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XHCY/数值表7.10/数值版本7.10/战斗配置辅助表/"/>
    </mc:Choice>
  </mc:AlternateContent>
  <bookViews>
    <workbookView xWindow="28800" yWindow="460" windowWidth="38400" windowHeight="20140" tabRatio="500" activeTab="7"/>
  </bookViews>
  <sheets>
    <sheet name="怪物属性偏向" sheetId="15" r:id="rId1"/>
    <sheet name="阵型随机表" sheetId="24" r:id="rId2"/>
    <sheet name="关卡设计" sheetId="23" r:id="rId3"/>
    <sheet name="战斗场景配置" sheetId="22" r:id="rId4"/>
    <sheet name="炎界配置" sheetId="20" r:id="rId5"/>
    <sheet name="fight" sheetId="16" r:id="rId6"/>
    <sheet name="monster" sheetId="18" r:id="rId7"/>
    <sheet name="monster_level" sheetId="12" r:id="rId8"/>
    <sheet name="映射表" sheetId="14" r:id="rId9"/>
  </sheets>
  <externalReferences>
    <externalReference r:id="rId10"/>
  </externalReferenc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2" l="1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367" i="12"/>
  <c r="I368" i="12"/>
  <c r="I369" i="12"/>
  <c r="I370" i="12"/>
  <c r="I371" i="12"/>
  <c r="I372" i="12"/>
  <c r="I373" i="12"/>
  <c r="I374" i="12"/>
  <c r="I375" i="12"/>
  <c r="I376" i="12"/>
  <c r="I377" i="12"/>
  <c r="I378" i="12"/>
  <c r="I379" i="12"/>
  <c r="I380" i="12"/>
  <c r="I381" i="12"/>
  <c r="I382" i="12"/>
  <c r="I383" i="12"/>
  <c r="I384" i="12"/>
  <c r="I385" i="12"/>
  <c r="I386" i="12"/>
  <c r="I387" i="12"/>
  <c r="I388" i="12"/>
  <c r="I389" i="12"/>
  <c r="I390" i="12"/>
  <c r="I391" i="12"/>
  <c r="I392" i="12"/>
  <c r="I393" i="12"/>
  <c r="I394" i="12"/>
  <c r="I395" i="12"/>
  <c r="I396" i="12"/>
  <c r="I397" i="12"/>
  <c r="I398" i="12"/>
  <c r="I399" i="12"/>
  <c r="I400" i="12"/>
  <c r="I401" i="12"/>
  <c r="I402" i="12"/>
  <c r="I403" i="12"/>
  <c r="I404" i="12"/>
  <c r="I405" i="12"/>
  <c r="I406" i="12"/>
  <c r="I407" i="12"/>
  <c r="I408" i="12"/>
  <c r="I409" i="12"/>
  <c r="I410" i="12"/>
  <c r="I411" i="12"/>
  <c r="I412" i="12"/>
  <c r="I413" i="12"/>
  <c r="I414" i="12"/>
  <c r="I415" i="12"/>
  <c r="I416" i="12"/>
  <c r="I417" i="12"/>
  <c r="I418" i="12"/>
  <c r="I419" i="12"/>
  <c r="I420" i="12"/>
  <c r="I421" i="12"/>
  <c r="I422" i="12"/>
  <c r="I423" i="12"/>
  <c r="I424" i="12"/>
  <c r="I425" i="12"/>
  <c r="I426" i="12"/>
  <c r="I427" i="12"/>
  <c r="I428" i="12"/>
  <c r="I429" i="12"/>
  <c r="I430" i="12"/>
  <c r="I431" i="12"/>
  <c r="I432" i="12"/>
  <c r="I433" i="12"/>
  <c r="I434" i="12"/>
  <c r="I435" i="12"/>
  <c r="I436" i="12"/>
  <c r="I437" i="12"/>
  <c r="I438" i="12"/>
  <c r="I439" i="12"/>
  <c r="I440" i="12"/>
  <c r="I441" i="12"/>
  <c r="I442" i="12"/>
  <c r="I443" i="12"/>
  <c r="I444" i="12"/>
  <c r="I445" i="12"/>
  <c r="I446" i="12"/>
  <c r="I447" i="12"/>
  <c r="I448" i="12"/>
  <c r="I449" i="12"/>
  <c r="I450" i="12"/>
  <c r="I451" i="12"/>
  <c r="I452" i="12"/>
  <c r="I453" i="12"/>
  <c r="I454" i="12"/>
  <c r="I455" i="12"/>
  <c r="I456" i="12"/>
  <c r="I457" i="12"/>
  <c r="I458" i="12"/>
  <c r="I459" i="12"/>
  <c r="I460" i="12"/>
  <c r="I461" i="12"/>
  <c r="I462" i="12"/>
  <c r="I463" i="12"/>
  <c r="I464" i="12"/>
  <c r="I465" i="12"/>
  <c r="I466" i="12"/>
  <c r="I467" i="12"/>
  <c r="I468" i="12"/>
  <c r="I469" i="12"/>
  <c r="I470" i="12"/>
  <c r="I471" i="12"/>
  <c r="I472" i="12"/>
  <c r="I473" i="12"/>
  <c r="I474" i="12"/>
  <c r="I475" i="12"/>
  <c r="I476" i="12"/>
  <c r="I477" i="12"/>
  <c r="I478" i="12"/>
  <c r="I479" i="12"/>
  <c r="I480" i="12"/>
  <c r="I481" i="12"/>
  <c r="I482" i="12"/>
  <c r="I483" i="12"/>
  <c r="I484" i="12"/>
  <c r="I485" i="12"/>
  <c r="I486" i="12"/>
  <c r="I487" i="12"/>
  <c r="I488" i="12"/>
  <c r="I489" i="12"/>
  <c r="I490" i="12"/>
  <c r="I491" i="12"/>
  <c r="I492" i="12"/>
  <c r="I493" i="12"/>
  <c r="I494" i="12"/>
  <c r="I495" i="12"/>
  <c r="I496" i="12"/>
  <c r="I497" i="12"/>
  <c r="I498" i="12"/>
  <c r="I499" i="12"/>
  <c r="I500" i="12"/>
  <c r="I501" i="12"/>
  <c r="I502" i="12"/>
  <c r="I503" i="12"/>
  <c r="I504" i="12"/>
  <c r="I505" i="12"/>
  <c r="I506" i="12"/>
  <c r="I507" i="12"/>
  <c r="I508" i="12"/>
  <c r="I509" i="12"/>
  <c r="I510" i="12"/>
  <c r="I511" i="12"/>
  <c r="I512" i="12"/>
  <c r="I513" i="12"/>
  <c r="I514" i="12"/>
  <c r="I515" i="12"/>
  <c r="I516" i="12"/>
  <c r="I517" i="12"/>
  <c r="I518" i="12"/>
  <c r="I519" i="12"/>
  <c r="I520" i="12"/>
  <c r="I521" i="12"/>
  <c r="I522" i="12"/>
  <c r="I523" i="12"/>
  <c r="I524" i="12"/>
  <c r="I525" i="12"/>
  <c r="I526" i="12"/>
  <c r="I527" i="12"/>
  <c r="I528" i="12"/>
  <c r="I529" i="12"/>
  <c r="I530" i="12"/>
  <c r="I531" i="12"/>
  <c r="I532" i="12"/>
  <c r="I533" i="12"/>
  <c r="I534" i="12"/>
  <c r="I535" i="12"/>
  <c r="I536" i="12"/>
  <c r="I537" i="12"/>
  <c r="I538" i="12"/>
  <c r="I539" i="12"/>
  <c r="I540" i="12"/>
  <c r="I541" i="12"/>
  <c r="I542" i="12"/>
  <c r="I543" i="12"/>
  <c r="I544" i="12"/>
  <c r="I545" i="12"/>
  <c r="I546" i="12"/>
  <c r="I547" i="12"/>
  <c r="I548" i="12"/>
  <c r="I549" i="12"/>
  <c r="I550" i="12"/>
  <c r="I551" i="12"/>
  <c r="I552" i="12"/>
  <c r="I553" i="12"/>
  <c r="I554" i="12"/>
  <c r="I555" i="12"/>
  <c r="I556" i="12"/>
  <c r="I557" i="12"/>
  <c r="I558" i="12"/>
  <c r="I559" i="12"/>
  <c r="I560" i="12"/>
  <c r="I561" i="12"/>
  <c r="I562" i="12"/>
  <c r="I563" i="12"/>
  <c r="I564" i="12"/>
  <c r="I565" i="12"/>
  <c r="I566" i="12"/>
  <c r="I567" i="12"/>
  <c r="I568" i="12"/>
  <c r="I569" i="12"/>
  <c r="I570" i="12"/>
  <c r="I571" i="12"/>
  <c r="I572" i="12"/>
  <c r="I573" i="12"/>
  <c r="I574" i="12"/>
  <c r="I575" i="12"/>
  <c r="I576" i="12"/>
  <c r="I577" i="12"/>
  <c r="I578" i="12"/>
  <c r="I579" i="12"/>
  <c r="I580" i="12"/>
  <c r="I581" i="12"/>
  <c r="I582" i="12"/>
  <c r="I583" i="12"/>
  <c r="I584" i="12"/>
  <c r="I585" i="12"/>
  <c r="I586" i="12"/>
  <c r="I587" i="12"/>
  <c r="I588" i="12"/>
  <c r="I589" i="12"/>
  <c r="I590" i="12"/>
  <c r="I591" i="12"/>
  <c r="I592" i="12"/>
  <c r="I593" i="12"/>
  <c r="I594" i="12"/>
  <c r="I595" i="12"/>
  <c r="I596" i="12"/>
  <c r="I597" i="12"/>
  <c r="I598" i="12"/>
  <c r="I599" i="12"/>
  <c r="I600" i="12"/>
  <c r="I601" i="12"/>
  <c r="I602" i="12"/>
  <c r="I603" i="12"/>
  <c r="I604" i="12"/>
  <c r="I605" i="12"/>
  <c r="I606" i="12"/>
  <c r="I607" i="12"/>
  <c r="I608" i="12"/>
  <c r="I609" i="12"/>
  <c r="I610" i="12"/>
  <c r="I611" i="12"/>
  <c r="I612" i="12"/>
  <c r="I613" i="12"/>
  <c r="I614" i="12"/>
  <c r="I615" i="12"/>
  <c r="I616" i="12"/>
  <c r="I617" i="12"/>
  <c r="I618" i="12"/>
  <c r="I619" i="12"/>
  <c r="I620" i="12"/>
  <c r="I621" i="12"/>
  <c r="I622" i="12"/>
  <c r="I623" i="12"/>
  <c r="I624" i="12"/>
  <c r="I625" i="12"/>
  <c r="I626" i="12"/>
  <c r="I627" i="12"/>
  <c r="I628" i="12"/>
  <c r="I629" i="12"/>
  <c r="I630" i="12"/>
  <c r="I631" i="12"/>
  <c r="I632" i="12"/>
  <c r="I633" i="12"/>
  <c r="I634" i="12"/>
  <c r="I635" i="12"/>
  <c r="I636" i="12"/>
  <c r="I637" i="12"/>
  <c r="I638" i="12"/>
  <c r="I639" i="12"/>
  <c r="I640" i="12"/>
  <c r="I641" i="12"/>
  <c r="I642" i="12"/>
  <c r="I643" i="12"/>
  <c r="I644" i="12"/>
  <c r="I645" i="12"/>
  <c r="I646" i="12"/>
  <c r="I647" i="12"/>
  <c r="I648" i="12"/>
  <c r="I649" i="12"/>
  <c r="I650" i="12"/>
  <c r="I651" i="12"/>
  <c r="I652" i="12"/>
  <c r="I653" i="12"/>
  <c r="I654" i="12"/>
  <c r="I655" i="12"/>
  <c r="I656" i="12"/>
  <c r="I657" i="12"/>
  <c r="I658" i="12"/>
  <c r="I659" i="12"/>
  <c r="I660" i="12"/>
  <c r="I661" i="12"/>
  <c r="I662" i="12"/>
  <c r="I663" i="12"/>
  <c r="I664" i="12"/>
  <c r="I665" i="12"/>
  <c r="I666" i="12"/>
  <c r="I667" i="12"/>
  <c r="I668" i="12"/>
  <c r="I669" i="12"/>
  <c r="I670" i="12"/>
  <c r="I671" i="12"/>
  <c r="I672" i="12"/>
  <c r="I673" i="12"/>
  <c r="I674" i="12"/>
  <c r="I675" i="12"/>
  <c r="I676" i="12"/>
  <c r="I677" i="12"/>
  <c r="I678" i="12"/>
  <c r="I679" i="12"/>
  <c r="I680" i="12"/>
  <c r="I681" i="12"/>
  <c r="I682" i="12"/>
  <c r="I683" i="12"/>
  <c r="I684" i="12"/>
  <c r="I685" i="12"/>
  <c r="I686" i="12"/>
  <c r="I687" i="12"/>
  <c r="I688" i="12"/>
  <c r="I689" i="12"/>
  <c r="I690" i="12"/>
  <c r="I691" i="12"/>
  <c r="I692" i="12"/>
  <c r="I693" i="12"/>
  <c r="I694" i="12"/>
  <c r="I695" i="12"/>
  <c r="I696" i="12"/>
  <c r="I697" i="12"/>
  <c r="I698" i="12"/>
  <c r="I699" i="12"/>
  <c r="I700" i="12"/>
  <c r="I701" i="12"/>
  <c r="I702" i="12"/>
  <c r="I703" i="12"/>
  <c r="I704" i="12"/>
  <c r="I705" i="12"/>
  <c r="I706" i="12"/>
  <c r="I707" i="12"/>
  <c r="I708" i="12"/>
  <c r="I709" i="12"/>
  <c r="I710" i="12"/>
  <c r="I711" i="12"/>
  <c r="I712" i="12"/>
  <c r="I713" i="12"/>
  <c r="I714" i="12"/>
  <c r="I715" i="12"/>
  <c r="I716" i="12"/>
  <c r="I717" i="12"/>
  <c r="I718" i="12"/>
  <c r="I719" i="12"/>
  <c r="I720" i="12"/>
  <c r="I721" i="12"/>
  <c r="I722" i="12"/>
  <c r="I723" i="12"/>
  <c r="I724" i="12"/>
  <c r="I725" i="12"/>
  <c r="I726" i="12"/>
  <c r="I727" i="12"/>
  <c r="I728" i="12"/>
  <c r="I729" i="12"/>
  <c r="I730" i="12"/>
  <c r="I731" i="12"/>
  <c r="I732" i="12"/>
  <c r="I733" i="12"/>
  <c r="I734" i="12"/>
  <c r="I735" i="12"/>
  <c r="I736" i="12"/>
  <c r="I737" i="12"/>
  <c r="I738" i="12"/>
  <c r="I739" i="12"/>
  <c r="I740" i="12"/>
  <c r="I741" i="12"/>
  <c r="I742" i="12"/>
  <c r="I743" i="12"/>
  <c r="I744" i="12"/>
  <c r="I745" i="12"/>
  <c r="I746" i="12"/>
  <c r="I747" i="12"/>
  <c r="I748" i="12"/>
  <c r="I749" i="12"/>
  <c r="I750" i="12"/>
  <c r="I751" i="12"/>
  <c r="I752" i="12"/>
  <c r="I753" i="12"/>
  <c r="I754" i="12"/>
  <c r="I755" i="12"/>
  <c r="I756" i="12"/>
  <c r="I757" i="12"/>
  <c r="I758" i="12"/>
  <c r="I759" i="12"/>
  <c r="I760" i="12"/>
  <c r="I761" i="12"/>
  <c r="I762" i="12"/>
  <c r="I763" i="12"/>
  <c r="I764" i="12"/>
  <c r="I765" i="12"/>
  <c r="I766" i="12"/>
  <c r="I767" i="12"/>
  <c r="I768" i="12"/>
  <c r="I769" i="12"/>
  <c r="I770" i="12"/>
  <c r="I771" i="12"/>
  <c r="I772" i="12"/>
  <c r="I773" i="12"/>
  <c r="I774" i="12"/>
  <c r="I775" i="12"/>
  <c r="I776" i="12"/>
  <c r="I777" i="12"/>
  <c r="I778" i="12"/>
  <c r="I779" i="12"/>
  <c r="I780" i="12"/>
  <c r="I781" i="12"/>
  <c r="I782" i="12"/>
  <c r="I783" i="12"/>
  <c r="I784" i="12"/>
  <c r="I785" i="12"/>
  <c r="I786" i="12"/>
  <c r="I787" i="12"/>
  <c r="I788" i="12"/>
  <c r="I789" i="12"/>
  <c r="I790" i="12"/>
  <c r="I791" i="12"/>
  <c r="I792" i="12"/>
  <c r="I793" i="12"/>
  <c r="I794" i="12"/>
  <c r="I795" i="12"/>
  <c r="I796" i="12"/>
  <c r="I797" i="12"/>
  <c r="I798" i="12"/>
  <c r="I799" i="12"/>
  <c r="I800" i="12"/>
  <c r="I801" i="12"/>
  <c r="I802" i="12"/>
  <c r="I803" i="12"/>
  <c r="I804" i="12"/>
  <c r="I805" i="12"/>
  <c r="I806" i="12"/>
  <c r="I807" i="12"/>
  <c r="I808" i="12"/>
  <c r="I809" i="12"/>
  <c r="I810" i="12"/>
  <c r="I811" i="12"/>
  <c r="I812" i="12"/>
  <c r="I813" i="12"/>
  <c r="I814" i="12"/>
  <c r="I815" i="12"/>
  <c r="I816" i="12"/>
  <c r="I817" i="12"/>
  <c r="I818" i="12"/>
  <c r="I819" i="12"/>
  <c r="I820" i="12"/>
  <c r="I821" i="12"/>
  <c r="I822" i="12"/>
  <c r="I823" i="12"/>
  <c r="I824" i="12"/>
  <c r="I825" i="12"/>
  <c r="I826" i="12"/>
  <c r="I827" i="12"/>
  <c r="I828" i="12"/>
  <c r="I829" i="12"/>
  <c r="I830" i="12"/>
  <c r="I831" i="12"/>
  <c r="I832" i="12"/>
  <c r="I833" i="12"/>
  <c r="I834" i="12"/>
  <c r="I835" i="12"/>
  <c r="I836" i="12"/>
  <c r="I837" i="12"/>
  <c r="I838" i="12"/>
  <c r="I839" i="12"/>
  <c r="I840" i="12"/>
  <c r="I841" i="12"/>
  <c r="I842" i="12"/>
  <c r="I843" i="12"/>
  <c r="I844" i="12"/>
  <c r="I845" i="12"/>
  <c r="I846" i="12"/>
  <c r="I847" i="12"/>
  <c r="I848" i="12"/>
  <c r="I849" i="12"/>
  <c r="I850" i="12"/>
  <c r="I851" i="12"/>
  <c r="I852" i="12"/>
  <c r="I853" i="12"/>
  <c r="I854" i="12"/>
  <c r="I855" i="12"/>
  <c r="I856" i="12"/>
  <c r="I857" i="12"/>
  <c r="I858" i="12"/>
  <c r="I859" i="12"/>
  <c r="I860" i="12"/>
  <c r="I861" i="12"/>
  <c r="I862" i="12"/>
  <c r="I863" i="12"/>
  <c r="I864" i="12"/>
  <c r="I865" i="12"/>
  <c r="I866" i="12"/>
  <c r="I867" i="12"/>
  <c r="I868" i="12"/>
  <c r="I869" i="12"/>
  <c r="I870" i="12"/>
  <c r="I871" i="12"/>
  <c r="I872" i="12"/>
  <c r="I873" i="12"/>
  <c r="I874" i="12"/>
  <c r="I875" i="12"/>
  <c r="I876" i="12"/>
  <c r="I877" i="12"/>
  <c r="I878" i="12"/>
  <c r="I879" i="12"/>
  <c r="I880" i="12"/>
  <c r="I881" i="12"/>
  <c r="I882" i="12"/>
  <c r="I883" i="12"/>
  <c r="I884" i="12"/>
  <c r="I885" i="12"/>
  <c r="I886" i="12"/>
  <c r="I887" i="12"/>
  <c r="I888" i="12"/>
  <c r="I889" i="12"/>
  <c r="I890" i="12"/>
  <c r="I891" i="12"/>
  <c r="I892" i="12"/>
  <c r="I893" i="12"/>
  <c r="I894" i="12"/>
  <c r="I895" i="12"/>
  <c r="I896" i="12"/>
  <c r="I897" i="12"/>
  <c r="I898" i="12"/>
  <c r="I899" i="12"/>
  <c r="I900" i="12"/>
  <c r="I901" i="12"/>
  <c r="I902" i="12"/>
  <c r="I903" i="12"/>
  <c r="I904" i="12"/>
  <c r="I905" i="12"/>
  <c r="I906" i="12"/>
  <c r="I907" i="12"/>
  <c r="I908" i="12"/>
  <c r="I909" i="12"/>
  <c r="I910" i="12"/>
  <c r="I911" i="12"/>
  <c r="I912" i="12"/>
  <c r="I913" i="12"/>
  <c r="I914" i="12"/>
  <c r="I915" i="12"/>
  <c r="I916" i="12"/>
  <c r="I917" i="12"/>
  <c r="I918" i="12"/>
  <c r="I919" i="12"/>
  <c r="I920" i="12"/>
  <c r="I921" i="12"/>
  <c r="I922" i="12"/>
  <c r="I923" i="12"/>
  <c r="I924" i="12"/>
  <c r="I925" i="12"/>
  <c r="I926" i="12"/>
  <c r="I927" i="12"/>
  <c r="I928" i="12"/>
  <c r="I929" i="12"/>
  <c r="I930" i="12"/>
  <c r="I931" i="12"/>
  <c r="I932" i="12"/>
  <c r="I933" i="12"/>
  <c r="I934" i="12"/>
  <c r="I935" i="12"/>
  <c r="I936" i="12"/>
  <c r="I937" i="12"/>
  <c r="I938" i="12"/>
  <c r="I939" i="12"/>
  <c r="I940" i="12"/>
  <c r="I941" i="12"/>
  <c r="I942" i="12"/>
  <c r="I943" i="12"/>
  <c r="I944" i="12"/>
  <c r="I945" i="12"/>
  <c r="I946" i="12"/>
  <c r="I947" i="12"/>
  <c r="I948" i="12"/>
  <c r="I949" i="12"/>
  <c r="I950" i="12"/>
  <c r="I951" i="12"/>
  <c r="I952" i="12"/>
  <c r="I953" i="12"/>
  <c r="I954" i="12"/>
  <c r="I955" i="12"/>
  <c r="I956" i="12"/>
  <c r="I957" i="12"/>
  <c r="I958" i="12"/>
  <c r="I959" i="12"/>
  <c r="I960" i="12"/>
  <c r="I961" i="12"/>
  <c r="I962" i="12"/>
  <c r="I963" i="12"/>
  <c r="I964" i="12"/>
  <c r="I965" i="12"/>
  <c r="I966" i="12"/>
  <c r="I967" i="12"/>
  <c r="I968" i="12"/>
  <c r="I969" i="12"/>
  <c r="I970" i="12"/>
  <c r="I971" i="12"/>
  <c r="I972" i="12"/>
  <c r="I973" i="12"/>
  <c r="I974" i="12"/>
  <c r="I975" i="12"/>
  <c r="I976" i="12"/>
  <c r="I977" i="12"/>
  <c r="I978" i="12"/>
  <c r="I979" i="12"/>
  <c r="I980" i="12"/>
  <c r="I981" i="12"/>
  <c r="I982" i="12"/>
  <c r="I983" i="12"/>
  <c r="I984" i="12"/>
  <c r="I985" i="12"/>
  <c r="I986" i="12"/>
  <c r="I987" i="12"/>
  <c r="I988" i="12"/>
  <c r="I989" i="12"/>
  <c r="I990" i="12"/>
  <c r="I991" i="12"/>
  <c r="I992" i="12"/>
  <c r="I993" i="12"/>
  <c r="I994" i="12"/>
  <c r="I995" i="12"/>
  <c r="I996" i="12"/>
  <c r="I997" i="12"/>
  <c r="I998" i="12"/>
  <c r="I999" i="12"/>
  <c r="I1000" i="12"/>
  <c r="I1001" i="12"/>
  <c r="I1002" i="12"/>
  <c r="I1003" i="12"/>
  <c r="I1004" i="12"/>
  <c r="I1005" i="12"/>
  <c r="I1006" i="12"/>
  <c r="I1007" i="12"/>
  <c r="I1008" i="12"/>
  <c r="I1009" i="12"/>
  <c r="I1010" i="12"/>
  <c r="I1011" i="12"/>
  <c r="I1012" i="12"/>
  <c r="I1013" i="12"/>
  <c r="I1014" i="12"/>
  <c r="I1015" i="12"/>
  <c r="I1016" i="12"/>
  <c r="I1017" i="12"/>
  <c r="I1018" i="12"/>
  <c r="I1019" i="12"/>
  <c r="I1020" i="12"/>
  <c r="I1021" i="12"/>
  <c r="I1022" i="12"/>
  <c r="I1023" i="12"/>
  <c r="I1024" i="12"/>
  <c r="I1025" i="12"/>
  <c r="I1026" i="12"/>
  <c r="I1027" i="12"/>
  <c r="I1028" i="12"/>
  <c r="I1029" i="12"/>
  <c r="I1030" i="12"/>
  <c r="I1031" i="12"/>
  <c r="I1032" i="12"/>
  <c r="I1033" i="12"/>
  <c r="I1034" i="12"/>
  <c r="I1035" i="12"/>
  <c r="I1036" i="12"/>
  <c r="I1037" i="12"/>
  <c r="I1038" i="12"/>
  <c r="I1039" i="12"/>
  <c r="I1040" i="12"/>
  <c r="I1041" i="12"/>
  <c r="I1042" i="12"/>
  <c r="I1043" i="12"/>
  <c r="I1044" i="12"/>
  <c r="I1045" i="12"/>
  <c r="I1046" i="12"/>
  <c r="I1047" i="12"/>
  <c r="I1048" i="12"/>
  <c r="I1049" i="12"/>
  <c r="I1050" i="12"/>
  <c r="I1051" i="12"/>
  <c r="I1052" i="12"/>
  <c r="I1053" i="12"/>
  <c r="I1054" i="12"/>
  <c r="I1055" i="12"/>
  <c r="I1056" i="12"/>
  <c r="I1057" i="12"/>
  <c r="I1058" i="12"/>
  <c r="I1059" i="12"/>
  <c r="I1060" i="12"/>
  <c r="I1061" i="12"/>
  <c r="I1062" i="12"/>
  <c r="I1063" i="12"/>
  <c r="I1064" i="12"/>
  <c r="I1065" i="12"/>
  <c r="I1066" i="12"/>
  <c r="I1067" i="12"/>
  <c r="I1068" i="12"/>
  <c r="I1069" i="12"/>
  <c r="I1070" i="12"/>
  <c r="I1071" i="12"/>
  <c r="I1072" i="12"/>
  <c r="I1073" i="12"/>
  <c r="I1074" i="12"/>
  <c r="I1075" i="12"/>
  <c r="I1076" i="12"/>
  <c r="I1077" i="12"/>
  <c r="I1078" i="12"/>
  <c r="I1079" i="12"/>
  <c r="I1080" i="12"/>
  <c r="I1081" i="12"/>
  <c r="I1082" i="12"/>
  <c r="I1083" i="12"/>
  <c r="I1084" i="12"/>
  <c r="I1085" i="12"/>
  <c r="I1086" i="12"/>
  <c r="I1087" i="12"/>
  <c r="I1088" i="12"/>
  <c r="I1089" i="12"/>
  <c r="I1090" i="12"/>
  <c r="I1091" i="12"/>
  <c r="I1092" i="12"/>
  <c r="I1093" i="12"/>
  <c r="I1094" i="12"/>
  <c r="I1095" i="12"/>
  <c r="I1096" i="12"/>
  <c r="I1097" i="12"/>
  <c r="I1098" i="12"/>
  <c r="I1099" i="12"/>
  <c r="I1100" i="12"/>
  <c r="I1101" i="12"/>
  <c r="I1102" i="12"/>
  <c r="I1103" i="12"/>
  <c r="I1104" i="12"/>
  <c r="I1105" i="12"/>
  <c r="I1106" i="12"/>
  <c r="I1107" i="12"/>
  <c r="I1108" i="12"/>
  <c r="I1109" i="12"/>
  <c r="I1110" i="12"/>
  <c r="I1111" i="12"/>
  <c r="I1112" i="12"/>
  <c r="I1113" i="12"/>
  <c r="I1114" i="12"/>
  <c r="I1115" i="12"/>
  <c r="I1116" i="12"/>
  <c r="I1117" i="12"/>
  <c r="I1118" i="12"/>
  <c r="I1119" i="12"/>
  <c r="I1120" i="12"/>
  <c r="I1121" i="12"/>
  <c r="I1122" i="12"/>
  <c r="I1123" i="12"/>
  <c r="I1124" i="12"/>
  <c r="I1125" i="12"/>
  <c r="I1126" i="12"/>
  <c r="I1127" i="12"/>
  <c r="I1128" i="12"/>
  <c r="I1129" i="12"/>
  <c r="I1130" i="12"/>
  <c r="I1131" i="12"/>
  <c r="I1132" i="12"/>
  <c r="I1133" i="12"/>
  <c r="I1134" i="12"/>
  <c r="I1135" i="12"/>
  <c r="I1136" i="12"/>
  <c r="I1137" i="12"/>
  <c r="I1138" i="12"/>
  <c r="I1139" i="12"/>
  <c r="I1140" i="12"/>
  <c r="I1141" i="12"/>
  <c r="I1142" i="12"/>
  <c r="I1143" i="12"/>
  <c r="I1144" i="12"/>
  <c r="I1145" i="12"/>
  <c r="I1146" i="12"/>
  <c r="I1147" i="12"/>
  <c r="I1148" i="12"/>
  <c r="I1149" i="12"/>
  <c r="I1150" i="12"/>
  <c r="I1151" i="12"/>
  <c r="I1152" i="12"/>
  <c r="I1153" i="12"/>
  <c r="I1154" i="12"/>
  <c r="I1155" i="12"/>
  <c r="I1156" i="12"/>
  <c r="I1157" i="12"/>
  <c r="I1158" i="12"/>
  <c r="I1159" i="12"/>
  <c r="I1160" i="12"/>
  <c r="I1161" i="12"/>
  <c r="I1162" i="12"/>
  <c r="I1163" i="12"/>
  <c r="I1164" i="12"/>
  <c r="I1165" i="12"/>
  <c r="I1166" i="12"/>
  <c r="I1167" i="12"/>
  <c r="I1168" i="12"/>
  <c r="I1169" i="12"/>
  <c r="I1170" i="12"/>
  <c r="I1171" i="12"/>
  <c r="I1172" i="12"/>
  <c r="I1173" i="12"/>
  <c r="I1174" i="12"/>
  <c r="I1175" i="12"/>
  <c r="I1176" i="12"/>
  <c r="I1177" i="12"/>
  <c r="I1178" i="12"/>
  <c r="I1179" i="12"/>
  <c r="I1180" i="12"/>
  <c r="I1181" i="12"/>
  <c r="I1182" i="12"/>
  <c r="I1183" i="12"/>
  <c r="I1184" i="12"/>
  <c r="I1185" i="12"/>
  <c r="I1186" i="12"/>
  <c r="I1187" i="12"/>
  <c r="I1188" i="12"/>
  <c r="I1189" i="12"/>
  <c r="I1190" i="12"/>
  <c r="I1191" i="12"/>
  <c r="I1192" i="12"/>
  <c r="I1193" i="12"/>
  <c r="I1194" i="12"/>
  <c r="I1195" i="12"/>
  <c r="I1196" i="12"/>
  <c r="I1197" i="12"/>
  <c r="I1198" i="12"/>
  <c r="I1199" i="12"/>
  <c r="I1200" i="12"/>
  <c r="I1201" i="12"/>
  <c r="I1202" i="12"/>
  <c r="I1203" i="12"/>
  <c r="I1204" i="12"/>
  <c r="I1205" i="12"/>
  <c r="I1206" i="12"/>
  <c r="I1207" i="12"/>
  <c r="I1208" i="12"/>
  <c r="I1209" i="12"/>
  <c r="I1210" i="12"/>
  <c r="I1211" i="12"/>
  <c r="I1212" i="12"/>
  <c r="I1213" i="12"/>
  <c r="I1214" i="12"/>
  <c r="I1215" i="12"/>
  <c r="I1216" i="12"/>
  <c r="I1217" i="12"/>
  <c r="I1218" i="12"/>
  <c r="I1219" i="12"/>
  <c r="I1220" i="12"/>
  <c r="I1221" i="12"/>
  <c r="I1222" i="12"/>
  <c r="I1223" i="12"/>
  <c r="I1224" i="12"/>
  <c r="I1225" i="12"/>
  <c r="I1226" i="12"/>
  <c r="I1227" i="12"/>
  <c r="I1228" i="12"/>
  <c r="I1229" i="12"/>
  <c r="I1230" i="12"/>
  <c r="I1231" i="12"/>
  <c r="I1232" i="12"/>
  <c r="I1233" i="12"/>
  <c r="I1234" i="12"/>
  <c r="I1235" i="12"/>
  <c r="I1236" i="12"/>
  <c r="I1237" i="12"/>
  <c r="I1238" i="12"/>
  <c r="I1239" i="12"/>
  <c r="I1240" i="12"/>
  <c r="I1241" i="12"/>
  <c r="I1242" i="12"/>
  <c r="I1243" i="12"/>
  <c r="I1244" i="12"/>
  <c r="I1245" i="12"/>
  <c r="I1246" i="12"/>
  <c r="I1247" i="12"/>
  <c r="I1248" i="12"/>
  <c r="I1249" i="12"/>
  <c r="I1250" i="12"/>
  <c r="I1251" i="12"/>
  <c r="I1252" i="12"/>
  <c r="I1253" i="12"/>
  <c r="I1254" i="12"/>
  <c r="I1255" i="12"/>
  <c r="I1256" i="12"/>
  <c r="I1257" i="12"/>
  <c r="I1258" i="12"/>
  <c r="I1259" i="12"/>
  <c r="I1260" i="12"/>
  <c r="I1261" i="12"/>
  <c r="I1262" i="12"/>
  <c r="I1263" i="12"/>
  <c r="I1264" i="12"/>
  <c r="I1265" i="12"/>
  <c r="I1266" i="12"/>
  <c r="I1267" i="12"/>
  <c r="I1268" i="12"/>
  <c r="I1269" i="12"/>
  <c r="I1270" i="12"/>
  <c r="I1271" i="12"/>
  <c r="I1272" i="12"/>
  <c r="I1273" i="12"/>
  <c r="I1274" i="12"/>
  <c r="I1275" i="12"/>
  <c r="I1276" i="12"/>
  <c r="I1277" i="12"/>
  <c r="I1278" i="12"/>
  <c r="I1279" i="12"/>
  <c r="I1280" i="12"/>
  <c r="I1281" i="12"/>
  <c r="I1282" i="12"/>
  <c r="I1283" i="12"/>
  <c r="I1284" i="12"/>
  <c r="I1285" i="12"/>
  <c r="I1286" i="12"/>
  <c r="I1287" i="12"/>
  <c r="I1288" i="12"/>
  <c r="I1289" i="12"/>
  <c r="I1290" i="12"/>
  <c r="I1291" i="12"/>
  <c r="I1292" i="12"/>
  <c r="I1293" i="12"/>
  <c r="I1294" i="12"/>
  <c r="I1295" i="12"/>
  <c r="I1296" i="12"/>
  <c r="I1297" i="12"/>
  <c r="I1298" i="12"/>
  <c r="I1299" i="12"/>
  <c r="I1300" i="12"/>
  <c r="I1301" i="12"/>
  <c r="I1302" i="12"/>
  <c r="I1303" i="12"/>
  <c r="I1304" i="12"/>
  <c r="I1305" i="12"/>
  <c r="I1306" i="12"/>
  <c r="I1307" i="12"/>
  <c r="I1308" i="12"/>
  <c r="I1309" i="12"/>
  <c r="I1310" i="12"/>
  <c r="I1311" i="12"/>
  <c r="I1312" i="12"/>
  <c r="I1313" i="12"/>
  <c r="I1314" i="12"/>
  <c r="I1315" i="12"/>
  <c r="I1316" i="12"/>
  <c r="I1317" i="12"/>
  <c r="I1318" i="12"/>
  <c r="I1319" i="12"/>
  <c r="I1320" i="12"/>
  <c r="I1321" i="12"/>
  <c r="I1322" i="12"/>
  <c r="I1323" i="12"/>
  <c r="I1324" i="12"/>
  <c r="I1325" i="12"/>
  <c r="I1326" i="12"/>
  <c r="I1327" i="12"/>
  <c r="I1328" i="12"/>
  <c r="I1329" i="12"/>
  <c r="I1330" i="12"/>
  <c r="I1331" i="12"/>
  <c r="I1332" i="12"/>
  <c r="I1333" i="12"/>
  <c r="I1334" i="12"/>
  <c r="I1335" i="12"/>
  <c r="I1336" i="12"/>
  <c r="I1337" i="12"/>
  <c r="I1338" i="12"/>
  <c r="I1339" i="12"/>
  <c r="I1340" i="12"/>
  <c r="I1341" i="12"/>
  <c r="I1342" i="12"/>
  <c r="I1343" i="12"/>
  <c r="I1344" i="12"/>
  <c r="I1345" i="12"/>
  <c r="I1346" i="12"/>
  <c r="I1347" i="12"/>
  <c r="I1348" i="12"/>
  <c r="I1349" i="12"/>
  <c r="I1350" i="12"/>
  <c r="I1351" i="12"/>
  <c r="I1352" i="12"/>
  <c r="I1353" i="12"/>
  <c r="I1354" i="12"/>
  <c r="I1355" i="12"/>
  <c r="I1356" i="12"/>
  <c r="I1357" i="12"/>
  <c r="I1358" i="12"/>
  <c r="I1359" i="12"/>
  <c r="I1360" i="12"/>
  <c r="I1361" i="12"/>
  <c r="I1362" i="12"/>
  <c r="I1363" i="12"/>
  <c r="I1364" i="12"/>
  <c r="I1365" i="12"/>
  <c r="I1366" i="12"/>
  <c r="I1367" i="12"/>
  <c r="I1368" i="12"/>
  <c r="I1369" i="12"/>
  <c r="I1370" i="12"/>
  <c r="I1371" i="12"/>
  <c r="I1372" i="12"/>
  <c r="I1373" i="12"/>
  <c r="I1374" i="12"/>
  <c r="I1375" i="12"/>
  <c r="I1376" i="12"/>
  <c r="I1377" i="12"/>
  <c r="I1378" i="12"/>
  <c r="I1379" i="12"/>
  <c r="I1380" i="12"/>
  <c r="I1381" i="12"/>
  <c r="I1382" i="12"/>
  <c r="I1383" i="12"/>
  <c r="I1384" i="12"/>
  <c r="I1385" i="12"/>
  <c r="I1386" i="12"/>
  <c r="I1387" i="12"/>
  <c r="I1388" i="12"/>
  <c r="I1389" i="12"/>
  <c r="I1390" i="12"/>
  <c r="I1391" i="12"/>
  <c r="I1392" i="12"/>
  <c r="I1393" i="12"/>
  <c r="I1394" i="12"/>
  <c r="I1395" i="12"/>
  <c r="I1396" i="12"/>
  <c r="I1397" i="12"/>
  <c r="I1398" i="12"/>
  <c r="I1399" i="12"/>
  <c r="I1400" i="12"/>
  <c r="I1401" i="12"/>
  <c r="I1402" i="12"/>
  <c r="I1403" i="12"/>
  <c r="I1404" i="12"/>
  <c r="I1405" i="12"/>
  <c r="I1406" i="12"/>
  <c r="I1407" i="12"/>
  <c r="I1408" i="12"/>
  <c r="I1409" i="12"/>
  <c r="I1410" i="12"/>
  <c r="I1411" i="12"/>
  <c r="I1412" i="12"/>
  <c r="I1413" i="12"/>
  <c r="I1414" i="12"/>
  <c r="I1415" i="12"/>
  <c r="I1416" i="12"/>
  <c r="I1417" i="12"/>
  <c r="I1418" i="12"/>
  <c r="I1419" i="12"/>
  <c r="I1420" i="12"/>
  <c r="I1421" i="12"/>
  <c r="I1422" i="12"/>
  <c r="I1423" i="12"/>
  <c r="I1424" i="12"/>
  <c r="I1425" i="12"/>
  <c r="I1426" i="12"/>
  <c r="I1427" i="12"/>
  <c r="I1428" i="12"/>
  <c r="I1429" i="12"/>
  <c r="I1430" i="12"/>
  <c r="I1431" i="12"/>
  <c r="I1432" i="12"/>
  <c r="I1433" i="12"/>
  <c r="I1434" i="12"/>
  <c r="I1435" i="12"/>
  <c r="I1436" i="12"/>
  <c r="I1437" i="12"/>
  <c r="I1438" i="12"/>
  <c r="I1439" i="12"/>
  <c r="I1440" i="12"/>
  <c r="I1441" i="12"/>
  <c r="I1442" i="12"/>
  <c r="I1443" i="12"/>
  <c r="I1444" i="12"/>
  <c r="I1445" i="12"/>
  <c r="I1446" i="12"/>
  <c r="I1447" i="12"/>
  <c r="I1448" i="12"/>
  <c r="I1449" i="12"/>
  <c r="I1450" i="12"/>
  <c r="I1451" i="12"/>
  <c r="I1452" i="12"/>
  <c r="I1453" i="12"/>
  <c r="I1454" i="12"/>
  <c r="I1455" i="12"/>
  <c r="I1456" i="12"/>
  <c r="I1457" i="12"/>
  <c r="I1458" i="12"/>
  <c r="I1459" i="12"/>
  <c r="I1460" i="12"/>
  <c r="I1461" i="12"/>
  <c r="I1462" i="12"/>
  <c r="I1463" i="12"/>
  <c r="I1464" i="12"/>
  <c r="I1465" i="12"/>
  <c r="I1466" i="12"/>
  <c r="I1467" i="12"/>
  <c r="I1468" i="12"/>
  <c r="I1469" i="12"/>
  <c r="I1470" i="12"/>
  <c r="I1471" i="12"/>
  <c r="I1472" i="12"/>
  <c r="I1473" i="12"/>
  <c r="I1474" i="12"/>
  <c r="I1475" i="12"/>
  <c r="I1476" i="12"/>
  <c r="I1477" i="12"/>
  <c r="I1478" i="12"/>
  <c r="I1479" i="12"/>
  <c r="I1480" i="12"/>
  <c r="I1481" i="12"/>
  <c r="I1482" i="12"/>
  <c r="I1483" i="12"/>
  <c r="I1484" i="12"/>
  <c r="I1485" i="12"/>
  <c r="I1486" i="12"/>
  <c r="I1487" i="12"/>
  <c r="I1488" i="12"/>
  <c r="I1489" i="12"/>
  <c r="I1490" i="12"/>
  <c r="I1491" i="12"/>
  <c r="I1492" i="12"/>
  <c r="I1493" i="12"/>
  <c r="I1494" i="12"/>
  <c r="I1495" i="12"/>
  <c r="I1496" i="12"/>
  <c r="I1497" i="12"/>
  <c r="I1498" i="12"/>
  <c r="I1499" i="12"/>
  <c r="I1500" i="12"/>
  <c r="I1501" i="12"/>
  <c r="I1502" i="12"/>
  <c r="I1503" i="12"/>
  <c r="I1504" i="12"/>
  <c r="I1505" i="12"/>
  <c r="I1506" i="12"/>
  <c r="I1507" i="12"/>
  <c r="I1508" i="12"/>
  <c r="I1509" i="12"/>
  <c r="I1510" i="12"/>
  <c r="I1511" i="12"/>
  <c r="I1512" i="12"/>
  <c r="I1513" i="12"/>
  <c r="I1514" i="12"/>
  <c r="I1515" i="12"/>
  <c r="I1516" i="12"/>
  <c r="I1517" i="12"/>
  <c r="I1518" i="12"/>
  <c r="I1519" i="12"/>
  <c r="I1520" i="12"/>
  <c r="I1521" i="12"/>
  <c r="I1522" i="12"/>
  <c r="I1523" i="12"/>
  <c r="I1524" i="12"/>
  <c r="I1525" i="12"/>
  <c r="I1526" i="12"/>
  <c r="I1527" i="12"/>
  <c r="I1528" i="12"/>
  <c r="I1529" i="12"/>
  <c r="I1530" i="12"/>
  <c r="I1531" i="12"/>
  <c r="I1532" i="12"/>
  <c r="I1533" i="12"/>
  <c r="I1534" i="12"/>
  <c r="I1535" i="12"/>
  <c r="I1536" i="12"/>
  <c r="I1537" i="12"/>
  <c r="I1538" i="12"/>
  <c r="I1539" i="12"/>
  <c r="I1540" i="12"/>
  <c r="I1541" i="12"/>
  <c r="I1542" i="12"/>
  <c r="I1543" i="12"/>
  <c r="I1544" i="12"/>
  <c r="I1545" i="12"/>
  <c r="I1546" i="12"/>
  <c r="I1547" i="12"/>
  <c r="I1548" i="12"/>
  <c r="I1549" i="12"/>
  <c r="I1550" i="12"/>
  <c r="I1551" i="12"/>
  <c r="I1552" i="12"/>
  <c r="I1553" i="12"/>
  <c r="I1554" i="12"/>
  <c r="I1555" i="12"/>
  <c r="I1556" i="12"/>
  <c r="I1557" i="12"/>
  <c r="I1558" i="12"/>
  <c r="I1559" i="12"/>
  <c r="I1560" i="12"/>
  <c r="I1561" i="12"/>
  <c r="I1562" i="12"/>
  <c r="I1563" i="12"/>
  <c r="I1564" i="12"/>
  <c r="I1565" i="12"/>
  <c r="I1566" i="12"/>
  <c r="I1567" i="12"/>
  <c r="I1568" i="12"/>
  <c r="I1569" i="12"/>
  <c r="I1570" i="12"/>
  <c r="I1571" i="12"/>
  <c r="I1572" i="12"/>
  <c r="I1573" i="12"/>
  <c r="I1574" i="12"/>
  <c r="I1575" i="12"/>
  <c r="I1576" i="12"/>
  <c r="I1577" i="12"/>
  <c r="I1578" i="12"/>
  <c r="I1579" i="12"/>
  <c r="I1580" i="12"/>
  <c r="I1581" i="12"/>
  <c r="I1582" i="12"/>
  <c r="I1583" i="12"/>
  <c r="I1584" i="12"/>
  <c r="I1585" i="12"/>
  <c r="I1586" i="12"/>
  <c r="I1587" i="12"/>
  <c r="I1588" i="12"/>
  <c r="I1589" i="12"/>
  <c r="I1590" i="12"/>
  <c r="I1591" i="12"/>
  <c r="I1592" i="12"/>
  <c r="I1593" i="12"/>
  <c r="I1594" i="12"/>
  <c r="I1595" i="12"/>
  <c r="I1596" i="12"/>
  <c r="I1597" i="12"/>
  <c r="I1598" i="12"/>
  <c r="I1599" i="12"/>
  <c r="I1600" i="12"/>
  <c r="I1601" i="12"/>
  <c r="I1602" i="12"/>
  <c r="I1603" i="12"/>
  <c r="I1604" i="12"/>
  <c r="I1605" i="12"/>
  <c r="I1606" i="12"/>
  <c r="I1607" i="12"/>
  <c r="I1608" i="12"/>
  <c r="I1609" i="12"/>
  <c r="I1610" i="12"/>
  <c r="I1611" i="12"/>
  <c r="I1612" i="12"/>
  <c r="I1613" i="12"/>
  <c r="I1614" i="12"/>
  <c r="I1615" i="12"/>
  <c r="I1616" i="12"/>
  <c r="I1617" i="12"/>
  <c r="I1618" i="12"/>
  <c r="I1619" i="12"/>
  <c r="I1620" i="12"/>
  <c r="I1621" i="12"/>
  <c r="I1622" i="12"/>
  <c r="I1623" i="12"/>
  <c r="I1624" i="12"/>
  <c r="I1625" i="12"/>
  <c r="I1626" i="12"/>
  <c r="I1627" i="12"/>
  <c r="I1628" i="12"/>
  <c r="I1629" i="12"/>
  <c r="I1630" i="12"/>
  <c r="I1631" i="12"/>
  <c r="I1632" i="12"/>
  <c r="I1633" i="12"/>
  <c r="I1634" i="12"/>
  <c r="I1635" i="12"/>
  <c r="I1636" i="12"/>
  <c r="I1637" i="12"/>
  <c r="I1638" i="12"/>
  <c r="I1639" i="12"/>
  <c r="I1640" i="12"/>
  <c r="I1641" i="12"/>
  <c r="I1642" i="12"/>
  <c r="I1643" i="12"/>
  <c r="I1644" i="12"/>
  <c r="I1645" i="12"/>
  <c r="I1646" i="12"/>
  <c r="I1647" i="12"/>
  <c r="I1648" i="12"/>
  <c r="I1649" i="12"/>
  <c r="I1650" i="12"/>
  <c r="I1651" i="12"/>
  <c r="I1652" i="12"/>
  <c r="I1653" i="12"/>
  <c r="I1654" i="12"/>
  <c r="I1655" i="12"/>
  <c r="I1656" i="12"/>
  <c r="I1657" i="12"/>
  <c r="I1658" i="12"/>
  <c r="I1659" i="12"/>
  <c r="I1660" i="12"/>
  <c r="I1661" i="12"/>
  <c r="I1662" i="12"/>
  <c r="I1663" i="12"/>
  <c r="I1664" i="12"/>
  <c r="I1665" i="12"/>
  <c r="I1666" i="12"/>
  <c r="I1667" i="12"/>
  <c r="I1668" i="12"/>
  <c r="I1669" i="12"/>
  <c r="I1670" i="12"/>
  <c r="I1671" i="12"/>
  <c r="I1672" i="12"/>
  <c r="I1673" i="12"/>
  <c r="I1674" i="12"/>
  <c r="I1675" i="12"/>
  <c r="I1676" i="12"/>
  <c r="I1677" i="12"/>
  <c r="I1678" i="12"/>
  <c r="I1679" i="12"/>
  <c r="I1680" i="12"/>
  <c r="I1681" i="12"/>
  <c r="I1682" i="12"/>
  <c r="I1683" i="12"/>
  <c r="I1684" i="12"/>
  <c r="I1685" i="12"/>
  <c r="I1686" i="12"/>
  <c r="I1687" i="12"/>
  <c r="I1688" i="12"/>
  <c r="I1689" i="12"/>
  <c r="I1690" i="12"/>
  <c r="I1691" i="12"/>
  <c r="I1692" i="12"/>
  <c r="I1693" i="12"/>
  <c r="I1694" i="12"/>
  <c r="I1695" i="12"/>
  <c r="I1696" i="12"/>
  <c r="I1697" i="12"/>
  <c r="I1698" i="12"/>
  <c r="I1699" i="12"/>
  <c r="I1700" i="12"/>
  <c r="I1701" i="12"/>
  <c r="I1702" i="12"/>
  <c r="I1703" i="12"/>
  <c r="I1704" i="12"/>
  <c r="I1705" i="12"/>
  <c r="I1706" i="12"/>
  <c r="I1707" i="12"/>
  <c r="I1708" i="12"/>
  <c r="I1709" i="12"/>
  <c r="I1710" i="12"/>
  <c r="I1711" i="12"/>
  <c r="I1712" i="12"/>
  <c r="I1713" i="12"/>
  <c r="I1714" i="12"/>
  <c r="I1715" i="12"/>
  <c r="I1716" i="12"/>
  <c r="I1717" i="12"/>
  <c r="I1718" i="12"/>
  <c r="I1719" i="12"/>
  <c r="I1720" i="12"/>
  <c r="I1721" i="12"/>
  <c r="I1722" i="12"/>
  <c r="I1723" i="12"/>
  <c r="I1724" i="12"/>
  <c r="I1725" i="12"/>
  <c r="I1726" i="12"/>
  <c r="I1727" i="12"/>
  <c r="I1728" i="12"/>
  <c r="I1729" i="12"/>
  <c r="I1730" i="12"/>
  <c r="I1731" i="12"/>
  <c r="I1732" i="12"/>
  <c r="I1733" i="12"/>
  <c r="I1734" i="12"/>
  <c r="I1735" i="12"/>
  <c r="I1736" i="12"/>
  <c r="I1737" i="12"/>
  <c r="I1738" i="12"/>
  <c r="I1739" i="12"/>
  <c r="I1740" i="12"/>
  <c r="I1741" i="12"/>
  <c r="I1742" i="12"/>
  <c r="I1743" i="12"/>
  <c r="I1744" i="12"/>
  <c r="I1745" i="12"/>
  <c r="I1746" i="12"/>
  <c r="I1747" i="12"/>
  <c r="I1748" i="12"/>
  <c r="I1749" i="12"/>
  <c r="I1750" i="12"/>
  <c r="I1751" i="12"/>
  <c r="I1752" i="12"/>
  <c r="I1753" i="12"/>
  <c r="I1754" i="12"/>
  <c r="I1755" i="12"/>
  <c r="I1756" i="12"/>
  <c r="I1757" i="12"/>
  <c r="I1758" i="12"/>
  <c r="I1759" i="12"/>
  <c r="I1760" i="12"/>
  <c r="I1761" i="12"/>
  <c r="I1762" i="12"/>
  <c r="I1763" i="12"/>
  <c r="I1764" i="12"/>
  <c r="I1765" i="12"/>
  <c r="I1766" i="12"/>
  <c r="I1767" i="12"/>
  <c r="I1768" i="12"/>
  <c r="I1769" i="12"/>
  <c r="I1770" i="12"/>
  <c r="I1771" i="12"/>
  <c r="I1772" i="12"/>
  <c r="I1773" i="12"/>
  <c r="I1774" i="12"/>
  <c r="I1775" i="12"/>
  <c r="I1776" i="12"/>
  <c r="I1777" i="12"/>
  <c r="I1778" i="12"/>
  <c r="I1779" i="12"/>
  <c r="I1780" i="12"/>
  <c r="I1781" i="12"/>
  <c r="I1782" i="12"/>
  <c r="I1783" i="12"/>
  <c r="I1784" i="12"/>
  <c r="I1785" i="12"/>
  <c r="I1786" i="12"/>
  <c r="I1787" i="12"/>
  <c r="I1788" i="12"/>
  <c r="I1789" i="12"/>
  <c r="I1790" i="12"/>
  <c r="I1791" i="12"/>
  <c r="I1792" i="12"/>
  <c r="I1793" i="12"/>
  <c r="I1794" i="12"/>
  <c r="I1795" i="12"/>
  <c r="I1796" i="12"/>
  <c r="I1797" i="12"/>
  <c r="I1798" i="12"/>
  <c r="I1799" i="12"/>
  <c r="I1800" i="12"/>
  <c r="I1801" i="12"/>
  <c r="I1802" i="12"/>
  <c r="I1803" i="12"/>
  <c r="I1804" i="12"/>
  <c r="I1805" i="12"/>
  <c r="I1806" i="12"/>
  <c r="I1807" i="12"/>
  <c r="I1808" i="12"/>
  <c r="I1809" i="12"/>
  <c r="I1810" i="12"/>
  <c r="I1811" i="12"/>
  <c r="I1812" i="12"/>
  <c r="I1813" i="12"/>
  <c r="I1814" i="12"/>
  <c r="I1815" i="12"/>
  <c r="I1816" i="12"/>
  <c r="I1817" i="12"/>
  <c r="I1818" i="12"/>
  <c r="I1819" i="12"/>
  <c r="I1820" i="12"/>
  <c r="I1821" i="12"/>
  <c r="I1822" i="12"/>
  <c r="I1823" i="12"/>
  <c r="I1824" i="12"/>
  <c r="I1825" i="12"/>
  <c r="I1826" i="12"/>
  <c r="I1827" i="12"/>
  <c r="I1828" i="12"/>
  <c r="I1829" i="12"/>
  <c r="I1830" i="12"/>
  <c r="I1831" i="12"/>
  <c r="I1832" i="12"/>
  <c r="I1833" i="12"/>
  <c r="I1834" i="12"/>
  <c r="I1835" i="12"/>
  <c r="I1836" i="12"/>
  <c r="I1837" i="12"/>
  <c r="I1838" i="12"/>
  <c r="I1839" i="12"/>
  <c r="I1840" i="12"/>
  <c r="I1841" i="12"/>
  <c r="I1842" i="12"/>
  <c r="I1843" i="12"/>
  <c r="I1844" i="12"/>
  <c r="I1845" i="12"/>
  <c r="I1846" i="12"/>
  <c r="I1847" i="12"/>
  <c r="I1848" i="12"/>
  <c r="I1849" i="12"/>
  <c r="I1850" i="12"/>
  <c r="I1851" i="12"/>
  <c r="I1852" i="12"/>
  <c r="I1853" i="12"/>
  <c r="I1854" i="12"/>
  <c r="I1855" i="12"/>
  <c r="I1856" i="12"/>
  <c r="I1857" i="12"/>
  <c r="I1858" i="12"/>
  <c r="I1859" i="12"/>
  <c r="I1860" i="12"/>
  <c r="I1861" i="12"/>
  <c r="I1862" i="12"/>
  <c r="I1863" i="12"/>
  <c r="I1864" i="12"/>
  <c r="I1865" i="12"/>
  <c r="I1866" i="12"/>
  <c r="I1867" i="12"/>
  <c r="I1868" i="12"/>
  <c r="I1869" i="12"/>
  <c r="I1870" i="12"/>
  <c r="I1871" i="12"/>
  <c r="I1872" i="12"/>
  <c r="I1873" i="12"/>
  <c r="I1874" i="12"/>
  <c r="I1875" i="12"/>
  <c r="I1876" i="12"/>
  <c r="I1877" i="12"/>
  <c r="I1878" i="12"/>
  <c r="I1879" i="12"/>
  <c r="I1880" i="12"/>
  <c r="I1881" i="12"/>
  <c r="I1882" i="12"/>
  <c r="I1883" i="12"/>
  <c r="I1884" i="12"/>
  <c r="I1885" i="12"/>
  <c r="I1886" i="12"/>
  <c r="I1887" i="12"/>
  <c r="I1888" i="12"/>
  <c r="I1889" i="12"/>
  <c r="I1890" i="12"/>
  <c r="I1891" i="12"/>
  <c r="I1892" i="12"/>
  <c r="I1893" i="12"/>
  <c r="I1894" i="12"/>
  <c r="I1895" i="12"/>
  <c r="I1896" i="12"/>
  <c r="I1897" i="12"/>
  <c r="I1898" i="12"/>
  <c r="I1899" i="12"/>
  <c r="I1900" i="12"/>
  <c r="I1901" i="12"/>
  <c r="I1902" i="12"/>
  <c r="I1903" i="12"/>
  <c r="I1904" i="12"/>
  <c r="I1905" i="12"/>
  <c r="I1906" i="12"/>
  <c r="I1907" i="12"/>
  <c r="I1908" i="12"/>
  <c r="I1909" i="12"/>
  <c r="I1910" i="12"/>
  <c r="I1911" i="12"/>
  <c r="I1912" i="12"/>
  <c r="I1913" i="12"/>
  <c r="I1914" i="12"/>
  <c r="I1915" i="12"/>
  <c r="I1916" i="12"/>
  <c r="I1917" i="12"/>
  <c r="I1918" i="12"/>
  <c r="I1919" i="12"/>
  <c r="I1920" i="12"/>
  <c r="I1921" i="12"/>
  <c r="I1922" i="12"/>
  <c r="I1923" i="12"/>
  <c r="I1924" i="12"/>
  <c r="I1925" i="12"/>
  <c r="I1926" i="12"/>
  <c r="I1927" i="12"/>
  <c r="I1928" i="12"/>
  <c r="I1929" i="12"/>
  <c r="I1930" i="12"/>
  <c r="I1931" i="12"/>
  <c r="I1932" i="12"/>
  <c r="I1933" i="12"/>
  <c r="I1934" i="12"/>
  <c r="I1935" i="12"/>
  <c r="I1936" i="12"/>
  <c r="I1937" i="12"/>
  <c r="I1938" i="12"/>
  <c r="I1939" i="12"/>
  <c r="I1940" i="12"/>
  <c r="I1941" i="12"/>
  <c r="I1942" i="12"/>
  <c r="I1943" i="12"/>
  <c r="I1944" i="12"/>
  <c r="I1945" i="12"/>
  <c r="I1946" i="12"/>
  <c r="I1947" i="12"/>
  <c r="I1948" i="12"/>
  <c r="I1949" i="12"/>
  <c r="I1950" i="12"/>
  <c r="I1951" i="12"/>
  <c r="I1952" i="12"/>
  <c r="I1953" i="12"/>
  <c r="I1954" i="12"/>
  <c r="I1955" i="12"/>
  <c r="I1956" i="12"/>
  <c r="I1957" i="12"/>
  <c r="I1958" i="12"/>
  <c r="I1959" i="12"/>
  <c r="I1960" i="12"/>
  <c r="I1961" i="12"/>
  <c r="I1962" i="12"/>
  <c r="I1963" i="12"/>
  <c r="I1964" i="12"/>
  <c r="I1965" i="12"/>
  <c r="I1966" i="12"/>
  <c r="I1967" i="12"/>
  <c r="I1968" i="12"/>
  <c r="I1969" i="12"/>
  <c r="I1970" i="12"/>
  <c r="I1971" i="12"/>
  <c r="I1972" i="12"/>
  <c r="I1973" i="12"/>
  <c r="I1974" i="12"/>
  <c r="I1975" i="12"/>
  <c r="I1976" i="12"/>
  <c r="I1977" i="12"/>
  <c r="I1978" i="12"/>
  <c r="I1979" i="12"/>
  <c r="I1980" i="12"/>
  <c r="I1981" i="12"/>
  <c r="I1982" i="12"/>
  <c r="I1983" i="12"/>
  <c r="I1984" i="12"/>
  <c r="I1985" i="12"/>
  <c r="I1986" i="12"/>
  <c r="I1987" i="12"/>
  <c r="I1988" i="12"/>
  <c r="I1989" i="12"/>
  <c r="I1990" i="12"/>
  <c r="I1991" i="12"/>
  <c r="I1992" i="12"/>
  <c r="I1993" i="12"/>
  <c r="I1994" i="12"/>
  <c r="I1995" i="12"/>
  <c r="I1996" i="12"/>
  <c r="I1997" i="12"/>
  <c r="I1998" i="12"/>
  <c r="I1999" i="12"/>
  <c r="I2000" i="12"/>
  <c r="I2001" i="12"/>
  <c r="I2002" i="12"/>
  <c r="I2003" i="12"/>
  <c r="I2004" i="12"/>
  <c r="I2005" i="12"/>
  <c r="I2006" i="12"/>
  <c r="I2007" i="12"/>
  <c r="I2008" i="12"/>
  <c r="I2009" i="12"/>
  <c r="I2010" i="12"/>
  <c r="I2011" i="12"/>
  <c r="I2012" i="12"/>
  <c r="I2013" i="12"/>
  <c r="I2014" i="12"/>
  <c r="I2015" i="12"/>
  <c r="I2016" i="12"/>
  <c r="I2017" i="12"/>
  <c r="I2018" i="12"/>
  <c r="I2019" i="12"/>
  <c r="I2020" i="12"/>
  <c r="I2021" i="12"/>
  <c r="I2022" i="12"/>
  <c r="I2023" i="12"/>
  <c r="I2024" i="12"/>
  <c r="I2025" i="12"/>
  <c r="I2026" i="12"/>
  <c r="I2027" i="12"/>
  <c r="I2028" i="12"/>
  <c r="I2029" i="12"/>
  <c r="I2030" i="12"/>
  <c r="I2031" i="12"/>
  <c r="I2032" i="12"/>
  <c r="I2033" i="12"/>
  <c r="I2034" i="12"/>
  <c r="I2035" i="12"/>
  <c r="I2036" i="12"/>
  <c r="I2037" i="12"/>
  <c r="I2038" i="12"/>
  <c r="I2039" i="12"/>
  <c r="I2040" i="12"/>
  <c r="I2041" i="12"/>
  <c r="I2042" i="12"/>
  <c r="I2043" i="12"/>
  <c r="I2044" i="12"/>
  <c r="I2045" i="12"/>
  <c r="I2046" i="12"/>
  <c r="I2047" i="12"/>
  <c r="I2048" i="12"/>
  <c r="I2049" i="12"/>
  <c r="I2050" i="12"/>
  <c r="I2051" i="12"/>
  <c r="I2052" i="12"/>
  <c r="I2053" i="12"/>
  <c r="I2054" i="12"/>
  <c r="I2055" i="12"/>
  <c r="I2056" i="12"/>
  <c r="I2057" i="12"/>
  <c r="I2058" i="12"/>
  <c r="I2059" i="12"/>
  <c r="I2060" i="12"/>
  <c r="I2061" i="12"/>
  <c r="I2062" i="12"/>
  <c r="I2063" i="12"/>
  <c r="I2064" i="12"/>
  <c r="I2065" i="12"/>
  <c r="I2066" i="12"/>
  <c r="I2067" i="12"/>
  <c r="I2068" i="12"/>
  <c r="I2069" i="12"/>
  <c r="I2070" i="12"/>
  <c r="I2071" i="12"/>
  <c r="I2072" i="12"/>
  <c r="I2073" i="12"/>
  <c r="I2074" i="12"/>
  <c r="I2075" i="12"/>
  <c r="I2076" i="12"/>
  <c r="I2077" i="12"/>
  <c r="I2078" i="12"/>
  <c r="I2079" i="12"/>
  <c r="I2080" i="12"/>
  <c r="I2081" i="12"/>
  <c r="I2082" i="12"/>
  <c r="I2083" i="12"/>
  <c r="I2084" i="12"/>
  <c r="I2085" i="12"/>
  <c r="I2086" i="12"/>
  <c r="I2087" i="12"/>
  <c r="I2088" i="12"/>
  <c r="I2089" i="12"/>
  <c r="I2090" i="12"/>
  <c r="I2091" i="12"/>
  <c r="I2092" i="12"/>
  <c r="I2093" i="12"/>
  <c r="I2094" i="12"/>
  <c r="I2095" i="12"/>
  <c r="I2096" i="12"/>
  <c r="I2097" i="12"/>
  <c r="I2098" i="12"/>
  <c r="I2099" i="12"/>
  <c r="I2100" i="12"/>
  <c r="I2101" i="12"/>
  <c r="I2102" i="12"/>
  <c r="I2103" i="12"/>
  <c r="I2104" i="12"/>
  <c r="I2105" i="12"/>
  <c r="I2106" i="12"/>
  <c r="I2107" i="12"/>
  <c r="I2108" i="12"/>
  <c r="I2109" i="12"/>
  <c r="I2110" i="12"/>
  <c r="I2111" i="12"/>
  <c r="I2112" i="12"/>
  <c r="I2113" i="12"/>
  <c r="I2114" i="12"/>
  <c r="I2115" i="12"/>
  <c r="I2116" i="12"/>
  <c r="I2117" i="12"/>
  <c r="I2118" i="12"/>
  <c r="I2119" i="12"/>
  <c r="I2120" i="12"/>
  <c r="I2121" i="12"/>
  <c r="I2122" i="12"/>
  <c r="I2123" i="12"/>
  <c r="I2124" i="12"/>
  <c r="I2125" i="12"/>
  <c r="I2126" i="12"/>
  <c r="I2127" i="12"/>
  <c r="I2128" i="12"/>
  <c r="I2129" i="12"/>
  <c r="I2130" i="12"/>
  <c r="I2131" i="12"/>
  <c r="I2132" i="12"/>
  <c r="I2133" i="12"/>
  <c r="I2134" i="12"/>
  <c r="I2135" i="12"/>
  <c r="I2136" i="12"/>
  <c r="I2137" i="12"/>
  <c r="I2138" i="12"/>
  <c r="I2139" i="12"/>
  <c r="I2140" i="12"/>
  <c r="I2141" i="12"/>
  <c r="I2142" i="12"/>
  <c r="I2143" i="12"/>
  <c r="I2144" i="12"/>
  <c r="I2145" i="12"/>
  <c r="I2146" i="12"/>
  <c r="I2147" i="12"/>
  <c r="I2148" i="12"/>
  <c r="I2149" i="12"/>
  <c r="I2150" i="12"/>
  <c r="I2151" i="12"/>
  <c r="I2152" i="12"/>
  <c r="I2153" i="12"/>
  <c r="I2154" i="12"/>
  <c r="I2155" i="12"/>
  <c r="I2156" i="12"/>
  <c r="I2157" i="12"/>
  <c r="I2158" i="12"/>
  <c r="I2159" i="12"/>
  <c r="I2160" i="12"/>
  <c r="I2161" i="12"/>
  <c r="I2162" i="12"/>
  <c r="I2163" i="12"/>
  <c r="I2164" i="12"/>
  <c r="I2165" i="12"/>
  <c r="I2166" i="12"/>
  <c r="I2167" i="12"/>
  <c r="I2168" i="12"/>
  <c r="I2169" i="12"/>
  <c r="I2170" i="12"/>
  <c r="I2171" i="12"/>
  <c r="I2172" i="12"/>
  <c r="I2173" i="12"/>
  <c r="I2174" i="12"/>
  <c r="I2175" i="12"/>
  <c r="I2176" i="12"/>
  <c r="I2177" i="12"/>
  <c r="I2178" i="12"/>
  <c r="I2179" i="12"/>
  <c r="I2180" i="12"/>
  <c r="I2181" i="12"/>
  <c r="I2182" i="12"/>
  <c r="I2183" i="12"/>
  <c r="I2184" i="12"/>
  <c r="I2185" i="12"/>
  <c r="I2186" i="12"/>
  <c r="I2187" i="12"/>
  <c r="I2188" i="12"/>
  <c r="I2189" i="12"/>
  <c r="I2190" i="12"/>
  <c r="I2191" i="12"/>
  <c r="I2192" i="12"/>
  <c r="I2193" i="12"/>
  <c r="I2194" i="12"/>
  <c r="I2195" i="12"/>
  <c r="I2196" i="12"/>
  <c r="I2197" i="12"/>
  <c r="I2198" i="12"/>
  <c r="I2199" i="12"/>
  <c r="I2200" i="12"/>
  <c r="I2201" i="12"/>
  <c r="I2202" i="12"/>
  <c r="I2203" i="12"/>
  <c r="I2204" i="12"/>
  <c r="I2205" i="12"/>
  <c r="I2206" i="12"/>
  <c r="I2207" i="12"/>
  <c r="I2208" i="12"/>
  <c r="I2209" i="12"/>
  <c r="I2210" i="12"/>
  <c r="I2211" i="12"/>
  <c r="I2212" i="12"/>
  <c r="I2213" i="12"/>
  <c r="I2214" i="12"/>
  <c r="I2215" i="12"/>
  <c r="I2216" i="12"/>
  <c r="I2217" i="12"/>
  <c r="I2218" i="12"/>
  <c r="I2219" i="12"/>
  <c r="I2220" i="12"/>
  <c r="I2221" i="12"/>
  <c r="I2222" i="12"/>
  <c r="I2223" i="12"/>
  <c r="I2224" i="12"/>
  <c r="I2225" i="12"/>
  <c r="I2226" i="12"/>
  <c r="I2227" i="12"/>
  <c r="I2228" i="12"/>
  <c r="I2229" i="12"/>
  <c r="I2230" i="12"/>
  <c r="I2231" i="12"/>
  <c r="I2232" i="12"/>
  <c r="I2233" i="12"/>
  <c r="I2234" i="12"/>
  <c r="I2235" i="12"/>
  <c r="I2236" i="12"/>
  <c r="I2237" i="12"/>
  <c r="I2238" i="12"/>
  <c r="I2239" i="12"/>
  <c r="I2240" i="12"/>
  <c r="I2241" i="12"/>
  <c r="I2242" i="12"/>
  <c r="I2243" i="12"/>
  <c r="I2244" i="12"/>
  <c r="I2245" i="12"/>
  <c r="I2246" i="12"/>
  <c r="I2247" i="12"/>
  <c r="I2248" i="12"/>
  <c r="I2249" i="12"/>
  <c r="I2250" i="12"/>
  <c r="I2251" i="12"/>
  <c r="I2252" i="12"/>
  <c r="I2253" i="12"/>
  <c r="I2254" i="12"/>
  <c r="I2255" i="12"/>
  <c r="I2256" i="12"/>
  <c r="I2257" i="12"/>
  <c r="I2258" i="12"/>
  <c r="I2259" i="12"/>
  <c r="I2260" i="12"/>
  <c r="I2261" i="12"/>
  <c r="I2262" i="12"/>
  <c r="I2263" i="12"/>
  <c r="I2264" i="12"/>
  <c r="I2265" i="12"/>
  <c r="I2266" i="12"/>
  <c r="I2267" i="12"/>
  <c r="I2268" i="12"/>
  <c r="I2269" i="12"/>
  <c r="I2270" i="12"/>
  <c r="I2271" i="12"/>
  <c r="I2272" i="12"/>
  <c r="I2273" i="12"/>
  <c r="I2274" i="12"/>
  <c r="I2275" i="12"/>
  <c r="I2276" i="12"/>
  <c r="I2277" i="12"/>
  <c r="I2278" i="12"/>
  <c r="I2279" i="12"/>
  <c r="I2280" i="12"/>
  <c r="I2281" i="12"/>
  <c r="I2282" i="12"/>
  <c r="I2283" i="12"/>
  <c r="I2284" i="12"/>
  <c r="I2285" i="12"/>
  <c r="I2286" i="12"/>
  <c r="I2287" i="12"/>
  <c r="I2288" i="12"/>
  <c r="I2289" i="12"/>
  <c r="I2290" i="12"/>
  <c r="I2291" i="12"/>
  <c r="I2292" i="12"/>
  <c r="I2293" i="12"/>
  <c r="I2294" i="12"/>
  <c r="I2295" i="12"/>
  <c r="I2296" i="12"/>
  <c r="I2297" i="12"/>
  <c r="I2298" i="12"/>
  <c r="I2299" i="12"/>
  <c r="I2300" i="12"/>
  <c r="I2301" i="12"/>
  <c r="I2302" i="12"/>
  <c r="I2303" i="12"/>
  <c r="I2304" i="12"/>
  <c r="I2305" i="12"/>
  <c r="I2306" i="12"/>
  <c r="I2307" i="12"/>
  <c r="I2308" i="12"/>
  <c r="I2309" i="12"/>
  <c r="I2310" i="12"/>
  <c r="I2311" i="12"/>
  <c r="I2312" i="12"/>
  <c r="I2313" i="12"/>
  <c r="I2314" i="12"/>
  <c r="I2315" i="12"/>
  <c r="I2316" i="12"/>
  <c r="I2317" i="12"/>
  <c r="I2318" i="12"/>
  <c r="I2319" i="12"/>
  <c r="I2320" i="12"/>
  <c r="I2321" i="12"/>
  <c r="I2322" i="12"/>
  <c r="I2323" i="12"/>
  <c r="I2324" i="12"/>
  <c r="I2325" i="12"/>
  <c r="I2326" i="12"/>
  <c r="I2327" i="12"/>
  <c r="I2328" i="12"/>
  <c r="I2329" i="12"/>
  <c r="I2330" i="12"/>
  <c r="I2331" i="12"/>
  <c r="I2332" i="12"/>
  <c r="I2333" i="12"/>
  <c r="I2334" i="12"/>
  <c r="I2335" i="12"/>
  <c r="I2336" i="12"/>
  <c r="I2337" i="12"/>
  <c r="I2338" i="12"/>
  <c r="I2339" i="12"/>
  <c r="I2340" i="12"/>
  <c r="I2341" i="12"/>
  <c r="I2342" i="12"/>
  <c r="I2343" i="12"/>
  <c r="I2344" i="12"/>
  <c r="I2345" i="12"/>
  <c r="I2346" i="12"/>
  <c r="I2347" i="12"/>
  <c r="I2348" i="12"/>
  <c r="I2349" i="12"/>
  <c r="I2350" i="12"/>
  <c r="I2351" i="12"/>
  <c r="I2352" i="12"/>
  <c r="I2353" i="12"/>
  <c r="I2354" i="12"/>
  <c r="I2355" i="12"/>
  <c r="I2356" i="12"/>
  <c r="I2357" i="12"/>
  <c r="I2358" i="12"/>
  <c r="I2359" i="12"/>
  <c r="I2360" i="12"/>
  <c r="I2361" i="12"/>
  <c r="I2362" i="12"/>
  <c r="I2363" i="12"/>
  <c r="I2364" i="12"/>
  <c r="I2365" i="12"/>
  <c r="I2366" i="12"/>
  <c r="I2367" i="12"/>
  <c r="I2368" i="12"/>
  <c r="I2369" i="12"/>
  <c r="I2370" i="12"/>
  <c r="I2371" i="12"/>
  <c r="I2372" i="12"/>
  <c r="I2373" i="12"/>
  <c r="I2374" i="12"/>
  <c r="I2375" i="12"/>
  <c r="I2376" i="12"/>
  <c r="I2377" i="12"/>
  <c r="I2378" i="12"/>
  <c r="I2379" i="12"/>
  <c r="I2380" i="12"/>
  <c r="I2381" i="12"/>
  <c r="I2382" i="12"/>
  <c r="I2383" i="12"/>
  <c r="I2384" i="12"/>
  <c r="I2385" i="12"/>
  <c r="I2386" i="12"/>
  <c r="I2387" i="12"/>
  <c r="I2388" i="12"/>
  <c r="I2389" i="12"/>
  <c r="I2390" i="12"/>
  <c r="I2391" i="12"/>
  <c r="I2392" i="12"/>
  <c r="I2393" i="12"/>
  <c r="I2394" i="12"/>
  <c r="I2395" i="12"/>
  <c r="I2396" i="12"/>
  <c r="I2397" i="12"/>
  <c r="I2398" i="12"/>
  <c r="I2399" i="12"/>
  <c r="I2400" i="12"/>
  <c r="I2401" i="12"/>
  <c r="I2402" i="12"/>
  <c r="I2403" i="12"/>
  <c r="I2404" i="12"/>
  <c r="I2405" i="12"/>
  <c r="I2406" i="12"/>
  <c r="I2407" i="12"/>
  <c r="I2408" i="12"/>
  <c r="I2409" i="12"/>
  <c r="I2410" i="12"/>
  <c r="I2411" i="12"/>
  <c r="I2412" i="12"/>
  <c r="I2413" i="12"/>
  <c r="I2414" i="12"/>
  <c r="I2415" i="12"/>
  <c r="I2416" i="12"/>
  <c r="I2417" i="12"/>
  <c r="I2418" i="12"/>
  <c r="I2419" i="12"/>
  <c r="I2420" i="12"/>
  <c r="I2421" i="12"/>
  <c r="I2422" i="12"/>
  <c r="I2423" i="12"/>
  <c r="I2424" i="12"/>
  <c r="I2425" i="12"/>
  <c r="I2426" i="12"/>
  <c r="I2427" i="12"/>
  <c r="I2428" i="12"/>
  <c r="I2429" i="12"/>
  <c r="I2430" i="12"/>
  <c r="I2431" i="12"/>
  <c r="I2432" i="12"/>
  <c r="I2433" i="12"/>
  <c r="I2434" i="12"/>
  <c r="I2435" i="12"/>
  <c r="I2436" i="12"/>
  <c r="I2437" i="12"/>
  <c r="I2438" i="12"/>
  <c r="I2439" i="12"/>
  <c r="I2440" i="12"/>
  <c r="I2441" i="12"/>
  <c r="I2442" i="12"/>
  <c r="I2443" i="12"/>
  <c r="I2444" i="12"/>
  <c r="I2445" i="12"/>
  <c r="I2446" i="12"/>
  <c r="I2447" i="12"/>
  <c r="I2448" i="12"/>
  <c r="I2449" i="12"/>
  <c r="I2450" i="12"/>
  <c r="I2451" i="12"/>
  <c r="I2452" i="12"/>
  <c r="I2453" i="12"/>
  <c r="I2454" i="12"/>
  <c r="I2455" i="12"/>
  <c r="I2456" i="12"/>
  <c r="I2457" i="12"/>
  <c r="I2458" i="12"/>
  <c r="I2459" i="12"/>
  <c r="I2460" i="12"/>
  <c r="I2461" i="12"/>
  <c r="I2462" i="12"/>
  <c r="I2463" i="12"/>
  <c r="I2464" i="12"/>
  <c r="I2465" i="12"/>
  <c r="I2466" i="12"/>
  <c r="I2467" i="12"/>
  <c r="I2468" i="12"/>
  <c r="I2469" i="12"/>
  <c r="I2470" i="12"/>
  <c r="I2471" i="12"/>
  <c r="I2472" i="12"/>
  <c r="I2473" i="12"/>
  <c r="I2474" i="12"/>
  <c r="I2475" i="12"/>
  <c r="I2476" i="12"/>
  <c r="I2477" i="12"/>
  <c r="I2478" i="12"/>
  <c r="I2479" i="12"/>
  <c r="I2480" i="12"/>
  <c r="I2481" i="12"/>
  <c r="I2482" i="12"/>
  <c r="I2483" i="12"/>
  <c r="I2484" i="12"/>
  <c r="I2485" i="12"/>
  <c r="I2486" i="12"/>
  <c r="I2487" i="12"/>
  <c r="I2488" i="12"/>
  <c r="I2489" i="12"/>
  <c r="I2490" i="12"/>
  <c r="I2491" i="12"/>
  <c r="I2492" i="12"/>
  <c r="I2493" i="12"/>
  <c r="I2494" i="12"/>
  <c r="I2495" i="12"/>
  <c r="I2496" i="12"/>
  <c r="I2497" i="12"/>
  <c r="I2498" i="12"/>
  <c r="I2499" i="12"/>
  <c r="I2500" i="12"/>
  <c r="I2501" i="12"/>
  <c r="I2502" i="12"/>
  <c r="I2503" i="12"/>
  <c r="I2504" i="12"/>
  <c r="I2505" i="12"/>
  <c r="I2506" i="12"/>
  <c r="I2507" i="12"/>
  <c r="I2508" i="12"/>
  <c r="I2509" i="12"/>
  <c r="I2510" i="12"/>
  <c r="I2511" i="12"/>
  <c r="I2512" i="12"/>
  <c r="I2513" i="12"/>
  <c r="I2514" i="12"/>
  <c r="I2515" i="12"/>
  <c r="I2516" i="12"/>
  <c r="I2517" i="12"/>
  <c r="I2518" i="12"/>
  <c r="I2519" i="12"/>
  <c r="I2520" i="12"/>
  <c r="I2521" i="12"/>
  <c r="I2522" i="12"/>
  <c r="I2523" i="12"/>
  <c r="I2524" i="12"/>
  <c r="I2525" i="12"/>
  <c r="I2526" i="12"/>
  <c r="I2527" i="12"/>
  <c r="I2528" i="12"/>
  <c r="I2529" i="12"/>
  <c r="I2530" i="12"/>
  <c r="I2531" i="12"/>
  <c r="I2532" i="12"/>
  <c r="I2533" i="12"/>
  <c r="I2534" i="12"/>
  <c r="I2535" i="12"/>
  <c r="I2536" i="12"/>
  <c r="I2537" i="12"/>
  <c r="I2538" i="12"/>
  <c r="I2539" i="12"/>
  <c r="I2540" i="12"/>
  <c r="I2541" i="12"/>
  <c r="I2542" i="12"/>
  <c r="I2543" i="12"/>
  <c r="I2544" i="12"/>
  <c r="I2545" i="12"/>
  <c r="I2546" i="12"/>
  <c r="I2547" i="12"/>
  <c r="I2548" i="12"/>
  <c r="I2549" i="12"/>
  <c r="I2550" i="12"/>
  <c r="I2551" i="12"/>
  <c r="I2552" i="12"/>
  <c r="I2553" i="12"/>
  <c r="I2554" i="12"/>
  <c r="I2555" i="12"/>
  <c r="I2556" i="12"/>
  <c r="I2557" i="12"/>
  <c r="I2558" i="12"/>
  <c r="I2559" i="12"/>
  <c r="I2560" i="12"/>
  <c r="I2561" i="12"/>
  <c r="I2562" i="12"/>
  <c r="I2563" i="12"/>
  <c r="I2564" i="12"/>
  <c r="I2565" i="12"/>
  <c r="I2566" i="12"/>
  <c r="I2567" i="12"/>
  <c r="I2568" i="12"/>
  <c r="I2569" i="12"/>
  <c r="I2570" i="12"/>
  <c r="I2571" i="12"/>
  <c r="I2572" i="12"/>
  <c r="I2573" i="12"/>
  <c r="I2574" i="12"/>
  <c r="I2575" i="12"/>
  <c r="I2576" i="12"/>
  <c r="I2577" i="12"/>
  <c r="I2578" i="12"/>
  <c r="I2579" i="12"/>
  <c r="I2580" i="12"/>
  <c r="I2581" i="12"/>
  <c r="I2582" i="12"/>
  <c r="I2583" i="12"/>
  <c r="I2584" i="12"/>
  <c r="I2585" i="12"/>
  <c r="I2586" i="12"/>
  <c r="I2587" i="12"/>
  <c r="I2588" i="12"/>
  <c r="I2589" i="12"/>
  <c r="I2590" i="12"/>
  <c r="I2591" i="12"/>
  <c r="I2592" i="12"/>
  <c r="I2593" i="12"/>
  <c r="I2594" i="12"/>
  <c r="I2595" i="12"/>
  <c r="I2596" i="12"/>
  <c r="I2597" i="12"/>
  <c r="I2598" i="12"/>
  <c r="I2599" i="12"/>
  <c r="I2600" i="12"/>
  <c r="I2601" i="12"/>
  <c r="I2602" i="12"/>
  <c r="I2603" i="12"/>
  <c r="I2604" i="12"/>
  <c r="I2605" i="12"/>
  <c r="I2606" i="12"/>
  <c r="I2607" i="12"/>
  <c r="I2608" i="12"/>
  <c r="I2609" i="12"/>
  <c r="I2610" i="12"/>
  <c r="I2611" i="12"/>
  <c r="I2612" i="12"/>
  <c r="I2613" i="12"/>
  <c r="I2614" i="12"/>
  <c r="I2615" i="12"/>
  <c r="I2616" i="12"/>
  <c r="I2617" i="12"/>
  <c r="I2618" i="12"/>
  <c r="I2619" i="12"/>
  <c r="I2620" i="12"/>
  <c r="I2621" i="12"/>
  <c r="I2622" i="12"/>
  <c r="I2623" i="12"/>
  <c r="I2624" i="12"/>
  <c r="I2625" i="12"/>
  <c r="I2626" i="12"/>
  <c r="I2627" i="12"/>
  <c r="I2628" i="12"/>
  <c r="I2629" i="12"/>
  <c r="I2630" i="12"/>
  <c r="I2631" i="12"/>
  <c r="I2632" i="12"/>
  <c r="I2633" i="12"/>
  <c r="I2634" i="12"/>
  <c r="I2635" i="12"/>
  <c r="I2636" i="12"/>
  <c r="I2637" i="12"/>
  <c r="I2638" i="12"/>
  <c r="I2639" i="12"/>
  <c r="I2640" i="12"/>
  <c r="I2641" i="12"/>
  <c r="I2642" i="12"/>
  <c r="I2643" i="12"/>
  <c r="I2644" i="12"/>
  <c r="I2645" i="12"/>
  <c r="I2646" i="12"/>
  <c r="I2647" i="12"/>
  <c r="I2648" i="12"/>
  <c r="I2649" i="12"/>
  <c r="I2650" i="12"/>
  <c r="I2651" i="12"/>
  <c r="I2652" i="12"/>
  <c r="I2653" i="12"/>
  <c r="I2654" i="12"/>
  <c r="I2655" i="12"/>
  <c r="I2656" i="12"/>
  <c r="I2657" i="12"/>
  <c r="I2658" i="12"/>
  <c r="I2659" i="12"/>
  <c r="I2660" i="12"/>
  <c r="I2661" i="12"/>
  <c r="I2662" i="12"/>
  <c r="I2663" i="12"/>
  <c r="I2664" i="12"/>
  <c r="I2665" i="12"/>
  <c r="I2666" i="12"/>
  <c r="I2667" i="12"/>
  <c r="I2668" i="12"/>
  <c r="I2669" i="12"/>
  <c r="I2670" i="12"/>
  <c r="I2671" i="12"/>
  <c r="I2672" i="12"/>
  <c r="I2673" i="12"/>
  <c r="I2674" i="12"/>
  <c r="I2675" i="12"/>
  <c r="I2676" i="12"/>
  <c r="I2677" i="12"/>
  <c r="I2678" i="12"/>
  <c r="I2679" i="12"/>
  <c r="I2680" i="12"/>
  <c r="I2681" i="12"/>
  <c r="I2682" i="12"/>
  <c r="I2683" i="12"/>
  <c r="I2684" i="12"/>
  <c r="I2685" i="12"/>
  <c r="I2686" i="12"/>
  <c r="I2687" i="12"/>
  <c r="I2688" i="12"/>
  <c r="I2689" i="12"/>
  <c r="I2690" i="12"/>
  <c r="I2691" i="12"/>
  <c r="I2692" i="12"/>
  <c r="I2693" i="12"/>
  <c r="I2694" i="12"/>
  <c r="I2695" i="12"/>
  <c r="I2696" i="12"/>
  <c r="I2697" i="12"/>
  <c r="I2698" i="12"/>
  <c r="I2699" i="12"/>
  <c r="I2700" i="12"/>
  <c r="I2701" i="12"/>
  <c r="I2702" i="12"/>
  <c r="I2703" i="12"/>
  <c r="I2704" i="12"/>
  <c r="I2705" i="12"/>
  <c r="I2706" i="12"/>
  <c r="I2707" i="12"/>
  <c r="I2708" i="12"/>
  <c r="I2709" i="12"/>
  <c r="I2710" i="12"/>
  <c r="I2711" i="12"/>
  <c r="I2712" i="12"/>
  <c r="I2713" i="12"/>
  <c r="I2714" i="12"/>
  <c r="I2715" i="12"/>
  <c r="I2716" i="12"/>
  <c r="I2717" i="12"/>
  <c r="I2718" i="12"/>
  <c r="I2719" i="12"/>
  <c r="I2720" i="12"/>
  <c r="I2721" i="12"/>
  <c r="I2722" i="12"/>
  <c r="I2723" i="12"/>
  <c r="I2724" i="12"/>
  <c r="I2725" i="12"/>
  <c r="I2726" i="12"/>
  <c r="I2727" i="12"/>
  <c r="I2728" i="12"/>
  <c r="I2729" i="12"/>
  <c r="I2730" i="12"/>
  <c r="I2731" i="12"/>
  <c r="I2732" i="12"/>
  <c r="I2733" i="12"/>
  <c r="I2734" i="12"/>
  <c r="I2735" i="12"/>
  <c r="I2736" i="12"/>
  <c r="I2737" i="12"/>
  <c r="I2738" i="12"/>
  <c r="I2739" i="12"/>
  <c r="I2740" i="12"/>
  <c r="I2741" i="12"/>
  <c r="I2742" i="12"/>
  <c r="I2743" i="12"/>
  <c r="I2744" i="12"/>
  <c r="I2745" i="12"/>
  <c r="I2746" i="12"/>
  <c r="I2747" i="12"/>
  <c r="I2748" i="12"/>
  <c r="I2749" i="12"/>
  <c r="I2750" i="12"/>
  <c r="I2751" i="12"/>
  <c r="I2752" i="12"/>
  <c r="I2753" i="12"/>
  <c r="I2754" i="12"/>
  <c r="I2755" i="12"/>
  <c r="I2756" i="12"/>
  <c r="I2757" i="12"/>
  <c r="I2758" i="12"/>
  <c r="I2759" i="12"/>
  <c r="I2760" i="12"/>
  <c r="I2761" i="12"/>
  <c r="I2762" i="12"/>
  <c r="I2763" i="12"/>
  <c r="I2764" i="12"/>
  <c r="I2765" i="12"/>
  <c r="I2766" i="12"/>
  <c r="I2767" i="12"/>
  <c r="I2768" i="12"/>
  <c r="I2769" i="12"/>
  <c r="I2770" i="12"/>
  <c r="I2771" i="12"/>
  <c r="I2772" i="12"/>
  <c r="I2773" i="12"/>
  <c r="I2774" i="12"/>
  <c r="I2775" i="12"/>
  <c r="I2776" i="12"/>
  <c r="I2777" i="12"/>
  <c r="I2778" i="12"/>
  <c r="I2779" i="12"/>
  <c r="I2780" i="12"/>
  <c r="I2781" i="12"/>
  <c r="I2782" i="12"/>
  <c r="I2783" i="12"/>
  <c r="I2784" i="12"/>
  <c r="I2785" i="12"/>
  <c r="I2786" i="12"/>
  <c r="I2787" i="12"/>
  <c r="I2788" i="12"/>
  <c r="I2789" i="12"/>
  <c r="I2790" i="12"/>
  <c r="I2791" i="12"/>
  <c r="I2792" i="12"/>
  <c r="I2793" i="12"/>
  <c r="I2794" i="12"/>
  <c r="I2795" i="12"/>
  <c r="I2796" i="12"/>
  <c r="I2797" i="12"/>
  <c r="I2798" i="12"/>
  <c r="I2799" i="12"/>
  <c r="I2800" i="12"/>
  <c r="I2801" i="12"/>
  <c r="I2802" i="12"/>
  <c r="I2803" i="12"/>
  <c r="I2804" i="12"/>
  <c r="I2805" i="12"/>
  <c r="I2806" i="12"/>
  <c r="I2807" i="12"/>
  <c r="I2808" i="12"/>
  <c r="I2809" i="12"/>
  <c r="I2810" i="12"/>
  <c r="I2811" i="12"/>
  <c r="I2812" i="12"/>
  <c r="I2813" i="12"/>
  <c r="I2814" i="12"/>
  <c r="I2815" i="12"/>
  <c r="I2816" i="12"/>
  <c r="I2817" i="12"/>
  <c r="I2818" i="12"/>
  <c r="I2819" i="12"/>
  <c r="I2820" i="12"/>
  <c r="I2821" i="12"/>
  <c r="I2822" i="12"/>
  <c r="I2823" i="12"/>
  <c r="I2824" i="12"/>
  <c r="I2825" i="12"/>
  <c r="I2826" i="12"/>
  <c r="I2827" i="12"/>
  <c r="I2828" i="12"/>
  <c r="I2829" i="12"/>
  <c r="I2830" i="12"/>
  <c r="I2831" i="12"/>
  <c r="I2832" i="12"/>
  <c r="I2833" i="12"/>
  <c r="I2834" i="12"/>
  <c r="I2835" i="12"/>
  <c r="I2836" i="12"/>
  <c r="I2837" i="12"/>
  <c r="I2838" i="12"/>
  <c r="I2839" i="12"/>
  <c r="I2840" i="12"/>
  <c r="I2841" i="12"/>
  <c r="I2842" i="12"/>
  <c r="I2843" i="12"/>
  <c r="I2844" i="12"/>
  <c r="I2845" i="12"/>
  <c r="I2846" i="12"/>
  <c r="I2847" i="12"/>
  <c r="I2848" i="12"/>
  <c r="I2849" i="12"/>
  <c r="I2850" i="12"/>
  <c r="I2851" i="12"/>
  <c r="I2852" i="12"/>
  <c r="I2853" i="12"/>
  <c r="I2854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G1301" i="12"/>
  <c r="G1302" i="12"/>
  <c r="G1303" i="12"/>
  <c r="G1304" i="12"/>
  <c r="G1305" i="12"/>
  <c r="G1306" i="12"/>
  <c r="G1307" i="12"/>
  <c r="G1308" i="12"/>
  <c r="G1309" i="12"/>
  <c r="G1310" i="12"/>
  <c r="G1311" i="12"/>
  <c r="G1312" i="12"/>
  <c r="G1313" i="12"/>
  <c r="G1314" i="12"/>
  <c r="G1315" i="12"/>
  <c r="G1316" i="12"/>
  <c r="G1317" i="12"/>
  <c r="G1318" i="12"/>
  <c r="G1319" i="12"/>
  <c r="G1320" i="12"/>
  <c r="G1321" i="12"/>
  <c r="G1322" i="12"/>
  <c r="G1323" i="12"/>
  <c r="G1324" i="12"/>
  <c r="G1325" i="12"/>
  <c r="G1326" i="12"/>
  <c r="G1327" i="12"/>
  <c r="G1328" i="12"/>
  <c r="G1329" i="12"/>
  <c r="G1330" i="12"/>
  <c r="G1331" i="12"/>
  <c r="G1332" i="12"/>
  <c r="G1333" i="12"/>
  <c r="G1334" i="12"/>
  <c r="G1335" i="12"/>
  <c r="G1336" i="12"/>
  <c r="G1337" i="12"/>
  <c r="G1338" i="12"/>
  <c r="G1339" i="12"/>
  <c r="G1340" i="12"/>
  <c r="G1341" i="12"/>
  <c r="G1342" i="12"/>
  <c r="G1343" i="12"/>
  <c r="G1344" i="12"/>
  <c r="G1345" i="12"/>
  <c r="G1346" i="12"/>
  <c r="G1347" i="12"/>
  <c r="G1348" i="12"/>
  <c r="G1349" i="12"/>
  <c r="G1350" i="12"/>
  <c r="G1351" i="12"/>
  <c r="G1352" i="12"/>
  <c r="G1353" i="12"/>
  <c r="G1354" i="12"/>
  <c r="G1355" i="12"/>
  <c r="G1356" i="12"/>
  <c r="G1357" i="12"/>
  <c r="G1358" i="12"/>
  <c r="G1359" i="12"/>
  <c r="G1360" i="12"/>
  <c r="G1361" i="12"/>
  <c r="G1362" i="12"/>
  <c r="G1363" i="12"/>
  <c r="G1364" i="12"/>
  <c r="G1365" i="12"/>
  <c r="G1366" i="12"/>
  <c r="G1367" i="12"/>
  <c r="G1368" i="12"/>
  <c r="G1369" i="12"/>
  <c r="G1370" i="12"/>
  <c r="G1371" i="12"/>
  <c r="G1372" i="12"/>
  <c r="G1373" i="12"/>
  <c r="G1374" i="12"/>
  <c r="G1375" i="12"/>
  <c r="G1376" i="12"/>
  <c r="G1377" i="12"/>
  <c r="G1378" i="12"/>
  <c r="G1379" i="12"/>
  <c r="G1380" i="12"/>
  <c r="G1381" i="12"/>
  <c r="G1382" i="12"/>
  <c r="G1383" i="12"/>
  <c r="G1384" i="12"/>
  <c r="G1385" i="12"/>
  <c r="G1386" i="12"/>
  <c r="G1387" i="12"/>
  <c r="G1388" i="12"/>
  <c r="G1389" i="12"/>
  <c r="G1390" i="12"/>
  <c r="G1391" i="12"/>
  <c r="G1392" i="12"/>
  <c r="G1393" i="12"/>
  <c r="G1394" i="12"/>
  <c r="G1395" i="12"/>
  <c r="G1396" i="12"/>
  <c r="G1397" i="12"/>
  <c r="G1398" i="12"/>
  <c r="G1399" i="12"/>
  <c r="G1400" i="12"/>
  <c r="G1401" i="12"/>
  <c r="G1402" i="12"/>
  <c r="G1403" i="12"/>
  <c r="G1404" i="12"/>
  <c r="G1405" i="12"/>
  <c r="G1406" i="12"/>
  <c r="G1407" i="12"/>
  <c r="G1408" i="12"/>
  <c r="G1409" i="12"/>
  <c r="G1410" i="12"/>
  <c r="G1411" i="12"/>
  <c r="G1412" i="12"/>
  <c r="G1413" i="12"/>
  <c r="G1414" i="12"/>
  <c r="G1415" i="12"/>
  <c r="G1416" i="12"/>
  <c r="G1417" i="12"/>
  <c r="G1418" i="12"/>
  <c r="G1419" i="12"/>
  <c r="G1420" i="12"/>
  <c r="G1421" i="12"/>
  <c r="G1422" i="12"/>
  <c r="G1423" i="12"/>
  <c r="G1424" i="12"/>
  <c r="G1425" i="12"/>
  <c r="G1426" i="12"/>
  <c r="G1427" i="12"/>
  <c r="G1428" i="12"/>
  <c r="G1429" i="12"/>
  <c r="G1430" i="12"/>
  <c r="G1431" i="12"/>
  <c r="G1432" i="12"/>
  <c r="G1433" i="12"/>
  <c r="G1434" i="12"/>
  <c r="G1435" i="12"/>
  <c r="G1436" i="12"/>
  <c r="G1437" i="12"/>
  <c r="G1438" i="12"/>
  <c r="G1439" i="12"/>
  <c r="G1440" i="12"/>
  <c r="G1441" i="12"/>
  <c r="G1442" i="12"/>
  <c r="G1443" i="12"/>
  <c r="G1444" i="12"/>
  <c r="G1445" i="12"/>
  <c r="G1446" i="12"/>
  <c r="G1447" i="12"/>
  <c r="G1448" i="12"/>
  <c r="G1449" i="12"/>
  <c r="G1450" i="12"/>
  <c r="G1451" i="12"/>
  <c r="G1452" i="12"/>
  <c r="G1453" i="12"/>
  <c r="G1454" i="12"/>
  <c r="G1455" i="12"/>
  <c r="G1456" i="12"/>
  <c r="G1457" i="12"/>
  <c r="G1458" i="12"/>
  <c r="G1459" i="12"/>
  <c r="G1460" i="12"/>
  <c r="G1461" i="12"/>
  <c r="G1462" i="12"/>
  <c r="G1463" i="12"/>
  <c r="G1464" i="12"/>
  <c r="G1465" i="12"/>
  <c r="G1466" i="12"/>
  <c r="G1467" i="12"/>
  <c r="G1468" i="12"/>
  <c r="G1469" i="12"/>
  <c r="G1470" i="12"/>
  <c r="G1471" i="12"/>
  <c r="G1472" i="12"/>
  <c r="G1473" i="12"/>
  <c r="G1474" i="12"/>
  <c r="G1475" i="12"/>
  <c r="G1476" i="12"/>
  <c r="G1477" i="12"/>
  <c r="G1478" i="12"/>
  <c r="G1479" i="12"/>
  <c r="G1480" i="12"/>
  <c r="G1481" i="12"/>
  <c r="G1482" i="12"/>
  <c r="G1483" i="12"/>
  <c r="G1484" i="12"/>
  <c r="G1485" i="12"/>
  <c r="G1486" i="12"/>
  <c r="G1487" i="12"/>
  <c r="G1488" i="12"/>
  <c r="G1489" i="12"/>
  <c r="G1490" i="12"/>
  <c r="G1491" i="12"/>
  <c r="G1492" i="12"/>
  <c r="G1493" i="12"/>
  <c r="G1494" i="12"/>
  <c r="G1495" i="12"/>
  <c r="G1496" i="12"/>
  <c r="G1497" i="12"/>
  <c r="G1498" i="12"/>
  <c r="G1499" i="12"/>
  <c r="G1500" i="12"/>
  <c r="G1501" i="12"/>
  <c r="G1502" i="12"/>
  <c r="G1503" i="12"/>
  <c r="G1504" i="12"/>
  <c r="G1505" i="12"/>
  <c r="G1506" i="12"/>
  <c r="G1507" i="12"/>
  <c r="G1508" i="12"/>
  <c r="G1509" i="12"/>
  <c r="G1510" i="12"/>
  <c r="G1511" i="12"/>
  <c r="G1512" i="12"/>
  <c r="G1513" i="12"/>
  <c r="G1514" i="12"/>
  <c r="G1515" i="12"/>
  <c r="G1516" i="12"/>
  <c r="G1517" i="12"/>
  <c r="G1518" i="12"/>
  <c r="G1519" i="12"/>
  <c r="G1520" i="12"/>
  <c r="G1521" i="12"/>
  <c r="G1522" i="12"/>
  <c r="G1523" i="12"/>
  <c r="G1524" i="12"/>
  <c r="G1525" i="12"/>
  <c r="G1526" i="12"/>
  <c r="G1527" i="12"/>
  <c r="G1528" i="12"/>
  <c r="G1529" i="12"/>
  <c r="G1530" i="12"/>
  <c r="G1531" i="12"/>
  <c r="G1532" i="12"/>
  <c r="G1533" i="12"/>
  <c r="G1534" i="12"/>
  <c r="G1535" i="12"/>
  <c r="G1536" i="12"/>
  <c r="G1537" i="12"/>
  <c r="G1538" i="12"/>
  <c r="G1539" i="12"/>
  <c r="G1540" i="12"/>
  <c r="G1541" i="12"/>
  <c r="G1542" i="12"/>
  <c r="G1543" i="12"/>
  <c r="G1544" i="12"/>
  <c r="G1545" i="12"/>
  <c r="G1546" i="12"/>
  <c r="G1547" i="12"/>
  <c r="G1548" i="12"/>
  <c r="G1549" i="12"/>
  <c r="G1550" i="12"/>
  <c r="G1551" i="12"/>
  <c r="G1552" i="12"/>
  <c r="G1553" i="12"/>
  <c r="G1554" i="12"/>
  <c r="G1555" i="12"/>
  <c r="G1556" i="12"/>
  <c r="G1557" i="12"/>
  <c r="G1558" i="12"/>
  <c r="G1559" i="12"/>
  <c r="G1560" i="12"/>
  <c r="G1561" i="12"/>
  <c r="G1562" i="12"/>
  <c r="G1563" i="12"/>
  <c r="G1564" i="12"/>
  <c r="G1565" i="12"/>
  <c r="G1566" i="12"/>
  <c r="G1567" i="12"/>
  <c r="G1568" i="12"/>
  <c r="G1569" i="12"/>
  <c r="G1570" i="12"/>
  <c r="G1571" i="12"/>
  <c r="G1572" i="12"/>
  <c r="G1573" i="12"/>
  <c r="G1574" i="12"/>
  <c r="G1575" i="12"/>
  <c r="G1576" i="12"/>
  <c r="G1577" i="12"/>
  <c r="G1578" i="12"/>
  <c r="G1579" i="12"/>
  <c r="G1580" i="12"/>
  <c r="G1581" i="12"/>
  <c r="G1582" i="12"/>
  <c r="G1583" i="12"/>
  <c r="G1584" i="12"/>
  <c r="G1585" i="12"/>
  <c r="G1586" i="12"/>
  <c r="G1587" i="12"/>
  <c r="G1588" i="12"/>
  <c r="G1589" i="12"/>
  <c r="G1590" i="12"/>
  <c r="G1591" i="12"/>
  <c r="G1592" i="12"/>
  <c r="G1593" i="12"/>
  <c r="G1594" i="12"/>
  <c r="G1595" i="12"/>
  <c r="G1596" i="12"/>
  <c r="G1597" i="12"/>
  <c r="G1598" i="12"/>
  <c r="G1599" i="12"/>
  <c r="G1600" i="12"/>
  <c r="G1601" i="12"/>
  <c r="G1602" i="12"/>
  <c r="G1603" i="12"/>
  <c r="G1604" i="12"/>
  <c r="G1605" i="12"/>
  <c r="G1606" i="12"/>
  <c r="G1607" i="12"/>
  <c r="G1608" i="12"/>
  <c r="G1609" i="12"/>
  <c r="G1610" i="12"/>
  <c r="G1611" i="12"/>
  <c r="G1612" i="12"/>
  <c r="G1613" i="12"/>
  <c r="G1614" i="12"/>
  <c r="G1615" i="12"/>
  <c r="G1616" i="12"/>
  <c r="G1617" i="12"/>
  <c r="G1618" i="12"/>
  <c r="G1619" i="12"/>
  <c r="G1620" i="12"/>
  <c r="G1621" i="12"/>
  <c r="G1622" i="12"/>
  <c r="G1623" i="12"/>
  <c r="G1624" i="12"/>
  <c r="G1625" i="12"/>
  <c r="G1626" i="12"/>
  <c r="G1627" i="12"/>
  <c r="G1628" i="12"/>
  <c r="G1629" i="12"/>
  <c r="G1630" i="12"/>
  <c r="G1631" i="12"/>
  <c r="G1632" i="12"/>
  <c r="G1633" i="12"/>
  <c r="G1634" i="12"/>
  <c r="G1635" i="12"/>
  <c r="G1636" i="12"/>
  <c r="G1637" i="12"/>
  <c r="G1638" i="12"/>
  <c r="G1639" i="12"/>
  <c r="G1640" i="12"/>
  <c r="G1641" i="12"/>
  <c r="G1642" i="12"/>
  <c r="G1643" i="12"/>
  <c r="G1644" i="12"/>
  <c r="G1645" i="12"/>
  <c r="G1646" i="12"/>
  <c r="G1647" i="12"/>
  <c r="G1648" i="12"/>
  <c r="G1649" i="12"/>
  <c r="G1650" i="12"/>
  <c r="G1651" i="12"/>
  <c r="G1652" i="12"/>
  <c r="G1653" i="12"/>
  <c r="G1654" i="12"/>
  <c r="G1655" i="12"/>
  <c r="G1656" i="12"/>
  <c r="G1657" i="12"/>
  <c r="G1658" i="12"/>
  <c r="G1659" i="12"/>
  <c r="G1660" i="12"/>
  <c r="G1661" i="12"/>
  <c r="G1662" i="12"/>
  <c r="G1663" i="12"/>
  <c r="G1664" i="12"/>
  <c r="G1665" i="12"/>
  <c r="G1666" i="12"/>
  <c r="G1667" i="12"/>
  <c r="G1668" i="12"/>
  <c r="G1669" i="12"/>
  <c r="G1670" i="12"/>
  <c r="G1671" i="12"/>
  <c r="G1672" i="12"/>
  <c r="G1673" i="12"/>
  <c r="G1674" i="12"/>
  <c r="G1675" i="12"/>
  <c r="G1676" i="12"/>
  <c r="G1677" i="12"/>
  <c r="G1678" i="12"/>
  <c r="G1679" i="12"/>
  <c r="G1680" i="12"/>
  <c r="G1681" i="12"/>
  <c r="G1682" i="12"/>
  <c r="G1683" i="12"/>
  <c r="G1684" i="12"/>
  <c r="G1685" i="12"/>
  <c r="G1686" i="12"/>
  <c r="G1687" i="12"/>
  <c r="G1688" i="12"/>
  <c r="G1689" i="12"/>
  <c r="G1690" i="12"/>
  <c r="G1691" i="12"/>
  <c r="G1692" i="12"/>
  <c r="G1693" i="12"/>
  <c r="G1694" i="12"/>
  <c r="G1695" i="12"/>
  <c r="G1696" i="12"/>
  <c r="G1697" i="12"/>
  <c r="G1698" i="12"/>
  <c r="G1699" i="12"/>
  <c r="G1700" i="12"/>
  <c r="G1701" i="12"/>
  <c r="G1702" i="12"/>
  <c r="G1703" i="12"/>
  <c r="G1704" i="12"/>
  <c r="G1705" i="12"/>
  <c r="G1706" i="12"/>
  <c r="G1707" i="12"/>
  <c r="G1708" i="12"/>
  <c r="G1709" i="12"/>
  <c r="G1710" i="12"/>
  <c r="G1711" i="12"/>
  <c r="G1712" i="12"/>
  <c r="G1713" i="12"/>
  <c r="G1714" i="12"/>
  <c r="G1715" i="12"/>
  <c r="G1716" i="12"/>
  <c r="G1717" i="12"/>
  <c r="G1718" i="12"/>
  <c r="G1719" i="12"/>
  <c r="G1720" i="12"/>
  <c r="G1721" i="12"/>
  <c r="G1722" i="12"/>
  <c r="G1723" i="12"/>
  <c r="G1724" i="12"/>
  <c r="G1725" i="12"/>
  <c r="G1726" i="12"/>
  <c r="G1727" i="12"/>
  <c r="G1728" i="12"/>
  <c r="G1729" i="12"/>
  <c r="G1730" i="12"/>
  <c r="G1731" i="12"/>
  <c r="G1732" i="12"/>
  <c r="G1733" i="12"/>
  <c r="G1734" i="12"/>
  <c r="G1735" i="12"/>
  <c r="G1736" i="12"/>
  <c r="G1737" i="12"/>
  <c r="G1738" i="12"/>
  <c r="G1739" i="12"/>
  <c r="G1740" i="12"/>
  <c r="G1741" i="12"/>
  <c r="G1742" i="12"/>
  <c r="G1743" i="12"/>
  <c r="G1744" i="12"/>
  <c r="G1745" i="12"/>
  <c r="G1746" i="12"/>
  <c r="G1747" i="12"/>
  <c r="G1748" i="12"/>
  <c r="G1749" i="12"/>
  <c r="G1750" i="12"/>
  <c r="G1751" i="12"/>
  <c r="G1752" i="12"/>
  <c r="G1753" i="12"/>
  <c r="G1754" i="12"/>
  <c r="G1755" i="12"/>
  <c r="G1756" i="12"/>
  <c r="G1757" i="12"/>
  <c r="G1758" i="12"/>
  <c r="G1759" i="12"/>
  <c r="G1760" i="12"/>
  <c r="G1761" i="12"/>
  <c r="G1762" i="12"/>
  <c r="G1763" i="12"/>
  <c r="G1764" i="12"/>
  <c r="G1765" i="12"/>
  <c r="G1766" i="12"/>
  <c r="G1767" i="12"/>
  <c r="G1768" i="12"/>
  <c r="G1769" i="12"/>
  <c r="G1770" i="12"/>
  <c r="G1771" i="12"/>
  <c r="G1772" i="12"/>
  <c r="G1773" i="12"/>
  <c r="G1774" i="12"/>
  <c r="G1775" i="12"/>
  <c r="G1776" i="12"/>
  <c r="G1777" i="12"/>
  <c r="G1778" i="12"/>
  <c r="G1779" i="12"/>
  <c r="G1780" i="12"/>
  <c r="G1781" i="12"/>
  <c r="G1782" i="12"/>
  <c r="G1783" i="12"/>
  <c r="G1784" i="12"/>
  <c r="G1785" i="12"/>
  <c r="G1786" i="12"/>
  <c r="G1787" i="12"/>
  <c r="G1788" i="12"/>
  <c r="G1789" i="12"/>
  <c r="G1790" i="12"/>
  <c r="G1791" i="12"/>
  <c r="G1792" i="12"/>
  <c r="G1793" i="12"/>
  <c r="G1794" i="12"/>
  <c r="G1795" i="12"/>
  <c r="G1796" i="12"/>
  <c r="G1797" i="12"/>
  <c r="G1798" i="12"/>
  <c r="G1799" i="12"/>
  <c r="G1800" i="12"/>
  <c r="G1801" i="12"/>
  <c r="G1802" i="12"/>
  <c r="G1803" i="12"/>
  <c r="G1804" i="12"/>
  <c r="G1805" i="12"/>
  <c r="G1806" i="12"/>
  <c r="G1807" i="12"/>
  <c r="G1808" i="12"/>
  <c r="G1809" i="12"/>
  <c r="G1810" i="12"/>
  <c r="G1811" i="12"/>
  <c r="G1812" i="12"/>
  <c r="G1813" i="12"/>
  <c r="G1814" i="12"/>
  <c r="G1815" i="12"/>
  <c r="G1816" i="12"/>
  <c r="G1817" i="12"/>
  <c r="G1818" i="12"/>
  <c r="G1819" i="12"/>
  <c r="G1820" i="12"/>
  <c r="G1821" i="12"/>
  <c r="G1822" i="12"/>
  <c r="G1823" i="12"/>
  <c r="G1824" i="12"/>
  <c r="G1825" i="12"/>
  <c r="G1826" i="12"/>
  <c r="G1827" i="12"/>
  <c r="G1828" i="12"/>
  <c r="G1829" i="12"/>
  <c r="G1830" i="12"/>
  <c r="G1831" i="12"/>
  <c r="G1832" i="12"/>
  <c r="G1833" i="12"/>
  <c r="G1834" i="12"/>
  <c r="G1835" i="12"/>
  <c r="G1836" i="12"/>
  <c r="G1837" i="12"/>
  <c r="G1838" i="12"/>
  <c r="G1839" i="12"/>
  <c r="G1840" i="12"/>
  <c r="G1841" i="12"/>
  <c r="G1842" i="12"/>
  <c r="G1843" i="12"/>
  <c r="G1844" i="12"/>
  <c r="G1845" i="12"/>
  <c r="G1846" i="12"/>
  <c r="G1847" i="12"/>
  <c r="G1848" i="12"/>
  <c r="G1849" i="12"/>
  <c r="G1850" i="12"/>
  <c r="G1851" i="12"/>
  <c r="G1852" i="12"/>
  <c r="G1853" i="12"/>
  <c r="G1854" i="12"/>
  <c r="G1855" i="12"/>
  <c r="G1856" i="12"/>
  <c r="G1857" i="12"/>
  <c r="G1858" i="12"/>
  <c r="G1859" i="12"/>
  <c r="G1860" i="12"/>
  <c r="G1861" i="12"/>
  <c r="G1862" i="12"/>
  <c r="G1863" i="12"/>
  <c r="G1864" i="12"/>
  <c r="G1865" i="12"/>
  <c r="G1866" i="12"/>
  <c r="G1867" i="12"/>
  <c r="G1868" i="12"/>
  <c r="G1869" i="12"/>
  <c r="G1870" i="12"/>
  <c r="G1871" i="12"/>
  <c r="G1872" i="12"/>
  <c r="G1873" i="12"/>
  <c r="G1874" i="12"/>
  <c r="G1875" i="12"/>
  <c r="G1876" i="12"/>
  <c r="G1877" i="12"/>
  <c r="G1878" i="12"/>
  <c r="G1879" i="12"/>
  <c r="G1880" i="12"/>
  <c r="G1881" i="12"/>
  <c r="G1882" i="12"/>
  <c r="G1883" i="12"/>
  <c r="G1884" i="12"/>
  <c r="G1885" i="12"/>
  <c r="G1886" i="12"/>
  <c r="G1887" i="12"/>
  <c r="G1888" i="12"/>
  <c r="G1889" i="12"/>
  <c r="G1890" i="12"/>
  <c r="G1891" i="12"/>
  <c r="G1892" i="12"/>
  <c r="G1893" i="12"/>
  <c r="G1894" i="12"/>
  <c r="G1895" i="12"/>
  <c r="G1896" i="12"/>
  <c r="G1897" i="12"/>
  <c r="G1898" i="12"/>
  <c r="G1899" i="12"/>
  <c r="G1900" i="12"/>
  <c r="G1901" i="12"/>
  <c r="G1902" i="12"/>
  <c r="G1903" i="12"/>
  <c r="G1904" i="12"/>
  <c r="G1905" i="12"/>
  <c r="G1906" i="12"/>
  <c r="G1907" i="12"/>
  <c r="G1908" i="12"/>
  <c r="G1909" i="12"/>
  <c r="G1910" i="12"/>
  <c r="G1911" i="12"/>
  <c r="G1912" i="12"/>
  <c r="G1913" i="12"/>
  <c r="G1914" i="12"/>
  <c r="G1915" i="12"/>
  <c r="G1916" i="12"/>
  <c r="G1917" i="12"/>
  <c r="G1918" i="12"/>
  <c r="G1919" i="12"/>
  <c r="G1920" i="12"/>
  <c r="G1921" i="12"/>
  <c r="G1922" i="12"/>
  <c r="G1923" i="12"/>
  <c r="G1924" i="12"/>
  <c r="G1925" i="12"/>
  <c r="G1926" i="12"/>
  <c r="G1927" i="12"/>
  <c r="G1928" i="12"/>
  <c r="G1929" i="12"/>
  <c r="G1930" i="12"/>
  <c r="G1931" i="12"/>
  <c r="G1932" i="12"/>
  <c r="G1933" i="12"/>
  <c r="G1934" i="12"/>
  <c r="G1935" i="12"/>
  <c r="G1936" i="12"/>
  <c r="G1937" i="12"/>
  <c r="G1938" i="12"/>
  <c r="G1939" i="12"/>
  <c r="G1940" i="12"/>
  <c r="G1941" i="12"/>
  <c r="G1942" i="12"/>
  <c r="G1943" i="12"/>
  <c r="G1944" i="12"/>
  <c r="G1945" i="12"/>
  <c r="G1946" i="12"/>
  <c r="G1947" i="12"/>
  <c r="G1948" i="12"/>
  <c r="G1949" i="12"/>
  <c r="G1950" i="12"/>
  <c r="G1951" i="12"/>
  <c r="G1952" i="12"/>
  <c r="G1953" i="12"/>
  <c r="G1954" i="12"/>
  <c r="G1955" i="12"/>
  <c r="G1956" i="12"/>
  <c r="G1957" i="12"/>
  <c r="G1958" i="12"/>
  <c r="G1959" i="12"/>
  <c r="G1960" i="12"/>
  <c r="G1961" i="12"/>
  <c r="G1962" i="12"/>
  <c r="G1963" i="12"/>
  <c r="G1964" i="12"/>
  <c r="G1965" i="12"/>
  <c r="G1966" i="12"/>
  <c r="G1967" i="12"/>
  <c r="G1968" i="12"/>
  <c r="G1969" i="12"/>
  <c r="G1970" i="12"/>
  <c r="G1971" i="12"/>
  <c r="G1972" i="12"/>
  <c r="G1973" i="12"/>
  <c r="G1974" i="12"/>
  <c r="G1975" i="12"/>
  <c r="G1976" i="12"/>
  <c r="G1977" i="12"/>
  <c r="G1978" i="12"/>
  <c r="G1979" i="12"/>
  <c r="G1980" i="12"/>
  <c r="G1981" i="12"/>
  <c r="G1982" i="12"/>
  <c r="G1983" i="12"/>
  <c r="G1984" i="12"/>
  <c r="G1985" i="12"/>
  <c r="G1986" i="12"/>
  <c r="G1987" i="12"/>
  <c r="G1988" i="12"/>
  <c r="G1989" i="12"/>
  <c r="G1990" i="12"/>
  <c r="G1991" i="12"/>
  <c r="G1992" i="12"/>
  <c r="G1993" i="12"/>
  <c r="G1994" i="12"/>
  <c r="G1995" i="12"/>
  <c r="G1996" i="12"/>
  <c r="G1997" i="12"/>
  <c r="G1998" i="12"/>
  <c r="G1999" i="12"/>
  <c r="G2000" i="12"/>
  <c r="G2001" i="12"/>
  <c r="G2002" i="12"/>
  <c r="G2003" i="12"/>
  <c r="G2004" i="12"/>
  <c r="G2005" i="12"/>
  <c r="G2006" i="12"/>
  <c r="G2007" i="12"/>
  <c r="G2008" i="12"/>
  <c r="G2009" i="12"/>
  <c r="G2010" i="12"/>
  <c r="G2011" i="12"/>
  <c r="G2012" i="12"/>
  <c r="G2013" i="12"/>
  <c r="G2014" i="12"/>
  <c r="G2015" i="12"/>
  <c r="G2016" i="12"/>
  <c r="G2017" i="12"/>
  <c r="G2018" i="12"/>
  <c r="G2019" i="12"/>
  <c r="G2020" i="12"/>
  <c r="G2021" i="12"/>
  <c r="G2022" i="12"/>
  <c r="G2023" i="12"/>
  <c r="G2024" i="12"/>
  <c r="G2025" i="12"/>
  <c r="G2026" i="12"/>
  <c r="G2027" i="12"/>
  <c r="G2028" i="12"/>
  <c r="G2029" i="12"/>
  <c r="G2030" i="12"/>
  <c r="G2031" i="12"/>
  <c r="G2032" i="12"/>
  <c r="G2033" i="12"/>
  <c r="G2034" i="12"/>
  <c r="G2035" i="12"/>
  <c r="G2036" i="12"/>
  <c r="G2037" i="12"/>
  <c r="G2038" i="12"/>
  <c r="G2039" i="12"/>
  <c r="G2040" i="12"/>
  <c r="G2041" i="12"/>
  <c r="G2042" i="12"/>
  <c r="G2043" i="12"/>
  <c r="G2044" i="12"/>
  <c r="G2045" i="12"/>
  <c r="G2046" i="12"/>
  <c r="G2047" i="12"/>
  <c r="G2048" i="12"/>
  <c r="G2049" i="12"/>
  <c r="G2050" i="12"/>
  <c r="G2051" i="12"/>
  <c r="G2052" i="12"/>
  <c r="G2053" i="12"/>
  <c r="G2054" i="12"/>
  <c r="G2055" i="12"/>
  <c r="G2056" i="12"/>
  <c r="G2057" i="12"/>
  <c r="G2058" i="12"/>
  <c r="G2059" i="12"/>
  <c r="G2060" i="12"/>
  <c r="G2061" i="12"/>
  <c r="G2062" i="12"/>
  <c r="G2063" i="12"/>
  <c r="G2064" i="12"/>
  <c r="G2065" i="12"/>
  <c r="G2066" i="12"/>
  <c r="G2067" i="12"/>
  <c r="G2068" i="12"/>
  <c r="G2069" i="12"/>
  <c r="G2070" i="12"/>
  <c r="G2071" i="12"/>
  <c r="G2072" i="12"/>
  <c r="G2073" i="12"/>
  <c r="G2074" i="12"/>
  <c r="G2075" i="12"/>
  <c r="G2076" i="12"/>
  <c r="G2077" i="12"/>
  <c r="G2078" i="12"/>
  <c r="G2079" i="12"/>
  <c r="G2080" i="12"/>
  <c r="G2081" i="12"/>
  <c r="G2082" i="12"/>
  <c r="G2083" i="12"/>
  <c r="G2084" i="12"/>
  <c r="G2085" i="12"/>
  <c r="G2086" i="12"/>
  <c r="G2087" i="12"/>
  <c r="G2088" i="12"/>
  <c r="G2089" i="12"/>
  <c r="G2090" i="12"/>
  <c r="G2091" i="12"/>
  <c r="G2092" i="12"/>
  <c r="G2093" i="12"/>
  <c r="G2094" i="12"/>
  <c r="G2095" i="12"/>
  <c r="G2096" i="12"/>
  <c r="G2097" i="12"/>
  <c r="G2098" i="12"/>
  <c r="G2099" i="12"/>
  <c r="G2100" i="12"/>
  <c r="G2101" i="12"/>
  <c r="G2102" i="12"/>
  <c r="G2103" i="12"/>
  <c r="G2104" i="12"/>
  <c r="G2105" i="12"/>
  <c r="G2106" i="12"/>
  <c r="G2107" i="12"/>
  <c r="G2108" i="12"/>
  <c r="G2109" i="12"/>
  <c r="G2110" i="12"/>
  <c r="G2111" i="12"/>
  <c r="G2112" i="12"/>
  <c r="G2113" i="12"/>
  <c r="G2114" i="12"/>
  <c r="G2115" i="12"/>
  <c r="G2116" i="12"/>
  <c r="G2117" i="12"/>
  <c r="G2118" i="12"/>
  <c r="G2119" i="12"/>
  <c r="G2120" i="12"/>
  <c r="G2121" i="12"/>
  <c r="G2122" i="12"/>
  <c r="G2123" i="12"/>
  <c r="G2124" i="12"/>
  <c r="G2125" i="12"/>
  <c r="G2126" i="12"/>
  <c r="G2127" i="12"/>
  <c r="G2128" i="12"/>
  <c r="G2129" i="12"/>
  <c r="G2130" i="12"/>
  <c r="G2131" i="12"/>
  <c r="G2132" i="12"/>
  <c r="G2133" i="12"/>
  <c r="G2134" i="12"/>
  <c r="G2135" i="12"/>
  <c r="G2136" i="12"/>
  <c r="G2137" i="12"/>
  <c r="G2138" i="12"/>
  <c r="G2139" i="12"/>
  <c r="G2140" i="12"/>
  <c r="G2141" i="12"/>
  <c r="G2142" i="12"/>
  <c r="G2143" i="12"/>
  <c r="G2144" i="12"/>
  <c r="G2145" i="12"/>
  <c r="G2146" i="12"/>
  <c r="G2147" i="12"/>
  <c r="G2148" i="12"/>
  <c r="G2149" i="12"/>
  <c r="G2150" i="12"/>
  <c r="G2151" i="12"/>
  <c r="G2152" i="12"/>
  <c r="G2153" i="12"/>
  <c r="G2154" i="12"/>
  <c r="G2155" i="12"/>
  <c r="G2156" i="12"/>
  <c r="G2157" i="12"/>
  <c r="G2158" i="12"/>
  <c r="G2159" i="12"/>
  <c r="G2160" i="12"/>
  <c r="G2161" i="12"/>
  <c r="G2162" i="12"/>
  <c r="G2163" i="12"/>
  <c r="G2164" i="12"/>
  <c r="G2165" i="12"/>
  <c r="G2166" i="12"/>
  <c r="G2167" i="12"/>
  <c r="G2168" i="12"/>
  <c r="G2169" i="12"/>
  <c r="G2170" i="12"/>
  <c r="G2171" i="12"/>
  <c r="G2172" i="12"/>
  <c r="G2173" i="12"/>
  <c r="G2174" i="12"/>
  <c r="G2175" i="12"/>
  <c r="G2176" i="12"/>
  <c r="G2177" i="12"/>
  <c r="G2178" i="12"/>
  <c r="G2179" i="12"/>
  <c r="G2180" i="12"/>
  <c r="G2181" i="12"/>
  <c r="G2182" i="12"/>
  <c r="G2183" i="12"/>
  <c r="G2184" i="12"/>
  <c r="G2185" i="12"/>
  <c r="G2186" i="12"/>
  <c r="G2187" i="12"/>
  <c r="G2188" i="12"/>
  <c r="G2189" i="12"/>
  <c r="G2190" i="12"/>
  <c r="G2191" i="12"/>
  <c r="G2192" i="12"/>
  <c r="G2193" i="12"/>
  <c r="G2194" i="12"/>
  <c r="G2195" i="12"/>
  <c r="G2196" i="12"/>
  <c r="G2197" i="12"/>
  <c r="G2198" i="12"/>
  <c r="G2199" i="12"/>
  <c r="G2200" i="12"/>
  <c r="G2201" i="12"/>
  <c r="G2202" i="12"/>
  <c r="G2203" i="12"/>
  <c r="G2204" i="12"/>
  <c r="G2205" i="12"/>
  <c r="G2206" i="12"/>
  <c r="G2207" i="12"/>
  <c r="G2208" i="12"/>
  <c r="G2209" i="12"/>
  <c r="G2210" i="12"/>
  <c r="G2211" i="12"/>
  <c r="G2212" i="12"/>
  <c r="G2213" i="12"/>
  <c r="G2214" i="12"/>
  <c r="G2215" i="12"/>
  <c r="G2216" i="12"/>
  <c r="G2217" i="12"/>
  <c r="G2218" i="12"/>
  <c r="G2219" i="12"/>
  <c r="G2220" i="12"/>
  <c r="G2221" i="12"/>
  <c r="G2222" i="12"/>
  <c r="G2223" i="12"/>
  <c r="G2224" i="12"/>
  <c r="G2225" i="12"/>
  <c r="G2226" i="12"/>
  <c r="G2227" i="12"/>
  <c r="G2228" i="12"/>
  <c r="G2229" i="12"/>
  <c r="G2230" i="12"/>
  <c r="G2231" i="12"/>
  <c r="G2232" i="12"/>
  <c r="G2233" i="12"/>
  <c r="G2234" i="12"/>
  <c r="G2235" i="12"/>
  <c r="G2236" i="12"/>
  <c r="G2237" i="12"/>
  <c r="G2238" i="12"/>
  <c r="G2239" i="12"/>
  <c r="G2240" i="12"/>
  <c r="G2241" i="12"/>
  <c r="G2242" i="12"/>
  <c r="G2243" i="12"/>
  <c r="G2244" i="12"/>
  <c r="G2245" i="12"/>
  <c r="G2246" i="12"/>
  <c r="G2247" i="12"/>
  <c r="G2248" i="12"/>
  <c r="G2249" i="12"/>
  <c r="G2250" i="12"/>
  <c r="G2251" i="12"/>
  <c r="G2252" i="12"/>
  <c r="G2253" i="12"/>
  <c r="G2254" i="12"/>
  <c r="G2255" i="12"/>
  <c r="G2256" i="12"/>
  <c r="G2257" i="12"/>
  <c r="G2258" i="12"/>
  <c r="G2259" i="12"/>
  <c r="G2260" i="12"/>
  <c r="G2261" i="12"/>
  <c r="G2262" i="12"/>
  <c r="G2263" i="12"/>
  <c r="G2264" i="12"/>
  <c r="G2265" i="12"/>
  <c r="G2266" i="12"/>
  <c r="G2267" i="12"/>
  <c r="G2268" i="12"/>
  <c r="G2269" i="12"/>
  <c r="G2270" i="12"/>
  <c r="G2271" i="12"/>
  <c r="G2272" i="12"/>
  <c r="G2273" i="12"/>
  <c r="G2274" i="12"/>
  <c r="G2275" i="12"/>
  <c r="G2276" i="12"/>
  <c r="G2277" i="12"/>
  <c r="G2278" i="12"/>
  <c r="G2279" i="12"/>
  <c r="G2280" i="12"/>
  <c r="G2281" i="12"/>
  <c r="G2282" i="12"/>
  <c r="G2283" i="12"/>
  <c r="G2284" i="12"/>
  <c r="G2285" i="12"/>
  <c r="G2286" i="12"/>
  <c r="G2287" i="12"/>
  <c r="G2288" i="12"/>
  <c r="G2289" i="12"/>
  <c r="G2290" i="12"/>
  <c r="G2291" i="12"/>
  <c r="G2292" i="12"/>
  <c r="G2293" i="12"/>
  <c r="G2294" i="12"/>
  <c r="G2295" i="12"/>
  <c r="G2296" i="12"/>
  <c r="G2297" i="12"/>
  <c r="G2298" i="12"/>
  <c r="G2299" i="12"/>
  <c r="G2300" i="12"/>
  <c r="G2301" i="12"/>
  <c r="G2302" i="12"/>
  <c r="G2303" i="12"/>
  <c r="G2304" i="12"/>
  <c r="G2305" i="12"/>
  <c r="G2306" i="12"/>
  <c r="G2307" i="12"/>
  <c r="G2308" i="12"/>
  <c r="G2309" i="12"/>
  <c r="G2310" i="12"/>
  <c r="G2311" i="12"/>
  <c r="G2312" i="12"/>
  <c r="G2313" i="12"/>
  <c r="G2314" i="12"/>
  <c r="G2315" i="12"/>
  <c r="G2316" i="12"/>
  <c r="G2317" i="12"/>
  <c r="G2318" i="12"/>
  <c r="G2319" i="12"/>
  <c r="G2320" i="12"/>
  <c r="G2321" i="12"/>
  <c r="G2322" i="12"/>
  <c r="G2323" i="12"/>
  <c r="G2324" i="12"/>
  <c r="G2325" i="12"/>
  <c r="G2326" i="12"/>
  <c r="G2327" i="12"/>
  <c r="G2328" i="12"/>
  <c r="G2329" i="12"/>
  <c r="G2330" i="12"/>
  <c r="G2331" i="12"/>
  <c r="G2332" i="12"/>
  <c r="G2333" i="12"/>
  <c r="G2334" i="12"/>
  <c r="G2335" i="12"/>
  <c r="G2336" i="12"/>
  <c r="G2337" i="12"/>
  <c r="G2338" i="12"/>
  <c r="G2339" i="12"/>
  <c r="G2340" i="12"/>
  <c r="G2341" i="12"/>
  <c r="G2342" i="12"/>
  <c r="G2343" i="12"/>
  <c r="G2344" i="12"/>
  <c r="G2345" i="12"/>
  <c r="G2346" i="12"/>
  <c r="G2347" i="12"/>
  <c r="G2348" i="12"/>
  <c r="G2349" i="12"/>
  <c r="G2350" i="12"/>
  <c r="G2351" i="12"/>
  <c r="G2352" i="12"/>
  <c r="G2353" i="12"/>
  <c r="G2354" i="12"/>
  <c r="G2355" i="12"/>
  <c r="G2356" i="12"/>
  <c r="G2357" i="12"/>
  <c r="G2358" i="12"/>
  <c r="G2359" i="12"/>
  <c r="G2360" i="12"/>
  <c r="G2361" i="12"/>
  <c r="G2362" i="12"/>
  <c r="G2363" i="12"/>
  <c r="G2364" i="12"/>
  <c r="G2365" i="12"/>
  <c r="G2366" i="12"/>
  <c r="G2367" i="12"/>
  <c r="G2368" i="12"/>
  <c r="G2369" i="12"/>
  <c r="G2370" i="12"/>
  <c r="G2371" i="12"/>
  <c r="G2372" i="12"/>
  <c r="G2373" i="12"/>
  <c r="G2374" i="12"/>
  <c r="G2375" i="12"/>
  <c r="G2376" i="12"/>
  <c r="G2377" i="12"/>
  <c r="G2378" i="12"/>
  <c r="G2379" i="12"/>
  <c r="G2380" i="12"/>
  <c r="G2381" i="12"/>
  <c r="G2382" i="12"/>
  <c r="G2383" i="12"/>
  <c r="G2384" i="12"/>
  <c r="G2385" i="12"/>
  <c r="G2386" i="12"/>
  <c r="G2387" i="12"/>
  <c r="G2388" i="12"/>
  <c r="G2389" i="12"/>
  <c r="G2390" i="12"/>
  <c r="G2391" i="12"/>
  <c r="G2392" i="12"/>
  <c r="G2393" i="12"/>
  <c r="G2394" i="12"/>
  <c r="G2395" i="12"/>
  <c r="G2396" i="12"/>
  <c r="G2397" i="12"/>
  <c r="G2398" i="12"/>
  <c r="G2399" i="12"/>
  <c r="G2400" i="12"/>
  <c r="G2401" i="12"/>
  <c r="G2402" i="12"/>
  <c r="G2403" i="12"/>
  <c r="G2404" i="12"/>
  <c r="G2405" i="12"/>
  <c r="G2406" i="12"/>
  <c r="G2407" i="12"/>
  <c r="G2408" i="12"/>
  <c r="G2409" i="12"/>
  <c r="G2410" i="12"/>
  <c r="G2411" i="12"/>
  <c r="G2412" i="12"/>
  <c r="G2413" i="12"/>
  <c r="G2414" i="12"/>
  <c r="G2415" i="12"/>
  <c r="G2416" i="12"/>
  <c r="G2417" i="12"/>
  <c r="G2418" i="12"/>
  <c r="G2419" i="12"/>
  <c r="G2420" i="12"/>
  <c r="G2421" i="12"/>
  <c r="G2422" i="12"/>
  <c r="G2423" i="12"/>
  <c r="G2424" i="12"/>
  <c r="G2425" i="12"/>
  <c r="G2426" i="12"/>
  <c r="G2427" i="12"/>
  <c r="G2428" i="12"/>
  <c r="G2429" i="12"/>
  <c r="G2430" i="12"/>
  <c r="G2431" i="12"/>
  <c r="G2432" i="12"/>
  <c r="G2433" i="12"/>
  <c r="G2434" i="12"/>
  <c r="G2435" i="12"/>
  <c r="G2436" i="12"/>
  <c r="G2437" i="12"/>
  <c r="G2438" i="12"/>
  <c r="G2439" i="12"/>
  <c r="G2440" i="12"/>
  <c r="G2441" i="12"/>
  <c r="G2442" i="12"/>
  <c r="G2443" i="12"/>
  <c r="G2444" i="12"/>
  <c r="G2445" i="12"/>
  <c r="G2446" i="12"/>
  <c r="G2447" i="12"/>
  <c r="G2448" i="12"/>
  <c r="G2449" i="12"/>
  <c r="G2450" i="12"/>
  <c r="G2451" i="12"/>
  <c r="G2452" i="12"/>
  <c r="G2453" i="12"/>
  <c r="G2454" i="12"/>
  <c r="G2455" i="12"/>
  <c r="G2456" i="12"/>
  <c r="G2457" i="12"/>
  <c r="G2458" i="12"/>
  <c r="G2459" i="12"/>
  <c r="G2460" i="12"/>
  <c r="G2461" i="12"/>
  <c r="G2462" i="12"/>
  <c r="G2463" i="12"/>
  <c r="G2464" i="12"/>
  <c r="G2465" i="12"/>
  <c r="G2466" i="12"/>
  <c r="G2467" i="12"/>
  <c r="G2468" i="12"/>
  <c r="G2469" i="12"/>
  <c r="G2470" i="12"/>
  <c r="G2471" i="12"/>
  <c r="G2472" i="12"/>
  <c r="G2473" i="12"/>
  <c r="G2474" i="12"/>
  <c r="G2475" i="12"/>
  <c r="G2476" i="12"/>
  <c r="G2477" i="12"/>
  <c r="G2478" i="12"/>
  <c r="G2479" i="12"/>
  <c r="G2480" i="12"/>
  <c r="G2481" i="12"/>
  <c r="G2482" i="12"/>
  <c r="G2483" i="12"/>
  <c r="G2484" i="12"/>
  <c r="G2485" i="12"/>
  <c r="G2486" i="12"/>
  <c r="G2487" i="12"/>
  <c r="G2488" i="12"/>
  <c r="G2489" i="12"/>
  <c r="G2490" i="12"/>
  <c r="G2491" i="12"/>
  <c r="G2492" i="12"/>
  <c r="G2493" i="12"/>
  <c r="G2494" i="12"/>
  <c r="G2495" i="12"/>
  <c r="G2496" i="12"/>
  <c r="G2497" i="12"/>
  <c r="G2498" i="12"/>
  <c r="G2499" i="12"/>
  <c r="G2500" i="12"/>
  <c r="G2501" i="12"/>
  <c r="G2502" i="12"/>
  <c r="G2503" i="12"/>
  <c r="G2504" i="12"/>
  <c r="G2505" i="12"/>
  <c r="G2506" i="12"/>
  <c r="G2507" i="12"/>
  <c r="G2508" i="12"/>
  <c r="G2509" i="12"/>
  <c r="G2510" i="12"/>
  <c r="G2511" i="12"/>
  <c r="G2512" i="12"/>
  <c r="G2513" i="12"/>
  <c r="G2514" i="12"/>
  <c r="G2515" i="12"/>
  <c r="G2516" i="12"/>
  <c r="G2517" i="12"/>
  <c r="G2518" i="12"/>
  <c r="G2519" i="12"/>
  <c r="G2520" i="12"/>
  <c r="G2521" i="12"/>
  <c r="G2522" i="12"/>
  <c r="G2523" i="12"/>
  <c r="G2524" i="12"/>
  <c r="G2525" i="12"/>
  <c r="G2526" i="12"/>
  <c r="G2527" i="12"/>
  <c r="G2528" i="12"/>
  <c r="G2529" i="12"/>
  <c r="G2530" i="12"/>
  <c r="G2531" i="12"/>
  <c r="G2532" i="12"/>
  <c r="G2533" i="12"/>
  <c r="G2534" i="12"/>
  <c r="G2535" i="12"/>
  <c r="G2536" i="12"/>
  <c r="G2537" i="12"/>
  <c r="G2538" i="12"/>
  <c r="G2539" i="12"/>
  <c r="G2540" i="12"/>
  <c r="G2541" i="12"/>
  <c r="G2542" i="12"/>
  <c r="G2543" i="12"/>
  <c r="G2544" i="12"/>
  <c r="G2545" i="12"/>
  <c r="G2546" i="12"/>
  <c r="G2547" i="12"/>
  <c r="G2548" i="12"/>
  <c r="G2549" i="12"/>
  <c r="G2550" i="12"/>
  <c r="G2551" i="12"/>
  <c r="G2552" i="12"/>
  <c r="G2553" i="12"/>
  <c r="G2554" i="12"/>
  <c r="G2555" i="12"/>
  <c r="G2556" i="12"/>
  <c r="G2557" i="12"/>
  <c r="G2558" i="12"/>
  <c r="G2559" i="12"/>
  <c r="G2560" i="12"/>
  <c r="G2561" i="12"/>
  <c r="G2562" i="12"/>
  <c r="G2563" i="12"/>
  <c r="G2564" i="12"/>
  <c r="G2565" i="12"/>
  <c r="G2566" i="12"/>
  <c r="G2567" i="12"/>
  <c r="G2568" i="12"/>
  <c r="G2569" i="12"/>
  <c r="G2570" i="12"/>
  <c r="G2571" i="12"/>
  <c r="G2572" i="12"/>
  <c r="G2573" i="12"/>
  <c r="G2574" i="12"/>
  <c r="G2575" i="12"/>
  <c r="G2576" i="12"/>
  <c r="G2577" i="12"/>
  <c r="G2578" i="12"/>
  <c r="G2579" i="12"/>
  <c r="G2580" i="12"/>
  <c r="G2581" i="12"/>
  <c r="G2582" i="12"/>
  <c r="G2583" i="12"/>
  <c r="G2584" i="12"/>
  <c r="G2585" i="12"/>
  <c r="G2586" i="12"/>
  <c r="G2587" i="12"/>
  <c r="G2588" i="12"/>
  <c r="G2589" i="12"/>
  <c r="G2590" i="12"/>
  <c r="G2591" i="12"/>
  <c r="G2592" i="12"/>
  <c r="G2593" i="12"/>
  <c r="G2594" i="12"/>
  <c r="G2595" i="12"/>
  <c r="G2596" i="12"/>
  <c r="G2597" i="12"/>
  <c r="G2598" i="12"/>
  <c r="G2599" i="12"/>
  <c r="G2600" i="12"/>
  <c r="G2601" i="12"/>
  <c r="G2602" i="12"/>
  <c r="G2603" i="12"/>
  <c r="G2604" i="12"/>
  <c r="G2605" i="12"/>
  <c r="G2606" i="12"/>
  <c r="G2607" i="12"/>
  <c r="G2608" i="12"/>
  <c r="G2609" i="12"/>
  <c r="G2610" i="12"/>
  <c r="G2611" i="12"/>
  <c r="G2612" i="12"/>
  <c r="G2613" i="12"/>
  <c r="G2614" i="12"/>
  <c r="G2615" i="12"/>
  <c r="G2616" i="12"/>
  <c r="G2617" i="12"/>
  <c r="G2618" i="12"/>
  <c r="G2619" i="12"/>
  <c r="G2620" i="12"/>
  <c r="G2621" i="12"/>
  <c r="G2622" i="12"/>
  <c r="G2623" i="12"/>
  <c r="G2624" i="12"/>
  <c r="G2625" i="12"/>
  <c r="G2626" i="12"/>
  <c r="G2627" i="12"/>
  <c r="G2628" i="12"/>
  <c r="G2629" i="12"/>
  <c r="G2630" i="12"/>
  <c r="G2631" i="12"/>
  <c r="G2632" i="12"/>
  <c r="G2633" i="12"/>
  <c r="G2634" i="12"/>
  <c r="G2635" i="12"/>
  <c r="G2636" i="12"/>
  <c r="G2637" i="12"/>
  <c r="G2638" i="12"/>
  <c r="G2639" i="12"/>
  <c r="G2640" i="12"/>
  <c r="G2641" i="12"/>
  <c r="G2642" i="12"/>
  <c r="G2643" i="12"/>
  <c r="G2644" i="12"/>
  <c r="G2645" i="12"/>
  <c r="G2646" i="12"/>
  <c r="G2647" i="12"/>
  <c r="G2648" i="12"/>
  <c r="G2649" i="12"/>
  <c r="G2650" i="12"/>
  <c r="G2651" i="12"/>
  <c r="G2652" i="12"/>
  <c r="G2653" i="12"/>
  <c r="G2654" i="12"/>
  <c r="G2655" i="12"/>
  <c r="G2656" i="12"/>
  <c r="G2657" i="12"/>
  <c r="G2658" i="12"/>
  <c r="G2659" i="12"/>
  <c r="G2660" i="12"/>
  <c r="G2661" i="12"/>
  <c r="G2662" i="12"/>
  <c r="G2663" i="12"/>
  <c r="G2664" i="12"/>
  <c r="G2665" i="12"/>
  <c r="G2666" i="12"/>
  <c r="G2667" i="12"/>
  <c r="G2668" i="12"/>
  <c r="G2669" i="12"/>
  <c r="G2670" i="12"/>
  <c r="G2671" i="12"/>
  <c r="G2672" i="12"/>
  <c r="G2673" i="12"/>
  <c r="G2674" i="12"/>
  <c r="G2675" i="12"/>
  <c r="G2676" i="12"/>
  <c r="G2677" i="12"/>
  <c r="G2678" i="12"/>
  <c r="G2679" i="12"/>
  <c r="G2680" i="12"/>
  <c r="G2681" i="12"/>
  <c r="G2682" i="12"/>
  <c r="G2683" i="12"/>
  <c r="G2684" i="12"/>
  <c r="G2685" i="12"/>
  <c r="G2686" i="12"/>
  <c r="G2687" i="12"/>
  <c r="G2688" i="12"/>
  <c r="G2689" i="12"/>
  <c r="G2690" i="12"/>
  <c r="G2691" i="12"/>
  <c r="G2692" i="12"/>
  <c r="G2693" i="12"/>
  <c r="G2694" i="12"/>
  <c r="G2695" i="12"/>
  <c r="G2696" i="12"/>
  <c r="G2697" i="12"/>
  <c r="G2698" i="12"/>
  <c r="G2699" i="12"/>
  <c r="G2700" i="12"/>
  <c r="G2701" i="12"/>
  <c r="G2702" i="12"/>
  <c r="G2703" i="12"/>
  <c r="G2704" i="12"/>
  <c r="G2705" i="12"/>
  <c r="G2706" i="12"/>
  <c r="G2707" i="12"/>
  <c r="G2708" i="12"/>
  <c r="G2709" i="12"/>
  <c r="G2710" i="12"/>
  <c r="G2711" i="12"/>
  <c r="G2712" i="12"/>
  <c r="G2713" i="12"/>
  <c r="G2714" i="12"/>
  <c r="G2715" i="12"/>
  <c r="G2716" i="12"/>
  <c r="G2717" i="12"/>
  <c r="G2718" i="12"/>
  <c r="G2719" i="12"/>
  <c r="G2720" i="12"/>
  <c r="G2721" i="12"/>
  <c r="G2722" i="12"/>
  <c r="G2723" i="12"/>
  <c r="G2724" i="12"/>
  <c r="G2725" i="12"/>
  <c r="G2726" i="12"/>
  <c r="G2727" i="12"/>
  <c r="G2728" i="12"/>
  <c r="G2729" i="12"/>
  <c r="G2730" i="12"/>
  <c r="G2731" i="12"/>
  <c r="G2732" i="12"/>
  <c r="G2733" i="12"/>
  <c r="G2734" i="12"/>
  <c r="G2735" i="12"/>
  <c r="G2736" i="12"/>
  <c r="G2737" i="12"/>
  <c r="G2738" i="12"/>
  <c r="G2739" i="12"/>
  <c r="G2740" i="12"/>
  <c r="G2741" i="12"/>
  <c r="G2742" i="12"/>
  <c r="G2743" i="12"/>
  <c r="G2744" i="12"/>
  <c r="G2745" i="12"/>
  <c r="G2746" i="12"/>
  <c r="G2747" i="12"/>
  <c r="G2748" i="12"/>
  <c r="G2749" i="12"/>
  <c r="G2750" i="12"/>
  <c r="G2751" i="12"/>
  <c r="G2752" i="12"/>
  <c r="G2753" i="12"/>
  <c r="G2754" i="12"/>
  <c r="G2755" i="12"/>
  <c r="G2756" i="12"/>
  <c r="G2757" i="12"/>
  <c r="G2758" i="12"/>
  <c r="G2759" i="12"/>
  <c r="G2760" i="12"/>
  <c r="G2761" i="12"/>
  <c r="G2762" i="12"/>
  <c r="G2763" i="12"/>
  <c r="G2764" i="12"/>
  <c r="G2765" i="12"/>
  <c r="G2766" i="12"/>
  <c r="G2767" i="12"/>
  <c r="G2768" i="12"/>
  <c r="G2769" i="12"/>
  <c r="G2770" i="12"/>
  <c r="G2771" i="12"/>
  <c r="G2772" i="12"/>
  <c r="G2773" i="12"/>
  <c r="G2774" i="12"/>
  <c r="G2775" i="12"/>
  <c r="G2776" i="12"/>
  <c r="G2777" i="12"/>
  <c r="G2778" i="12"/>
  <c r="G2779" i="12"/>
  <c r="G2780" i="12"/>
  <c r="G2781" i="12"/>
  <c r="G2782" i="12"/>
  <c r="G2783" i="12"/>
  <c r="G2784" i="12"/>
  <c r="G2785" i="12"/>
  <c r="G2786" i="12"/>
  <c r="G2787" i="12"/>
  <c r="G2788" i="12"/>
  <c r="G2789" i="12"/>
  <c r="G2790" i="12"/>
  <c r="G2791" i="12"/>
  <c r="G2792" i="12"/>
  <c r="G2793" i="12"/>
  <c r="G2794" i="12"/>
  <c r="G2795" i="12"/>
  <c r="G2796" i="12"/>
  <c r="G2797" i="12"/>
  <c r="G2798" i="12"/>
  <c r="G2799" i="12"/>
  <c r="G2800" i="12"/>
  <c r="G2801" i="12"/>
  <c r="G2802" i="12"/>
  <c r="G2803" i="12"/>
  <c r="G2804" i="12"/>
  <c r="G2805" i="12"/>
  <c r="G2806" i="12"/>
  <c r="G2807" i="12"/>
  <c r="G2808" i="12"/>
  <c r="G2809" i="12"/>
  <c r="G2810" i="12"/>
  <c r="G2811" i="12"/>
  <c r="G2812" i="12"/>
  <c r="G2813" i="12"/>
  <c r="G2814" i="12"/>
  <c r="G2815" i="12"/>
  <c r="G2816" i="12"/>
  <c r="G2817" i="12"/>
  <c r="G2818" i="12"/>
  <c r="G2819" i="12"/>
  <c r="G2820" i="12"/>
  <c r="G2821" i="12"/>
  <c r="G2822" i="12"/>
  <c r="G2823" i="12"/>
  <c r="G2824" i="12"/>
  <c r="G2825" i="12"/>
  <c r="G2826" i="12"/>
  <c r="G2827" i="12"/>
  <c r="G2828" i="12"/>
  <c r="G2829" i="12"/>
  <c r="G2830" i="12"/>
  <c r="G2831" i="12"/>
  <c r="G2832" i="12"/>
  <c r="G2833" i="12"/>
  <c r="G2834" i="12"/>
  <c r="G2835" i="12"/>
  <c r="G2836" i="12"/>
  <c r="G2837" i="12"/>
  <c r="G2838" i="12"/>
  <c r="G2839" i="12"/>
  <c r="G2840" i="12"/>
  <c r="G2841" i="12"/>
  <c r="G2842" i="12"/>
  <c r="G2843" i="12"/>
  <c r="G2844" i="12"/>
  <c r="G2845" i="12"/>
  <c r="G2846" i="12"/>
  <c r="G2847" i="12"/>
  <c r="G2848" i="12"/>
  <c r="G2849" i="12"/>
  <c r="G2850" i="12"/>
  <c r="G2851" i="12"/>
  <c r="G2852" i="12"/>
  <c r="G2853" i="12"/>
  <c r="G2854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5" i="12"/>
  <c r="G5" i="12"/>
  <c r="C5" i="14"/>
  <c r="D5" i="14"/>
  <c r="E5" i="14"/>
  <c r="J6" i="12"/>
  <c r="C6" i="14"/>
  <c r="D6" i="14"/>
  <c r="E6" i="14"/>
  <c r="J7" i="12"/>
  <c r="C7" i="14"/>
  <c r="D7" i="14"/>
  <c r="E7" i="14"/>
  <c r="J8" i="12"/>
  <c r="C8" i="14"/>
  <c r="D8" i="14"/>
  <c r="E8" i="14"/>
  <c r="J9" i="12"/>
  <c r="C9" i="14"/>
  <c r="D9" i="14"/>
  <c r="E9" i="14"/>
  <c r="J10" i="12"/>
  <c r="C10" i="14"/>
  <c r="D10" i="14"/>
  <c r="E10" i="14"/>
  <c r="J11" i="12"/>
  <c r="C11" i="14"/>
  <c r="D11" i="14"/>
  <c r="E11" i="14"/>
  <c r="J12" i="12"/>
  <c r="C12" i="14"/>
  <c r="D12" i="14"/>
  <c r="E12" i="14"/>
  <c r="J13" i="12"/>
  <c r="C13" i="14"/>
  <c r="D13" i="14"/>
  <c r="E13" i="14"/>
  <c r="J14" i="12"/>
  <c r="C14" i="14"/>
  <c r="D14" i="14"/>
  <c r="E14" i="14"/>
  <c r="J15" i="12"/>
  <c r="C15" i="14"/>
  <c r="D15" i="14"/>
  <c r="E15" i="14"/>
  <c r="J16" i="12"/>
  <c r="C16" i="14"/>
  <c r="D16" i="14"/>
  <c r="E16" i="14"/>
  <c r="J17" i="12"/>
  <c r="C17" i="14"/>
  <c r="D17" i="14"/>
  <c r="E17" i="14"/>
  <c r="J18" i="12"/>
  <c r="C18" i="14"/>
  <c r="D18" i="14"/>
  <c r="E18" i="14"/>
  <c r="J19" i="12"/>
  <c r="C19" i="14"/>
  <c r="D19" i="14"/>
  <c r="E19" i="14"/>
  <c r="J20" i="12"/>
  <c r="C20" i="14"/>
  <c r="D20" i="14"/>
  <c r="E20" i="14"/>
  <c r="J21" i="12"/>
  <c r="C21" i="14"/>
  <c r="D21" i="14"/>
  <c r="E21" i="14"/>
  <c r="J22" i="12"/>
  <c r="C22" i="14"/>
  <c r="D22" i="14"/>
  <c r="E22" i="14"/>
  <c r="J23" i="12"/>
  <c r="C23" i="14"/>
  <c r="D23" i="14"/>
  <c r="E23" i="14"/>
  <c r="J24" i="12"/>
  <c r="C24" i="14"/>
  <c r="D24" i="14"/>
  <c r="E24" i="14"/>
  <c r="J25" i="12"/>
  <c r="C25" i="14"/>
  <c r="D25" i="14"/>
  <c r="E25" i="14"/>
  <c r="J26" i="12"/>
  <c r="C26" i="14"/>
  <c r="D26" i="14"/>
  <c r="E26" i="14"/>
  <c r="J27" i="12"/>
  <c r="C27" i="14"/>
  <c r="D27" i="14"/>
  <c r="E27" i="14"/>
  <c r="J28" i="12"/>
  <c r="C28" i="14"/>
  <c r="D28" i="14"/>
  <c r="E28" i="14"/>
  <c r="J29" i="12"/>
  <c r="C29" i="14"/>
  <c r="D29" i="14"/>
  <c r="E29" i="14"/>
  <c r="J30" i="12"/>
  <c r="C30" i="14"/>
  <c r="D30" i="14"/>
  <c r="E30" i="14"/>
  <c r="J31" i="12"/>
  <c r="C31" i="14"/>
  <c r="D31" i="14"/>
  <c r="E31" i="14"/>
  <c r="J32" i="12"/>
  <c r="C32" i="14"/>
  <c r="D32" i="14"/>
  <c r="E32" i="14"/>
  <c r="J33" i="12"/>
  <c r="C33" i="14"/>
  <c r="D33" i="14"/>
  <c r="E33" i="14"/>
  <c r="J34" i="12"/>
  <c r="C34" i="14"/>
  <c r="D34" i="14"/>
  <c r="E34" i="14"/>
  <c r="J35" i="12"/>
  <c r="C35" i="14"/>
  <c r="D35" i="14"/>
  <c r="E35" i="14"/>
  <c r="J36" i="12"/>
  <c r="C36" i="14"/>
  <c r="D36" i="14"/>
  <c r="E36" i="14"/>
  <c r="J37" i="12"/>
  <c r="C37" i="14"/>
  <c r="D37" i="14"/>
  <c r="E37" i="14"/>
  <c r="J38" i="12"/>
  <c r="C38" i="14"/>
  <c r="D38" i="14"/>
  <c r="E38" i="14"/>
  <c r="J39" i="12"/>
  <c r="C39" i="14"/>
  <c r="D39" i="14"/>
  <c r="E39" i="14"/>
  <c r="J40" i="12"/>
  <c r="C40" i="14"/>
  <c r="D40" i="14"/>
  <c r="E40" i="14"/>
  <c r="J41" i="12"/>
  <c r="C41" i="14"/>
  <c r="D41" i="14"/>
  <c r="E41" i="14"/>
  <c r="J42" i="12"/>
  <c r="C42" i="14"/>
  <c r="D42" i="14"/>
  <c r="E42" i="14"/>
  <c r="J43" i="12"/>
  <c r="C43" i="14"/>
  <c r="D43" i="14"/>
  <c r="E43" i="14"/>
  <c r="J44" i="12"/>
  <c r="C44" i="14"/>
  <c r="D44" i="14"/>
  <c r="E44" i="14"/>
  <c r="J45" i="12"/>
  <c r="C45" i="14"/>
  <c r="D45" i="14"/>
  <c r="E45" i="14"/>
  <c r="J46" i="12"/>
  <c r="C46" i="14"/>
  <c r="D46" i="14"/>
  <c r="E46" i="14"/>
  <c r="J47" i="12"/>
  <c r="C47" i="14"/>
  <c r="D47" i="14"/>
  <c r="E47" i="14"/>
  <c r="J48" i="12"/>
  <c r="C48" i="14"/>
  <c r="D48" i="14"/>
  <c r="E48" i="14"/>
  <c r="J49" i="12"/>
  <c r="C49" i="14"/>
  <c r="D49" i="14"/>
  <c r="E49" i="14"/>
  <c r="J50" i="12"/>
  <c r="C50" i="14"/>
  <c r="D50" i="14"/>
  <c r="E50" i="14"/>
  <c r="J51" i="12"/>
  <c r="C51" i="14"/>
  <c r="D51" i="14"/>
  <c r="E51" i="14"/>
  <c r="J52" i="12"/>
  <c r="C52" i="14"/>
  <c r="D52" i="14"/>
  <c r="E52" i="14"/>
  <c r="J53" i="12"/>
  <c r="C53" i="14"/>
  <c r="D53" i="14"/>
  <c r="E53" i="14"/>
  <c r="J54" i="12"/>
  <c r="C54" i="14"/>
  <c r="D54" i="14"/>
  <c r="E54" i="14"/>
  <c r="J55" i="12"/>
  <c r="C55" i="14"/>
  <c r="D55" i="14"/>
  <c r="E55" i="14"/>
  <c r="J56" i="12"/>
  <c r="C56" i="14"/>
  <c r="D56" i="14"/>
  <c r="E56" i="14"/>
  <c r="J57" i="12"/>
  <c r="C57" i="14"/>
  <c r="D57" i="14"/>
  <c r="E57" i="14"/>
  <c r="J58" i="12"/>
  <c r="C58" i="14"/>
  <c r="D58" i="14"/>
  <c r="E58" i="14"/>
  <c r="J59" i="12"/>
  <c r="C59" i="14"/>
  <c r="D59" i="14"/>
  <c r="E59" i="14"/>
  <c r="J60" i="12"/>
  <c r="C60" i="14"/>
  <c r="D60" i="14"/>
  <c r="E60" i="14"/>
  <c r="J61" i="12"/>
  <c r="C61" i="14"/>
  <c r="D61" i="14"/>
  <c r="E61" i="14"/>
  <c r="J62" i="12"/>
  <c r="C62" i="14"/>
  <c r="D62" i="14"/>
  <c r="E62" i="14"/>
  <c r="J63" i="12"/>
  <c r="C63" i="14"/>
  <c r="D63" i="14"/>
  <c r="E63" i="14"/>
  <c r="J64" i="12"/>
  <c r="C64" i="14"/>
  <c r="D64" i="14"/>
  <c r="E64" i="14"/>
  <c r="J65" i="12"/>
  <c r="C65" i="14"/>
  <c r="D65" i="14"/>
  <c r="E65" i="14"/>
  <c r="J66" i="12"/>
  <c r="C66" i="14"/>
  <c r="D66" i="14"/>
  <c r="E66" i="14"/>
  <c r="J67" i="12"/>
  <c r="C67" i="14"/>
  <c r="D67" i="14"/>
  <c r="E67" i="14"/>
  <c r="J68" i="12"/>
  <c r="C68" i="14"/>
  <c r="D68" i="14"/>
  <c r="E68" i="14"/>
  <c r="J69" i="12"/>
  <c r="C69" i="14"/>
  <c r="D69" i="14"/>
  <c r="E69" i="14"/>
  <c r="J70" i="12"/>
  <c r="C70" i="14"/>
  <c r="D70" i="14"/>
  <c r="E70" i="14"/>
  <c r="J71" i="12"/>
  <c r="C71" i="14"/>
  <c r="D71" i="14"/>
  <c r="E71" i="14"/>
  <c r="J72" i="12"/>
  <c r="C72" i="14"/>
  <c r="D72" i="14"/>
  <c r="E72" i="14"/>
  <c r="J73" i="12"/>
  <c r="C73" i="14"/>
  <c r="D73" i="14"/>
  <c r="E73" i="14"/>
  <c r="J74" i="12"/>
  <c r="C74" i="14"/>
  <c r="D74" i="14"/>
  <c r="E74" i="14"/>
  <c r="J75" i="12"/>
  <c r="C75" i="14"/>
  <c r="D75" i="14"/>
  <c r="E75" i="14"/>
  <c r="J76" i="12"/>
  <c r="C76" i="14"/>
  <c r="D76" i="14"/>
  <c r="E76" i="14"/>
  <c r="J77" i="12"/>
  <c r="C77" i="14"/>
  <c r="D77" i="14"/>
  <c r="E77" i="14"/>
  <c r="J78" i="12"/>
  <c r="C78" i="14"/>
  <c r="D78" i="14"/>
  <c r="E78" i="14"/>
  <c r="J79" i="12"/>
  <c r="C79" i="14"/>
  <c r="D79" i="14"/>
  <c r="E79" i="14"/>
  <c r="J80" i="12"/>
  <c r="C80" i="14"/>
  <c r="D80" i="14"/>
  <c r="E80" i="14"/>
  <c r="J81" i="12"/>
  <c r="C81" i="14"/>
  <c r="D81" i="14"/>
  <c r="E81" i="14"/>
  <c r="J82" i="12"/>
  <c r="C82" i="14"/>
  <c r="D82" i="14"/>
  <c r="E82" i="14"/>
  <c r="J83" i="12"/>
  <c r="C83" i="14"/>
  <c r="D83" i="14"/>
  <c r="E83" i="14"/>
  <c r="J84" i="12"/>
  <c r="C84" i="14"/>
  <c r="D84" i="14"/>
  <c r="E84" i="14"/>
  <c r="J85" i="12"/>
  <c r="C85" i="14"/>
  <c r="D85" i="14"/>
  <c r="E85" i="14"/>
  <c r="J86" i="12"/>
  <c r="C86" i="14"/>
  <c r="D86" i="14"/>
  <c r="E86" i="14"/>
  <c r="J87" i="12"/>
  <c r="C87" i="14"/>
  <c r="D87" i="14"/>
  <c r="E87" i="14"/>
  <c r="J88" i="12"/>
  <c r="C88" i="14"/>
  <c r="D88" i="14"/>
  <c r="E88" i="14"/>
  <c r="J89" i="12"/>
  <c r="C89" i="14"/>
  <c r="D89" i="14"/>
  <c r="E89" i="14"/>
  <c r="J90" i="12"/>
  <c r="C90" i="14"/>
  <c r="D90" i="14"/>
  <c r="E90" i="14"/>
  <c r="J91" i="12"/>
  <c r="C91" i="14"/>
  <c r="D91" i="14"/>
  <c r="E91" i="14"/>
  <c r="J92" i="12"/>
  <c r="C92" i="14"/>
  <c r="D92" i="14"/>
  <c r="E92" i="14"/>
  <c r="J93" i="12"/>
  <c r="C93" i="14"/>
  <c r="D93" i="14"/>
  <c r="E93" i="14"/>
  <c r="J94" i="12"/>
  <c r="C94" i="14"/>
  <c r="D94" i="14"/>
  <c r="E94" i="14"/>
  <c r="J95" i="12"/>
  <c r="C95" i="14"/>
  <c r="D95" i="14"/>
  <c r="E95" i="14"/>
  <c r="J96" i="12"/>
  <c r="C96" i="14"/>
  <c r="D96" i="14"/>
  <c r="E96" i="14"/>
  <c r="J97" i="12"/>
  <c r="C97" i="14"/>
  <c r="D97" i="14"/>
  <c r="E97" i="14"/>
  <c r="J98" i="12"/>
  <c r="C98" i="14"/>
  <c r="D98" i="14"/>
  <c r="E98" i="14"/>
  <c r="J99" i="12"/>
  <c r="C99" i="14"/>
  <c r="D99" i="14"/>
  <c r="E99" i="14"/>
  <c r="J100" i="12"/>
  <c r="C100" i="14"/>
  <c r="D100" i="14"/>
  <c r="E100" i="14"/>
  <c r="J101" i="12"/>
  <c r="C101" i="14"/>
  <c r="D101" i="14"/>
  <c r="E101" i="14"/>
  <c r="J102" i="12"/>
  <c r="C102" i="14"/>
  <c r="D102" i="14"/>
  <c r="E102" i="14"/>
  <c r="J103" i="12"/>
  <c r="C103" i="14"/>
  <c r="D103" i="14"/>
  <c r="E103" i="14"/>
  <c r="J104" i="12"/>
  <c r="C104" i="14"/>
  <c r="D104" i="14"/>
  <c r="E104" i="14"/>
  <c r="J105" i="12"/>
  <c r="C105" i="14"/>
  <c r="D105" i="14"/>
  <c r="E105" i="14"/>
  <c r="J106" i="12"/>
  <c r="C106" i="14"/>
  <c r="D106" i="14"/>
  <c r="E106" i="14"/>
  <c r="J107" i="12"/>
  <c r="C107" i="14"/>
  <c r="D107" i="14"/>
  <c r="E107" i="14"/>
  <c r="J108" i="12"/>
  <c r="C108" i="14"/>
  <c r="D108" i="14"/>
  <c r="E108" i="14"/>
  <c r="J109" i="12"/>
  <c r="C109" i="14"/>
  <c r="D109" i="14"/>
  <c r="E109" i="14"/>
  <c r="J110" i="12"/>
  <c r="C110" i="14"/>
  <c r="D110" i="14"/>
  <c r="E110" i="14"/>
  <c r="J111" i="12"/>
  <c r="C111" i="14"/>
  <c r="D111" i="14"/>
  <c r="E111" i="14"/>
  <c r="J112" i="12"/>
  <c r="C112" i="14"/>
  <c r="D112" i="14"/>
  <c r="E112" i="14"/>
  <c r="J113" i="12"/>
  <c r="C113" i="14"/>
  <c r="D113" i="14"/>
  <c r="E113" i="14"/>
  <c r="J114" i="12"/>
  <c r="C114" i="14"/>
  <c r="D114" i="14"/>
  <c r="E114" i="14"/>
  <c r="J115" i="12"/>
  <c r="C115" i="14"/>
  <c r="D115" i="14"/>
  <c r="E115" i="14"/>
  <c r="J116" i="12"/>
  <c r="C116" i="14"/>
  <c r="D116" i="14"/>
  <c r="E116" i="14"/>
  <c r="J117" i="12"/>
  <c r="C117" i="14"/>
  <c r="D117" i="14"/>
  <c r="E117" i="14"/>
  <c r="J118" i="12"/>
  <c r="C118" i="14"/>
  <c r="D118" i="14"/>
  <c r="E118" i="14"/>
  <c r="J119" i="12"/>
  <c r="C119" i="14"/>
  <c r="D119" i="14"/>
  <c r="E119" i="14"/>
  <c r="J120" i="12"/>
  <c r="C120" i="14"/>
  <c r="D120" i="14"/>
  <c r="E120" i="14"/>
  <c r="J121" i="12"/>
  <c r="C121" i="14"/>
  <c r="D121" i="14"/>
  <c r="E121" i="14"/>
  <c r="J122" i="12"/>
  <c r="C122" i="14"/>
  <c r="D122" i="14"/>
  <c r="E122" i="14"/>
  <c r="J123" i="12"/>
  <c r="C123" i="14"/>
  <c r="D123" i="14"/>
  <c r="E123" i="14"/>
  <c r="J124" i="12"/>
  <c r="C124" i="14"/>
  <c r="D124" i="14"/>
  <c r="E124" i="14"/>
  <c r="J125" i="12"/>
  <c r="C125" i="14"/>
  <c r="D125" i="14"/>
  <c r="E125" i="14"/>
  <c r="J126" i="12"/>
  <c r="C126" i="14"/>
  <c r="D126" i="14"/>
  <c r="E126" i="14"/>
  <c r="J127" i="12"/>
  <c r="C127" i="14"/>
  <c r="D127" i="14"/>
  <c r="E127" i="14"/>
  <c r="J128" i="12"/>
  <c r="C128" i="14"/>
  <c r="D128" i="14"/>
  <c r="E128" i="14"/>
  <c r="J129" i="12"/>
  <c r="C129" i="14"/>
  <c r="D129" i="14"/>
  <c r="E129" i="14"/>
  <c r="J130" i="12"/>
  <c r="C130" i="14"/>
  <c r="D130" i="14"/>
  <c r="E130" i="14"/>
  <c r="J131" i="12"/>
  <c r="C131" i="14"/>
  <c r="D131" i="14"/>
  <c r="E131" i="14"/>
  <c r="J132" i="12"/>
  <c r="C132" i="14"/>
  <c r="D132" i="14"/>
  <c r="E132" i="14"/>
  <c r="J133" i="12"/>
  <c r="C133" i="14"/>
  <c r="D133" i="14"/>
  <c r="E133" i="14"/>
  <c r="J134" i="12"/>
  <c r="C134" i="14"/>
  <c r="D134" i="14"/>
  <c r="E134" i="14"/>
  <c r="J135" i="12"/>
  <c r="C135" i="14"/>
  <c r="D135" i="14"/>
  <c r="E135" i="14"/>
  <c r="J136" i="12"/>
  <c r="C136" i="14"/>
  <c r="D136" i="14"/>
  <c r="E136" i="14"/>
  <c r="J137" i="12"/>
  <c r="C137" i="14"/>
  <c r="D137" i="14"/>
  <c r="E137" i="14"/>
  <c r="J138" i="12"/>
  <c r="C138" i="14"/>
  <c r="D138" i="14"/>
  <c r="E138" i="14"/>
  <c r="J139" i="12"/>
  <c r="C139" i="14"/>
  <c r="D139" i="14"/>
  <c r="E139" i="14"/>
  <c r="J140" i="12"/>
  <c r="C140" i="14"/>
  <c r="D140" i="14"/>
  <c r="E140" i="14"/>
  <c r="J141" i="12"/>
  <c r="C141" i="14"/>
  <c r="D141" i="14"/>
  <c r="E141" i="14"/>
  <c r="J142" i="12"/>
  <c r="C142" i="14"/>
  <c r="D142" i="14"/>
  <c r="E142" i="14"/>
  <c r="J143" i="12"/>
  <c r="C143" i="14"/>
  <c r="D143" i="14"/>
  <c r="E143" i="14"/>
  <c r="J144" i="12"/>
  <c r="C144" i="14"/>
  <c r="D144" i="14"/>
  <c r="E144" i="14"/>
  <c r="J145" i="12"/>
  <c r="C145" i="14"/>
  <c r="D145" i="14"/>
  <c r="E145" i="14"/>
  <c r="J146" i="12"/>
  <c r="C146" i="14"/>
  <c r="D146" i="14"/>
  <c r="E146" i="14"/>
  <c r="J147" i="12"/>
  <c r="C147" i="14"/>
  <c r="D147" i="14"/>
  <c r="E147" i="14"/>
  <c r="J148" i="12"/>
  <c r="C148" i="14"/>
  <c r="D148" i="14"/>
  <c r="E148" i="14"/>
  <c r="J149" i="12"/>
  <c r="C149" i="14"/>
  <c r="D149" i="14"/>
  <c r="E149" i="14"/>
  <c r="J150" i="12"/>
  <c r="C150" i="14"/>
  <c r="D150" i="14"/>
  <c r="E150" i="14"/>
  <c r="J151" i="12"/>
  <c r="C151" i="14"/>
  <c r="D151" i="14"/>
  <c r="E151" i="14"/>
  <c r="J152" i="12"/>
  <c r="C152" i="14"/>
  <c r="D152" i="14"/>
  <c r="E152" i="14"/>
  <c r="J153" i="12"/>
  <c r="C153" i="14"/>
  <c r="D153" i="14"/>
  <c r="E153" i="14"/>
  <c r="J154" i="12"/>
  <c r="C4" i="14"/>
  <c r="D4" i="14"/>
  <c r="E4" i="14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367" i="12"/>
  <c r="J368" i="12"/>
  <c r="J369" i="12"/>
  <c r="J370" i="12"/>
  <c r="J371" i="12"/>
  <c r="J372" i="12"/>
  <c r="J373" i="12"/>
  <c r="J374" i="12"/>
  <c r="J375" i="12"/>
  <c r="J376" i="12"/>
  <c r="J377" i="12"/>
  <c r="J378" i="12"/>
  <c r="J379" i="12"/>
  <c r="J380" i="12"/>
  <c r="J381" i="12"/>
  <c r="J382" i="12"/>
  <c r="J383" i="12"/>
  <c r="J384" i="12"/>
  <c r="J385" i="12"/>
  <c r="J386" i="12"/>
  <c r="J387" i="12"/>
  <c r="J388" i="12"/>
  <c r="J389" i="12"/>
  <c r="J390" i="12"/>
  <c r="J391" i="12"/>
  <c r="J392" i="12"/>
  <c r="J393" i="12"/>
  <c r="J394" i="12"/>
  <c r="J395" i="12"/>
  <c r="J396" i="12"/>
  <c r="J397" i="12"/>
  <c r="J398" i="12"/>
  <c r="J399" i="12"/>
  <c r="J400" i="12"/>
  <c r="J401" i="12"/>
  <c r="J402" i="12"/>
  <c r="J403" i="12"/>
  <c r="J404" i="12"/>
  <c r="J405" i="12"/>
  <c r="J406" i="12"/>
  <c r="J407" i="12"/>
  <c r="J408" i="12"/>
  <c r="J409" i="12"/>
  <c r="J410" i="12"/>
  <c r="J411" i="12"/>
  <c r="J412" i="12"/>
  <c r="J413" i="12"/>
  <c r="J414" i="12"/>
  <c r="J415" i="12"/>
  <c r="J416" i="12"/>
  <c r="J417" i="12"/>
  <c r="J418" i="12"/>
  <c r="J419" i="12"/>
  <c r="J420" i="12"/>
  <c r="J421" i="12"/>
  <c r="J422" i="12"/>
  <c r="J423" i="12"/>
  <c r="J424" i="12"/>
  <c r="J425" i="12"/>
  <c r="J426" i="12"/>
  <c r="J427" i="12"/>
  <c r="J428" i="12"/>
  <c r="J429" i="12"/>
  <c r="J430" i="12"/>
  <c r="J431" i="12"/>
  <c r="J432" i="12"/>
  <c r="J433" i="12"/>
  <c r="J434" i="12"/>
  <c r="J435" i="12"/>
  <c r="J436" i="12"/>
  <c r="J437" i="12"/>
  <c r="J438" i="12"/>
  <c r="J439" i="12"/>
  <c r="J440" i="12"/>
  <c r="J441" i="12"/>
  <c r="J442" i="12"/>
  <c r="J443" i="12"/>
  <c r="J444" i="12"/>
  <c r="J445" i="12"/>
  <c r="J446" i="12"/>
  <c r="J447" i="12"/>
  <c r="J448" i="12"/>
  <c r="J449" i="12"/>
  <c r="J450" i="12"/>
  <c r="J451" i="12"/>
  <c r="J452" i="12"/>
  <c r="J453" i="12"/>
  <c r="J454" i="12"/>
  <c r="J455" i="12"/>
  <c r="J456" i="12"/>
  <c r="J457" i="12"/>
  <c r="J458" i="12"/>
  <c r="J459" i="12"/>
  <c r="J460" i="12"/>
  <c r="J461" i="12"/>
  <c r="J462" i="12"/>
  <c r="J463" i="12"/>
  <c r="J464" i="12"/>
  <c r="J465" i="12"/>
  <c r="J466" i="12"/>
  <c r="J467" i="12"/>
  <c r="J468" i="12"/>
  <c r="J469" i="12"/>
  <c r="J470" i="12"/>
  <c r="J471" i="12"/>
  <c r="J472" i="12"/>
  <c r="J473" i="12"/>
  <c r="J474" i="12"/>
  <c r="J475" i="12"/>
  <c r="J476" i="12"/>
  <c r="J477" i="12"/>
  <c r="J478" i="12"/>
  <c r="J479" i="12"/>
  <c r="J480" i="12"/>
  <c r="J481" i="12"/>
  <c r="J482" i="12"/>
  <c r="J483" i="12"/>
  <c r="J484" i="12"/>
  <c r="J485" i="12"/>
  <c r="J486" i="12"/>
  <c r="J487" i="12"/>
  <c r="J488" i="12"/>
  <c r="J489" i="12"/>
  <c r="J490" i="12"/>
  <c r="J491" i="12"/>
  <c r="J492" i="12"/>
  <c r="J493" i="12"/>
  <c r="J494" i="12"/>
  <c r="J495" i="12"/>
  <c r="J496" i="12"/>
  <c r="J497" i="12"/>
  <c r="J498" i="12"/>
  <c r="J499" i="12"/>
  <c r="J500" i="12"/>
  <c r="J501" i="12"/>
  <c r="J502" i="12"/>
  <c r="J503" i="12"/>
  <c r="J504" i="12"/>
  <c r="J505" i="12"/>
  <c r="J506" i="12"/>
  <c r="J507" i="12"/>
  <c r="J508" i="12"/>
  <c r="J509" i="12"/>
  <c r="J510" i="12"/>
  <c r="J511" i="12"/>
  <c r="J512" i="12"/>
  <c r="J513" i="12"/>
  <c r="J514" i="12"/>
  <c r="J515" i="12"/>
  <c r="J516" i="12"/>
  <c r="J517" i="12"/>
  <c r="J518" i="12"/>
  <c r="J519" i="12"/>
  <c r="J520" i="12"/>
  <c r="J521" i="12"/>
  <c r="J522" i="12"/>
  <c r="J523" i="12"/>
  <c r="J524" i="12"/>
  <c r="J525" i="12"/>
  <c r="J526" i="12"/>
  <c r="J527" i="12"/>
  <c r="J528" i="12"/>
  <c r="J529" i="12"/>
  <c r="J530" i="12"/>
  <c r="J531" i="12"/>
  <c r="J532" i="12"/>
  <c r="J533" i="12"/>
  <c r="J534" i="12"/>
  <c r="J535" i="12"/>
  <c r="J536" i="12"/>
  <c r="J537" i="12"/>
  <c r="J538" i="12"/>
  <c r="J539" i="12"/>
  <c r="J540" i="12"/>
  <c r="J541" i="12"/>
  <c r="J542" i="12"/>
  <c r="J543" i="12"/>
  <c r="J544" i="12"/>
  <c r="J545" i="12"/>
  <c r="J546" i="12"/>
  <c r="J547" i="12"/>
  <c r="J548" i="12"/>
  <c r="J549" i="12"/>
  <c r="J550" i="12"/>
  <c r="J551" i="12"/>
  <c r="J552" i="12"/>
  <c r="J553" i="12"/>
  <c r="J554" i="12"/>
  <c r="J555" i="12"/>
  <c r="J556" i="12"/>
  <c r="J557" i="12"/>
  <c r="J558" i="12"/>
  <c r="J559" i="12"/>
  <c r="J560" i="12"/>
  <c r="J561" i="12"/>
  <c r="J562" i="12"/>
  <c r="J563" i="12"/>
  <c r="J564" i="12"/>
  <c r="J565" i="12"/>
  <c r="J566" i="12"/>
  <c r="J567" i="12"/>
  <c r="J568" i="12"/>
  <c r="J569" i="12"/>
  <c r="J570" i="12"/>
  <c r="J571" i="12"/>
  <c r="J572" i="12"/>
  <c r="J573" i="12"/>
  <c r="J574" i="12"/>
  <c r="J575" i="12"/>
  <c r="J576" i="12"/>
  <c r="J577" i="12"/>
  <c r="J578" i="12"/>
  <c r="J579" i="12"/>
  <c r="J580" i="12"/>
  <c r="J581" i="12"/>
  <c r="J582" i="12"/>
  <c r="J583" i="12"/>
  <c r="J584" i="12"/>
  <c r="J585" i="12"/>
  <c r="J586" i="12"/>
  <c r="J587" i="12"/>
  <c r="J588" i="12"/>
  <c r="J589" i="12"/>
  <c r="J590" i="12"/>
  <c r="J591" i="12"/>
  <c r="J592" i="12"/>
  <c r="J593" i="12"/>
  <c r="J594" i="12"/>
  <c r="J595" i="12"/>
  <c r="J596" i="12"/>
  <c r="J597" i="12"/>
  <c r="J598" i="12"/>
  <c r="J599" i="12"/>
  <c r="J600" i="12"/>
  <c r="J601" i="12"/>
  <c r="J602" i="12"/>
  <c r="J603" i="12"/>
  <c r="J604" i="12"/>
  <c r="J605" i="12"/>
  <c r="J606" i="12"/>
  <c r="J607" i="12"/>
  <c r="J608" i="12"/>
  <c r="J609" i="12"/>
  <c r="J610" i="12"/>
  <c r="J611" i="12"/>
  <c r="J612" i="12"/>
  <c r="J613" i="12"/>
  <c r="J614" i="12"/>
  <c r="J615" i="12"/>
  <c r="J616" i="12"/>
  <c r="J617" i="12"/>
  <c r="J618" i="12"/>
  <c r="J619" i="12"/>
  <c r="J620" i="12"/>
  <c r="J621" i="12"/>
  <c r="J622" i="12"/>
  <c r="J623" i="12"/>
  <c r="J624" i="12"/>
  <c r="J625" i="12"/>
  <c r="J626" i="12"/>
  <c r="J627" i="12"/>
  <c r="J628" i="12"/>
  <c r="J629" i="12"/>
  <c r="J630" i="12"/>
  <c r="J631" i="12"/>
  <c r="J632" i="12"/>
  <c r="J633" i="12"/>
  <c r="J634" i="12"/>
  <c r="J635" i="12"/>
  <c r="J636" i="12"/>
  <c r="J637" i="12"/>
  <c r="J638" i="12"/>
  <c r="J639" i="12"/>
  <c r="J640" i="12"/>
  <c r="J641" i="12"/>
  <c r="J642" i="12"/>
  <c r="J643" i="12"/>
  <c r="J644" i="12"/>
  <c r="J645" i="12"/>
  <c r="J646" i="12"/>
  <c r="J647" i="12"/>
  <c r="J648" i="12"/>
  <c r="J649" i="12"/>
  <c r="J650" i="12"/>
  <c r="J651" i="12"/>
  <c r="J652" i="12"/>
  <c r="J653" i="12"/>
  <c r="J654" i="12"/>
  <c r="J655" i="12"/>
  <c r="J656" i="12"/>
  <c r="J657" i="12"/>
  <c r="J658" i="12"/>
  <c r="J659" i="12"/>
  <c r="J660" i="12"/>
  <c r="J661" i="12"/>
  <c r="J662" i="12"/>
  <c r="J663" i="12"/>
  <c r="J664" i="12"/>
  <c r="J665" i="12"/>
  <c r="J666" i="12"/>
  <c r="J667" i="12"/>
  <c r="J668" i="12"/>
  <c r="J669" i="12"/>
  <c r="J670" i="12"/>
  <c r="J671" i="12"/>
  <c r="J672" i="12"/>
  <c r="J673" i="12"/>
  <c r="J674" i="12"/>
  <c r="J675" i="12"/>
  <c r="J676" i="12"/>
  <c r="J677" i="12"/>
  <c r="J678" i="12"/>
  <c r="J679" i="12"/>
  <c r="J680" i="12"/>
  <c r="J681" i="12"/>
  <c r="J682" i="12"/>
  <c r="J683" i="12"/>
  <c r="J684" i="12"/>
  <c r="J685" i="12"/>
  <c r="J686" i="12"/>
  <c r="J687" i="12"/>
  <c r="J688" i="12"/>
  <c r="J689" i="12"/>
  <c r="J690" i="12"/>
  <c r="J691" i="12"/>
  <c r="J692" i="12"/>
  <c r="J693" i="12"/>
  <c r="J694" i="12"/>
  <c r="J695" i="12"/>
  <c r="J696" i="12"/>
  <c r="J697" i="12"/>
  <c r="J698" i="12"/>
  <c r="J699" i="12"/>
  <c r="J700" i="12"/>
  <c r="J701" i="12"/>
  <c r="J702" i="12"/>
  <c r="J703" i="12"/>
  <c r="J704" i="12"/>
  <c r="J705" i="12"/>
  <c r="J706" i="12"/>
  <c r="J707" i="12"/>
  <c r="J708" i="12"/>
  <c r="J709" i="12"/>
  <c r="J710" i="12"/>
  <c r="J711" i="12"/>
  <c r="J712" i="12"/>
  <c r="J713" i="12"/>
  <c r="J714" i="12"/>
  <c r="J715" i="12"/>
  <c r="J716" i="12"/>
  <c r="J717" i="12"/>
  <c r="J718" i="12"/>
  <c r="J719" i="12"/>
  <c r="J720" i="12"/>
  <c r="J721" i="12"/>
  <c r="J722" i="12"/>
  <c r="J723" i="12"/>
  <c r="J724" i="12"/>
  <c r="J725" i="12"/>
  <c r="J726" i="12"/>
  <c r="J727" i="12"/>
  <c r="J728" i="12"/>
  <c r="J729" i="12"/>
  <c r="J730" i="12"/>
  <c r="J731" i="12"/>
  <c r="J732" i="12"/>
  <c r="J733" i="12"/>
  <c r="J734" i="12"/>
  <c r="J735" i="12"/>
  <c r="J736" i="12"/>
  <c r="J737" i="12"/>
  <c r="J738" i="12"/>
  <c r="J739" i="12"/>
  <c r="J740" i="12"/>
  <c r="J741" i="12"/>
  <c r="J742" i="12"/>
  <c r="J743" i="12"/>
  <c r="J744" i="12"/>
  <c r="J745" i="12"/>
  <c r="J746" i="12"/>
  <c r="J747" i="12"/>
  <c r="J748" i="12"/>
  <c r="J749" i="12"/>
  <c r="J750" i="12"/>
  <c r="J751" i="12"/>
  <c r="J752" i="12"/>
  <c r="J753" i="12"/>
  <c r="J754" i="12"/>
  <c r="J755" i="12"/>
  <c r="J756" i="12"/>
  <c r="J757" i="12"/>
  <c r="J758" i="12"/>
  <c r="J759" i="12"/>
  <c r="J760" i="12"/>
  <c r="J761" i="12"/>
  <c r="J762" i="12"/>
  <c r="J763" i="12"/>
  <c r="J764" i="12"/>
  <c r="J765" i="12"/>
  <c r="J766" i="12"/>
  <c r="J767" i="12"/>
  <c r="J768" i="12"/>
  <c r="J769" i="12"/>
  <c r="J770" i="12"/>
  <c r="J771" i="12"/>
  <c r="J772" i="12"/>
  <c r="J773" i="12"/>
  <c r="J774" i="12"/>
  <c r="J775" i="12"/>
  <c r="J776" i="12"/>
  <c r="J777" i="12"/>
  <c r="J778" i="12"/>
  <c r="J779" i="12"/>
  <c r="J780" i="12"/>
  <c r="J781" i="12"/>
  <c r="J782" i="12"/>
  <c r="J783" i="12"/>
  <c r="J784" i="12"/>
  <c r="J785" i="12"/>
  <c r="J786" i="12"/>
  <c r="J787" i="12"/>
  <c r="J788" i="12"/>
  <c r="J789" i="12"/>
  <c r="J790" i="12"/>
  <c r="J791" i="12"/>
  <c r="J792" i="12"/>
  <c r="J793" i="12"/>
  <c r="J794" i="12"/>
  <c r="J795" i="12"/>
  <c r="J796" i="12"/>
  <c r="J797" i="12"/>
  <c r="J798" i="12"/>
  <c r="J799" i="12"/>
  <c r="J800" i="12"/>
  <c r="J801" i="12"/>
  <c r="J802" i="12"/>
  <c r="J803" i="12"/>
  <c r="J804" i="12"/>
  <c r="J805" i="12"/>
  <c r="J806" i="12"/>
  <c r="J807" i="12"/>
  <c r="J808" i="12"/>
  <c r="J809" i="12"/>
  <c r="J810" i="12"/>
  <c r="J811" i="12"/>
  <c r="J812" i="12"/>
  <c r="J813" i="12"/>
  <c r="J814" i="12"/>
  <c r="J815" i="12"/>
  <c r="J816" i="12"/>
  <c r="J817" i="12"/>
  <c r="J818" i="12"/>
  <c r="J819" i="12"/>
  <c r="J820" i="12"/>
  <c r="J821" i="12"/>
  <c r="J822" i="12"/>
  <c r="J823" i="12"/>
  <c r="J824" i="12"/>
  <c r="J825" i="12"/>
  <c r="J826" i="12"/>
  <c r="J827" i="12"/>
  <c r="J828" i="12"/>
  <c r="J829" i="12"/>
  <c r="J830" i="12"/>
  <c r="J831" i="12"/>
  <c r="J832" i="12"/>
  <c r="J833" i="12"/>
  <c r="J834" i="12"/>
  <c r="J835" i="12"/>
  <c r="J836" i="12"/>
  <c r="J837" i="12"/>
  <c r="J838" i="12"/>
  <c r="J839" i="12"/>
  <c r="J840" i="12"/>
  <c r="J841" i="12"/>
  <c r="J842" i="12"/>
  <c r="J843" i="12"/>
  <c r="J844" i="12"/>
  <c r="J845" i="12"/>
  <c r="J846" i="12"/>
  <c r="J847" i="12"/>
  <c r="J848" i="12"/>
  <c r="J849" i="12"/>
  <c r="J850" i="12"/>
  <c r="J851" i="12"/>
  <c r="J852" i="12"/>
  <c r="J853" i="12"/>
  <c r="J854" i="12"/>
  <c r="J855" i="12"/>
  <c r="J856" i="12"/>
  <c r="J857" i="12"/>
  <c r="J858" i="12"/>
  <c r="J859" i="12"/>
  <c r="J860" i="12"/>
  <c r="J861" i="12"/>
  <c r="J862" i="12"/>
  <c r="J863" i="12"/>
  <c r="J864" i="12"/>
  <c r="J865" i="12"/>
  <c r="J866" i="12"/>
  <c r="J867" i="12"/>
  <c r="J868" i="12"/>
  <c r="J869" i="12"/>
  <c r="J870" i="12"/>
  <c r="J871" i="12"/>
  <c r="J872" i="12"/>
  <c r="J873" i="12"/>
  <c r="J874" i="12"/>
  <c r="J875" i="12"/>
  <c r="J876" i="12"/>
  <c r="J877" i="12"/>
  <c r="J878" i="12"/>
  <c r="J879" i="12"/>
  <c r="J880" i="12"/>
  <c r="J881" i="12"/>
  <c r="J882" i="12"/>
  <c r="J883" i="12"/>
  <c r="J884" i="12"/>
  <c r="J885" i="12"/>
  <c r="J886" i="12"/>
  <c r="J887" i="12"/>
  <c r="J888" i="12"/>
  <c r="J889" i="12"/>
  <c r="J890" i="12"/>
  <c r="J891" i="12"/>
  <c r="J892" i="12"/>
  <c r="J893" i="12"/>
  <c r="J894" i="12"/>
  <c r="J895" i="12"/>
  <c r="J896" i="12"/>
  <c r="J897" i="12"/>
  <c r="J898" i="12"/>
  <c r="J899" i="12"/>
  <c r="J900" i="12"/>
  <c r="J901" i="12"/>
  <c r="J902" i="12"/>
  <c r="J903" i="12"/>
  <c r="J904" i="12"/>
  <c r="J905" i="12"/>
  <c r="J906" i="12"/>
  <c r="J907" i="12"/>
  <c r="J908" i="12"/>
  <c r="J909" i="12"/>
  <c r="J910" i="12"/>
  <c r="J911" i="12"/>
  <c r="J912" i="12"/>
  <c r="J913" i="12"/>
  <c r="J914" i="12"/>
  <c r="J915" i="12"/>
  <c r="J916" i="12"/>
  <c r="J917" i="12"/>
  <c r="J918" i="12"/>
  <c r="J919" i="12"/>
  <c r="J920" i="12"/>
  <c r="J921" i="12"/>
  <c r="J922" i="12"/>
  <c r="J923" i="12"/>
  <c r="J924" i="12"/>
  <c r="J925" i="12"/>
  <c r="J926" i="12"/>
  <c r="J927" i="12"/>
  <c r="J928" i="12"/>
  <c r="J929" i="12"/>
  <c r="J930" i="12"/>
  <c r="J931" i="12"/>
  <c r="J932" i="12"/>
  <c r="J933" i="12"/>
  <c r="J934" i="12"/>
  <c r="J935" i="12"/>
  <c r="J936" i="12"/>
  <c r="J937" i="12"/>
  <c r="J938" i="12"/>
  <c r="J939" i="12"/>
  <c r="J940" i="12"/>
  <c r="J941" i="12"/>
  <c r="J942" i="12"/>
  <c r="J943" i="12"/>
  <c r="J944" i="12"/>
  <c r="J945" i="12"/>
  <c r="J946" i="12"/>
  <c r="J947" i="12"/>
  <c r="J948" i="12"/>
  <c r="J949" i="12"/>
  <c r="J950" i="12"/>
  <c r="J951" i="12"/>
  <c r="J952" i="12"/>
  <c r="J953" i="12"/>
  <c r="J954" i="12"/>
  <c r="J955" i="12"/>
  <c r="J956" i="12"/>
  <c r="J957" i="12"/>
  <c r="J958" i="12"/>
  <c r="J959" i="12"/>
  <c r="J960" i="12"/>
  <c r="J961" i="12"/>
  <c r="J962" i="12"/>
  <c r="J963" i="12"/>
  <c r="J964" i="12"/>
  <c r="J965" i="12"/>
  <c r="J966" i="12"/>
  <c r="J967" i="12"/>
  <c r="J968" i="12"/>
  <c r="J969" i="12"/>
  <c r="J970" i="12"/>
  <c r="J971" i="12"/>
  <c r="J972" i="12"/>
  <c r="J973" i="12"/>
  <c r="J974" i="12"/>
  <c r="J975" i="12"/>
  <c r="J976" i="12"/>
  <c r="J977" i="12"/>
  <c r="J978" i="12"/>
  <c r="J979" i="12"/>
  <c r="J980" i="12"/>
  <c r="J981" i="12"/>
  <c r="J982" i="12"/>
  <c r="J983" i="12"/>
  <c r="J984" i="12"/>
  <c r="J985" i="12"/>
  <c r="J986" i="12"/>
  <c r="J987" i="12"/>
  <c r="J988" i="12"/>
  <c r="J989" i="12"/>
  <c r="J990" i="12"/>
  <c r="J991" i="12"/>
  <c r="J992" i="12"/>
  <c r="J993" i="12"/>
  <c r="J994" i="12"/>
  <c r="J995" i="12"/>
  <c r="J996" i="12"/>
  <c r="J997" i="12"/>
  <c r="J998" i="12"/>
  <c r="J999" i="12"/>
  <c r="J1000" i="12"/>
  <c r="J1001" i="12"/>
  <c r="J1002" i="12"/>
  <c r="J1003" i="12"/>
  <c r="J1004" i="12"/>
  <c r="J1005" i="12"/>
  <c r="J1006" i="12"/>
  <c r="J1007" i="12"/>
  <c r="J1008" i="12"/>
  <c r="J1009" i="12"/>
  <c r="J1010" i="12"/>
  <c r="J1011" i="12"/>
  <c r="J1012" i="12"/>
  <c r="J1013" i="12"/>
  <c r="J1014" i="12"/>
  <c r="J1015" i="12"/>
  <c r="J1016" i="12"/>
  <c r="J1017" i="12"/>
  <c r="J1018" i="12"/>
  <c r="J1019" i="12"/>
  <c r="J1020" i="12"/>
  <c r="J1021" i="12"/>
  <c r="J1022" i="12"/>
  <c r="J1023" i="12"/>
  <c r="J1024" i="12"/>
  <c r="J1025" i="12"/>
  <c r="J1026" i="12"/>
  <c r="J1027" i="12"/>
  <c r="J1028" i="12"/>
  <c r="J1029" i="12"/>
  <c r="J1030" i="12"/>
  <c r="J1031" i="12"/>
  <c r="J1032" i="12"/>
  <c r="J1033" i="12"/>
  <c r="J1034" i="12"/>
  <c r="J1035" i="12"/>
  <c r="J1036" i="12"/>
  <c r="J1037" i="12"/>
  <c r="J1038" i="12"/>
  <c r="J1039" i="12"/>
  <c r="J1040" i="12"/>
  <c r="J1041" i="12"/>
  <c r="J1042" i="12"/>
  <c r="J1043" i="12"/>
  <c r="J1044" i="12"/>
  <c r="J1045" i="12"/>
  <c r="J1046" i="12"/>
  <c r="J1047" i="12"/>
  <c r="J1048" i="12"/>
  <c r="J1049" i="12"/>
  <c r="J1050" i="12"/>
  <c r="J1051" i="12"/>
  <c r="J1052" i="12"/>
  <c r="J1053" i="12"/>
  <c r="J1054" i="12"/>
  <c r="J1055" i="12"/>
  <c r="J1056" i="12"/>
  <c r="J1057" i="12"/>
  <c r="J1058" i="12"/>
  <c r="J1059" i="12"/>
  <c r="J1060" i="12"/>
  <c r="J1061" i="12"/>
  <c r="J1062" i="12"/>
  <c r="J1063" i="12"/>
  <c r="J1064" i="12"/>
  <c r="J1065" i="12"/>
  <c r="J1066" i="12"/>
  <c r="J1067" i="12"/>
  <c r="J1068" i="12"/>
  <c r="J1069" i="12"/>
  <c r="J1070" i="12"/>
  <c r="J1071" i="12"/>
  <c r="J1072" i="12"/>
  <c r="J1073" i="12"/>
  <c r="J1074" i="12"/>
  <c r="J1075" i="12"/>
  <c r="J1076" i="12"/>
  <c r="J1077" i="12"/>
  <c r="J1078" i="12"/>
  <c r="J1079" i="12"/>
  <c r="J1080" i="12"/>
  <c r="J1081" i="12"/>
  <c r="J1082" i="12"/>
  <c r="J1083" i="12"/>
  <c r="J1084" i="12"/>
  <c r="J1085" i="12"/>
  <c r="J1086" i="12"/>
  <c r="J1087" i="12"/>
  <c r="J1088" i="12"/>
  <c r="J1089" i="12"/>
  <c r="J1090" i="12"/>
  <c r="J1091" i="12"/>
  <c r="J1092" i="12"/>
  <c r="J1093" i="12"/>
  <c r="J1094" i="12"/>
  <c r="J1095" i="12"/>
  <c r="J1096" i="12"/>
  <c r="J1097" i="12"/>
  <c r="J1098" i="12"/>
  <c r="J1099" i="12"/>
  <c r="J1100" i="12"/>
  <c r="J1101" i="12"/>
  <c r="J1102" i="12"/>
  <c r="J1103" i="12"/>
  <c r="J1104" i="12"/>
  <c r="J1105" i="12"/>
  <c r="J1106" i="12"/>
  <c r="J1107" i="12"/>
  <c r="J1108" i="12"/>
  <c r="J1109" i="12"/>
  <c r="J1110" i="12"/>
  <c r="J1111" i="12"/>
  <c r="J1112" i="12"/>
  <c r="J1113" i="12"/>
  <c r="J1114" i="12"/>
  <c r="J1115" i="12"/>
  <c r="J1116" i="12"/>
  <c r="J1117" i="12"/>
  <c r="J1118" i="12"/>
  <c r="J1119" i="12"/>
  <c r="J1120" i="12"/>
  <c r="J1121" i="12"/>
  <c r="J1122" i="12"/>
  <c r="J1123" i="12"/>
  <c r="J1124" i="12"/>
  <c r="J1125" i="12"/>
  <c r="J1126" i="12"/>
  <c r="J1127" i="12"/>
  <c r="J1128" i="12"/>
  <c r="J1129" i="12"/>
  <c r="J1130" i="12"/>
  <c r="J1131" i="12"/>
  <c r="J1132" i="12"/>
  <c r="J1133" i="12"/>
  <c r="J1134" i="12"/>
  <c r="J1135" i="12"/>
  <c r="J1136" i="12"/>
  <c r="J1137" i="12"/>
  <c r="J1138" i="12"/>
  <c r="J1139" i="12"/>
  <c r="J1140" i="12"/>
  <c r="J1141" i="12"/>
  <c r="J1142" i="12"/>
  <c r="J1143" i="12"/>
  <c r="J1144" i="12"/>
  <c r="J1145" i="12"/>
  <c r="J1146" i="12"/>
  <c r="J1147" i="12"/>
  <c r="J1148" i="12"/>
  <c r="J1149" i="12"/>
  <c r="J1150" i="12"/>
  <c r="J1151" i="12"/>
  <c r="J1152" i="12"/>
  <c r="J1153" i="12"/>
  <c r="J1154" i="12"/>
  <c r="J1155" i="12"/>
  <c r="J1156" i="12"/>
  <c r="J1157" i="12"/>
  <c r="J1158" i="12"/>
  <c r="J1159" i="12"/>
  <c r="J1160" i="12"/>
  <c r="J1161" i="12"/>
  <c r="J1162" i="12"/>
  <c r="J1163" i="12"/>
  <c r="J1164" i="12"/>
  <c r="J1165" i="12"/>
  <c r="J1166" i="12"/>
  <c r="J1167" i="12"/>
  <c r="J1168" i="12"/>
  <c r="J1169" i="12"/>
  <c r="J1170" i="12"/>
  <c r="J1171" i="12"/>
  <c r="J1172" i="12"/>
  <c r="J1173" i="12"/>
  <c r="J1174" i="12"/>
  <c r="J1175" i="12"/>
  <c r="J1176" i="12"/>
  <c r="J1177" i="12"/>
  <c r="J1178" i="12"/>
  <c r="J1179" i="12"/>
  <c r="J1180" i="12"/>
  <c r="J1181" i="12"/>
  <c r="J1182" i="12"/>
  <c r="J1183" i="12"/>
  <c r="J1184" i="12"/>
  <c r="J1185" i="12"/>
  <c r="J1186" i="12"/>
  <c r="J1187" i="12"/>
  <c r="J1188" i="12"/>
  <c r="J1189" i="12"/>
  <c r="J1190" i="12"/>
  <c r="J1191" i="12"/>
  <c r="J1192" i="12"/>
  <c r="J1193" i="12"/>
  <c r="J1194" i="12"/>
  <c r="J1195" i="12"/>
  <c r="J1196" i="12"/>
  <c r="J1197" i="12"/>
  <c r="J1198" i="12"/>
  <c r="J1199" i="12"/>
  <c r="J1200" i="12"/>
  <c r="J1201" i="12"/>
  <c r="J1202" i="12"/>
  <c r="J1203" i="12"/>
  <c r="J1204" i="12"/>
  <c r="J1205" i="12"/>
  <c r="J1206" i="12"/>
  <c r="J1207" i="12"/>
  <c r="J1208" i="12"/>
  <c r="J1209" i="12"/>
  <c r="J1210" i="12"/>
  <c r="J1211" i="12"/>
  <c r="J1212" i="12"/>
  <c r="J1213" i="12"/>
  <c r="J1214" i="12"/>
  <c r="J1215" i="12"/>
  <c r="J1216" i="12"/>
  <c r="J1217" i="12"/>
  <c r="J1218" i="12"/>
  <c r="J1219" i="12"/>
  <c r="J1220" i="12"/>
  <c r="J1221" i="12"/>
  <c r="J1222" i="12"/>
  <c r="J1223" i="12"/>
  <c r="J1224" i="12"/>
  <c r="J1225" i="12"/>
  <c r="J1226" i="12"/>
  <c r="J1227" i="12"/>
  <c r="J1228" i="12"/>
  <c r="J1229" i="12"/>
  <c r="J1230" i="12"/>
  <c r="J1231" i="12"/>
  <c r="J1232" i="12"/>
  <c r="J1233" i="12"/>
  <c r="J1234" i="12"/>
  <c r="J1235" i="12"/>
  <c r="J1236" i="12"/>
  <c r="J1237" i="12"/>
  <c r="J1238" i="12"/>
  <c r="J1239" i="12"/>
  <c r="J1240" i="12"/>
  <c r="J1241" i="12"/>
  <c r="J1242" i="12"/>
  <c r="J1243" i="12"/>
  <c r="J1244" i="12"/>
  <c r="J1245" i="12"/>
  <c r="J1246" i="12"/>
  <c r="J1247" i="12"/>
  <c r="J1248" i="12"/>
  <c r="J1249" i="12"/>
  <c r="J1250" i="12"/>
  <c r="J1251" i="12"/>
  <c r="J1252" i="12"/>
  <c r="J1253" i="12"/>
  <c r="J1254" i="12"/>
  <c r="J1255" i="12"/>
  <c r="J1256" i="12"/>
  <c r="J1257" i="12"/>
  <c r="J1258" i="12"/>
  <c r="J1259" i="12"/>
  <c r="J1260" i="12"/>
  <c r="J1261" i="12"/>
  <c r="J1262" i="12"/>
  <c r="J1263" i="12"/>
  <c r="J1264" i="12"/>
  <c r="J1265" i="12"/>
  <c r="J1266" i="12"/>
  <c r="J1267" i="12"/>
  <c r="J1268" i="12"/>
  <c r="J1269" i="12"/>
  <c r="J1270" i="12"/>
  <c r="J1271" i="12"/>
  <c r="J1272" i="12"/>
  <c r="J1273" i="12"/>
  <c r="J1274" i="12"/>
  <c r="J1275" i="12"/>
  <c r="J1276" i="12"/>
  <c r="J1277" i="12"/>
  <c r="J1278" i="12"/>
  <c r="J1279" i="12"/>
  <c r="J1280" i="12"/>
  <c r="J1281" i="12"/>
  <c r="J1282" i="12"/>
  <c r="J1283" i="12"/>
  <c r="J1284" i="12"/>
  <c r="J1285" i="12"/>
  <c r="J1286" i="12"/>
  <c r="J1287" i="12"/>
  <c r="J1288" i="12"/>
  <c r="J1289" i="12"/>
  <c r="J1290" i="12"/>
  <c r="J1291" i="12"/>
  <c r="J1292" i="12"/>
  <c r="J1293" i="12"/>
  <c r="J1294" i="12"/>
  <c r="J1295" i="12"/>
  <c r="J1296" i="12"/>
  <c r="J1297" i="12"/>
  <c r="J1298" i="12"/>
  <c r="J1299" i="12"/>
  <c r="J1300" i="12"/>
  <c r="J1301" i="12"/>
  <c r="J1302" i="12"/>
  <c r="J1303" i="12"/>
  <c r="J1304" i="12"/>
  <c r="J1305" i="12"/>
  <c r="J1306" i="12"/>
  <c r="J1307" i="12"/>
  <c r="J1308" i="12"/>
  <c r="J1309" i="12"/>
  <c r="J1310" i="12"/>
  <c r="J1311" i="12"/>
  <c r="J1312" i="12"/>
  <c r="J1313" i="12"/>
  <c r="J1314" i="12"/>
  <c r="J1315" i="12"/>
  <c r="J1316" i="12"/>
  <c r="J1317" i="12"/>
  <c r="J1318" i="12"/>
  <c r="J1319" i="12"/>
  <c r="J1320" i="12"/>
  <c r="J1321" i="12"/>
  <c r="J1322" i="12"/>
  <c r="J1323" i="12"/>
  <c r="J1324" i="12"/>
  <c r="J1325" i="12"/>
  <c r="J1326" i="12"/>
  <c r="J1327" i="12"/>
  <c r="J1328" i="12"/>
  <c r="J1329" i="12"/>
  <c r="J1330" i="12"/>
  <c r="J1331" i="12"/>
  <c r="J1332" i="12"/>
  <c r="J1333" i="12"/>
  <c r="J1334" i="12"/>
  <c r="J1335" i="12"/>
  <c r="J1336" i="12"/>
  <c r="J1337" i="12"/>
  <c r="J1338" i="12"/>
  <c r="J1339" i="12"/>
  <c r="J1340" i="12"/>
  <c r="J1341" i="12"/>
  <c r="J1342" i="12"/>
  <c r="J1343" i="12"/>
  <c r="J1344" i="12"/>
  <c r="J1345" i="12"/>
  <c r="J1346" i="12"/>
  <c r="J1347" i="12"/>
  <c r="J1348" i="12"/>
  <c r="J1349" i="12"/>
  <c r="J1350" i="12"/>
  <c r="J1351" i="12"/>
  <c r="J1352" i="12"/>
  <c r="J1353" i="12"/>
  <c r="J1354" i="12"/>
  <c r="J1355" i="12"/>
  <c r="J1356" i="12"/>
  <c r="J1357" i="12"/>
  <c r="J1358" i="12"/>
  <c r="J1359" i="12"/>
  <c r="J1360" i="12"/>
  <c r="J1361" i="12"/>
  <c r="J1362" i="12"/>
  <c r="J1363" i="12"/>
  <c r="J1364" i="12"/>
  <c r="J1365" i="12"/>
  <c r="J1366" i="12"/>
  <c r="J1367" i="12"/>
  <c r="J1368" i="12"/>
  <c r="J1369" i="12"/>
  <c r="J1370" i="12"/>
  <c r="J1371" i="12"/>
  <c r="J1372" i="12"/>
  <c r="J1373" i="12"/>
  <c r="J1374" i="12"/>
  <c r="J1375" i="12"/>
  <c r="J1376" i="12"/>
  <c r="J1377" i="12"/>
  <c r="J1378" i="12"/>
  <c r="J1379" i="12"/>
  <c r="J1380" i="12"/>
  <c r="J1381" i="12"/>
  <c r="J1382" i="12"/>
  <c r="J1383" i="12"/>
  <c r="J1384" i="12"/>
  <c r="J1385" i="12"/>
  <c r="J1386" i="12"/>
  <c r="J1387" i="12"/>
  <c r="J1388" i="12"/>
  <c r="J1389" i="12"/>
  <c r="J1390" i="12"/>
  <c r="J1391" i="12"/>
  <c r="J1392" i="12"/>
  <c r="J1393" i="12"/>
  <c r="J1394" i="12"/>
  <c r="J1395" i="12"/>
  <c r="J1396" i="12"/>
  <c r="J1397" i="12"/>
  <c r="J1398" i="12"/>
  <c r="J1399" i="12"/>
  <c r="J1400" i="12"/>
  <c r="J1401" i="12"/>
  <c r="J1402" i="12"/>
  <c r="J1403" i="12"/>
  <c r="J1404" i="12"/>
  <c r="J1405" i="12"/>
  <c r="J1406" i="12"/>
  <c r="J1407" i="12"/>
  <c r="J1408" i="12"/>
  <c r="J1409" i="12"/>
  <c r="J1410" i="12"/>
  <c r="J1411" i="12"/>
  <c r="J1412" i="12"/>
  <c r="J1413" i="12"/>
  <c r="J1414" i="12"/>
  <c r="J1415" i="12"/>
  <c r="J1416" i="12"/>
  <c r="J1417" i="12"/>
  <c r="J1418" i="12"/>
  <c r="J1419" i="12"/>
  <c r="J1420" i="12"/>
  <c r="J1421" i="12"/>
  <c r="J1422" i="12"/>
  <c r="J1423" i="12"/>
  <c r="J1424" i="12"/>
  <c r="J1425" i="12"/>
  <c r="J1426" i="12"/>
  <c r="J1427" i="12"/>
  <c r="J1428" i="12"/>
  <c r="J1429" i="12"/>
  <c r="J1430" i="12"/>
  <c r="J1431" i="12"/>
  <c r="J1432" i="12"/>
  <c r="J1433" i="12"/>
  <c r="J1434" i="12"/>
  <c r="J1435" i="12"/>
  <c r="J1436" i="12"/>
  <c r="J1437" i="12"/>
  <c r="J1438" i="12"/>
  <c r="J1439" i="12"/>
  <c r="J1440" i="12"/>
  <c r="J1441" i="12"/>
  <c r="J1442" i="12"/>
  <c r="J1443" i="12"/>
  <c r="J1444" i="12"/>
  <c r="J1445" i="12"/>
  <c r="J1446" i="12"/>
  <c r="J1447" i="12"/>
  <c r="J1448" i="12"/>
  <c r="J1449" i="12"/>
  <c r="J1450" i="12"/>
  <c r="J1451" i="12"/>
  <c r="J1452" i="12"/>
  <c r="J1453" i="12"/>
  <c r="J1454" i="12"/>
  <c r="J1455" i="12"/>
  <c r="J1456" i="12"/>
  <c r="J1457" i="12"/>
  <c r="J1458" i="12"/>
  <c r="J1459" i="12"/>
  <c r="J1460" i="12"/>
  <c r="J1461" i="12"/>
  <c r="J1462" i="12"/>
  <c r="J1463" i="12"/>
  <c r="J1464" i="12"/>
  <c r="J1465" i="12"/>
  <c r="J1466" i="12"/>
  <c r="J1467" i="12"/>
  <c r="J1468" i="12"/>
  <c r="J1469" i="12"/>
  <c r="J1470" i="12"/>
  <c r="J1471" i="12"/>
  <c r="J1472" i="12"/>
  <c r="J1473" i="12"/>
  <c r="J1474" i="12"/>
  <c r="J1475" i="12"/>
  <c r="J1476" i="12"/>
  <c r="J1477" i="12"/>
  <c r="J1478" i="12"/>
  <c r="J1479" i="12"/>
  <c r="J1480" i="12"/>
  <c r="J1481" i="12"/>
  <c r="J1482" i="12"/>
  <c r="J1483" i="12"/>
  <c r="J1484" i="12"/>
  <c r="J1485" i="12"/>
  <c r="J1486" i="12"/>
  <c r="J1487" i="12"/>
  <c r="J1488" i="12"/>
  <c r="J1489" i="12"/>
  <c r="J1490" i="12"/>
  <c r="J1491" i="12"/>
  <c r="J1492" i="12"/>
  <c r="J1493" i="12"/>
  <c r="J1494" i="12"/>
  <c r="J1495" i="12"/>
  <c r="J1496" i="12"/>
  <c r="J1497" i="12"/>
  <c r="J1498" i="12"/>
  <c r="J1499" i="12"/>
  <c r="J1500" i="12"/>
  <c r="J1501" i="12"/>
  <c r="J1502" i="12"/>
  <c r="J1503" i="12"/>
  <c r="J1504" i="12"/>
  <c r="J1505" i="12"/>
  <c r="J1506" i="12"/>
  <c r="J1507" i="12"/>
  <c r="J1508" i="12"/>
  <c r="J1509" i="12"/>
  <c r="J1510" i="12"/>
  <c r="J1511" i="12"/>
  <c r="J1512" i="12"/>
  <c r="J1513" i="12"/>
  <c r="J1514" i="12"/>
  <c r="J1515" i="12"/>
  <c r="J1516" i="12"/>
  <c r="J1517" i="12"/>
  <c r="J1518" i="12"/>
  <c r="J1519" i="12"/>
  <c r="J1520" i="12"/>
  <c r="J1521" i="12"/>
  <c r="J1522" i="12"/>
  <c r="J1523" i="12"/>
  <c r="J1524" i="12"/>
  <c r="J1525" i="12"/>
  <c r="J1526" i="12"/>
  <c r="J1527" i="12"/>
  <c r="J1528" i="12"/>
  <c r="J1529" i="12"/>
  <c r="J1530" i="12"/>
  <c r="J1531" i="12"/>
  <c r="J1532" i="12"/>
  <c r="J1533" i="12"/>
  <c r="J1534" i="12"/>
  <c r="J1535" i="12"/>
  <c r="J1536" i="12"/>
  <c r="J1537" i="12"/>
  <c r="J1538" i="12"/>
  <c r="J1539" i="12"/>
  <c r="J1540" i="12"/>
  <c r="J1541" i="12"/>
  <c r="J1542" i="12"/>
  <c r="J1543" i="12"/>
  <c r="J1544" i="12"/>
  <c r="J1545" i="12"/>
  <c r="J1546" i="12"/>
  <c r="J1547" i="12"/>
  <c r="J1548" i="12"/>
  <c r="J1549" i="12"/>
  <c r="J1550" i="12"/>
  <c r="J1551" i="12"/>
  <c r="J1552" i="12"/>
  <c r="J1553" i="12"/>
  <c r="J1554" i="12"/>
  <c r="J1555" i="12"/>
  <c r="J1556" i="12"/>
  <c r="J1557" i="12"/>
  <c r="J1558" i="12"/>
  <c r="J1559" i="12"/>
  <c r="J1560" i="12"/>
  <c r="J1561" i="12"/>
  <c r="J1562" i="12"/>
  <c r="J1563" i="12"/>
  <c r="J1564" i="12"/>
  <c r="J1565" i="12"/>
  <c r="J1566" i="12"/>
  <c r="J1567" i="12"/>
  <c r="J1568" i="12"/>
  <c r="J1569" i="12"/>
  <c r="J1570" i="12"/>
  <c r="J1571" i="12"/>
  <c r="J1572" i="12"/>
  <c r="J1573" i="12"/>
  <c r="J1574" i="12"/>
  <c r="J1575" i="12"/>
  <c r="J1576" i="12"/>
  <c r="J1577" i="12"/>
  <c r="J1578" i="12"/>
  <c r="J1579" i="12"/>
  <c r="J1580" i="12"/>
  <c r="J1581" i="12"/>
  <c r="J1582" i="12"/>
  <c r="J1583" i="12"/>
  <c r="J1584" i="12"/>
  <c r="J1585" i="12"/>
  <c r="J1586" i="12"/>
  <c r="J1587" i="12"/>
  <c r="J1588" i="12"/>
  <c r="J1589" i="12"/>
  <c r="J1590" i="12"/>
  <c r="J1591" i="12"/>
  <c r="J1592" i="12"/>
  <c r="J1593" i="12"/>
  <c r="J1594" i="12"/>
  <c r="J1595" i="12"/>
  <c r="J1596" i="12"/>
  <c r="J1597" i="12"/>
  <c r="J1598" i="12"/>
  <c r="J1599" i="12"/>
  <c r="J1600" i="12"/>
  <c r="J1601" i="12"/>
  <c r="J1602" i="12"/>
  <c r="J1603" i="12"/>
  <c r="J1604" i="12"/>
  <c r="J1605" i="12"/>
  <c r="J1606" i="12"/>
  <c r="J1607" i="12"/>
  <c r="J1608" i="12"/>
  <c r="J1609" i="12"/>
  <c r="J1610" i="12"/>
  <c r="J1611" i="12"/>
  <c r="J1612" i="12"/>
  <c r="J1613" i="12"/>
  <c r="J1614" i="12"/>
  <c r="J1615" i="12"/>
  <c r="J1616" i="12"/>
  <c r="J1617" i="12"/>
  <c r="J1618" i="12"/>
  <c r="J1619" i="12"/>
  <c r="J1620" i="12"/>
  <c r="J1621" i="12"/>
  <c r="J1622" i="12"/>
  <c r="J1623" i="12"/>
  <c r="J1624" i="12"/>
  <c r="J1625" i="12"/>
  <c r="J1626" i="12"/>
  <c r="J1627" i="12"/>
  <c r="J1628" i="12"/>
  <c r="J1629" i="12"/>
  <c r="J1630" i="12"/>
  <c r="J1631" i="12"/>
  <c r="J1632" i="12"/>
  <c r="J1633" i="12"/>
  <c r="J1634" i="12"/>
  <c r="J1635" i="12"/>
  <c r="J1636" i="12"/>
  <c r="J1637" i="12"/>
  <c r="J1638" i="12"/>
  <c r="J1639" i="12"/>
  <c r="J1640" i="12"/>
  <c r="J1641" i="12"/>
  <c r="J1642" i="12"/>
  <c r="J1643" i="12"/>
  <c r="J1644" i="12"/>
  <c r="J1645" i="12"/>
  <c r="J1646" i="12"/>
  <c r="J1647" i="12"/>
  <c r="J1648" i="12"/>
  <c r="J1649" i="12"/>
  <c r="J1650" i="12"/>
  <c r="J1651" i="12"/>
  <c r="J1652" i="12"/>
  <c r="J1653" i="12"/>
  <c r="J1654" i="12"/>
  <c r="J1655" i="12"/>
  <c r="J1656" i="12"/>
  <c r="J1657" i="12"/>
  <c r="J1658" i="12"/>
  <c r="J1659" i="12"/>
  <c r="J1660" i="12"/>
  <c r="J1661" i="12"/>
  <c r="J1662" i="12"/>
  <c r="J1663" i="12"/>
  <c r="J1664" i="12"/>
  <c r="J1665" i="12"/>
  <c r="J1666" i="12"/>
  <c r="J1667" i="12"/>
  <c r="J1668" i="12"/>
  <c r="J1669" i="12"/>
  <c r="J1670" i="12"/>
  <c r="J1671" i="12"/>
  <c r="J1672" i="12"/>
  <c r="J1673" i="12"/>
  <c r="J1674" i="12"/>
  <c r="J1675" i="12"/>
  <c r="J1676" i="12"/>
  <c r="J1677" i="12"/>
  <c r="J1678" i="12"/>
  <c r="J1679" i="12"/>
  <c r="J1680" i="12"/>
  <c r="J1681" i="12"/>
  <c r="J1682" i="12"/>
  <c r="J1683" i="12"/>
  <c r="J1684" i="12"/>
  <c r="J1685" i="12"/>
  <c r="J1686" i="12"/>
  <c r="J1687" i="12"/>
  <c r="J1688" i="12"/>
  <c r="J1689" i="12"/>
  <c r="J1690" i="12"/>
  <c r="J1691" i="12"/>
  <c r="J1692" i="12"/>
  <c r="J1693" i="12"/>
  <c r="J1694" i="12"/>
  <c r="J1695" i="12"/>
  <c r="J1696" i="12"/>
  <c r="J1697" i="12"/>
  <c r="J1698" i="12"/>
  <c r="J1699" i="12"/>
  <c r="J1700" i="12"/>
  <c r="J1701" i="12"/>
  <c r="J1702" i="12"/>
  <c r="J1703" i="12"/>
  <c r="J1704" i="12"/>
  <c r="J1705" i="12"/>
  <c r="J1706" i="12"/>
  <c r="J1707" i="12"/>
  <c r="J1708" i="12"/>
  <c r="J1709" i="12"/>
  <c r="J1710" i="12"/>
  <c r="J1711" i="12"/>
  <c r="J1712" i="12"/>
  <c r="J1713" i="12"/>
  <c r="J1714" i="12"/>
  <c r="J1715" i="12"/>
  <c r="J1716" i="12"/>
  <c r="J1717" i="12"/>
  <c r="J1718" i="12"/>
  <c r="J1719" i="12"/>
  <c r="J1720" i="12"/>
  <c r="J1721" i="12"/>
  <c r="J1722" i="12"/>
  <c r="J1723" i="12"/>
  <c r="J1724" i="12"/>
  <c r="J1725" i="12"/>
  <c r="J1726" i="12"/>
  <c r="J1727" i="12"/>
  <c r="J1728" i="12"/>
  <c r="J1729" i="12"/>
  <c r="J1730" i="12"/>
  <c r="J1731" i="12"/>
  <c r="J1732" i="12"/>
  <c r="J1733" i="12"/>
  <c r="J1734" i="12"/>
  <c r="J1735" i="12"/>
  <c r="J1736" i="12"/>
  <c r="J1737" i="12"/>
  <c r="J1738" i="12"/>
  <c r="J1739" i="12"/>
  <c r="J1740" i="12"/>
  <c r="J1741" i="12"/>
  <c r="J1742" i="12"/>
  <c r="J1743" i="12"/>
  <c r="J1744" i="12"/>
  <c r="J1745" i="12"/>
  <c r="J1746" i="12"/>
  <c r="J1747" i="12"/>
  <c r="J1748" i="12"/>
  <c r="J1749" i="12"/>
  <c r="J1750" i="12"/>
  <c r="J1751" i="12"/>
  <c r="J1752" i="12"/>
  <c r="J1753" i="12"/>
  <c r="J1754" i="12"/>
  <c r="J1755" i="12"/>
  <c r="J1756" i="12"/>
  <c r="J1757" i="12"/>
  <c r="J1758" i="12"/>
  <c r="J1759" i="12"/>
  <c r="J1760" i="12"/>
  <c r="J1761" i="12"/>
  <c r="J1762" i="12"/>
  <c r="J1763" i="12"/>
  <c r="J1764" i="12"/>
  <c r="J1765" i="12"/>
  <c r="J1766" i="12"/>
  <c r="J1767" i="12"/>
  <c r="J1768" i="12"/>
  <c r="J1769" i="12"/>
  <c r="J1770" i="12"/>
  <c r="J1771" i="12"/>
  <c r="J1772" i="12"/>
  <c r="J1773" i="12"/>
  <c r="J1774" i="12"/>
  <c r="J1775" i="12"/>
  <c r="J1776" i="12"/>
  <c r="J1777" i="12"/>
  <c r="J1778" i="12"/>
  <c r="J1779" i="12"/>
  <c r="J1780" i="12"/>
  <c r="J1781" i="12"/>
  <c r="J1782" i="12"/>
  <c r="J1783" i="12"/>
  <c r="J1784" i="12"/>
  <c r="J1785" i="12"/>
  <c r="J1786" i="12"/>
  <c r="J1787" i="12"/>
  <c r="J1788" i="12"/>
  <c r="J1789" i="12"/>
  <c r="J1790" i="12"/>
  <c r="J1791" i="12"/>
  <c r="J1792" i="12"/>
  <c r="J1793" i="12"/>
  <c r="J1794" i="12"/>
  <c r="J1795" i="12"/>
  <c r="J1796" i="12"/>
  <c r="J1797" i="12"/>
  <c r="J1798" i="12"/>
  <c r="J1799" i="12"/>
  <c r="J1800" i="12"/>
  <c r="J1801" i="12"/>
  <c r="J1802" i="12"/>
  <c r="J1803" i="12"/>
  <c r="J1804" i="12"/>
  <c r="J1805" i="12"/>
  <c r="J1806" i="12"/>
  <c r="J1807" i="12"/>
  <c r="J1808" i="12"/>
  <c r="J1809" i="12"/>
  <c r="J1810" i="12"/>
  <c r="J1811" i="12"/>
  <c r="J1812" i="12"/>
  <c r="J1813" i="12"/>
  <c r="J1814" i="12"/>
  <c r="J1815" i="12"/>
  <c r="J1816" i="12"/>
  <c r="J1817" i="12"/>
  <c r="J1818" i="12"/>
  <c r="J1819" i="12"/>
  <c r="J1820" i="12"/>
  <c r="J1821" i="12"/>
  <c r="J1822" i="12"/>
  <c r="J1823" i="12"/>
  <c r="J1824" i="12"/>
  <c r="J1825" i="12"/>
  <c r="J1826" i="12"/>
  <c r="J1827" i="12"/>
  <c r="J1828" i="12"/>
  <c r="J1829" i="12"/>
  <c r="J1830" i="12"/>
  <c r="J1831" i="12"/>
  <c r="J1832" i="12"/>
  <c r="J1833" i="12"/>
  <c r="J1834" i="12"/>
  <c r="J1835" i="12"/>
  <c r="J1836" i="12"/>
  <c r="J1837" i="12"/>
  <c r="J1838" i="12"/>
  <c r="J1839" i="12"/>
  <c r="J1840" i="12"/>
  <c r="J1841" i="12"/>
  <c r="J1842" i="12"/>
  <c r="J1843" i="12"/>
  <c r="J1844" i="12"/>
  <c r="J1845" i="12"/>
  <c r="J1846" i="12"/>
  <c r="J1847" i="12"/>
  <c r="J1848" i="12"/>
  <c r="J1849" i="12"/>
  <c r="J1850" i="12"/>
  <c r="J1851" i="12"/>
  <c r="J1852" i="12"/>
  <c r="J1853" i="12"/>
  <c r="J1854" i="12"/>
  <c r="J1855" i="12"/>
  <c r="J1856" i="12"/>
  <c r="J1857" i="12"/>
  <c r="J1858" i="12"/>
  <c r="J1859" i="12"/>
  <c r="J1860" i="12"/>
  <c r="J1861" i="12"/>
  <c r="J1862" i="12"/>
  <c r="J1863" i="12"/>
  <c r="J1864" i="12"/>
  <c r="J1865" i="12"/>
  <c r="J1866" i="12"/>
  <c r="J1867" i="12"/>
  <c r="J1868" i="12"/>
  <c r="J1869" i="12"/>
  <c r="J1870" i="12"/>
  <c r="J1871" i="12"/>
  <c r="J1872" i="12"/>
  <c r="J1873" i="12"/>
  <c r="J1874" i="12"/>
  <c r="J1875" i="12"/>
  <c r="J1876" i="12"/>
  <c r="J1877" i="12"/>
  <c r="J1878" i="12"/>
  <c r="J1879" i="12"/>
  <c r="J1880" i="12"/>
  <c r="J1881" i="12"/>
  <c r="J1882" i="12"/>
  <c r="J1883" i="12"/>
  <c r="J1884" i="12"/>
  <c r="J1885" i="12"/>
  <c r="J1886" i="12"/>
  <c r="J1887" i="12"/>
  <c r="J1888" i="12"/>
  <c r="J1889" i="12"/>
  <c r="J1890" i="12"/>
  <c r="J1891" i="12"/>
  <c r="J1892" i="12"/>
  <c r="J1893" i="12"/>
  <c r="J1894" i="12"/>
  <c r="J1895" i="12"/>
  <c r="J1896" i="12"/>
  <c r="J1897" i="12"/>
  <c r="J1898" i="12"/>
  <c r="J1899" i="12"/>
  <c r="J1900" i="12"/>
  <c r="J1901" i="12"/>
  <c r="J1902" i="12"/>
  <c r="J1903" i="12"/>
  <c r="J1904" i="12"/>
  <c r="J1905" i="12"/>
  <c r="J1906" i="12"/>
  <c r="J1907" i="12"/>
  <c r="J1908" i="12"/>
  <c r="J1909" i="12"/>
  <c r="J1910" i="12"/>
  <c r="J1911" i="12"/>
  <c r="J1912" i="12"/>
  <c r="J1913" i="12"/>
  <c r="J1914" i="12"/>
  <c r="J1915" i="12"/>
  <c r="J1916" i="12"/>
  <c r="J1917" i="12"/>
  <c r="J1918" i="12"/>
  <c r="J1919" i="12"/>
  <c r="J1920" i="12"/>
  <c r="J1921" i="12"/>
  <c r="J1922" i="12"/>
  <c r="J1923" i="12"/>
  <c r="J1924" i="12"/>
  <c r="J1925" i="12"/>
  <c r="J1926" i="12"/>
  <c r="J1927" i="12"/>
  <c r="J1928" i="12"/>
  <c r="J1929" i="12"/>
  <c r="J1930" i="12"/>
  <c r="J1931" i="12"/>
  <c r="J1932" i="12"/>
  <c r="J1933" i="12"/>
  <c r="J1934" i="12"/>
  <c r="J1935" i="12"/>
  <c r="J1936" i="12"/>
  <c r="J1937" i="12"/>
  <c r="J1938" i="12"/>
  <c r="J1939" i="12"/>
  <c r="J1940" i="12"/>
  <c r="J1941" i="12"/>
  <c r="J1942" i="12"/>
  <c r="J1943" i="12"/>
  <c r="J1944" i="12"/>
  <c r="J1945" i="12"/>
  <c r="J1946" i="12"/>
  <c r="J1947" i="12"/>
  <c r="J1948" i="12"/>
  <c r="J1949" i="12"/>
  <c r="J1950" i="12"/>
  <c r="J1951" i="12"/>
  <c r="J1952" i="12"/>
  <c r="J1953" i="12"/>
  <c r="J1954" i="12"/>
  <c r="J1955" i="12"/>
  <c r="J1956" i="12"/>
  <c r="J1957" i="12"/>
  <c r="J1958" i="12"/>
  <c r="J1959" i="12"/>
  <c r="J1960" i="12"/>
  <c r="J1961" i="12"/>
  <c r="J1962" i="12"/>
  <c r="J1963" i="12"/>
  <c r="J1964" i="12"/>
  <c r="J1965" i="12"/>
  <c r="J1966" i="12"/>
  <c r="J1967" i="12"/>
  <c r="J1968" i="12"/>
  <c r="J1969" i="12"/>
  <c r="J1970" i="12"/>
  <c r="J1971" i="12"/>
  <c r="J1972" i="12"/>
  <c r="J1973" i="12"/>
  <c r="J1974" i="12"/>
  <c r="J1975" i="12"/>
  <c r="J1976" i="12"/>
  <c r="J1977" i="12"/>
  <c r="J1978" i="12"/>
  <c r="J1979" i="12"/>
  <c r="J1980" i="12"/>
  <c r="J1981" i="12"/>
  <c r="J1982" i="12"/>
  <c r="J1983" i="12"/>
  <c r="J1984" i="12"/>
  <c r="J1985" i="12"/>
  <c r="J1986" i="12"/>
  <c r="J1987" i="12"/>
  <c r="J1988" i="12"/>
  <c r="J1989" i="12"/>
  <c r="J1990" i="12"/>
  <c r="J1991" i="12"/>
  <c r="J1992" i="12"/>
  <c r="J1993" i="12"/>
  <c r="J1994" i="12"/>
  <c r="J1995" i="12"/>
  <c r="J1996" i="12"/>
  <c r="J1997" i="12"/>
  <c r="J1998" i="12"/>
  <c r="J1999" i="12"/>
  <c r="J2000" i="12"/>
  <c r="J2001" i="12"/>
  <c r="J2002" i="12"/>
  <c r="J2003" i="12"/>
  <c r="J2004" i="12"/>
  <c r="J2005" i="12"/>
  <c r="J2006" i="12"/>
  <c r="J2007" i="12"/>
  <c r="J2008" i="12"/>
  <c r="J2009" i="12"/>
  <c r="J2010" i="12"/>
  <c r="J2011" i="12"/>
  <c r="J2012" i="12"/>
  <c r="J2013" i="12"/>
  <c r="J2014" i="12"/>
  <c r="J2015" i="12"/>
  <c r="J2016" i="12"/>
  <c r="J2017" i="12"/>
  <c r="J2018" i="12"/>
  <c r="J2019" i="12"/>
  <c r="J2020" i="12"/>
  <c r="J2021" i="12"/>
  <c r="J2022" i="12"/>
  <c r="J2023" i="12"/>
  <c r="J2024" i="12"/>
  <c r="J2025" i="12"/>
  <c r="J2026" i="12"/>
  <c r="J2027" i="12"/>
  <c r="J2028" i="12"/>
  <c r="J2029" i="12"/>
  <c r="J2030" i="12"/>
  <c r="J2031" i="12"/>
  <c r="J2032" i="12"/>
  <c r="J2033" i="12"/>
  <c r="J2034" i="12"/>
  <c r="J2035" i="12"/>
  <c r="J2036" i="12"/>
  <c r="J2037" i="12"/>
  <c r="J2038" i="12"/>
  <c r="J2039" i="12"/>
  <c r="J2040" i="12"/>
  <c r="J2041" i="12"/>
  <c r="J2042" i="12"/>
  <c r="J2043" i="12"/>
  <c r="J2044" i="12"/>
  <c r="J2045" i="12"/>
  <c r="J2046" i="12"/>
  <c r="J2047" i="12"/>
  <c r="J2048" i="12"/>
  <c r="J2049" i="12"/>
  <c r="J2050" i="12"/>
  <c r="J2051" i="12"/>
  <c r="J2052" i="12"/>
  <c r="J2053" i="12"/>
  <c r="J2054" i="12"/>
  <c r="J2055" i="12"/>
  <c r="J2056" i="12"/>
  <c r="J2057" i="12"/>
  <c r="J2058" i="12"/>
  <c r="J2059" i="12"/>
  <c r="J2060" i="12"/>
  <c r="J2061" i="12"/>
  <c r="J2062" i="12"/>
  <c r="J2063" i="12"/>
  <c r="J2064" i="12"/>
  <c r="J2065" i="12"/>
  <c r="J2066" i="12"/>
  <c r="J2067" i="12"/>
  <c r="J2068" i="12"/>
  <c r="J2069" i="12"/>
  <c r="J2070" i="12"/>
  <c r="J2071" i="12"/>
  <c r="J2072" i="12"/>
  <c r="J2073" i="12"/>
  <c r="J2074" i="12"/>
  <c r="J2075" i="12"/>
  <c r="J2076" i="12"/>
  <c r="J2077" i="12"/>
  <c r="J2078" i="12"/>
  <c r="J2079" i="12"/>
  <c r="J2080" i="12"/>
  <c r="J2081" i="12"/>
  <c r="J2082" i="12"/>
  <c r="J2083" i="12"/>
  <c r="J2084" i="12"/>
  <c r="J2085" i="12"/>
  <c r="J2086" i="12"/>
  <c r="J2087" i="12"/>
  <c r="J2088" i="12"/>
  <c r="J2089" i="12"/>
  <c r="J2090" i="12"/>
  <c r="J2091" i="12"/>
  <c r="J2092" i="12"/>
  <c r="J2093" i="12"/>
  <c r="J2094" i="12"/>
  <c r="J2095" i="12"/>
  <c r="J2096" i="12"/>
  <c r="J2097" i="12"/>
  <c r="J2098" i="12"/>
  <c r="J2099" i="12"/>
  <c r="J2100" i="12"/>
  <c r="J2101" i="12"/>
  <c r="J2102" i="12"/>
  <c r="J2103" i="12"/>
  <c r="J2104" i="12"/>
  <c r="J2105" i="12"/>
  <c r="J2106" i="12"/>
  <c r="J2107" i="12"/>
  <c r="J2108" i="12"/>
  <c r="J2109" i="12"/>
  <c r="J2110" i="12"/>
  <c r="J2111" i="12"/>
  <c r="J2112" i="12"/>
  <c r="J2113" i="12"/>
  <c r="J2114" i="12"/>
  <c r="J2115" i="12"/>
  <c r="J2116" i="12"/>
  <c r="J2117" i="12"/>
  <c r="J2118" i="12"/>
  <c r="J2119" i="12"/>
  <c r="J2120" i="12"/>
  <c r="J2121" i="12"/>
  <c r="J2122" i="12"/>
  <c r="J2123" i="12"/>
  <c r="J2124" i="12"/>
  <c r="J2125" i="12"/>
  <c r="J2126" i="12"/>
  <c r="J2127" i="12"/>
  <c r="J2128" i="12"/>
  <c r="J2129" i="12"/>
  <c r="J2130" i="12"/>
  <c r="J2131" i="12"/>
  <c r="J2132" i="12"/>
  <c r="J2133" i="12"/>
  <c r="J2134" i="12"/>
  <c r="J2135" i="12"/>
  <c r="J2136" i="12"/>
  <c r="J2137" i="12"/>
  <c r="J2138" i="12"/>
  <c r="J2139" i="12"/>
  <c r="J2140" i="12"/>
  <c r="J2141" i="12"/>
  <c r="J2142" i="12"/>
  <c r="J2143" i="12"/>
  <c r="J2144" i="12"/>
  <c r="J2145" i="12"/>
  <c r="J2146" i="12"/>
  <c r="J2147" i="12"/>
  <c r="J2148" i="12"/>
  <c r="J2149" i="12"/>
  <c r="J2150" i="12"/>
  <c r="J2151" i="12"/>
  <c r="J2152" i="12"/>
  <c r="J2153" i="12"/>
  <c r="J2154" i="12"/>
  <c r="J2155" i="12"/>
  <c r="J2156" i="12"/>
  <c r="J2157" i="12"/>
  <c r="J2158" i="12"/>
  <c r="J2159" i="12"/>
  <c r="J2160" i="12"/>
  <c r="J2161" i="12"/>
  <c r="J2162" i="12"/>
  <c r="J2163" i="12"/>
  <c r="J2164" i="12"/>
  <c r="J2165" i="12"/>
  <c r="J2166" i="12"/>
  <c r="J2167" i="12"/>
  <c r="J2168" i="12"/>
  <c r="J2169" i="12"/>
  <c r="J2170" i="12"/>
  <c r="J2171" i="12"/>
  <c r="J2172" i="12"/>
  <c r="J2173" i="12"/>
  <c r="J2174" i="12"/>
  <c r="J2175" i="12"/>
  <c r="J2176" i="12"/>
  <c r="J2177" i="12"/>
  <c r="J2178" i="12"/>
  <c r="J2179" i="12"/>
  <c r="J2180" i="12"/>
  <c r="J2181" i="12"/>
  <c r="J2182" i="12"/>
  <c r="J2183" i="12"/>
  <c r="J2184" i="12"/>
  <c r="J2185" i="12"/>
  <c r="J2186" i="12"/>
  <c r="J2187" i="12"/>
  <c r="J2188" i="12"/>
  <c r="J2189" i="12"/>
  <c r="J2190" i="12"/>
  <c r="J2191" i="12"/>
  <c r="J2192" i="12"/>
  <c r="J2193" i="12"/>
  <c r="J2194" i="12"/>
  <c r="J2195" i="12"/>
  <c r="J2196" i="12"/>
  <c r="J2197" i="12"/>
  <c r="J2198" i="12"/>
  <c r="J2199" i="12"/>
  <c r="J2200" i="12"/>
  <c r="J2201" i="12"/>
  <c r="J2202" i="12"/>
  <c r="J2203" i="12"/>
  <c r="J2204" i="12"/>
  <c r="J2205" i="12"/>
  <c r="J2206" i="12"/>
  <c r="J2207" i="12"/>
  <c r="J2208" i="12"/>
  <c r="J2209" i="12"/>
  <c r="J2210" i="12"/>
  <c r="J2211" i="12"/>
  <c r="J2212" i="12"/>
  <c r="J2213" i="12"/>
  <c r="J2214" i="12"/>
  <c r="J2215" i="12"/>
  <c r="J2216" i="12"/>
  <c r="J2217" i="12"/>
  <c r="J2218" i="12"/>
  <c r="J2219" i="12"/>
  <c r="J2220" i="12"/>
  <c r="J2221" i="12"/>
  <c r="J2222" i="12"/>
  <c r="J2223" i="12"/>
  <c r="J2224" i="12"/>
  <c r="J2225" i="12"/>
  <c r="J2226" i="12"/>
  <c r="J2227" i="12"/>
  <c r="J2228" i="12"/>
  <c r="J2229" i="12"/>
  <c r="J2230" i="12"/>
  <c r="J2231" i="12"/>
  <c r="J2232" i="12"/>
  <c r="J2233" i="12"/>
  <c r="J2234" i="12"/>
  <c r="J2235" i="12"/>
  <c r="J2236" i="12"/>
  <c r="J2237" i="12"/>
  <c r="J2238" i="12"/>
  <c r="J2239" i="12"/>
  <c r="J2240" i="12"/>
  <c r="J2241" i="12"/>
  <c r="J2242" i="12"/>
  <c r="J2243" i="12"/>
  <c r="J2244" i="12"/>
  <c r="J2245" i="12"/>
  <c r="J2246" i="12"/>
  <c r="J2247" i="12"/>
  <c r="J2248" i="12"/>
  <c r="J2249" i="12"/>
  <c r="J2250" i="12"/>
  <c r="J2251" i="12"/>
  <c r="J2252" i="12"/>
  <c r="J2253" i="12"/>
  <c r="J2254" i="12"/>
  <c r="J2255" i="12"/>
  <c r="J2256" i="12"/>
  <c r="J2257" i="12"/>
  <c r="J2258" i="12"/>
  <c r="J2259" i="12"/>
  <c r="J2260" i="12"/>
  <c r="J2261" i="12"/>
  <c r="J2262" i="12"/>
  <c r="J2263" i="12"/>
  <c r="J2264" i="12"/>
  <c r="J2265" i="12"/>
  <c r="J2266" i="12"/>
  <c r="J2267" i="12"/>
  <c r="J2268" i="12"/>
  <c r="J2269" i="12"/>
  <c r="J2270" i="12"/>
  <c r="J2271" i="12"/>
  <c r="J2272" i="12"/>
  <c r="J2273" i="12"/>
  <c r="J2274" i="12"/>
  <c r="J2275" i="12"/>
  <c r="J2276" i="12"/>
  <c r="J2277" i="12"/>
  <c r="J2278" i="12"/>
  <c r="J2279" i="12"/>
  <c r="J2280" i="12"/>
  <c r="J2281" i="12"/>
  <c r="J2282" i="12"/>
  <c r="J2283" i="12"/>
  <c r="J2284" i="12"/>
  <c r="J2285" i="12"/>
  <c r="J2286" i="12"/>
  <c r="J2287" i="12"/>
  <c r="J2288" i="12"/>
  <c r="J2289" i="12"/>
  <c r="J2290" i="12"/>
  <c r="J2291" i="12"/>
  <c r="J2292" i="12"/>
  <c r="J2293" i="12"/>
  <c r="J2294" i="12"/>
  <c r="J2295" i="12"/>
  <c r="J2296" i="12"/>
  <c r="J2297" i="12"/>
  <c r="J2298" i="12"/>
  <c r="J2299" i="12"/>
  <c r="J2300" i="12"/>
  <c r="J2301" i="12"/>
  <c r="J2302" i="12"/>
  <c r="J2303" i="12"/>
  <c r="J2304" i="12"/>
  <c r="J2305" i="12"/>
  <c r="J2306" i="12"/>
  <c r="J2307" i="12"/>
  <c r="J2308" i="12"/>
  <c r="J2309" i="12"/>
  <c r="J2310" i="12"/>
  <c r="J2311" i="12"/>
  <c r="J2312" i="12"/>
  <c r="J2313" i="12"/>
  <c r="J2314" i="12"/>
  <c r="J2315" i="12"/>
  <c r="J2316" i="12"/>
  <c r="J2317" i="12"/>
  <c r="J2318" i="12"/>
  <c r="J2319" i="12"/>
  <c r="J2320" i="12"/>
  <c r="J2321" i="12"/>
  <c r="J2322" i="12"/>
  <c r="J2323" i="12"/>
  <c r="J2324" i="12"/>
  <c r="J2325" i="12"/>
  <c r="J2326" i="12"/>
  <c r="J2327" i="12"/>
  <c r="J2328" i="12"/>
  <c r="J2329" i="12"/>
  <c r="J2330" i="12"/>
  <c r="J2331" i="12"/>
  <c r="J2332" i="12"/>
  <c r="J2333" i="12"/>
  <c r="J2334" i="12"/>
  <c r="J2335" i="12"/>
  <c r="J2336" i="12"/>
  <c r="J2337" i="12"/>
  <c r="J2338" i="12"/>
  <c r="J2339" i="12"/>
  <c r="J2340" i="12"/>
  <c r="J2341" i="12"/>
  <c r="J2342" i="12"/>
  <c r="J2343" i="12"/>
  <c r="J2344" i="12"/>
  <c r="J2345" i="12"/>
  <c r="J2346" i="12"/>
  <c r="J2347" i="12"/>
  <c r="J2348" i="12"/>
  <c r="J2349" i="12"/>
  <c r="J2350" i="12"/>
  <c r="J2351" i="12"/>
  <c r="J2352" i="12"/>
  <c r="J2353" i="12"/>
  <c r="J2354" i="12"/>
  <c r="J2355" i="12"/>
  <c r="J2356" i="12"/>
  <c r="J2357" i="12"/>
  <c r="J2358" i="12"/>
  <c r="J2359" i="12"/>
  <c r="J2360" i="12"/>
  <c r="J2361" i="12"/>
  <c r="J2362" i="12"/>
  <c r="J2363" i="12"/>
  <c r="J2364" i="12"/>
  <c r="J2365" i="12"/>
  <c r="J2366" i="12"/>
  <c r="J2367" i="12"/>
  <c r="J2368" i="12"/>
  <c r="J2369" i="12"/>
  <c r="J2370" i="12"/>
  <c r="J2371" i="12"/>
  <c r="J2372" i="12"/>
  <c r="J2373" i="12"/>
  <c r="J2374" i="12"/>
  <c r="J2375" i="12"/>
  <c r="J2376" i="12"/>
  <c r="J2377" i="12"/>
  <c r="J2378" i="12"/>
  <c r="J2379" i="12"/>
  <c r="J2380" i="12"/>
  <c r="J2381" i="12"/>
  <c r="J2382" i="12"/>
  <c r="J2383" i="12"/>
  <c r="J2384" i="12"/>
  <c r="J2385" i="12"/>
  <c r="J2386" i="12"/>
  <c r="J2387" i="12"/>
  <c r="J2388" i="12"/>
  <c r="J2389" i="12"/>
  <c r="J2390" i="12"/>
  <c r="J2391" i="12"/>
  <c r="J2392" i="12"/>
  <c r="J2393" i="12"/>
  <c r="J2394" i="12"/>
  <c r="J2395" i="12"/>
  <c r="J2396" i="12"/>
  <c r="J2397" i="12"/>
  <c r="J2398" i="12"/>
  <c r="J2399" i="12"/>
  <c r="J2400" i="12"/>
  <c r="J2401" i="12"/>
  <c r="J2402" i="12"/>
  <c r="J2403" i="12"/>
  <c r="J2404" i="12"/>
  <c r="J2405" i="12"/>
  <c r="J2406" i="12"/>
  <c r="J2407" i="12"/>
  <c r="J2408" i="12"/>
  <c r="J2409" i="12"/>
  <c r="J2410" i="12"/>
  <c r="J2411" i="12"/>
  <c r="J2412" i="12"/>
  <c r="J2413" i="12"/>
  <c r="J2414" i="12"/>
  <c r="J2415" i="12"/>
  <c r="J2416" i="12"/>
  <c r="J2417" i="12"/>
  <c r="J2418" i="12"/>
  <c r="J2419" i="12"/>
  <c r="J2420" i="12"/>
  <c r="J2421" i="12"/>
  <c r="J2422" i="12"/>
  <c r="J2423" i="12"/>
  <c r="J2424" i="12"/>
  <c r="J2425" i="12"/>
  <c r="J2426" i="12"/>
  <c r="J2427" i="12"/>
  <c r="J2428" i="12"/>
  <c r="J2429" i="12"/>
  <c r="J2430" i="12"/>
  <c r="J2431" i="12"/>
  <c r="J2432" i="12"/>
  <c r="J2433" i="12"/>
  <c r="J2434" i="12"/>
  <c r="J2435" i="12"/>
  <c r="J2436" i="12"/>
  <c r="J2437" i="12"/>
  <c r="J2438" i="12"/>
  <c r="J2439" i="12"/>
  <c r="J2440" i="12"/>
  <c r="J2441" i="12"/>
  <c r="J2442" i="12"/>
  <c r="J2443" i="12"/>
  <c r="J2444" i="12"/>
  <c r="J2445" i="12"/>
  <c r="J2446" i="12"/>
  <c r="J2447" i="12"/>
  <c r="J2448" i="12"/>
  <c r="J2449" i="12"/>
  <c r="J2450" i="12"/>
  <c r="J2451" i="12"/>
  <c r="J2452" i="12"/>
  <c r="J2453" i="12"/>
  <c r="J2454" i="12"/>
  <c r="J2455" i="12"/>
  <c r="J2456" i="12"/>
  <c r="J2457" i="12"/>
  <c r="J2458" i="12"/>
  <c r="J2459" i="12"/>
  <c r="J2460" i="12"/>
  <c r="J2461" i="12"/>
  <c r="J2462" i="12"/>
  <c r="J2463" i="12"/>
  <c r="J2464" i="12"/>
  <c r="J2465" i="12"/>
  <c r="J2466" i="12"/>
  <c r="J2467" i="12"/>
  <c r="J2468" i="12"/>
  <c r="J2469" i="12"/>
  <c r="J2470" i="12"/>
  <c r="J2471" i="12"/>
  <c r="J2472" i="12"/>
  <c r="J2473" i="12"/>
  <c r="J2474" i="12"/>
  <c r="J2475" i="12"/>
  <c r="J2476" i="12"/>
  <c r="J2477" i="12"/>
  <c r="J2478" i="12"/>
  <c r="J2479" i="12"/>
  <c r="J2480" i="12"/>
  <c r="J2481" i="12"/>
  <c r="J2482" i="12"/>
  <c r="J2483" i="12"/>
  <c r="J2484" i="12"/>
  <c r="J2485" i="12"/>
  <c r="J2486" i="12"/>
  <c r="J2487" i="12"/>
  <c r="J2488" i="12"/>
  <c r="J2489" i="12"/>
  <c r="J2490" i="12"/>
  <c r="J2491" i="12"/>
  <c r="J2492" i="12"/>
  <c r="J2493" i="12"/>
  <c r="J2494" i="12"/>
  <c r="J2495" i="12"/>
  <c r="J2496" i="12"/>
  <c r="J2497" i="12"/>
  <c r="J2498" i="12"/>
  <c r="J2499" i="12"/>
  <c r="J2500" i="12"/>
  <c r="J2501" i="12"/>
  <c r="J2502" i="12"/>
  <c r="J2503" i="12"/>
  <c r="J2504" i="12"/>
  <c r="J2505" i="12"/>
  <c r="J2506" i="12"/>
  <c r="J2507" i="12"/>
  <c r="J2508" i="12"/>
  <c r="J2509" i="12"/>
  <c r="J2510" i="12"/>
  <c r="J2511" i="12"/>
  <c r="J2512" i="12"/>
  <c r="J2513" i="12"/>
  <c r="J2514" i="12"/>
  <c r="J2515" i="12"/>
  <c r="J2516" i="12"/>
  <c r="J2517" i="12"/>
  <c r="J2518" i="12"/>
  <c r="J2519" i="12"/>
  <c r="J2520" i="12"/>
  <c r="J2521" i="12"/>
  <c r="J2522" i="12"/>
  <c r="J2523" i="12"/>
  <c r="J2524" i="12"/>
  <c r="J2525" i="12"/>
  <c r="J2526" i="12"/>
  <c r="J2527" i="12"/>
  <c r="J2528" i="12"/>
  <c r="J2529" i="12"/>
  <c r="J2530" i="12"/>
  <c r="J2531" i="12"/>
  <c r="J2532" i="12"/>
  <c r="J2533" i="12"/>
  <c r="J2534" i="12"/>
  <c r="J2535" i="12"/>
  <c r="J2536" i="12"/>
  <c r="J2537" i="12"/>
  <c r="J2538" i="12"/>
  <c r="J2539" i="12"/>
  <c r="J2540" i="12"/>
  <c r="J2541" i="12"/>
  <c r="J2542" i="12"/>
  <c r="J2543" i="12"/>
  <c r="J2544" i="12"/>
  <c r="J2545" i="12"/>
  <c r="J2546" i="12"/>
  <c r="J2547" i="12"/>
  <c r="J2548" i="12"/>
  <c r="J2549" i="12"/>
  <c r="J2550" i="12"/>
  <c r="J2551" i="12"/>
  <c r="J2552" i="12"/>
  <c r="J2553" i="12"/>
  <c r="J2554" i="12"/>
  <c r="J2555" i="12"/>
  <c r="J2556" i="12"/>
  <c r="J2557" i="12"/>
  <c r="J2558" i="12"/>
  <c r="J2559" i="12"/>
  <c r="J2560" i="12"/>
  <c r="J2561" i="12"/>
  <c r="J2562" i="12"/>
  <c r="J2563" i="12"/>
  <c r="J2564" i="12"/>
  <c r="J2565" i="12"/>
  <c r="J2566" i="12"/>
  <c r="J2567" i="12"/>
  <c r="J2568" i="12"/>
  <c r="J2569" i="12"/>
  <c r="J2570" i="12"/>
  <c r="J2571" i="12"/>
  <c r="J2572" i="12"/>
  <c r="J2573" i="12"/>
  <c r="J2574" i="12"/>
  <c r="J2575" i="12"/>
  <c r="J2576" i="12"/>
  <c r="J2577" i="12"/>
  <c r="J2578" i="12"/>
  <c r="J2579" i="12"/>
  <c r="J2580" i="12"/>
  <c r="J2581" i="12"/>
  <c r="J2582" i="12"/>
  <c r="J2583" i="12"/>
  <c r="J2584" i="12"/>
  <c r="J2585" i="12"/>
  <c r="J2586" i="12"/>
  <c r="J2587" i="12"/>
  <c r="J2588" i="12"/>
  <c r="J2589" i="12"/>
  <c r="J2590" i="12"/>
  <c r="J2591" i="12"/>
  <c r="J2592" i="12"/>
  <c r="J2593" i="12"/>
  <c r="J2594" i="12"/>
  <c r="J2595" i="12"/>
  <c r="J2596" i="12"/>
  <c r="J2597" i="12"/>
  <c r="J2598" i="12"/>
  <c r="J2599" i="12"/>
  <c r="J2600" i="12"/>
  <c r="J2601" i="12"/>
  <c r="J2602" i="12"/>
  <c r="J2603" i="12"/>
  <c r="J2604" i="12"/>
  <c r="J2605" i="12"/>
  <c r="J2606" i="12"/>
  <c r="J2607" i="12"/>
  <c r="J2608" i="12"/>
  <c r="J2609" i="12"/>
  <c r="J2610" i="12"/>
  <c r="J2611" i="12"/>
  <c r="J2612" i="12"/>
  <c r="J2613" i="12"/>
  <c r="J2614" i="12"/>
  <c r="J2615" i="12"/>
  <c r="J2616" i="12"/>
  <c r="J2617" i="12"/>
  <c r="J2618" i="12"/>
  <c r="J2619" i="12"/>
  <c r="J2620" i="12"/>
  <c r="J2621" i="12"/>
  <c r="J2622" i="12"/>
  <c r="J2623" i="12"/>
  <c r="J2624" i="12"/>
  <c r="J2625" i="12"/>
  <c r="J2626" i="12"/>
  <c r="J2627" i="12"/>
  <c r="J2628" i="12"/>
  <c r="J2629" i="12"/>
  <c r="J2630" i="12"/>
  <c r="J2631" i="12"/>
  <c r="J2632" i="12"/>
  <c r="J2633" i="12"/>
  <c r="J2634" i="12"/>
  <c r="J2635" i="12"/>
  <c r="J2636" i="12"/>
  <c r="J2637" i="12"/>
  <c r="J2638" i="12"/>
  <c r="J2639" i="12"/>
  <c r="J2640" i="12"/>
  <c r="J2641" i="12"/>
  <c r="J2642" i="12"/>
  <c r="J2643" i="12"/>
  <c r="J2644" i="12"/>
  <c r="J2645" i="12"/>
  <c r="J2646" i="12"/>
  <c r="J2647" i="12"/>
  <c r="J2648" i="12"/>
  <c r="J2649" i="12"/>
  <c r="J2650" i="12"/>
  <c r="J2651" i="12"/>
  <c r="J2652" i="12"/>
  <c r="J2653" i="12"/>
  <c r="J2654" i="12"/>
  <c r="J2655" i="12"/>
  <c r="J2656" i="12"/>
  <c r="J2657" i="12"/>
  <c r="J2658" i="12"/>
  <c r="J2659" i="12"/>
  <c r="J2660" i="12"/>
  <c r="J2661" i="12"/>
  <c r="J2662" i="12"/>
  <c r="J2663" i="12"/>
  <c r="J2664" i="12"/>
  <c r="J2665" i="12"/>
  <c r="J2666" i="12"/>
  <c r="J2667" i="12"/>
  <c r="J2668" i="12"/>
  <c r="J2669" i="12"/>
  <c r="J2670" i="12"/>
  <c r="J2671" i="12"/>
  <c r="J2672" i="12"/>
  <c r="J2673" i="12"/>
  <c r="J2674" i="12"/>
  <c r="J2675" i="12"/>
  <c r="J2676" i="12"/>
  <c r="J2677" i="12"/>
  <c r="J2678" i="12"/>
  <c r="J2679" i="12"/>
  <c r="J2680" i="12"/>
  <c r="J2681" i="12"/>
  <c r="J2682" i="12"/>
  <c r="J2683" i="12"/>
  <c r="J2684" i="12"/>
  <c r="J2685" i="12"/>
  <c r="J2686" i="12"/>
  <c r="J2687" i="12"/>
  <c r="J2688" i="12"/>
  <c r="J2689" i="12"/>
  <c r="J2690" i="12"/>
  <c r="J2691" i="12"/>
  <c r="J2692" i="12"/>
  <c r="J2693" i="12"/>
  <c r="J2694" i="12"/>
  <c r="J2695" i="12"/>
  <c r="J2696" i="12"/>
  <c r="J2697" i="12"/>
  <c r="J2698" i="12"/>
  <c r="J2699" i="12"/>
  <c r="J2700" i="12"/>
  <c r="J2701" i="12"/>
  <c r="J2702" i="12"/>
  <c r="J2703" i="12"/>
  <c r="J2704" i="12"/>
  <c r="J2705" i="12"/>
  <c r="J2706" i="12"/>
  <c r="J2707" i="12"/>
  <c r="J2708" i="12"/>
  <c r="J2709" i="12"/>
  <c r="J2710" i="12"/>
  <c r="J2711" i="12"/>
  <c r="J2712" i="12"/>
  <c r="J2713" i="12"/>
  <c r="J2714" i="12"/>
  <c r="J2715" i="12"/>
  <c r="J2716" i="12"/>
  <c r="J2717" i="12"/>
  <c r="J2718" i="12"/>
  <c r="J2719" i="12"/>
  <c r="J2720" i="12"/>
  <c r="J2721" i="12"/>
  <c r="J2722" i="12"/>
  <c r="J2723" i="12"/>
  <c r="J2724" i="12"/>
  <c r="J2725" i="12"/>
  <c r="J2726" i="12"/>
  <c r="J2727" i="12"/>
  <c r="J2728" i="12"/>
  <c r="J2729" i="12"/>
  <c r="J2730" i="12"/>
  <c r="J2731" i="12"/>
  <c r="J2732" i="12"/>
  <c r="J2733" i="12"/>
  <c r="J2734" i="12"/>
  <c r="J2735" i="12"/>
  <c r="J2736" i="12"/>
  <c r="J2737" i="12"/>
  <c r="J2738" i="12"/>
  <c r="J2739" i="12"/>
  <c r="J2740" i="12"/>
  <c r="J2741" i="12"/>
  <c r="J2742" i="12"/>
  <c r="J2743" i="12"/>
  <c r="J2744" i="12"/>
  <c r="J2745" i="12"/>
  <c r="J2746" i="12"/>
  <c r="J2747" i="12"/>
  <c r="J2748" i="12"/>
  <c r="J2749" i="12"/>
  <c r="J2750" i="12"/>
  <c r="J2751" i="12"/>
  <c r="J2752" i="12"/>
  <c r="J2753" i="12"/>
  <c r="J2754" i="12"/>
  <c r="J2755" i="12"/>
  <c r="J2756" i="12"/>
  <c r="J2757" i="12"/>
  <c r="J2758" i="12"/>
  <c r="J2759" i="12"/>
  <c r="J2760" i="12"/>
  <c r="J2761" i="12"/>
  <c r="J2762" i="12"/>
  <c r="J2763" i="12"/>
  <c r="J2764" i="12"/>
  <c r="J2765" i="12"/>
  <c r="J2766" i="12"/>
  <c r="J2767" i="12"/>
  <c r="J2768" i="12"/>
  <c r="J2769" i="12"/>
  <c r="J2770" i="12"/>
  <c r="J2771" i="12"/>
  <c r="J2772" i="12"/>
  <c r="J2773" i="12"/>
  <c r="J2774" i="12"/>
  <c r="J2775" i="12"/>
  <c r="J2776" i="12"/>
  <c r="J2777" i="12"/>
  <c r="J2778" i="12"/>
  <c r="J2779" i="12"/>
  <c r="J2780" i="12"/>
  <c r="J2781" i="12"/>
  <c r="J2782" i="12"/>
  <c r="J2783" i="12"/>
  <c r="J2784" i="12"/>
  <c r="J2785" i="12"/>
  <c r="J2786" i="12"/>
  <c r="J2787" i="12"/>
  <c r="J2788" i="12"/>
  <c r="J2789" i="12"/>
  <c r="J2790" i="12"/>
  <c r="J2791" i="12"/>
  <c r="J2792" i="12"/>
  <c r="J2793" i="12"/>
  <c r="J2794" i="12"/>
  <c r="J2795" i="12"/>
  <c r="J2796" i="12"/>
  <c r="J2797" i="12"/>
  <c r="J2798" i="12"/>
  <c r="J2799" i="12"/>
  <c r="J2800" i="12"/>
  <c r="J2801" i="12"/>
  <c r="J2802" i="12"/>
  <c r="J2803" i="12"/>
  <c r="J2804" i="12"/>
  <c r="J2805" i="12"/>
  <c r="J2806" i="12"/>
  <c r="J2807" i="12"/>
  <c r="J2808" i="12"/>
  <c r="J2809" i="12"/>
  <c r="J2810" i="12"/>
  <c r="J2811" i="12"/>
  <c r="J2812" i="12"/>
  <c r="J2813" i="12"/>
  <c r="J2814" i="12"/>
  <c r="J2815" i="12"/>
  <c r="J2816" i="12"/>
  <c r="J2817" i="12"/>
  <c r="J2818" i="12"/>
  <c r="J2819" i="12"/>
  <c r="J2820" i="12"/>
  <c r="J2821" i="12"/>
  <c r="J2822" i="12"/>
  <c r="J2823" i="12"/>
  <c r="J2824" i="12"/>
  <c r="J2825" i="12"/>
  <c r="J2826" i="12"/>
  <c r="J2827" i="12"/>
  <c r="J2828" i="12"/>
  <c r="J2829" i="12"/>
  <c r="J2830" i="12"/>
  <c r="J2831" i="12"/>
  <c r="J2832" i="12"/>
  <c r="J2833" i="12"/>
  <c r="J2834" i="12"/>
  <c r="J2835" i="12"/>
  <c r="J2836" i="12"/>
  <c r="J2837" i="12"/>
  <c r="J2838" i="12"/>
  <c r="J2839" i="12"/>
  <c r="J2840" i="12"/>
  <c r="J2841" i="12"/>
  <c r="J2842" i="12"/>
  <c r="J2843" i="12"/>
  <c r="J2844" i="12"/>
  <c r="J2845" i="12"/>
  <c r="J2846" i="12"/>
  <c r="J2847" i="12"/>
  <c r="J2848" i="12"/>
  <c r="J2849" i="12"/>
  <c r="J2850" i="12"/>
  <c r="J2851" i="12"/>
  <c r="J2852" i="12"/>
  <c r="J2853" i="12"/>
  <c r="J2854" i="12"/>
  <c r="J5" i="12"/>
  <c r="I5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H2000" i="12"/>
  <c r="H2001" i="12"/>
  <c r="H2002" i="12"/>
  <c r="H2003" i="12"/>
  <c r="H2004" i="12"/>
  <c r="H2005" i="12"/>
  <c r="H2006" i="12"/>
  <c r="H2007" i="12"/>
  <c r="H2008" i="12"/>
  <c r="H2009" i="12"/>
  <c r="H2010" i="12"/>
  <c r="H2011" i="12"/>
  <c r="H2012" i="12"/>
  <c r="H2013" i="12"/>
  <c r="H2014" i="12"/>
  <c r="H2015" i="12"/>
  <c r="H2016" i="12"/>
  <c r="H2017" i="12"/>
  <c r="H2018" i="12"/>
  <c r="H2019" i="12"/>
  <c r="H2020" i="12"/>
  <c r="H2021" i="12"/>
  <c r="H2022" i="12"/>
  <c r="H2023" i="12"/>
  <c r="H2024" i="12"/>
  <c r="H2025" i="12"/>
  <c r="H2026" i="12"/>
  <c r="H2027" i="12"/>
  <c r="H2028" i="12"/>
  <c r="H2029" i="12"/>
  <c r="H2030" i="12"/>
  <c r="H2031" i="12"/>
  <c r="H2032" i="12"/>
  <c r="H2033" i="12"/>
  <c r="H2034" i="12"/>
  <c r="H2035" i="12"/>
  <c r="H2036" i="12"/>
  <c r="H2037" i="12"/>
  <c r="H2038" i="12"/>
  <c r="H2039" i="12"/>
  <c r="H2040" i="12"/>
  <c r="H2041" i="12"/>
  <c r="H2042" i="12"/>
  <c r="H2043" i="12"/>
  <c r="H2044" i="12"/>
  <c r="H2045" i="12"/>
  <c r="H2046" i="12"/>
  <c r="H2047" i="12"/>
  <c r="H2048" i="12"/>
  <c r="H2049" i="12"/>
  <c r="H2050" i="12"/>
  <c r="H2051" i="12"/>
  <c r="H2052" i="12"/>
  <c r="H2053" i="12"/>
  <c r="H2054" i="12"/>
  <c r="H2055" i="12"/>
  <c r="H2056" i="12"/>
  <c r="H2057" i="12"/>
  <c r="H2058" i="12"/>
  <c r="H2059" i="12"/>
  <c r="H2060" i="12"/>
  <c r="H2061" i="12"/>
  <c r="H2062" i="12"/>
  <c r="H2063" i="12"/>
  <c r="H2064" i="12"/>
  <c r="H2065" i="12"/>
  <c r="H2066" i="12"/>
  <c r="H2067" i="12"/>
  <c r="H2068" i="12"/>
  <c r="H2069" i="12"/>
  <c r="H2070" i="12"/>
  <c r="H2071" i="12"/>
  <c r="H2072" i="12"/>
  <c r="H2073" i="12"/>
  <c r="H2074" i="12"/>
  <c r="H2075" i="12"/>
  <c r="H2076" i="12"/>
  <c r="H2077" i="12"/>
  <c r="H2078" i="12"/>
  <c r="H2079" i="12"/>
  <c r="H2080" i="12"/>
  <c r="H2081" i="12"/>
  <c r="H2082" i="12"/>
  <c r="H2083" i="12"/>
  <c r="H2084" i="12"/>
  <c r="H2085" i="12"/>
  <c r="H2086" i="12"/>
  <c r="H2087" i="12"/>
  <c r="H2088" i="12"/>
  <c r="H2089" i="12"/>
  <c r="H2090" i="12"/>
  <c r="H2091" i="12"/>
  <c r="H2092" i="12"/>
  <c r="H2093" i="12"/>
  <c r="H2094" i="12"/>
  <c r="H2095" i="12"/>
  <c r="H2096" i="12"/>
  <c r="H2097" i="12"/>
  <c r="H2098" i="12"/>
  <c r="H2099" i="12"/>
  <c r="H2100" i="12"/>
  <c r="H2101" i="12"/>
  <c r="H2102" i="12"/>
  <c r="H2103" i="12"/>
  <c r="H2104" i="12"/>
  <c r="H2105" i="12"/>
  <c r="H2106" i="12"/>
  <c r="H2107" i="12"/>
  <c r="H2108" i="12"/>
  <c r="H2109" i="12"/>
  <c r="H2110" i="12"/>
  <c r="H2111" i="12"/>
  <c r="H2112" i="12"/>
  <c r="H2113" i="12"/>
  <c r="H2114" i="12"/>
  <c r="H2115" i="12"/>
  <c r="H2116" i="12"/>
  <c r="H2117" i="12"/>
  <c r="H2118" i="12"/>
  <c r="H2119" i="12"/>
  <c r="H2120" i="12"/>
  <c r="H2121" i="12"/>
  <c r="H2122" i="12"/>
  <c r="H2123" i="12"/>
  <c r="H2124" i="12"/>
  <c r="H2125" i="12"/>
  <c r="H2126" i="12"/>
  <c r="H2127" i="12"/>
  <c r="H2128" i="12"/>
  <c r="H2129" i="12"/>
  <c r="H2130" i="12"/>
  <c r="H2131" i="12"/>
  <c r="H2132" i="12"/>
  <c r="H2133" i="12"/>
  <c r="H2134" i="12"/>
  <c r="H2135" i="12"/>
  <c r="H2136" i="12"/>
  <c r="H2137" i="12"/>
  <c r="H2138" i="12"/>
  <c r="H2139" i="12"/>
  <c r="H2140" i="12"/>
  <c r="H2141" i="12"/>
  <c r="H2142" i="12"/>
  <c r="H2143" i="12"/>
  <c r="H2144" i="12"/>
  <c r="H2145" i="12"/>
  <c r="H2146" i="12"/>
  <c r="H2147" i="12"/>
  <c r="H2148" i="12"/>
  <c r="H2149" i="12"/>
  <c r="H2150" i="12"/>
  <c r="H2151" i="12"/>
  <c r="H2152" i="12"/>
  <c r="H2153" i="12"/>
  <c r="H2154" i="12"/>
  <c r="H2155" i="12"/>
  <c r="H2156" i="12"/>
  <c r="H2157" i="12"/>
  <c r="H2158" i="12"/>
  <c r="H2159" i="12"/>
  <c r="H2160" i="12"/>
  <c r="H2161" i="12"/>
  <c r="H2162" i="12"/>
  <c r="H2163" i="12"/>
  <c r="H2164" i="12"/>
  <c r="H2165" i="12"/>
  <c r="H2166" i="12"/>
  <c r="H2167" i="12"/>
  <c r="H2168" i="12"/>
  <c r="H2169" i="12"/>
  <c r="H2170" i="12"/>
  <c r="H2171" i="12"/>
  <c r="H2172" i="12"/>
  <c r="H2173" i="12"/>
  <c r="H2174" i="12"/>
  <c r="H2175" i="12"/>
  <c r="H2176" i="12"/>
  <c r="H2177" i="12"/>
  <c r="H2178" i="12"/>
  <c r="H2179" i="12"/>
  <c r="H2180" i="12"/>
  <c r="H2181" i="12"/>
  <c r="H2182" i="12"/>
  <c r="H2183" i="12"/>
  <c r="H2184" i="12"/>
  <c r="H2185" i="12"/>
  <c r="H2186" i="12"/>
  <c r="H2187" i="12"/>
  <c r="H2188" i="12"/>
  <c r="H2189" i="12"/>
  <c r="H2190" i="12"/>
  <c r="H2191" i="12"/>
  <c r="H2192" i="12"/>
  <c r="H2193" i="12"/>
  <c r="H2194" i="12"/>
  <c r="H2195" i="12"/>
  <c r="H2196" i="12"/>
  <c r="H2197" i="12"/>
  <c r="H2198" i="12"/>
  <c r="H2199" i="12"/>
  <c r="H2200" i="12"/>
  <c r="H2201" i="12"/>
  <c r="H2202" i="12"/>
  <c r="H2203" i="12"/>
  <c r="H2204" i="12"/>
  <c r="H2205" i="12"/>
  <c r="H2206" i="12"/>
  <c r="H2207" i="12"/>
  <c r="H2208" i="12"/>
  <c r="H2209" i="12"/>
  <c r="H2210" i="12"/>
  <c r="H2211" i="12"/>
  <c r="H2212" i="12"/>
  <c r="H2213" i="12"/>
  <c r="H2214" i="12"/>
  <c r="H2215" i="12"/>
  <c r="H2216" i="12"/>
  <c r="H2217" i="12"/>
  <c r="H2218" i="12"/>
  <c r="H2219" i="12"/>
  <c r="H2220" i="12"/>
  <c r="H2221" i="12"/>
  <c r="H2222" i="12"/>
  <c r="H2223" i="12"/>
  <c r="H2224" i="12"/>
  <c r="H2225" i="12"/>
  <c r="H2226" i="12"/>
  <c r="H2227" i="12"/>
  <c r="H2228" i="12"/>
  <c r="H2229" i="12"/>
  <c r="H2230" i="12"/>
  <c r="H2231" i="12"/>
  <c r="H2232" i="12"/>
  <c r="H2233" i="12"/>
  <c r="H2234" i="12"/>
  <c r="H2235" i="12"/>
  <c r="H2236" i="12"/>
  <c r="H2237" i="12"/>
  <c r="H2238" i="12"/>
  <c r="H2239" i="12"/>
  <c r="H2240" i="12"/>
  <c r="H2241" i="12"/>
  <c r="H2242" i="12"/>
  <c r="H2243" i="12"/>
  <c r="H2244" i="12"/>
  <c r="H2245" i="12"/>
  <c r="H2246" i="12"/>
  <c r="H2247" i="12"/>
  <c r="H2248" i="12"/>
  <c r="H2249" i="12"/>
  <c r="H2250" i="12"/>
  <c r="H2251" i="12"/>
  <c r="H2252" i="12"/>
  <c r="H2253" i="12"/>
  <c r="H2254" i="12"/>
  <c r="H2255" i="12"/>
  <c r="H2256" i="12"/>
  <c r="H2257" i="12"/>
  <c r="H2258" i="12"/>
  <c r="H2259" i="12"/>
  <c r="H2260" i="12"/>
  <c r="H2261" i="12"/>
  <c r="H2262" i="12"/>
  <c r="H2263" i="12"/>
  <c r="H2264" i="12"/>
  <c r="H2265" i="12"/>
  <c r="H2266" i="12"/>
  <c r="H2267" i="12"/>
  <c r="H2268" i="12"/>
  <c r="H2269" i="12"/>
  <c r="H2270" i="12"/>
  <c r="H2271" i="12"/>
  <c r="H2272" i="12"/>
  <c r="H2273" i="12"/>
  <c r="H2274" i="12"/>
  <c r="H2275" i="12"/>
  <c r="H2276" i="12"/>
  <c r="H2277" i="12"/>
  <c r="H2278" i="12"/>
  <c r="H2279" i="12"/>
  <c r="H2280" i="12"/>
  <c r="H2281" i="12"/>
  <c r="H2282" i="12"/>
  <c r="H2283" i="12"/>
  <c r="H2284" i="12"/>
  <c r="H2285" i="12"/>
  <c r="H2286" i="12"/>
  <c r="H2287" i="12"/>
  <c r="H2288" i="12"/>
  <c r="H2289" i="12"/>
  <c r="H2290" i="12"/>
  <c r="H2291" i="12"/>
  <c r="H2292" i="12"/>
  <c r="H2293" i="12"/>
  <c r="H2294" i="12"/>
  <c r="H2295" i="12"/>
  <c r="H2296" i="12"/>
  <c r="H2297" i="12"/>
  <c r="H2298" i="12"/>
  <c r="H2299" i="12"/>
  <c r="H2300" i="12"/>
  <c r="H2301" i="12"/>
  <c r="H2302" i="12"/>
  <c r="H2303" i="12"/>
  <c r="H2304" i="12"/>
  <c r="H2305" i="12"/>
  <c r="H2306" i="12"/>
  <c r="H2307" i="12"/>
  <c r="H2308" i="12"/>
  <c r="H2309" i="12"/>
  <c r="H2310" i="12"/>
  <c r="H2311" i="12"/>
  <c r="H2312" i="12"/>
  <c r="H2313" i="12"/>
  <c r="H2314" i="12"/>
  <c r="H2315" i="12"/>
  <c r="H2316" i="12"/>
  <c r="H2317" i="12"/>
  <c r="H2318" i="12"/>
  <c r="H2319" i="12"/>
  <c r="H2320" i="12"/>
  <c r="H2321" i="12"/>
  <c r="H2322" i="12"/>
  <c r="H2323" i="12"/>
  <c r="H2324" i="12"/>
  <c r="H2325" i="12"/>
  <c r="H2326" i="12"/>
  <c r="H2327" i="12"/>
  <c r="H2328" i="12"/>
  <c r="H2329" i="12"/>
  <c r="H2330" i="12"/>
  <c r="H2331" i="12"/>
  <c r="H2332" i="12"/>
  <c r="H2333" i="12"/>
  <c r="H2334" i="12"/>
  <c r="H2335" i="12"/>
  <c r="H2336" i="12"/>
  <c r="H2337" i="12"/>
  <c r="H2338" i="12"/>
  <c r="H2339" i="12"/>
  <c r="H2340" i="12"/>
  <c r="H2341" i="12"/>
  <c r="H2342" i="12"/>
  <c r="H2343" i="12"/>
  <c r="H2344" i="12"/>
  <c r="H2345" i="12"/>
  <c r="H2346" i="12"/>
  <c r="H2347" i="12"/>
  <c r="H2348" i="12"/>
  <c r="H2349" i="12"/>
  <c r="H2350" i="12"/>
  <c r="H2351" i="12"/>
  <c r="H2352" i="12"/>
  <c r="H2353" i="12"/>
  <c r="H2354" i="12"/>
  <c r="H2355" i="12"/>
  <c r="H2356" i="12"/>
  <c r="H2357" i="12"/>
  <c r="H2358" i="12"/>
  <c r="H2359" i="12"/>
  <c r="H2360" i="12"/>
  <c r="H2361" i="12"/>
  <c r="H2362" i="12"/>
  <c r="H2363" i="12"/>
  <c r="H2364" i="12"/>
  <c r="H2365" i="12"/>
  <c r="H2366" i="12"/>
  <c r="H2367" i="12"/>
  <c r="H2368" i="12"/>
  <c r="H2369" i="12"/>
  <c r="H2370" i="12"/>
  <c r="H2371" i="12"/>
  <c r="H2372" i="12"/>
  <c r="H2373" i="12"/>
  <c r="H2374" i="12"/>
  <c r="H2375" i="12"/>
  <c r="H2376" i="12"/>
  <c r="H2377" i="12"/>
  <c r="H2378" i="12"/>
  <c r="H2379" i="12"/>
  <c r="H2380" i="12"/>
  <c r="H2381" i="12"/>
  <c r="H2382" i="12"/>
  <c r="H2383" i="12"/>
  <c r="H2384" i="12"/>
  <c r="H2385" i="12"/>
  <c r="H2386" i="12"/>
  <c r="H2387" i="12"/>
  <c r="H2388" i="12"/>
  <c r="H2389" i="12"/>
  <c r="H2390" i="12"/>
  <c r="H2391" i="12"/>
  <c r="H2392" i="12"/>
  <c r="H2393" i="12"/>
  <c r="H2394" i="12"/>
  <c r="H2395" i="12"/>
  <c r="H2396" i="12"/>
  <c r="H2397" i="12"/>
  <c r="H2398" i="12"/>
  <c r="H2399" i="12"/>
  <c r="H2400" i="12"/>
  <c r="H2401" i="12"/>
  <c r="H2402" i="12"/>
  <c r="H2403" i="12"/>
  <c r="H2404" i="12"/>
  <c r="H2405" i="12"/>
  <c r="H2406" i="12"/>
  <c r="H2407" i="12"/>
  <c r="H2408" i="12"/>
  <c r="H2409" i="12"/>
  <c r="H2410" i="12"/>
  <c r="H2411" i="12"/>
  <c r="H2412" i="12"/>
  <c r="H2413" i="12"/>
  <c r="H2414" i="12"/>
  <c r="H2415" i="12"/>
  <c r="H2416" i="12"/>
  <c r="H2417" i="12"/>
  <c r="H2418" i="12"/>
  <c r="H2419" i="12"/>
  <c r="H2420" i="12"/>
  <c r="H2421" i="12"/>
  <c r="H2422" i="12"/>
  <c r="H2423" i="12"/>
  <c r="H2424" i="12"/>
  <c r="H2425" i="12"/>
  <c r="H2426" i="12"/>
  <c r="H2427" i="12"/>
  <c r="H2428" i="12"/>
  <c r="H2429" i="12"/>
  <c r="H2430" i="12"/>
  <c r="H2431" i="12"/>
  <c r="H2432" i="12"/>
  <c r="H2433" i="12"/>
  <c r="H2434" i="12"/>
  <c r="H2435" i="12"/>
  <c r="H2436" i="12"/>
  <c r="H2437" i="12"/>
  <c r="H2438" i="12"/>
  <c r="H2439" i="12"/>
  <c r="H2440" i="12"/>
  <c r="H2441" i="12"/>
  <c r="H2442" i="12"/>
  <c r="H2443" i="12"/>
  <c r="H2444" i="12"/>
  <c r="H2445" i="12"/>
  <c r="H2446" i="12"/>
  <c r="H2447" i="12"/>
  <c r="H2448" i="12"/>
  <c r="H2449" i="12"/>
  <c r="H2450" i="12"/>
  <c r="H2451" i="12"/>
  <c r="H2452" i="12"/>
  <c r="H2453" i="12"/>
  <c r="H2454" i="12"/>
  <c r="H2455" i="12"/>
  <c r="H2456" i="12"/>
  <c r="H2457" i="12"/>
  <c r="H2458" i="12"/>
  <c r="H2459" i="12"/>
  <c r="H2460" i="12"/>
  <c r="H2461" i="12"/>
  <c r="H2462" i="12"/>
  <c r="H2463" i="12"/>
  <c r="H2464" i="12"/>
  <c r="H2465" i="12"/>
  <c r="H2466" i="12"/>
  <c r="H2467" i="12"/>
  <c r="H2468" i="12"/>
  <c r="H2469" i="12"/>
  <c r="H2470" i="12"/>
  <c r="H2471" i="12"/>
  <c r="H2472" i="12"/>
  <c r="H2473" i="12"/>
  <c r="H2474" i="12"/>
  <c r="H2475" i="12"/>
  <c r="H2476" i="12"/>
  <c r="H2477" i="12"/>
  <c r="H2478" i="12"/>
  <c r="H2479" i="12"/>
  <c r="H2480" i="12"/>
  <c r="H2481" i="12"/>
  <c r="H2482" i="12"/>
  <c r="H2483" i="12"/>
  <c r="H2484" i="12"/>
  <c r="H2485" i="12"/>
  <c r="H2486" i="12"/>
  <c r="H2487" i="12"/>
  <c r="H2488" i="12"/>
  <c r="H2489" i="12"/>
  <c r="H2490" i="12"/>
  <c r="H2491" i="12"/>
  <c r="H2492" i="12"/>
  <c r="H2493" i="12"/>
  <c r="H2494" i="12"/>
  <c r="H2495" i="12"/>
  <c r="H2496" i="12"/>
  <c r="H2497" i="12"/>
  <c r="H2498" i="12"/>
  <c r="H2499" i="12"/>
  <c r="H2500" i="12"/>
  <c r="H2501" i="12"/>
  <c r="H2502" i="12"/>
  <c r="H2503" i="12"/>
  <c r="H2504" i="12"/>
  <c r="H2505" i="12"/>
  <c r="H2506" i="12"/>
  <c r="H2507" i="12"/>
  <c r="H2508" i="12"/>
  <c r="H2509" i="12"/>
  <c r="H2510" i="12"/>
  <c r="H2511" i="12"/>
  <c r="H2512" i="12"/>
  <c r="H2513" i="12"/>
  <c r="H2514" i="12"/>
  <c r="H2515" i="12"/>
  <c r="H2516" i="12"/>
  <c r="H2517" i="12"/>
  <c r="H2518" i="12"/>
  <c r="H2519" i="12"/>
  <c r="H2520" i="12"/>
  <c r="H2521" i="12"/>
  <c r="H2522" i="12"/>
  <c r="H2523" i="12"/>
  <c r="H2524" i="12"/>
  <c r="H2525" i="12"/>
  <c r="H2526" i="12"/>
  <c r="H2527" i="12"/>
  <c r="H2528" i="12"/>
  <c r="H2529" i="12"/>
  <c r="H2530" i="12"/>
  <c r="H2531" i="12"/>
  <c r="H2532" i="12"/>
  <c r="H2533" i="12"/>
  <c r="H2534" i="12"/>
  <c r="H2535" i="12"/>
  <c r="H2536" i="12"/>
  <c r="H2537" i="12"/>
  <c r="H2538" i="12"/>
  <c r="H2539" i="12"/>
  <c r="H2540" i="12"/>
  <c r="H2541" i="12"/>
  <c r="H2542" i="12"/>
  <c r="H2543" i="12"/>
  <c r="H2544" i="12"/>
  <c r="H2545" i="12"/>
  <c r="H2546" i="12"/>
  <c r="H2547" i="12"/>
  <c r="H2548" i="12"/>
  <c r="H2549" i="12"/>
  <c r="H2550" i="12"/>
  <c r="H2551" i="12"/>
  <c r="H2552" i="12"/>
  <c r="H2553" i="12"/>
  <c r="H2554" i="12"/>
  <c r="H2555" i="12"/>
  <c r="H2556" i="12"/>
  <c r="H2557" i="12"/>
  <c r="H2558" i="12"/>
  <c r="H2559" i="12"/>
  <c r="H2560" i="12"/>
  <c r="H2561" i="12"/>
  <c r="H2562" i="12"/>
  <c r="H2563" i="12"/>
  <c r="H2564" i="12"/>
  <c r="H2565" i="12"/>
  <c r="H2566" i="12"/>
  <c r="H2567" i="12"/>
  <c r="H2568" i="12"/>
  <c r="H2569" i="12"/>
  <c r="H2570" i="12"/>
  <c r="H2571" i="12"/>
  <c r="H2572" i="12"/>
  <c r="H2573" i="12"/>
  <c r="H2574" i="12"/>
  <c r="H2575" i="12"/>
  <c r="H2576" i="12"/>
  <c r="H2577" i="12"/>
  <c r="H2578" i="12"/>
  <c r="H2579" i="12"/>
  <c r="H2580" i="12"/>
  <c r="H2581" i="12"/>
  <c r="H2582" i="12"/>
  <c r="H2583" i="12"/>
  <c r="H2584" i="12"/>
  <c r="H2585" i="12"/>
  <c r="H2586" i="12"/>
  <c r="H2587" i="12"/>
  <c r="H2588" i="12"/>
  <c r="H2589" i="12"/>
  <c r="H2590" i="12"/>
  <c r="H2591" i="12"/>
  <c r="H2592" i="12"/>
  <c r="H2593" i="12"/>
  <c r="H2594" i="12"/>
  <c r="H2595" i="12"/>
  <c r="H2596" i="12"/>
  <c r="H2597" i="12"/>
  <c r="H2598" i="12"/>
  <c r="H2599" i="12"/>
  <c r="H2600" i="12"/>
  <c r="H2601" i="12"/>
  <c r="H2602" i="12"/>
  <c r="H2603" i="12"/>
  <c r="H2604" i="12"/>
  <c r="H2605" i="12"/>
  <c r="H2606" i="12"/>
  <c r="H2607" i="12"/>
  <c r="H2608" i="12"/>
  <c r="H2609" i="12"/>
  <c r="H2610" i="12"/>
  <c r="H2611" i="12"/>
  <c r="H2612" i="12"/>
  <c r="H2613" i="12"/>
  <c r="H2614" i="12"/>
  <c r="H2615" i="12"/>
  <c r="H2616" i="12"/>
  <c r="H2617" i="12"/>
  <c r="H2618" i="12"/>
  <c r="H2619" i="12"/>
  <c r="H2620" i="12"/>
  <c r="H2621" i="12"/>
  <c r="H2622" i="12"/>
  <c r="H2623" i="12"/>
  <c r="H2624" i="12"/>
  <c r="H2625" i="12"/>
  <c r="H2626" i="12"/>
  <c r="H2627" i="12"/>
  <c r="H2628" i="12"/>
  <c r="H2629" i="12"/>
  <c r="H2630" i="12"/>
  <c r="H2631" i="12"/>
  <c r="H2632" i="12"/>
  <c r="H2633" i="12"/>
  <c r="H2634" i="12"/>
  <c r="H2635" i="12"/>
  <c r="H2636" i="12"/>
  <c r="H2637" i="12"/>
  <c r="H2638" i="12"/>
  <c r="H2639" i="12"/>
  <c r="H2640" i="12"/>
  <c r="H2641" i="12"/>
  <c r="H2642" i="12"/>
  <c r="H2643" i="12"/>
  <c r="H2644" i="12"/>
  <c r="H2645" i="12"/>
  <c r="H2646" i="12"/>
  <c r="H2647" i="12"/>
  <c r="H2648" i="12"/>
  <c r="H2649" i="12"/>
  <c r="H2650" i="12"/>
  <c r="H2651" i="12"/>
  <c r="H2652" i="12"/>
  <c r="H2653" i="12"/>
  <c r="H2654" i="12"/>
  <c r="H2655" i="12"/>
  <c r="H2656" i="12"/>
  <c r="H2657" i="12"/>
  <c r="H2658" i="12"/>
  <c r="H2659" i="12"/>
  <c r="H2660" i="12"/>
  <c r="H2661" i="12"/>
  <c r="H2662" i="12"/>
  <c r="H2663" i="12"/>
  <c r="H2664" i="12"/>
  <c r="H2665" i="12"/>
  <c r="H2666" i="12"/>
  <c r="H2667" i="12"/>
  <c r="H2668" i="12"/>
  <c r="H2669" i="12"/>
  <c r="H2670" i="12"/>
  <c r="H2671" i="12"/>
  <c r="H2672" i="12"/>
  <c r="H2673" i="12"/>
  <c r="H2674" i="12"/>
  <c r="H2675" i="12"/>
  <c r="H2676" i="12"/>
  <c r="H2677" i="12"/>
  <c r="H2678" i="12"/>
  <c r="H2679" i="12"/>
  <c r="H2680" i="12"/>
  <c r="H2681" i="12"/>
  <c r="H2682" i="12"/>
  <c r="H2683" i="12"/>
  <c r="H2684" i="12"/>
  <c r="H2685" i="12"/>
  <c r="H2686" i="12"/>
  <c r="H2687" i="12"/>
  <c r="H2688" i="12"/>
  <c r="H2689" i="12"/>
  <c r="H2690" i="12"/>
  <c r="H2691" i="12"/>
  <c r="H2692" i="12"/>
  <c r="H2693" i="12"/>
  <c r="H2694" i="12"/>
  <c r="H2695" i="12"/>
  <c r="H2696" i="12"/>
  <c r="H2697" i="12"/>
  <c r="H2698" i="12"/>
  <c r="H2699" i="12"/>
  <c r="H2700" i="12"/>
  <c r="H2701" i="12"/>
  <c r="H2702" i="12"/>
  <c r="H2703" i="12"/>
  <c r="H2704" i="12"/>
  <c r="H2705" i="12"/>
  <c r="H2706" i="12"/>
  <c r="H2707" i="12"/>
  <c r="H2708" i="12"/>
  <c r="H2709" i="12"/>
  <c r="H2710" i="12"/>
  <c r="H2711" i="12"/>
  <c r="H2712" i="12"/>
  <c r="H2713" i="12"/>
  <c r="H2714" i="12"/>
  <c r="H2715" i="12"/>
  <c r="H2716" i="12"/>
  <c r="H2717" i="12"/>
  <c r="H2718" i="12"/>
  <c r="H2719" i="12"/>
  <c r="H2720" i="12"/>
  <c r="H2721" i="12"/>
  <c r="H2722" i="12"/>
  <c r="H2723" i="12"/>
  <c r="H2724" i="12"/>
  <c r="H2725" i="12"/>
  <c r="H2726" i="12"/>
  <c r="H2727" i="12"/>
  <c r="H2728" i="12"/>
  <c r="H2729" i="12"/>
  <c r="H2730" i="12"/>
  <c r="H2731" i="12"/>
  <c r="H2732" i="12"/>
  <c r="H2733" i="12"/>
  <c r="H2734" i="12"/>
  <c r="H2735" i="12"/>
  <c r="H2736" i="12"/>
  <c r="H2737" i="12"/>
  <c r="H2738" i="12"/>
  <c r="H2739" i="12"/>
  <c r="H2740" i="12"/>
  <c r="H2741" i="12"/>
  <c r="H2742" i="12"/>
  <c r="H2743" i="12"/>
  <c r="H2744" i="12"/>
  <c r="H2745" i="12"/>
  <c r="H2746" i="12"/>
  <c r="H2747" i="12"/>
  <c r="H2748" i="12"/>
  <c r="H2749" i="12"/>
  <c r="H2750" i="12"/>
  <c r="H2751" i="12"/>
  <c r="H2752" i="12"/>
  <c r="H2753" i="12"/>
  <c r="H2754" i="12"/>
  <c r="H2755" i="12"/>
  <c r="H2756" i="12"/>
  <c r="H2757" i="12"/>
  <c r="H2758" i="12"/>
  <c r="H2759" i="12"/>
  <c r="H2760" i="12"/>
  <c r="H2761" i="12"/>
  <c r="H2762" i="12"/>
  <c r="H2763" i="12"/>
  <c r="H2764" i="12"/>
  <c r="H2765" i="12"/>
  <c r="H2766" i="12"/>
  <c r="H2767" i="12"/>
  <c r="H2768" i="12"/>
  <c r="H2769" i="12"/>
  <c r="H2770" i="12"/>
  <c r="H2771" i="12"/>
  <c r="H2772" i="12"/>
  <c r="H2773" i="12"/>
  <c r="H2774" i="12"/>
  <c r="H2775" i="12"/>
  <c r="H2776" i="12"/>
  <c r="H2777" i="12"/>
  <c r="H2778" i="12"/>
  <c r="H2779" i="12"/>
  <c r="H2780" i="12"/>
  <c r="H2781" i="12"/>
  <c r="H2782" i="12"/>
  <c r="H2783" i="12"/>
  <c r="H2784" i="12"/>
  <c r="H2785" i="12"/>
  <c r="H2786" i="12"/>
  <c r="H2787" i="12"/>
  <c r="H2788" i="12"/>
  <c r="H2789" i="12"/>
  <c r="H2790" i="12"/>
  <c r="H2791" i="12"/>
  <c r="H2792" i="12"/>
  <c r="H2793" i="12"/>
  <c r="H2794" i="12"/>
  <c r="H2795" i="12"/>
  <c r="H2796" i="12"/>
  <c r="H2797" i="12"/>
  <c r="H2798" i="12"/>
  <c r="H2799" i="12"/>
  <c r="H2800" i="12"/>
  <c r="H2801" i="12"/>
  <c r="H2802" i="12"/>
  <c r="H2803" i="12"/>
  <c r="H2804" i="12"/>
  <c r="H2805" i="12"/>
  <c r="H2806" i="12"/>
  <c r="H2807" i="12"/>
  <c r="H2808" i="12"/>
  <c r="H2809" i="12"/>
  <c r="H2810" i="12"/>
  <c r="H2811" i="12"/>
  <c r="H2812" i="12"/>
  <c r="H2813" i="12"/>
  <c r="H2814" i="12"/>
  <c r="H2815" i="12"/>
  <c r="H2816" i="12"/>
  <c r="H2817" i="12"/>
  <c r="H2818" i="12"/>
  <c r="H2819" i="12"/>
  <c r="H2820" i="12"/>
  <c r="H2821" i="12"/>
  <c r="H2822" i="12"/>
  <c r="H2823" i="12"/>
  <c r="H2824" i="12"/>
  <c r="H2825" i="12"/>
  <c r="H2826" i="12"/>
  <c r="H2827" i="12"/>
  <c r="H2828" i="12"/>
  <c r="H2829" i="12"/>
  <c r="H2830" i="12"/>
  <c r="H2831" i="12"/>
  <c r="H2832" i="12"/>
  <c r="H2833" i="12"/>
  <c r="H2834" i="12"/>
  <c r="H2835" i="12"/>
  <c r="H2836" i="12"/>
  <c r="H2837" i="12"/>
  <c r="H2838" i="12"/>
  <c r="H2839" i="12"/>
  <c r="H2840" i="12"/>
  <c r="H2841" i="12"/>
  <c r="H2842" i="12"/>
  <c r="H2843" i="12"/>
  <c r="H2844" i="12"/>
  <c r="H2845" i="12"/>
  <c r="H2846" i="12"/>
  <c r="H2847" i="12"/>
  <c r="H2848" i="12"/>
  <c r="H2849" i="12"/>
  <c r="H2850" i="12"/>
  <c r="H2851" i="12"/>
  <c r="H2852" i="12"/>
  <c r="H2853" i="12"/>
  <c r="H2854" i="12"/>
  <c r="H6" i="12"/>
  <c r="E156" i="14"/>
  <c r="C156" i="14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198" i="12"/>
  <c r="X199" i="12"/>
  <c r="X200" i="12"/>
  <c r="X201" i="12"/>
  <c r="X202" i="12"/>
  <c r="X203" i="12"/>
  <c r="X204" i="12"/>
  <c r="X205" i="12"/>
  <c r="X206" i="12"/>
  <c r="X207" i="12"/>
  <c r="X208" i="12"/>
  <c r="X209" i="12"/>
  <c r="X210" i="12"/>
  <c r="X211" i="12"/>
  <c r="X212" i="12"/>
  <c r="X213" i="12"/>
  <c r="X214" i="12"/>
  <c r="X215" i="12"/>
  <c r="X216" i="12"/>
  <c r="X217" i="12"/>
  <c r="X218" i="12"/>
  <c r="X219" i="12"/>
  <c r="X220" i="12"/>
  <c r="X221" i="12"/>
  <c r="X222" i="12"/>
  <c r="X223" i="12"/>
  <c r="X224" i="12"/>
  <c r="X225" i="12"/>
  <c r="X226" i="12"/>
  <c r="X227" i="12"/>
  <c r="X228" i="12"/>
  <c r="X229" i="12"/>
  <c r="X230" i="12"/>
  <c r="X231" i="12"/>
  <c r="X232" i="12"/>
  <c r="X233" i="12"/>
  <c r="X234" i="12"/>
  <c r="X235" i="12"/>
  <c r="X236" i="12"/>
  <c r="X237" i="12"/>
  <c r="X238" i="12"/>
  <c r="X239" i="12"/>
  <c r="X240" i="12"/>
  <c r="X241" i="12"/>
  <c r="X242" i="12"/>
  <c r="X243" i="12"/>
  <c r="X244" i="12"/>
  <c r="X245" i="12"/>
  <c r="X246" i="12"/>
  <c r="X247" i="12"/>
  <c r="X248" i="12"/>
  <c r="X249" i="12"/>
  <c r="X250" i="12"/>
  <c r="X251" i="12"/>
  <c r="X252" i="12"/>
  <c r="X253" i="12"/>
  <c r="X254" i="12"/>
  <c r="X255" i="12"/>
  <c r="X256" i="12"/>
  <c r="X257" i="12"/>
  <c r="X258" i="12"/>
  <c r="X259" i="12"/>
  <c r="X260" i="12"/>
  <c r="X261" i="12"/>
  <c r="X262" i="12"/>
  <c r="X263" i="12"/>
  <c r="X264" i="12"/>
  <c r="X265" i="12"/>
  <c r="X266" i="12"/>
  <c r="X267" i="12"/>
  <c r="X268" i="12"/>
  <c r="X269" i="12"/>
  <c r="X270" i="12"/>
  <c r="X271" i="12"/>
  <c r="X272" i="12"/>
  <c r="X273" i="12"/>
  <c r="X274" i="12"/>
  <c r="X275" i="12"/>
  <c r="X276" i="12"/>
  <c r="X277" i="12"/>
  <c r="X278" i="12"/>
  <c r="X279" i="12"/>
  <c r="X280" i="12"/>
  <c r="X281" i="12"/>
  <c r="X282" i="12"/>
  <c r="X283" i="12"/>
  <c r="X284" i="12"/>
  <c r="X285" i="12"/>
  <c r="X286" i="12"/>
  <c r="X287" i="12"/>
  <c r="X288" i="12"/>
  <c r="X289" i="12"/>
  <c r="X290" i="12"/>
  <c r="X291" i="12"/>
  <c r="X292" i="12"/>
  <c r="X293" i="12"/>
  <c r="X294" i="12"/>
  <c r="X295" i="12"/>
  <c r="X296" i="12"/>
  <c r="X297" i="12"/>
  <c r="X298" i="12"/>
  <c r="X299" i="12"/>
  <c r="X300" i="12"/>
  <c r="X301" i="12"/>
  <c r="X302" i="12"/>
  <c r="X303" i="12"/>
  <c r="X304" i="12"/>
  <c r="X305" i="12"/>
  <c r="X306" i="12"/>
  <c r="X307" i="12"/>
  <c r="X308" i="12"/>
  <c r="X309" i="12"/>
  <c r="X310" i="12"/>
  <c r="X311" i="12"/>
  <c r="X312" i="12"/>
  <c r="X313" i="12"/>
  <c r="X314" i="12"/>
  <c r="X315" i="12"/>
  <c r="X316" i="12"/>
  <c r="X317" i="12"/>
  <c r="X318" i="12"/>
  <c r="X319" i="12"/>
  <c r="X320" i="12"/>
  <c r="X321" i="12"/>
  <c r="X322" i="12"/>
  <c r="X323" i="12"/>
  <c r="X324" i="12"/>
  <c r="X325" i="12"/>
  <c r="X326" i="12"/>
  <c r="X327" i="12"/>
  <c r="X328" i="12"/>
  <c r="X329" i="12"/>
  <c r="X330" i="12"/>
  <c r="X331" i="12"/>
  <c r="X332" i="12"/>
  <c r="X333" i="12"/>
  <c r="X334" i="12"/>
  <c r="X335" i="12"/>
  <c r="X336" i="12"/>
  <c r="X337" i="12"/>
  <c r="X338" i="12"/>
  <c r="X339" i="12"/>
  <c r="X340" i="12"/>
  <c r="X341" i="12"/>
  <c r="X342" i="12"/>
  <c r="X343" i="12"/>
  <c r="X344" i="12"/>
  <c r="X345" i="12"/>
  <c r="X346" i="12"/>
  <c r="X347" i="12"/>
  <c r="X348" i="12"/>
  <c r="X349" i="12"/>
  <c r="X350" i="12"/>
  <c r="X351" i="12"/>
  <c r="X352" i="12"/>
  <c r="X353" i="12"/>
  <c r="X354" i="12"/>
  <c r="X355" i="12"/>
  <c r="X356" i="12"/>
  <c r="X357" i="12"/>
  <c r="X358" i="12"/>
  <c r="X359" i="12"/>
  <c r="X360" i="12"/>
  <c r="X361" i="12"/>
  <c r="X362" i="12"/>
  <c r="X363" i="12"/>
  <c r="X364" i="12"/>
  <c r="X365" i="12"/>
  <c r="X366" i="12"/>
  <c r="X367" i="12"/>
  <c r="X368" i="12"/>
  <c r="X369" i="12"/>
  <c r="X370" i="12"/>
  <c r="X371" i="12"/>
  <c r="X372" i="12"/>
  <c r="X373" i="12"/>
  <c r="X374" i="12"/>
  <c r="X375" i="12"/>
  <c r="X376" i="12"/>
  <c r="X377" i="12"/>
  <c r="X378" i="12"/>
  <c r="X379" i="12"/>
  <c r="X380" i="12"/>
  <c r="X381" i="12"/>
  <c r="X382" i="12"/>
  <c r="X383" i="12"/>
  <c r="X384" i="12"/>
  <c r="X385" i="12"/>
  <c r="X386" i="12"/>
  <c r="X387" i="12"/>
  <c r="X388" i="12"/>
  <c r="X389" i="12"/>
  <c r="X390" i="12"/>
  <c r="X391" i="12"/>
  <c r="X392" i="12"/>
  <c r="X393" i="12"/>
  <c r="X394" i="12"/>
  <c r="X395" i="12"/>
  <c r="X396" i="12"/>
  <c r="X397" i="12"/>
  <c r="X398" i="12"/>
  <c r="X399" i="12"/>
  <c r="X400" i="12"/>
  <c r="X401" i="12"/>
  <c r="X402" i="12"/>
  <c r="X403" i="12"/>
  <c r="X404" i="12"/>
  <c r="X405" i="12"/>
  <c r="X406" i="12"/>
  <c r="X407" i="12"/>
  <c r="X408" i="12"/>
  <c r="X409" i="12"/>
  <c r="X410" i="12"/>
  <c r="X411" i="12"/>
  <c r="X412" i="12"/>
  <c r="X413" i="12"/>
  <c r="X414" i="12"/>
  <c r="X415" i="12"/>
  <c r="X416" i="12"/>
  <c r="X417" i="12"/>
  <c r="X418" i="12"/>
  <c r="X419" i="12"/>
  <c r="X420" i="12"/>
  <c r="X421" i="12"/>
  <c r="X422" i="12"/>
  <c r="X423" i="12"/>
  <c r="X424" i="12"/>
  <c r="X425" i="12"/>
  <c r="X426" i="12"/>
  <c r="X427" i="12"/>
  <c r="X428" i="12"/>
  <c r="X429" i="12"/>
  <c r="X430" i="12"/>
  <c r="X431" i="12"/>
  <c r="X432" i="12"/>
  <c r="X433" i="12"/>
  <c r="X434" i="12"/>
  <c r="X435" i="12"/>
  <c r="X436" i="12"/>
  <c r="X437" i="12"/>
  <c r="X438" i="12"/>
  <c r="X439" i="12"/>
  <c r="X440" i="12"/>
  <c r="X441" i="12"/>
  <c r="X442" i="12"/>
  <c r="X443" i="12"/>
  <c r="X444" i="12"/>
  <c r="X445" i="12"/>
  <c r="X446" i="12"/>
  <c r="X447" i="12"/>
  <c r="X448" i="12"/>
  <c r="X449" i="12"/>
  <c r="X450" i="12"/>
  <c r="X451" i="12"/>
  <c r="X452" i="12"/>
  <c r="X453" i="12"/>
  <c r="X454" i="12"/>
  <c r="X455" i="12"/>
  <c r="X456" i="12"/>
  <c r="X457" i="12"/>
  <c r="X458" i="12"/>
  <c r="X459" i="12"/>
  <c r="X460" i="12"/>
  <c r="X461" i="12"/>
  <c r="X462" i="12"/>
  <c r="X463" i="12"/>
  <c r="X464" i="12"/>
  <c r="X465" i="12"/>
  <c r="X466" i="12"/>
  <c r="X467" i="12"/>
  <c r="X468" i="12"/>
  <c r="X469" i="12"/>
  <c r="X470" i="12"/>
  <c r="X471" i="12"/>
  <c r="X472" i="12"/>
  <c r="X473" i="12"/>
  <c r="X474" i="12"/>
  <c r="X475" i="12"/>
  <c r="X476" i="12"/>
  <c r="X477" i="12"/>
  <c r="X478" i="12"/>
  <c r="X479" i="12"/>
  <c r="X480" i="12"/>
  <c r="X481" i="12"/>
  <c r="X482" i="12"/>
  <c r="X483" i="12"/>
  <c r="X484" i="12"/>
  <c r="X485" i="12"/>
  <c r="X486" i="12"/>
  <c r="X487" i="12"/>
  <c r="X488" i="12"/>
  <c r="X489" i="12"/>
  <c r="X490" i="12"/>
  <c r="X491" i="12"/>
  <c r="X492" i="12"/>
  <c r="X493" i="12"/>
  <c r="X494" i="12"/>
  <c r="X495" i="12"/>
  <c r="X496" i="12"/>
  <c r="X497" i="12"/>
  <c r="X498" i="12"/>
  <c r="X499" i="12"/>
  <c r="X500" i="12"/>
  <c r="X501" i="12"/>
  <c r="X502" i="12"/>
  <c r="X503" i="12"/>
  <c r="X504" i="12"/>
  <c r="X505" i="12"/>
  <c r="X506" i="12"/>
  <c r="X507" i="12"/>
  <c r="X508" i="12"/>
  <c r="X509" i="12"/>
  <c r="X510" i="12"/>
  <c r="X511" i="12"/>
  <c r="X512" i="12"/>
  <c r="X513" i="12"/>
  <c r="X514" i="12"/>
  <c r="X515" i="12"/>
  <c r="X516" i="12"/>
  <c r="X517" i="12"/>
  <c r="X518" i="12"/>
  <c r="X519" i="12"/>
  <c r="X520" i="12"/>
  <c r="X521" i="12"/>
  <c r="X522" i="12"/>
  <c r="X523" i="12"/>
  <c r="X524" i="12"/>
  <c r="X525" i="12"/>
  <c r="X526" i="12"/>
  <c r="X527" i="12"/>
  <c r="X528" i="12"/>
  <c r="X529" i="12"/>
  <c r="X530" i="12"/>
  <c r="X531" i="12"/>
  <c r="X532" i="12"/>
  <c r="X533" i="12"/>
  <c r="X534" i="12"/>
  <c r="X535" i="12"/>
  <c r="X536" i="12"/>
  <c r="X537" i="12"/>
  <c r="X538" i="12"/>
  <c r="X539" i="12"/>
  <c r="X540" i="12"/>
  <c r="X541" i="12"/>
  <c r="X542" i="12"/>
  <c r="X543" i="12"/>
  <c r="X544" i="12"/>
  <c r="X545" i="12"/>
  <c r="X546" i="12"/>
  <c r="X547" i="12"/>
  <c r="X548" i="12"/>
  <c r="X549" i="12"/>
  <c r="X550" i="12"/>
  <c r="X551" i="12"/>
  <c r="X552" i="12"/>
  <c r="X553" i="12"/>
  <c r="X554" i="12"/>
  <c r="X555" i="12"/>
  <c r="X556" i="12"/>
  <c r="X557" i="12"/>
  <c r="X558" i="12"/>
  <c r="X559" i="12"/>
  <c r="X560" i="12"/>
  <c r="X561" i="12"/>
  <c r="X562" i="12"/>
  <c r="X563" i="12"/>
  <c r="X564" i="12"/>
  <c r="X565" i="12"/>
  <c r="X566" i="12"/>
  <c r="X567" i="12"/>
  <c r="X568" i="12"/>
  <c r="X569" i="12"/>
  <c r="X570" i="12"/>
  <c r="X571" i="12"/>
  <c r="X572" i="12"/>
  <c r="X573" i="12"/>
  <c r="X574" i="12"/>
  <c r="X575" i="12"/>
  <c r="X576" i="12"/>
  <c r="X577" i="12"/>
  <c r="X578" i="12"/>
  <c r="X579" i="12"/>
  <c r="X580" i="12"/>
  <c r="X581" i="12"/>
  <c r="X582" i="12"/>
  <c r="X583" i="12"/>
  <c r="X584" i="12"/>
  <c r="X585" i="12"/>
  <c r="X586" i="12"/>
  <c r="X587" i="12"/>
  <c r="X588" i="12"/>
  <c r="X589" i="12"/>
  <c r="X590" i="12"/>
  <c r="X591" i="12"/>
  <c r="X592" i="12"/>
  <c r="X593" i="12"/>
  <c r="X594" i="12"/>
  <c r="X595" i="12"/>
  <c r="X596" i="12"/>
  <c r="X597" i="12"/>
  <c r="X598" i="12"/>
  <c r="X599" i="12"/>
  <c r="X600" i="12"/>
  <c r="X601" i="12"/>
  <c r="X602" i="12"/>
  <c r="X603" i="12"/>
  <c r="X604" i="12"/>
  <c r="X605" i="12"/>
  <c r="X606" i="12"/>
  <c r="X607" i="12"/>
  <c r="X608" i="12"/>
  <c r="X609" i="12"/>
  <c r="X610" i="12"/>
  <c r="X611" i="12"/>
  <c r="X612" i="12"/>
  <c r="X613" i="12"/>
  <c r="X614" i="12"/>
  <c r="X615" i="12"/>
  <c r="X616" i="12"/>
  <c r="X617" i="12"/>
  <c r="X618" i="12"/>
  <c r="X619" i="12"/>
  <c r="X620" i="12"/>
  <c r="X621" i="12"/>
  <c r="X622" i="12"/>
  <c r="X623" i="12"/>
  <c r="X624" i="12"/>
  <c r="X625" i="12"/>
  <c r="X626" i="12"/>
  <c r="X627" i="12"/>
  <c r="X628" i="12"/>
  <c r="X629" i="12"/>
  <c r="X630" i="12"/>
  <c r="X631" i="12"/>
  <c r="X632" i="12"/>
  <c r="X633" i="12"/>
  <c r="X634" i="12"/>
  <c r="X635" i="12"/>
  <c r="X636" i="12"/>
  <c r="X637" i="12"/>
  <c r="X638" i="12"/>
  <c r="X639" i="12"/>
  <c r="X640" i="12"/>
  <c r="X641" i="12"/>
  <c r="X642" i="12"/>
  <c r="X643" i="12"/>
  <c r="X644" i="12"/>
  <c r="X645" i="12"/>
  <c r="X646" i="12"/>
  <c r="X647" i="12"/>
  <c r="X648" i="12"/>
  <c r="X649" i="12"/>
  <c r="X650" i="12"/>
  <c r="X651" i="12"/>
  <c r="X652" i="12"/>
  <c r="X653" i="12"/>
  <c r="X654" i="12"/>
  <c r="X655" i="12"/>
  <c r="X656" i="12"/>
  <c r="X657" i="12"/>
  <c r="X658" i="12"/>
  <c r="X659" i="12"/>
  <c r="X660" i="12"/>
  <c r="X661" i="12"/>
  <c r="X662" i="12"/>
  <c r="X663" i="12"/>
  <c r="X664" i="12"/>
  <c r="X665" i="12"/>
  <c r="X666" i="12"/>
  <c r="X667" i="12"/>
  <c r="X668" i="12"/>
  <c r="X669" i="12"/>
  <c r="X670" i="12"/>
  <c r="X671" i="12"/>
  <c r="X672" i="12"/>
  <c r="X673" i="12"/>
  <c r="X674" i="12"/>
  <c r="X675" i="12"/>
  <c r="X676" i="12"/>
  <c r="X677" i="12"/>
  <c r="X678" i="12"/>
  <c r="X679" i="12"/>
  <c r="X680" i="12"/>
  <c r="X681" i="12"/>
  <c r="X682" i="12"/>
  <c r="X683" i="12"/>
  <c r="X684" i="12"/>
  <c r="X685" i="12"/>
  <c r="X686" i="12"/>
  <c r="X687" i="12"/>
  <c r="X688" i="12"/>
  <c r="X689" i="12"/>
  <c r="X690" i="12"/>
  <c r="X691" i="12"/>
  <c r="X692" i="12"/>
  <c r="X693" i="12"/>
  <c r="X694" i="12"/>
  <c r="X695" i="12"/>
  <c r="X696" i="12"/>
  <c r="X697" i="12"/>
  <c r="X698" i="12"/>
  <c r="X699" i="12"/>
  <c r="X700" i="12"/>
  <c r="X701" i="12"/>
  <c r="X702" i="12"/>
  <c r="X703" i="12"/>
  <c r="X704" i="12"/>
  <c r="X705" i="12"/>
  <c r="X706" i="12"/>
  <c r="X707" i="12"/>
  <c r="X708" i="12"/>
  <c r="X709" i="12"/>
  <c r="X710" i="12"/>
  <c r="X711" i="12"/>
  <c r="X712" i="12"/>
  <c r="X713" i="12"/>
  <c r="X714" i="12"/>
  <c r="X715" i="12"/>
  <c r="X716" i="12"/>
  <c r="X717" i="12"/>
  <c r="X718" i="12"/>
  <c r="X719" i="12"/>
  <c r="X720" i="12"/>
  <c r="X721" i="12"/>
  <c r="X722" i="12"/>
  <c r="X723" i="12"/>
  <c r="X724" i="12"/>
  <c r="X725" i="12"/>
  <c r="X726" i="12"/>
  <c r="X727" i="12"/>
  <c r="X728" i="12"/>
  <c r="X729" i="12"/>
  <c r="X730" i="12"/>
  <c r="X731" i="12"/>
  <c r="X732" i="12"/>
  <c r="X733" i="12"/>
  <c r="X734" i="12"/>
  <c r="X735" i="12"/>
  <c r="X736" i="12"/>
  <c r="X737" i="12"/>
  <c r="X738" i="12"/>
  <c r="X739" i="12"/>
  <c r="X740" i="12"/>
  <c r="X741" i="12"/>
  <c r="X742" i="12"/>
  <c r="X743" i="12"/>
  <c r="X744" i="12"/>
  <c r="X745" i="12"/>
  <c r="X746" i="12"/>
  <c r="X747" i="12"/>
  <c r="X748" i="12"/>
  <c r="X749" i="12"/>
  <c r="X750" i="12"/>
  <c r="X751" i="12"/>
  <c r="X752" i="12"/>
  <c r="X753" i="12"/>
  <c r="X754" i="12"/>
  <c r="X755" i="12"/>
  <c r="X756" i="12"/>
  <c r="X757" i="12"/>
  <c r="X758" i="12"/>
  <c r="X759" i="12"/>
  <c r="X760" i="12"/>
  <c r="X761" i="12"/>
  <c r="X762" i="12"/>
  <c r="X763" i="12"/>
  <c r="X764" i="12"/>
  <c r="X765" i="12"/>
  <c r="X766" i="12"/>
  <c r="X767" i="12"/>
  <c r="X768" i="12"/>
  <c r="X769" i="12"/>
  <c r="X770" i="12"/>
  <c r="X771" i="12"/>
  <c r="X772" i="12"/>
  <c r="X773" i="12"/>
  <c r="X774" i="12"/>
  <c r="X775" i="12"/>
  <c r="X776" i="12"/>
  <c r="X777" i="12"/>
  <c r="X778" i="12"/>
  <c r="X779" i="12"/>
  <c r="X780" i="12"/>
  <c r="X781" i="12"/>
  <c r="X782" i="12"/>
  <c r="X783" i="12"/>
  <c r="X784" i="12"/>
  <c r="X785" i="12"/>
  <c r="X786" i="12"/>
  <c r="X787" i="12"/>
  <c r="X788" i="12"/>
  <c r="X789" i="12"/>
  <c r="X790" i="12"/>
  <c r="X791" i="12"/>
  <c r="X792" i="12"/>
  <c r="X793" i="12"/>
  <c r="X794" i="12"/>
  <c r="X795" i="12"/>
  <c r="X796" i="12"/>
  <c r="X797" i="12"/>
  <c r="X798" i="12"/>
  <c r="X799" i="12"/>
  <c r="X800" i="12"/>
  <c r="X801" i="12"/>
  <c r="X802" i="12"/>
  <c r="X803" i="12"/>
  <c r="X804" i="12"/>
  <c r="X805" i="12"/>
  <c r="X806" i="12"/>
  <c r="X807" i="12"/>
  <c r="X808" i="12"/>
  <c r="X809" i="12"/>
  <c r="X810" i="12"/>
  <c r="X811" i="12"/>
  <c r="X812" i="12"/>
  <c r="X813" i="12"/>
  <c r="X814" i="12"/>
  <c r="X815" i="12"/>
  <c r="X816" i="12"/>
  <c r="X817" i="12"/>
  <c r="X818" i="12"/>
  <c r="X819" i="12"/>
  <c r="X820" i="12"/>
  <c r="X821" i="12"/>
  <c r="X822" i="12"/>
  <c r="X823" i="12"/>
  <c r="X824" i="12"/>
  <c r="X825" i="12"/>
  <c r="X826" i="12"/>
  <c r="X827" i="12"/>
  <c r="X828" i="12"/>
  <c r="X829" i="12"/>
  <c r="X830" i="12"/>
  <c r="X831" i="12"/>
  <c r="X832" i="12"/>
  <c r="X833" i="12"/>
  <c r="X834" i="12"/>
  <c r="X835" i="12"/>
  <c r="X836" i="12"/>
  <c r="X837" i="12"/>
  <c r="X838" i="12"/>
  <c r="X839" i="12"/>
  <c r="X840" i="12"/>
  <c r="X841" i="12"/>
  <c r="X842" i="12"/>
  <c r="X843" i="12"/>
  <c r="X844" i="12"/>
  <c r="X845" i="12"/>
  <c r="X846" i="12"/>
  <c r="X847" i="12"/>
  <c r="X848" i="12"/>
  <c r="X849" i="12"/>
  <c r="X850" i="12"/>
  <c r="X851" i="12"/>
  <c r="X852" i="12"/>
  <c r="X853" i="12"/>
  <c r="X854" i="12"/>
  <c r="X855" i="12"/>
  <c r="X856" i="12"/>
  <c r="X857" i="12"/>
  <c r="X858" i="12"/>
  <c r="X859" i="12"/>
  <c r="X860" i="12"/>
  <c r="X861" i="12"/>
  <c r="X862" i="12"/>
  <c r="X863" i="12"/>
  <c r="X864" i="12"/>
  <c r="X865" i="12"/>
  <c r="X866" i="12"/>
  <c r="X867" i="12"/>
  <c r="X868" i="12"/>
  <c r="X869" i="12"/>
  <c r="X870" i="12"/>
  <c r="X871" i="12"/>
  <c r="X872" i="12"/>
  <c r="X873" i="12"/>
  <c r="X874" i="12"/>
  <c r="X875" i="12"/>
  <c r="X876" i="12"/>
  <c r="X877" i="12"/>
  <c r="X878" i="12"/>
  <c r="X879" i="12"/>
  <c r="X880" i="12"/>
  <c r="X881" i="12"/>
  <c r="X882" i="12"/>
  <c r="X883" i="12"/>
  <c r="X884" i="12"/>
  <c r="X885" i="12"/>
  <c r="X886" i="12"/>
  <c r="X887" i="12"/>
  <c r="X888" i="12"/>
  <c r="X889" i="12"/>
  <c r="X890" i="12"/>
  <c r="X891" i="12"/>
  <c r="X892" i="12"/>
  <c r="X893" i="12"/>
  <c r="X894" i="12"/>
  <c r="X895" i="12"/>
  <c r="X896" i="12"/>
  <c r="X897" i="12"/>
  <c r="X898" i="12"/>
  <c r="X899" i="12"/>
  <c r="X900" i="12"/>
  <c r="X901" i="12"/>
  <c r="X902" i="12"/>
  <c r="X903" i="12"/>
  <c r="X904" i="12"/>
  <c r="X905" i="12"/>
  <c r="X906" i="12"/>
  <c r="X907" i="12"/>
  <c r="X908" i="12"/>
  <c r="X909" i="12"/>
  <c r="X910" i="12"/>
  <c r="X911" i="12"/>
  <c r="X912" i="12"/>
  <c r="X913" i="12"/>
  <c r="X914" i="12"/>
  <c r="X915" i="12"/>
  <c r="X916" i="12"/>
  <c r="X917" i="12"/>
  <c r="X918" i="12"/>
  <c r="X919" i="12"/>
  <c r="X920" i="12"/>
  <c r="X921" i="12"/>
  <c r="X922" i="12"/>
  <c r="X923" i="12"/>
  <c r="X924" i="12"/>
  <c r="X925" i="12"/>
  <c r="X926" i="12"/>
  <c r="X927" i="12"/>
  <c r="X928" i="12"/>
  <c r="X929" i="12"/>
  <c r="X930" i="12"/>
  <c r="X931" i="12"/>
  <c r="X932" i="12"/>
  <c r="X933" i="12"/>
  <c r="X934" i="12"/>
  <c r="X935" i="12"/>
  <c r="X936" i="12"/>
  <c r="X937" i="12"/>
  <c r="X938" i="12"/>
  <c r="X939" i="12"/>
  <c r="X940" i="12"/>
  <c r="X941" i="12"/>
  <c r="X942" i="12"/>
  <c r="X943" i="12"/>
  <c r="X944" i="12"/>
  <c r="X945" i="12"/>
  <c r="X946" i="12"/>
  <c r="X947" i="12"/>
  <c r="X948" i="12"/>
  <c r="X949" i="12"/>
  <c r="X950" i="12"/>
  <c r="X951" i="12"/>
  <c r="X952" i="12"/>
  <c r="X953" i="12"/>
  <c r="X954" i="12"/>
  <c r="X955" i="12"/>
  <c r="X956" i="12"/>
  <c r="X957" i="12"/>
  <c r="X958" i="12"/>
  <c r="X959" i="12"/>
  <c r="X960" i="12"/>
  <c r="X961" i="12"/>
  <c r="X962" i="12"/>
  <c r="X963" i="12"/>
  <c r="X964" i="12"/>
  <c r="X965" i="12"/>
  <c r="X966" i="12"/>
  <c r="X967" i="12"/>
  <c r="X968" i="12"/>
  <c r="X969" i="12"/>
  <c r="X970" i="12"/>
  <c r="X971" i="12"/>
  <c r="X972" i="12"/>
  <c r="X973" i="12"/>
  <c r="X974" i="12"/>
  <c r="X975" i="12"/>
  <c r="X976" i="12"/>
  <c r="X977" i="12"/>
  <c r="X978" i="12"/>
  <c r="X979" i="12"/>
  <c r="X980" i="12"/>
  <c r="X981" i="12"/>
  <c r="X982" i="12"/>
  <c r="X983" i="12"/>
  <c r="X984" i="12"/>
  <c r="X985" i="12"/>
  <c r="X986" i="12"/>
  <c r="X987" i="12"/>
  <c r="X988" i="12"/>
  <c r="X989" i="12"/>
  <c r="X990" i="12"/>
  <c r="X991" i="12"/>
  <c r="X992" i="12"/>
  <c r="X993" i="12"/>
  <c r="X994" i="12"/>
  <c r="X995" i="12"/>
  <c r="X996" i="12"/>
  <c r="X997" i="12"/>
  <c r="X998" i="12"/>
  <c r="X999" i="12"/>
  <c r="X1000" i="12"/>
  <c r="X1001" i="12"/>
  <c r="X1002" i="12"/>
  <c r="X1003" i="12"/>
  <c r="X1004" i="12"/>
  <c r="X1005" i="12"/>
  <c r="X1006" i="12"/>
  <c r="X1007" i="12"/>
  <c r="X1008" i="12"/>
  <c r="X1009" i="12"/>
  <c r="X1010" i="12"/>
  <c r="X1011" i="12"/>
  <c r="X1012" i="12"/>
  <c r="X1013" i="12"/>
  <c r="X1014" i="12"/>
  <c r="X1015" i="12"/>
  <c r="X1016" i="12"/>
  <c r="X1017" i="12"/>
  <c r="X1018" i="12"/>
  <c r="X1019" i="12"/>
  <c r="X1020" i="12"/>
  <c r="X1021" i="12"/>
  <c r="X1022" i="12"/>
  <c r="X1023" i="12"/>
  <c r="X1024" i="12"/>
  <c r="X1025" i="12"/>
  <c r="X1026" i="12"/>
  <c r="X1027" i="12"/>
  <c r="X1028" i="12"/>
  <c r="X1029" i="12"/>
  <c r="X1030" i="12"/>
  <c r="X1031" i="12"/>
  <c r="X1032" i="12"/>
  <c r="X1033" i="12"/>
  <c r="X1034" i="12"/>
  <c r="X1035" i="12"/>
  <c r="X1036" i="12"/>
  <c r="X1037" i="12"/>
  <c r="X1038" i="12"/>
  <c r="X1039" i="12"/>
  <c r="X1040" i="12"/>
  <c r="X1041" i="12"/>
  <c r="X1042" i="12"/>
  <c r="X1043" i="12"/>
  <c r="X1044" i="12"/>
  <c r="X1045" i="12"/>
  <c r="X1046" i="12"/>
  <c r="X1047" i="12"/>
  <c r="X1048" i="12"/>
  <c r="X1049" i="12"/>
  <c r="X1050" i="12"/>
  <c r="X1051" i="12"/>
  <c r="X1052" i="12"/>
  <c r="X1053" i="12"/>
  <c r="X1054" i="12"/>
  <c r="X1055" i="12"/>
  <c r="X1056" i="12"/>
  <c r="X1057" i="12"/>
  <c r="X1058" i="12"/>
  <c r="X1059" i="12"/>
  <c r="X1060" i="12"/>
  <c r="X1061" i="12"/>
  <c r="X1062" i="12"/>
  <c r="X1063" i="12"/>
  <c r="X1064" i="12"/>
  <c r="X1065" i="12"/>
  <c r="X1066" i="12"/>
  <c r="X1067" i="12"/>
  <c r="X1068" i="12"/>
  <c r="X1069" i="12"/>
  <c r="X1070" i="12"/>
  <c r="X1071" i="12"/>
  <c r="X1072" i="12"/>
  <c r="X1073" i="12"/>
  <c r="X1074" i="12"/>
  <c r="X1075" i="12"/>
  <c r="X1076" i="12"/>
  <c r="X1077" i="12"/>
  <c r="X1078" i="12"/>
  <c r="X1079" i="12"/>
  <c r="X1080" i="12"/>
  <c r="X1081" i="12"/>
  <c r="X1082" i="12"/>
  <c r="X1083" i="12"/>
  <c r="X1084" i="12"/>
  <c r="X1085" i="12"/>
  <c r="X1086" i="12"/>
  <c r="X1087" i="12"/>
  <c r="X1088" i="12"/>
  <c r="X1089" i="12"/>
  <c r="X1090" i="12"/>
  <c r="X1091" i="12"/>
  <c r="X1092" i="12"/>
  <c r="X1093" i="12"/>
  <c r="X1094" i="12"/>
  <c r="X1095" i="12"/>
  <c r="X1096" i="12"/>
  <c r="X1097" i="12"/>
  <c r="X1098" i="12"/>
  <c r="X1099" i="12"/>
  <c r="X1100" i="12"/>
  <c r="X1101" i="12"/>
  <c r="X1102" i="12"/>
  <c r="X1103" i="12"/>
  <c r="X1104" i="12"/>
  <c r="X1105" i="12"/>
  <c r="X1106" i="12"/>
  <c r="X1107" i="12"/>
  <c r="X1108" i="12"/>
  <c r="X1109" i="12"/>
  <c r="X1110" i="12"/>
  <c r="X1111" i="12"/>
  <c r="X1112" i="12"/>
  <c r="X1113" i="12"/>
  <c r="X1114" i="12"/>
  <c r="X1115" i="12"/>
  <c r="X1116" i="12"/>
  <c r="X1117" i="12"/>
  <c r="X1118" i="12"/>
  <c r="X1119" i="12"/>
  <c r="X1120" i="12"/>
  <c r="X1121" i="12"/>
  <c r="X1122" i="12"/>
  <c r="X1123" i="12"/>
  <c r="X1124" i="12"/>
  <c r="X1125" i="12"/>
  <c r="X1126" i="12"/>
  <c r="X1127" i="12"/>
  <c r="X1128" i="12"/>
  <c r="X1129" i="12"/>
  <c r="X1130" i="12"/>
  <c r="X1131" i="12"/>
  <c r="X1132" i="12"/>
  <c r="X1133" i="12"/>
  <c r="X1134" i="12"/>
  <c r="X1135" i="12"/>
  <c r="X1136" i="12"/>
  <c r="X1137" i="12"/>
  <c r="X1138" i="12"/>
  <c r="X1139" i="12"/>
  <c r="X1140" i="12"/>
  <c r="X1141" i="12"/>
  <c r="X1142" i="12"/>
  <c r="X1143" i="12"/>
  <c r="X1144" i="12"/>
  <c r="X1145" i="12"/>
  <c r="X1146" i="12"/>
  <c r="X1147" i="12"/>
  <c r="X1148" i="12"/>
  <c r="X1149" i="12"/>
  <c r="X1150" i="12"/>
  <c r="X1151" i="12"/>
  <c r="X1152" i="12"/>
  <c r="X1153" i="12"/>
  <c r="X1154" i="12"/>
  <c r="X1155" i="12"/>
  <c r="X1156" i="12"/>
  <c r="X1157" i="12"/>
  <c r="X1158" i="12"/>
  <c r="X1159" i="12"/>
  <c r="X1160" i="12"/>
  <c r="X1161" i="12"/>
  <c r="X1162" i="12"/>
  <c r="X1163" i="12"/>
  <c r="X1164" i="12"/>
  <c r="X1165" i="12"/>
  <c r="X1166" i="12"/>
  <c r="X1167" i="12"/>
  <c r="X1168" i="12"/>
  <c r="X1169" i="12"/>
  <c r="X1170" i="12"/>
  <c r="X1171" i="12"/>
  <c r="X1172" i="12"/>
  <c r="X1173" i="12"/>
  <c r="X1174" i="12"/>
  <c r="X1175" i="12"/>
  <c r="X1176" i="12"/>
  <c r="X1177" i="12"/>
  <c r="X1178" i="12"/>
  <c r="X1179" i="12"/>
  <c r="X1180" i="12"/>
  <c r="X1181" i="12"/>
  <c r="X1182" i="12"/>
  <c r="X1183" i="12"/>
  <c r="X1184" i="12"/>
  <c r="X1185" i="12"/>
  <c r="X1186" i="12"/>
  <c r="X1187" i="12"/>
  <c r="X1188" i="12"/>
  <c r="X1189" i="12"/>
  <c r="X1190" i="12"/>
  <c r="X1191" i="12"/>
  <c r="X1192" i="12"/>
  <c r="X1193" i="12"/>
  <c r="X1194" i="12"/>
  <c r="X1195" i="12"/>
  <c r="X1196" i="12"/>
  <c r="X1197" i="12"/>
  <c r="X1198" i="12"/>
  <c r="X1199" i="12"/>
  <c r="X1200" i="12"/>
  <c r="X1201" i="12"/>
  <c r="X1202" i="12"/>
  <c r="X1203" i="12"/>
  <c r="X1204" i="12"/>
  <c r="X1205" i="12"/>
  <c r="X1206" i="12"/>
  <c r="X1207" i="12"/>
  <c r="X1208" i="12"/>
  <c r="X1209" i="12"/>
  <c r="X1210" i="12"/>
  <c r="X1211" i="12"/>
  <c r="X1212" i="12"/>
  <c r="X1213" i="12"/>
  <c r="X1214" i="12"/>
  <c r="X1215" i="12"/>
  <c r="X1216" i="12"/>
  <c r="X1217" i="12"/>
  <c r="X1218" i="12"/>
  <c r="X1219" i="12"/>
  <c r="X1220" i="12"/>
  <c r="X1221" i="12"/>
  <c r="X1222" i="12"/>
  <c r="X1223" i="12"/>
  <c r="X1224" i="12"/>
  <c r="X1225" i="12"/>
  <c r="X1226" i="12"/>
  <c r="X1227" i="12"/>
  <c r="X1228" i="12"/>
  <c r="X1229" i="12"/>
  <c r="X1230" i="12"/>
  <c r="X1231" i="12"/>
  <c r="X1232" i="12"/>
  <c r="X1233" i="12"/>
  <c r="X1234" i="12"/>
  <c r="X1235" i="12"/>
  <c r="X1236" i="12"/>
  <c r="X1237" i="12"/>
  <c r="X1238" i="12"/>
  <c r="X1239" i="12"/>
  <c r="X1240" i="12"/>
  <c r="X1241" i="12"/>
  <c r="X1242" i="12"/>
  <c r="X1243" i="12"/>
  <c r="X1244" i="12"/>
  <c r="X1245" i="12"/>
  <c r="X1246" i="12"/>
  <c r="X1247" i="12"/>
  <c r="X1248" i="12"/>
  <c r="X1249" i="12"/>
  <c r="X1250" i="12"/>
  <c r="X1251" i="12"/>
  <c r="X1252" i="12"/>
  <c r="X1253" i="12"/>
  <c r="X1254" i="12"/>
  <c r="X1255" i="12"/>
  <c r="X1256" i="12"/>
  <c r="X1257" i="12"/>
  <c r="X1258" i="12"/>
  <c r="X1259" i="12"/>
  <c r="X1260" i="12"/>
  <c r="X1261" i="12"/>
  <c r="X1262" i="12"/>
  <c r="X1263" i="12"/>
  <c r="X1264" i="12"/>
  <c r="X1265" i="12"/>
  <c r="X1266" i="12"/>
  <c r="X1267" i="12"/>
  <c r="X1268" i="12"/>
  <c r="X1269" i="12"/>
  <c r="X1270" i="12"/>
  <c r="X1271" i="12"/>
  <c r="X1272" i="12"/>
  <c r="X1273" i="12"/>
  <c r="X1274" i="12"/>
  <c r="X1275" i="12"/>
  <c r="X1276" i="12"/>
  <c r="X1277" i="12"/>
  <c r="X1278" i="12"/>
  <c r="X1279" i="12"/>
  <c r="X1280" i="12"/>
  <c r="X1281" i="12"/>
  <c r="X1282" i="12"/>
  <c r="X1283" i="12"/>
  <c r="X1284" i="12"/>
  <c r="X1285" i="12"/>
  <c r="X1286" i="12"/>
  <c r="X1287" i="12"/>
  <c r="X1288" i="12"/>
  <c r="X1289" i="12"/>
  <c r="X1290" i="12"/>
  <c r="X1291" i="12"/>
  <c r="X1292" i="12"/>
  <c r="X1293" i="12"/>
  <c r="X1294" i="12"/>
  <c r="X1295" i="12"/>
  <c r="X1296" i="12"/>
  <c r="X1297" i="12"/>
  <c r="X1298" i="12"/>
  <c r="X1299" i="12"/>
  <c r="X1300" i="12"/>
  <c r="X1301" i="12"/>
  <c r="X1302" i="12"/>
  <c r="X1303" i="12"/>
  <c r="X1304" i="12"/>
  <c r="X1305" i="12"/>
  <c r="X1306" i="12"/>
  <c r="X1307" i="12"/>
  <c r="X1308" i="12"/>
  <c r="X1309" i="12"/>
  <c r="X1310" i="12"/>
  <c r="X1311" i="12"/>
  <c r="X1312" i="12"/>
  <c r="X1313" i="12"/>
  <c r="X1314" i="12"/>
  <c r="X1315" i="12"/>
  <c r="X1316" i="12"/>
  <c r="X1317" i="12"/>
  <c r="X1318" i="12"/>
  <c r="X1319" i="12"/>
  <c r="X1320" i="12"/>
  <c r="X1321" i="12"/>
  <c r="X1322" i="12"/>
  <c r="X1323" i="12"/>
  <c r="X1324" i="12"/>
  <c r="X1325" i="12"/>
  <c r="X1326" i="12"/>
  <c r="X1327" i="12"/>
  <c r="X1328" i="12"/>
  <c r="X1329" i="12"/>
  <c r="X1330" i="12"/>
  <c r="X1331" i="12"/>
  <c r="X1332" i="12"/>
  <c r="X1333" i="12"/>
  <c r="X1334" i="12"/>
  <c r="X1335" i="12"/>
  <c r="X1336" i="12"/>
  <c r="X1337" i="12"/>
  <c r="X1338" i="12"/>
  <c r="X1339" i="12"/>
  <c r="X1340" i="12"/>
  <c r="X1341" i="12"/>
  <c r="X1342" i="12"/>
  <c r="X1343" i="12"/>
  <c r="X1344" i="12"/>
  <c r="X1345" i="12"/>
  <c r="X1346" i="12"/>
  <c r="X1347" i="12"/>
  <c r="X1348" i="12"/>
  <c r="X1349" i="12"/>
  <c r="X1350" i="12"/>
  <c r="X1351" i="12"/>
  <c r="X1352" i="12"/>
  <c r="X1353" i="12"/>
  <c r="X1354" i="12"/>
  <c r="X1355" i="12"/>
  <c r="X1356" i="12"/>
  <c r="X1357" i="12"/>
  <c r="X1358" i="12"/>
  <c r="X1359" i="12"/>
  <c r="X1360" i="12"/>
  <c r="X1361" i="12"/>
  <c r="X1362" i="12"/>
  <c r="X1363" i="12"/>
  <c r="X1364" i="12"/>
  <c r="X1365" i="12"/>
  <c r="X1366" i="12"/>
  <c r="X1367" i="12"/>
  <c r="X1368" i="12"/>
  <c r="X1369" i="12"/>
  <c r="X1370" i="12"/>
  <c r="X1371" i="12"/>
  <c r="X1372" i="12"/>
  <c r="X1373" i="12"/>
  <c r="X1374" i="12"/>
  <c r="X1375" i="12"/>
  <c r="X1376" i="12"/>
  <c r="X1377" i="12"/>
  <c r="X1378" i="12"/>
  <c r="X1379" i="12"/>
  <c r="X1380" i="12"/>
  <c r="X1381" i="12"/>
  <c r="X1382" i="12"/>
  <c r="X1383" i="12"/>
  <c r="X1384" i="12"/>
  <c r="X1385" i="12"/>
  <c r="X1386" i="12"/>
  <c r="X1387" i="12"/>
  <c r="X1388" i="12"/>
  <c r="X1389" i="12"/>
  <c r="X1390" i="12"/>
  <c r="X1391" i="12"/>
  <c r="X1392" i="12"/>
  <c r="X1393" i="12"/>
  <c r="X1394" i="12"/>
  <c r="X1395" i="12"/>
  <c r="X1396" i="12"/>
  <c r="X1397" i="12"/>
  <c r="X1398" i="12"/>
  <c r="X1399" i="12"/>
  <c r="X1400" i="12"/>
  <c r="X1401" i="12"/>
  <c r="X1402" i="12"/>
  <c r="X1403" i="12"/>
  <c r="X1404" i="12"/>
  <c r="X1405" i="12"/>
  <c r="X1406" i="12"/>
  <c r="X1407" i="12"/>
  <c r="X1408" i="12"/>
  <c r="X1409" i="12"/>
  <c r="X1410" i="12"/>
  <c r="X1411" i="12"/>
  <c r="X1412" i="12"/>
  <c r="X1413" i="12"/>
  <c r="X1414" i="12"/>
  <c r="X1415" i="12"/>
  <c r="X1416" i="12"/>
  <c r="X1417" i="12"/>
  <c r="X1418" i="12"/>
  <c r="X1419" i="12"/>
  <c r="X1420" i="12"/>
  <c r="X1421" i="12"/>
  <c r="X1422" i="12"/>
  <c r="X1423" i="12"/>
  <c r="X1424" i="12"/>
  <c r="X1425" i="12"/>
  <c r="X1426" i="12"/>
  <c r="X1427" i="12"/>
  <c r="X1428" i="12"/>
  <c r="X1429" i="12"/>
  <c r="X1430" i="12"/>
  <c r="X1431" i="12"/>
  <c r="X1432" i="12"/>
  <c r="X1433" i="12"/>
  <c r="X1434" i="12"/>
  <c r="X1435" i="12"/>
  <c r="X1436" i="12"/>
  <c r="X1437" i="12"/>
  <c r="X1438" i="12"/>
  <c r="X1439" i="12"/>
  <c r="X1440" i="12"/>
  <c r="X1441" i="12"/>
  <c r="X1442" i="12"/>
  <c r="X1443" i="12"/>
  <c r="X1444" i="12"/>
  <c r="X1445" i="12"/>
  <c r="X1446" i="12"/>
  <c r="X1447" i="12"/>
  <c r="X1448" i="12"/>
  <c r="X1449" i="12"/>
  <c r="X1450" i="12"/>
  <c r="X1451" i="12"/>
  <c r="X1452" i="12"/>
  <c r="X1453" i="12"/>
  <c r="X1454" i="12"/>
  <c r="X1455" i="12"/>
  <c r="X1456" i="12"/>
  <c r="X1457" i="12"/>
  <c r="X1458" i="12"/>
  <c r="X1459" i="12"/>
  <c r="X1460" i="12"/>
  <c r="X1461" i="12"/>
  <c r="X1462" i="12"/>
  <c r="X1463" i="12"/>
  <c r="X1464" i="12"/>
  <c r="X1465" i="12"/>
  <c r="X1466" i="12"/>
  <c r="X1467" i="12"/>
  <c r="X1468" i="12"/>
  <c r="X1469" i="12"/>
  <c r="X1470" i="12"/>
  <c r="X1471" i="12"/>
  <c r="X1472" i="12"/>
  <c r="X1473" i="12"/>
  <c r="X1474" i="12"/>
  <c r="X1475" i="12"/>
  <c r="X1476" i="12"/>
  <c r="X1477" i="12"/>
  <c r="X1478" i="12"/>
  <c r="X1479" i="12"/>
  <c r="X1480" i="12"/>
  <c r="X1481" i="12"/>
  <c r="X1482" i="12"/>
  <c r="X1483" i="12"/>
  <c r="X1484" i="12"/>
  <c r="X1485" i="12"/>
  <c r="X1486" i="12"/>
  <c r="X1487" i="12"/>
  <c r="X1488" i="12"/>
  <c r="X1489" i="12"/>
  <c r="X1490" i="12"/>
  <c r="X1491" i="12"/>
  <c r="X1492" i="12"/>
  <c r="X1493" i="12"/>
  <c r="X1494" i="12"/>
  <c r="X1495" i="12"/>
  <c r="X1496" i="12"/>
  <c r="X1497" i="12"/>
  <c r="X1498" i="12"/>
  <c r="X1499" i="12"/>
  <c r="X1500" i="12"/>
  <c r="X1501" i="12"/>
  <c r="X1502" i="12"/>
  <c r="X1503" i="12"/>
  <c r="X1504" i="12"/>
  <c r="X1505" i="12"/>
  <c r="X1506" i="12"/>
  <c r="X1507" i="12"/>
  <c r="X1508" i="12"/>
  <c r="X1509" i="12"/>
  <c r="X1510" i="12"/>
  <c r="X1511" i="12"/>
  <c r="X1512" i="12"/>
  <c r="X1513" i="12"/>
  <c r="X1514" i="12"/>
  <c r="X1515" i="12"/>
  <c r="X1516" i="12"/>
  <c r="X1517" i="12"/>
  <c r="X1518" i="12"/>
  <c r="X1519" i="12"/>
  <c r="X1520" i="12"/>
  <c r="X1521" i="12"/>
  <c r="X1522" i="12"/>
  <c r="X1523" i="12"/>
  <c r="X1524" i="12"/>
  <c r="X1525" i="12"/>
  <c r="X1526" i="12"/>
  <c r="X1527" i="12"/>
  <c r="X1528" i="12"/>
  <c r="X1529" i="12"/>
  <c r="X1530" i="12"/>
  <c r="X1531" i="12"/>
  <c r="X1532" i="12"/>
  <c r="X1533" i="12"/>
  <c r="X1534" i="12"/>
  <c r="X1535" i="12"/>
  <c r="X1536" i="12"/>
  <c r="X1537" i="12"/>
  <c r="X1538" i="12"/>
  <c r="X1539" i="12"/>
  <c r="X1540" i="12"/>
  <c r="X1541" i="12"/>
  <c r="X1542" i="12"/>
  <c r="X1543" i="12"/>
  <c r="X1544" i="12"/>
  <c r="X1545" i="12"/>
  <c r="X1546" i="12"/>
  <c r="X1547" i="12"/>
  <c r="X1548" i="12"/>
  <c r="X1549" i="12"/>
  <c r="X1550" i="12"/>
  <c r="X1551" i="12"/>
  <c r="X1552" i="12"/>
  <c r="X1553" i="12"/>
  <c r="X1554" i="12"/>
  <c r="X1555" i="12"/>
  <c r="X1556" i="12"/>
  <c r="X1557" i="12"/>
  <c r="X1558" i="12"/>
  <c r="X1559" i="12"/>
  <c r="X1560" i="12"/>
  <c r="X1561" i="12"/>
  <c r="X1562" i="12"/>
  <c r="X1563" i="12"/>
  <c r="X1564" i="12"/>
  <c r="X1565" i="12"/>
  <c r="X1566" i="12"/>
  <c r="X1567" i="12"/>
  <c r="X1568" i="12"/>
  <c r="X1569" i="12"/>
  <c r="X1570" i="12"/>
  <c r="X1571" i="12"/>
  <c r="X1572" i="12"/>
  <c r="X1573" i="12"/>
  <c r="X1574" i="12"/>
  <c r="X1575" i="12"/>
  <c r="X1576" i="12"/>
  <c r="X1577" i="12"/>
  <c r="X1578" i="12"/>
  <c r="X1579" i="12"/>
  <c r="X1580" i="12"/>
  <c r="X1581" i="12"/>
  <c r="X1582" i="12"/>
  <c r="X1583" i="12"/>
  <c r="X1584" i="12"/>
  <c r="X1585" i="12"/>
  <c r="X1586" i="12"/>
  <c r="X1587" i="12"/>
  <c r="X1588" i="12"/>
  <c r="X1589" i="12"/>
  <c r="X1590" i="12"/>
  <c r="X1591" i="12"/>
  <c r="X1592" i="12"/>
  <c r="X1593" i="12"/>
  <c r="X1594" i="12"/>
  <c r="X1595" i="12"/>
  <c r="X1596" i="12"/>
  <c r="X1597" i="12"/>
  <c r="X1598" i="12"/>
  <c r="X1599" i="12"/>
  <c r="X1600" i="12"/>
  <c r="X1601" i="12"/>
  <c r="X1602" i="12"/>
  <c r="X1603" i="12"/>
  <c r="X1604" i="12"/>
  <c r="X1605" i="12"/>
  <c r="X1606" i="12"/>
  <c r="X1607" i="12"/>
  <c r="X1608" i="12"/>
  <c r="X1609" i="12"/>
  <c r="X1610" i="12"/>
  <c r="X1611" i="12"/>
  <c r="X1612" i="12"/>
  <c r="X1613" i="12"/>
  <c r="X1614" i="12"/>
  <c r="X1615" i="12"/>
  <c r="X1616" i="12"/>
  <c r="X1617" i="12"/>
  <c r="X1618" i="12"/>
  <c r="X1619" i="12"/>
  <c r="X1620" i="12"/>
  <c r="X1621" i="12"/>
  <c r="X1622" i="12"/>
  <c r="X1623" i="12"/>
  <c r="X1624" i="12"/>
  <c r="X1625" i="12"/>
  <c r="X1626" i="12"/>
  <c r="X1627" i="12"/>
  <c r="X1628" i="12"/>
  <c r="X1629" i="12"/>
  <c r="X1630" i="12"/>
  <c r="X1631" i="12"/>
  <c r="X1632" i="12"/>
  <c r="X1633" i="12"/>
  <c r="X1634" i="12"/>
  <c r="X1635" i="12"/>
  <c r="X1636" i="12"/>
  <c r="X1637" i="12"/>
  <c r="X1638" i="12"/>
  <c r="X1639" i="12"/>
  <c r="X1640" i="12"/>
  <c r="X1641" i="12"/>
  <c r="X1642" i="12"/>
  <c r="X1643" i="12"/>
  <c r="X1644" i="12"/>
  <c r="X1645" i="12"/>
  <c r="X1646" i="12"/>
  <c r="X1647" i="12"/>
  <c r="X1648" i="12"/>
  <c r="X1649" i="12"/>
  <c r="X1650" i="12"/>
  <c r="X1651" i="12"/>
  <c r="X1652" i="12"/>
  <c r="X1653" i="12"/>
  <c r="X1654" i="12"/>
  <c r="X1655" i="12"/>
  <c r="X1656" i="12"/>
  <c r="X1657" i="12"/>
  <c r="X1658" i="12"/>
  <c r="X1659" i="12"/>
  <c r="X1660" i="12"/>
  <c r="X1661" i="12"/>
  <c r="X1662" i="12"/>
  <c r="X1663" i="12"/>
  <c r="X1664" i="12"/>
  <c r="X1665" i="12"/>
  <c r="X1666" i="12"/>
  <c r="X1667" i="12"/>
  <c r="X1668" i="12"/>
  <c r="X1669" i="12"/>
  <c r="X1670" i="12"/>
  <c r="X1671" i="12"/>
  <c r="X1672" i="12"/>
  <c r="X1673" i="12"/>
  <c r="X1674" i="12"/>
  <c r="X1675" i="12"/>
  <c r="X1676" i="12"/>
  <c r="X1677" i="12"/>
  <c r="X1678" i="12"/>
  <c r="X1679" i="12"/>
  <c r="X1680" i="12"/>
  <c r="X1681" i="12"/>
  <c r="X1682" i="12"/>
  <c r="X1683" i="12"/>
  <c r="X1684" i="12"/>
  <c r="X1685" i="12"/>
  <c r="X1686" i="12"/>
  <c r="X1687" i="12"/>
  <c r="X1688" i="12"/>
  <c r="X1689" i="12"/>
  <c r="X1690" i="12"/>
  <c r="X1691" i="12"/>
  <c r="X1692" i="12"/>
  <c r="X1693" i="12"/>
  <c r="X1694" i="12"/>
  <c r="X1695" i="12"/>
  <c r="X1696" i="12"/>
  <c r="X1697" i="12"/>
  <c r="X1698" i="12"/>
  <c r="X1699" i="12"/>
  <c r="X1700" i="12"/>
  <c r="X1701" i="12"/>
  <c r="X1702" i="12"/>
  <c r="X1703" i="12"/>
  <c r="X1704" i="12"/>
  <c r="X1705" i="12"/>
  <c r="X1706" i="12"/>
  <c r="X1707" i="12"/>
  <c r="X1708" i="12"/>
  <c r="X1709" i="12"/>
  <c r="X1710" i="12"/>
  <c r="X1711" i="12"/>
  <c r="X1712" i="12"/>
  <c r="X1713" i="12"/>
  <c r="X1714" i="12"/>
  <c r="X1715" i="12"/>
  <c r="X1716" i="12"/>
  <c r="X1717" i="12"/>
  <c r="X1718" i="12"/>
  <c r="X1719" i="12"/>
  <c r="X1720" i="12"/>
  <c r="X1721" i="12"/>
  <c r="X1722" i="12"/>
  <c r="X1723" i="12"/>
  <c r="X1724" i="12"/>
  <c r="X1725" i="12"/>
  <c r="X1726" i="12"/>
  <c r="X1727" i="12"/>
  <c r="X1728" i="12"/>
  <c r="X1729" i="12"/>
  <c r="X1730" i="12"/>
  <c r="X1731" i="12"/>
  <c r="X1732" i="12"/>
  <c r="X1733" i="12"/>
  <c r="X1734" i="12"/>
  <c r="X1735" i="12"/>
  <c r="X1736" i="12"/>
  <c r="X1737" i="12"/>
  <c r="X1738" i="12"/>
  <c r="X1739" i="12"/>
  <c r="X1740" i="12"/>
  <c r="X1741" i="12"/>
  <c r="X1742" i="12"/>
  <c r="X1743" i="12"/>
  <c r="X1744" i="12"/>
  <c r="X1745" i="12"/>
  <c r="X1746" i="12"/>
  <c r="X1747" i="12"/>
  <c r="X1748" i="12"/>
  <c r="X1749" i="12"/>
  <c r="X1750" i="12"/>
  <c r="X1751" i="12"/>
  <c r="X1752" i="12"/>
  <c r="X1753" i="12"/>
  <c r="X1754" i="12"/>
  <c r="X1755" i="12"/>
  <c r="X1756" i="12"/>
  <c r="X1757" i="12"/>
  <c r="X1758" i="12"/>
  <c r="X1759" i="12"/>
  <c r="X1760" i="12"/>
  <c r="X1761" i="12"/>
  <c r="X1762" i="12"/>
  <c r="X1763" i="12"/>
  <c r="X1764" i="12"/>
  <c r="X1765" i="12"/>
  <c r="X1766" i="12"/>
  <c r="X1767" i="12"/>
  <c r="X1768" i="12"/>
  <c r="X1769" i="12"/>
  <c r="X1770" i="12"/>
  <c r="X1771" i="12"/>
  <c r="X1772" i="12"/>
  <c r="X1773" i="12"/>
  <c r="X1774" i="12"/>
  <c r="X1775" i="12"/>
  <c r="X1776" i="12"/>
  <c r="X1777" i="12"/>
  <c r="X1778" i="12"/>
  <c r="X1779" i="12"/>
  <c r="X1780" i="12"/>
  <c r="X1781" i="12"/>
  <c r="X1782" i="12"/>
  <c r="X1783" i="12"/>
  <c r="X1784" i="12"/>
  <c r="X1785" i="12"/>
  <c r="X1786" i="12"/>
  <c r="X1787" i="12"/>
  <c r="X1788" i="12"/>
  <c r="X1789" i="12"/>
  <c r="X1790" i="12"/>
  <c r="X1791" i="12"/>
  <c r="X1792" i="12"/>
  <c r="X1793" i="12"/>
  <c r="X1794" i="12"/>
  <c r="X1795" i="12"/>
  <c r="X1796" i="12"/>
  <c r="X1797" i="12"/>
  <c r="X1798" i="12"/>
  <c r="X1799" i="12"/>
  <c r="X1800" i="12"/>
  <c r="X1801" i="12"/>
  <c r="X1802" i="12"/>
  <c r="X1803" i="12"/>
  <c r="X1804" i="12"/>
  <c r="X1805" i="12"/>
  <c r="X1806" i="12"/>
  <c r="X1807" i="12"/>
  <c r="X1808" i="12"/>
  <c r="X1809" i="12"/>
  <c r="X1810" i="12"/>
  <c r="X1811" i="12"/>
  <c r="X1812" i="12"/>
  <c r="X1813" i="12"/>
  <c r="X1814" i="12"/>
  <c r="X1815" i="12"/>
  <c r="X1816" i="12"/>
  <c r="X1817" i="12"/>
  <c r="X1818" i="12"/>
  <c r="X1819" i="12"/>
  <c r="X1820" i="12"/>
  <c r="X1821" i="12"/>
  <c r="X1822" i="12"/>
  <c r="X1823" i="12"/>
  <c r="X1824" i="12"/>
  <c r="X1825" i="12"/>
  <c r="X1826" i="12"/>
  <c r="X1827" i="12"/>
  <c r="X1828" i="12"/>
  <c r="X1829" i="12"/>
  <c r="X1830" i="12"/>
  <c r="X1831" i="12"/>
  <c r="X1832" i="12"/>
  <c r="X1833" i="12"/>
  <c r="X1834" i="12"/>
  <c r="X1835" i="12"/>
  <c r="X1836" i="12"/>
  <c r="X1837" i="12"/>
  <c r="X1838" i="12"/>
  <c r="X1839" i="12"/>
  <c r="X1840" i="12"/>
  <c r="X1841" i="12"/>
  <c r="X1842" i="12"/>
  <c r="X1843" i="12"/>
  <c r="X1844" i="12"/>
  <c r="X1845" i="12"/>
  <c r="X1846" i="12"/>
  <c r="X1847" i="12"/>
  <c r="X1848" i="12"/>
  <c r="X1849" i="12"/>
  <c r="X1850" i="12"/>
  <c r="X1851" i="12"/>
  <c r="X1852" i="12"/>
  <c r="X1853" i="12"/>
  <c r="X1854" i="12"/>
  <c r="X1855" i="12"/>
  <c r="X1856" i="12"/>
  <c r="X1857" i="12"/>
  <c r="X1858" i="12"/>
  <c r="X1859" i="12"/>
  <c r="X1860" i="12"/>
  <c r="X1861" i="12"/>
  <c r="X1862" i="12"/>
  <c r="X1863" i="12"/>
  <c r="X1864" i="12"/>
  <c r="X1865" i="12"/>
  <c r="X1866" i="12"/>
  <c r="X1867" i="12"/>
  <c r="X1868" i="12"/>
  <c r="X1869" i="12"/>
  <c r="X1870" i="12"/>
  <c r="X1871" i="12"/>
  <c r="X1872" i="12"/>
  <c r="X1873" i="12"/>
  <c r="X1874" i="12"/>
  <c r="X1875" i="12"/>
  <c r="X1876" i="12"/>
  <c r="X1877" i="12"/>
  <c r="X1878" i="12"/>
  <c r="X1879" i="12"/>
  <c r="X1880" i="12"/>
  <c r="X1881" i="12"/>
  <c r="X1882" i="12"/>
  <c r="X1883" i="12"/>
  <c r="X1884" i="12"/>
  <c r="X1885" i="12"/>
  <c r="X1886" i="12"/>
  <c r="X1887" i="12"/>
  <c r="X1888" i="12"/>
  <c r="X1889" i="12"/>
  <c r="X1890" i="12"/>
  <c r="X1891" i="12"/>
  <c r="X1892" i="12"/>
  <c r="X1893" i="12"/>
  <c r="X1894" i="12"/>
  <c r="X1895" i="12"/>
  <c r="X1896" i="12"/>
  <c r="X1897" i="12"/>
  <c r="X1898" i="12"/>
  <c r="X1899" i="12"/>
  <c r="X1900" i="12"/>
  <c r="X1901" i="12"/>
  <c r="X1902" i="12"/>
  <c r="X1903" i="12"/>
  <c r="X1904" i="12"/>
  <c r="X1905" i="12"/>
  <c r="X1906" i="12"/>
  <c r="X1907" i="12"/>
  <c r="X1908" i="12"/>
  <c r="X1909" i="12"/>
  <c r="X1910" i="12"/>
  <c r="X1911" i="12"/>
  <c r="X1912" i="12"/>
  <c r="X1913" i="12"/>
  <c r="X1914" i="12"/>
  <c r="X1915" i="12"/>
  <c r="X1916" i="12"/>
  <c r="X1917" i="12"/>
  <c r="X1918" i="12"/>
  <c r="X1919" i="12"/>
  <c r="X1920" i="12"/>
  <c r="X1921" i="12"/>
  <c r="X1922" i="12"/>
  <c r="X1923" i="12"/>
  <c r="X1924" i="12"/>
  <c r="X1925" i="12"/>
  <c r="X1926" i="12"/>
  <c r="X1927" i="12"/>
  <c r="X1928" i="12"/>
  <c r="X1929" i="12"/>
  <c r="X1930" i="12"/>
  <c r="X1931" i="12"/>
  <c r="X1932" i="12"/>
  <c r="X1933" i="12"/>
  <c r="X1934" i="12"/>
  <c r="X1935" i="12"/>
  <c r="X1936" i="12"/>
  <c r="X1937" i="12"/>
  <c r="X1938" i="12"/>
  <c r="X1939" i="12"/>
  <c r="X1940" i="12"/>
  <c r="X1941" i="12"/>
  <c r="X1942" i="12"/>
  <c r="X1943" i="12"/>
  <c r="X1944" i="12"/>
  <c r="X1945" i="12"/>
  <c r="X1946" i="12"/>
  <c r="X1947" i="12"/>
  <c r="X1948" i="12"/>
  <c r="X1949" i="12"/>
  <c r="X1950" i="12"/>
  <c r="X1951" i="12"/>
  <c r="X1952" i="12"/>
  <c r="X1953" i="12"/>
  <c r="X1954" i="12"/>
  <c r="X1955" i="12"/>
  <c r="X1956" i="12"/>
  <c r="X1957" i="12"/>
  <c r="X1958" i="12"/>
  <c r="X1959" i="12"/>
  <c r="X1960" i="12"/>
  <c r="X1961" i="12"/>
  <c r="X1962" i="12"/>
  <c r="X1963" i="12"/>
  <c r="X1964" i="12"/>
  <c r="X1965" i="12"/>
  <c r="X1966" i="12"/>
  <c r="X1967" i="12"/>
  <c r="X1968" i="12"/>
  <c r="X1969" i="12"/>
  <c r="X1970" i="12"/>
  <c r="X1971" i="12"/>
  <c r="X1972" i="12"/>
  <c r="X1973" i="12"/>
  <c r="X1974" i="12"/>
  <c r="X1975" i="12"/>
  <c r="X1976" i="12"/>
  <c r="X1977" i="12"/>
  <c r="X1978" i="12"/>
  <c r="X1979" i="12"/>
  <c r="X1980" i="12"/>
  <c r="X1981" i="12"/>
  <c r="X1982" i="12"/>
  <c r="X1983" i="12"/>
  <c r="X1984" i="12"/>
  <c r="X1985" i="12"/>
  <c r="X1986" i="12"/>
  <c r="X1987" i="12"/>
  <c r="X1988" i="12"/>
  <c r="X1989" i="12"/>
  <c r="X1990" i="12"/>
  <c r="X1991" i="12"/>
  <c r="X1992" i="12"/>
  <c r="X1993" i="12"/>
  <c r="X1994" i="12"/>
  <c r="X1995" i="12"/>
  <c r="X1996" i="12"/>
  <c r="X1997" i="12"/>
  <c r="X1998" i="12"/>
  <c r="X1999" i="12"/>
  <c r="X2000" i="12"/>
  <c r="X2001" i="12"/>
  <c r="X2002" i="12"/>
  <c r="X2003" i="12"/>
  <c r="X2004" i="12"/>
  <c r="X2005" i="12"/>
  <c r="X2006" i="12"/>
  <c r="X2007" i="12"/>
  <c r="X2008" i="12"/>
  <c r="X2009" i="12"/>
  <c r="X2010" i="12"/>
  <c r="X2011" i="12"/>
  <c r="X2012" i="12"/>
  <c r="X2013" i="12"/>
  <c r="X2014" i="12"/>
  <c r="X2015" i="12"/>
  <c r="X2016" i="12"/>
  <c r="X2017" i="12"/>
  <c r="X2018" i="12"/>
  <c r="X2019" i="12"/>
  <c r="X2020" i="12"/>
  <c r="X2021" i="12"/>
  <c r="X2022" i="12"/>
  <c r="X2023" i="12"/>
  <c r="X2024" i="12"/>
  <c r="X2025" i="12"/>
  <c r="X2026" i="12"/>
  <c r="X2027" i="12"/>
  <c r="X2028" i="12"/>
  <c r="X2029" i="12"/>
  <c r="X2030" i="12"/>
  <c r="X2031" i="12"/>
  <c r="X2032" i="12"/>
  <c r="X2033" i="12"/>
  <c r="X2034" i="12"/>
  <c r="X2035" i="12"/>
  <c r="X2036" i="12"/>
  <c r="X2037" i="12"/>
  <c r="X2038" i="12"/>
  <c r="X2039" i="12"/>
  <c r="X2040" i="12"/>
  <c r="X2041" i="12"/>
  <c r="X2042" i="12"/>
  <c r="X2043" i="12"/>
  <c r="X2044" i="12"/>
  <c r="X2045" i="12"/>
  <c r="X2046" i="12"/>
  <c r="X2047" i="12"/>
  <c r="X2048" i="12"/>
  <c r="X2049" i="12"/>
  <c r="X2050" i="12"/>
  <c r="X2051" i="12"/>
  <c r="X2052" i="12"/>
  <c r="X2053" i="12"/>
  <c r="X2054" i="12"/>
  <c r="X2055" i="12"/>
  <c r="X2056" i="12"/>
  <c r="X2057" i="12"/>
  <c r="X2058" i="12"/>
  <c r="X2059" i="12"/>
  <c r="X2060" i="12"/>
  <c r="X2061" i="12"/>
  <c r="X2062" i="12"/>
  <c r="X2063" i="12"/>
  <c r="X2064" i="12"/>
  <c r="X2065" i="12"/>
  <c r="X2066" i="12"/>
  <c r="X2067" i="12"/>
  <c r="X2068" i="12"/>
  <c r="X2069" i="12"/>
  <c r="X2070" i="12"/>
  <c r="X2071" i="12"/>
  <c r="X2072" i="12"/>
  <c r="X2073" i="12"/>
  <c r="X2074" i="12"/>
  <c r="X2075" i="12"/>
  <c r="X2076" i="12"/>
  <c r="X2077" i="12"/>
  <c r="X2078" i="12"/>
  <c r="X2079" i="12"/>
  <c r="X2080" i="12"/>
  <c r="X2081" i="12"/>
  <c r="X2082" i="12"/>
  <c r="X2083" i="12"/>
  <c r="X2084" i="12"/>
  <c r="X2085" i="12"/>
  <c r="X2086" i="12"/>
  <c r="X2087" i="12"/>
  <c r="X2088" i="12"/>
  <c r="X2089" i="12"/>
  <c r="X2090" i="12"/>
  <c r="X2091" i="12"/>
  <c r="X2092" i="12"/>
  <c r="X2093" i="12"/>
  <c r="X2094" i="12"/>
  <c r="X2095" i="12"/>
  <c r="X2096" i="12"/>
  <c r="X2097" i="12"/>
  <c r="X2098" i="12"/>
  <c r="X2099" i="12"/>
  <c r="X2100" i="12"/>
  <c r="X2101" i="12"/>
  <c r="X2102" i="12"/>
  <c r="X2103" i="12"/>
  <c r="X2104" i="12"/>
  <c r="X2105" i="12"/>
  <c r="X2106" i="12"/>
  <c r="X2107" i="12"/>
  <c r="X2108" i="12"/>
  <c r="X2109" i="12"/>
  <c r="X2110" i="12"/>
  <c r="X2111" i="12"/>
  <c r="X2112" i="12"/>
  <c r="X2113" i="12"/>
  <c r="X2114" i="12"/>
  <c r="X2115" i="12"/>
  <c r="X2116" i="12"/>
  <c r="X2117" i="12"/>
  <c r="X2118" i="12"/>
  <c r="X2119" i="12"/>
  <c r="X2120" i="12"/>
  <c r="X2121" i="12"/>
  <c r="X2122" i="12"/>
  <c r="X2123" i="12"/>
  <c r="X2124" i="12"/>
  <c r="X2125" i="12"/>
  <c r="X2126" i="12"/>
  <c r="X2127" i="12"/>
  <c r="X2128" i="12"/>
  <c r="X2129" i="12"/>
  <c r="X2130" i="12"/>
  <c r="X2131" i="12"/>
  <c r="X2132" i="12"/>
  <c r="X2133" i="12"/>
  <c r="X2134" i="12"/>
  <c r="X2135" i="12"/>
  <c r="X2136" i="12"/>
  <c r="X2137" i="12"/>
  <c r="X2138" i="12"/>
  <c r="X2139" i="12"/>
  <c r="X2140" i="12"/>
  <c r="X2141" i="12"/>
  <c r="X2142" i="12"/>
  <c r="X2143" i="12"/>
  <c r="X2144" i="12"/>
  <c r="X2145" i="12"/>
  <c r="X2146" i="12"/>
  <c r="X2147" i="12"/>
  <c r="X2148" i="12"/>
  <c r="X2149" i="12"/>
  <c r="X2150" i="12"/>
  <c r="X2151" i="12"/>
  <c r="X2152" i="12"/>
  <c r="X2153" i="12"/>
  <c r="X2154" i="12"/>
  <c r="X2155" i="12"/>
  <c r="X2156" i="12"/>
  <c r="X2157" i="12"/>
  <c r="X2158" i="12"/>
  <c r="X2159" i="12"/>
  <c r="X2160" i="12"/>
  <c r="X2161" i="12"/>
  <c r="X2162" i="12"/>
  <c r="X2163" i="12"/>
  <c r="X2164" i="12"/>
  <c r="X2165" i="12"/>
  <c r="X2166" i="12"/>
  <c r="X2167" i="12"/>
  <c r="X2168" i="12"/>
  <c r="X2169" i="12"/>
  <c r="X2170" i="12"/>
  <c r="X2171" i="12"/>
  <c r="X2172" i="12"/>
  <c r="X2173" i="12"/>
  <c r="X2174" i="12"/>
  <c r="X2175" i="12"/>
  <c r="X2176" i="12"/>
  <c r="X2177" i="12"/>
  <c r="X2178" i="12"/>
  <c r="X2179" i="12"/>
  <c r="X2180" i="12"/>
  <c r="X2181" i="12"/>
  <c r="X2182" i="12"/>
  <c r="X2183" i="12"/>
  <c r="X2184" i="12"/>
  <c r="X2185" i="12"/>
  <c r="X2186" i="12"/>
  <c r="X2187" i="12"/>
  <c r="X2188" i="12"/>
  <c r="X2189" i="12"/>
  <c r="X2190" i="12"/>
  <c r="X2191" i="12"/>
  <c r="X2192" i="12"/>
  <c r="X2193" i="12"/>
  <c r="X2194" i="12"/>
  <c r="X2195" i="12"/>
  <c r="X2196" i="12"/>
  <c r="X2197" i="12"/>
  <c r="X2198" i="12"/>
  <c r="X2199" i="12"/>
  <c r="X2200" i="12"/>
  <c r="X2201" i="12"/>
  <c r="X2202" i="12"/>
  <c r="X2203" i="12"/>
  <c r="X2204" i="12"/>
  <c r="X2205" i="12"/>
  <c r="X2206" i="12"/>
  <c r="X2207" i="12"/>
  <c r="X2208" i="12"/>
  <c r="X2209" i="12"/>
  <c r="X2210" i="12"/>
  <c r="X2211" i="12"/>
  <c r="X2212" i="12"/>
  <c r="X2213" i="12"/>
  <c r="X2214" i="12"/>
  <c r="X2215" i="12"/>
  <c r="X2216" i="12"/>
  <c r="X2217" i="12"/>
  <c r="X2218" i="12"/>
  <c r="X2219" i="12"/>
  <c r="X2220" i="12"/>
  <c r="X2221" i="12"/>
  <c r="X2222" i="12"/>
  <c r="X2223" i="12"/>
  <c r="X2224" i="12"/>
  <c r="X2225" i="12"/>
  <c r="X2226" i="12"/>
  <c r="X2227" i="12"/>
  <c r="X2228" i="12"/>
  <c r="X2229" i="12"/>
  <c r="X2230" i="12"/>
  <c r="X2231" i="12"/>
  <c r="X2232" i="12"/>
  <c r="X2233" i="12"/>
  <c r="X2234" i="12"/>
  <c r="X2235" i="12"/>
  <c r="X2236" i="12"/>
  <c r="X2237" i="12"/>
  <c r="X2238" i="12"/>
  <c r="X2239" i="12"/>
  <c r="X2240" i="12"/>
  <c r="X2241" i="12"/>
  <c r="X2242" i="12"/>
  <c r="X2243" i="12"/>
  <c r="X2244" i="12"/>
  <c r="X2245" i="12"/>
  <c r="X2246" i="12"/>
  <c r="X2247" i="12"/>
  <c r="X2248" i="12"/>
  <c r="X2249" i="12"/>
  <c r="X2250" i="12"/>
  <c r="X2251" i="12"/>
  <c r="X2252" i="12"/>
  <c r="X2253" i="12"/>
  <c r="X2254" i="12"/>
  <c r="X2255" i="12"/>
  <c r="X2256" i="12"/>
  <c r="X2257" i="12"/>
  <c r="X2258" i="12"/>
  <c r="X2259" i="12"/>
  <c r="X2260" i="12"/>
  <c r="X2261" i="12"/>
  <c r="X2262" i="12"/>
  <c r="X2263" i="12"/>
  <c r="X2264" i="12"/>
  <c r="X2265" i="12"/>
  <c r="X2266" i="12"/>
  <c r="X2267" i="12"/>
  <c r="X2268" i="12"/>
  <c r="X2269" i="12"/>
  <c r="X2270" i="12"/>
  <c r="X2271" i="12"/>
  <c r="X2272" i="12"/>
  <c r="X2273" i="12"/>
  <c r="X2274" i="12"/>
  <c r="X2275" i="12"/>
  <c r="X2276" i="12"/>
  <c r="X2277" i="12"/>
  <c r="X2278" i="12"/>
  <c r="X2279" i="12"/>
  <c r="X2280" i="12"/>
  <c r="X2281" i="12"/>
  <c r="X2282" i="12"/>
  <c r="X2283" i="12"/>
  <c r="X2284" i="12"/>
  <c r="X2285" i="12"/>
  <c r="X2286" i="12"/>
  <c r="X2287" i="12"/>
  <c r="X2288" i="12"/>
  <c r="X2289" i="12"/>
  <c r="X2290" i="12"/>
  <c r="X2291" i="12"/>
  <c r="X2292" i="12"/>
  <c r="X2293" i="12"/>
  <c r="X2294" i="12"/>
  <c r="X2295" i="12"/>
  <c r="X2296" i="12"/>
  <c r="X2297" i="12"/>
  <c r="X2298" i="12"/>
  <c r="X2299" i="12"/>
  <c r="X2300" i="12"/>
  <c r="X2301" i="12"/>
  <c r="X2302" i="12"/>
  <c r="X2303" i="12"/>
  <c r="X2304" i="12"/>
  <c r="X2305" i="12"/>
  <c r="X2306" i="12"/>
  <c r="X2307" i="12"/>
  <c r="X2308" i="12"/>
  <c r="X2309" i="12"/>
  <c r="X2310" i="12"/>
  <c r="X2311" i="12"/>
  <c r="X2312" i="12"/>
  <c r="X2313" i="12"/>
  <c r="X2314" i="12"/>
  <c r="X2315" i="12"/>
  <c r="X2316" i="12"/>
  <c r="X2317" i="12"/>
  <c r="X2318" i="12"/>
  <c r="X2319" i="12"/>
  <c r="X2320" i="12"/>
  <c r="X2321" i="12"/>
  <c r="X2322" i="12"/>
  <c r="X2323" i="12"/>
  <c r="X2324" i="12"/>
  <c r="X2325" i="12"/>
  <c r="X2326" i="12"/>
  <c r="X2327" i="12"/>
  <c r="X2328" i="12"/>
  <c r="X2329" i="12"/>
  <c r="X2330" i="12"/>
  <c r="X2331" i="12"/>
  <c r="X2332" i="12"/>
  <c r="X2333" i="12"/>
  <c r="X2334" i="12"/>
  <c r="X2335" i="12"/>
  <c r="X2336" i="12"/>
  <c r="X2337" i="12"/>
  <c r="X2338" i="12"/>
  <c r="X2339" i="12"/>
  <c r="X2340" i="12"/>
  <c r="X2341" i="12"/>
  <c r="X2342" i="12"/>
  <c r="X2343" i="12"/>
  <c r="X2344" i="12"/>
  <c r="X2345" i="12"/>
  <c r="X2346" i="12"/>
  <c r="X2347" i="12"/>
  <c r="X2348" i="12"/>
  <c r="X2349" i="12"/>
  <c r="X2350" i="12"/>
  <c r="X2351" i="12"/>
  <c r="X2352" i="12"/>
  <c r="X2353" i="12"/>
  <c r="X2354" i="12"/>
  <c r="X2355" i="12"/>
  <c r="X2356" i="12"/>
  <c r="X2357" i="12"/>
  <c r="X2358" i="12"/>
  <c r="X2359" i="12"/>
  <c r="X2360" i="12"/>
  <c r="X2361" i="12"/>
  <c r="X2362" i="12"/>
  <c r="X2363" i="12"/>
  <c r="X2364" i="12"/>
  <c r="X2365" i="12"/>
  <c r="X2366" i="12"/>
  <c r="X2367" i="12"/>
  <c r="X2368" i="12"/>
  <c r="X2369" i="12"/>
  <c r="X2370" i="12"/>
  <c r="X2371" i="12"/>
  <c r="X2372" i="12"/>
  <c r="X2373" i="12"/>
  <c r="X2374" i="12"/>
  <c r="X2375" i="12"/>
  <c r="X2376" i="12"/>
  <c r="X2377" i="12"/>
  <c r="X2378" i="12"/>
  <c r="X2379" i="12"/>
  <c r="X2380" i="12"/>
  <c r="X2381" i="12"/>
  <c r="X2382" i="12"/>
  <c r="X2383" i="12"/>
  <c r="X2384" i="12"/>
  <c r="X2385" i="12"/>
  <c r="X2386" i="12"/>
  <c r="X2387" i="12"/>
  <c r="X2388" i="12"/>
  <c r="X2389" i="12"/>
  <c r="X2390" i="12"/>
  <c r="X2391" i="12"/>
  <c r="X2392" i="12"/>
  <c r="X2393" i="12"/>
  <c r="X2394" i="12"/>
  <c r="X2395" i="12"/>
  <c r="X2396" i="12"/>
  <c r="X2397" i="12"/>
  <c r="X2398" i="12"/>
  <c r="X2399" i="12"/>
  <c r="X2400" i="12"/>
  <c r="X2401" i="12"/>
  <c r="X2402" i="12"/>
  <c r="X2403" i="12"/>
  <c r="X2404" i="12"/>
  <c r="X2405" i="12"/>
  <c r="X2406" i="12"/>
  <c r="X2407" i="12"/>
  <c r="X2408" i="12"/>
  <c r="X2409" i="12"/>
  <c r="X2410" i="12"/>
  <c r="X2411" i="12"/>
  <c r="X2412" i="12"/>
  <c r="X2413" i="12"/>
  <c r="X2414" i="12"/>
  <c r="X2415" i="12"/>
  <c r="X2416" i="12"/>
  <c r="X2417" i="12"/>
  <c r="X2418" i="12"/>
  <c r="X2419" i="12"/>
  <c r="X2420" i="12"/>
  <c r="X2421" i="12"/>
  <c r="X2422" i="12"/>
  <c r="X2423" i="12"/>
  <c r="X2424" i="12"/>
  <c r="X2425" i="12"/>
  <c r="X2426" i="12"/>
  <c r="X2427" i="12"/>
  <c r="X2428" i="12"/>
  <c r="X2429" i="12"/>
  <c r="X2430" i="12"/>
  <c r="X2431" i="12"/>
  <c r="X2432" i="12"/>
  <c r="X2433" i="12"/>
  <c r="X2434" i="12"/>
  <c r="X2435" i="12"/>
  <c r="X2436" i="12"/>
  <c r="X2437" i="12"/>
  <c r="X2438" i="12"/>
  <c r="X2439" i="12"/>
  <c r="X2440" i="12"/>
  <c r="X2441" i="12"/>
  <c r="X2442" i="12"/>
  <c r="X2443" i="12"/>
  <c r="X2444" i="12"/>
  <c r="X2445" i="12"/>
  <c r="X2446" i="12"/>
  <c r="X2447" i="12"/>
  <c r="X2448" i="12"/>
  <c r="X2449" i="12"/>
  <c r="X2450" i="12"/>
  <c r="X2451" i="12"/>
  <c r="X2452" i="12"/>
  <c r="X2453" i="12"/>
  <c r="X2454" i="12"/>
  <c r="X2455" i="12"/>
  <c r="X2456" i="12"/>
  <c r="X2457" i="12"/>
  <c r="X2458" i="12"/>
  <c r="X2459" i="12"/>
  <c r="X2460" i="12"/>
  <c r="X2461" i="12"/>
  <c r="X2462" i="12"/>
  <c r="X2463" i="12"/>
  <c r="X2464" i="12"/>
  <c r="X2465" i="12"/>
  <c r="X2466" i="12"/>
  <c r="X2467" i="12"/>
  <c r="X2468" i="12"/>
  <c r="X2469" i="12"/>
  <c r="X2470" i="12"/>
  <c r="X2471" i="12"/>
  <c r="X2472" i="12"/>
  <c r="X2473" i="12"/>
  <c r="X2474" i="12"/>
  <c r="X2475" i="12"/>
  <c r="X2476" i="12"/>
  <c r="X2477" i="12"/>
  <c r="X2478" i="12"/>
  <c r="X2479" i="12"/>
  <c r="X2480" i="12"/>
  <c r="X2481" i="12"/>
  <c r="X2482" i="12"/>
  <c r="X2483" i="12"/>
  <c r="X2484" i="12"/>
  <c r="X2485" i="12"/>
  <c r="X2486" i="12"/>
  <c r="X2487" i="12"/>
  <c r="X2488" i="12"/>
  <c r="X2489" i="12"/>
  <c r="X2490" i="12"/>
  <c r="X2491" i="12"/>
  <c r="X2492" i="12"/>
  <c r="X2493" i="12"/>
  <c r="X2494" i="12"/>
  <c r="X2495" i="12"/>
  <c r="X2496" i="12"/>
  <c r="X2497" i="12"/>
  <c r="X2498" i="12"/>
  <c r="X2499" i="12"/>
  <c r="X2500" i="12"/>
  <c r="X2501" i="12"/>
  <c r="X2502" i="12"/>
  <c r="X2503" i="12"/>
  <c r="X2504" i="12"/>
  <c r="X2505" i="12"/>
  <c r="X2506" i="12"/>
  <c r="X2507" i="12"/>
  <c r="X2508" i="12"/>
  <c r="X2509" i="12"/>
  <c r="X2510" i="12"/>
  <c r="X2511" i="12"/>
  <c r="X2512" i="12"/>
  <c r="X2513" i="12"/>
  <c r="X2514" i="12"/>
  <c r="X2515" i="12"/>
  <c r="X2516" i="12"/>
  <c r="X2517" i="12"/>
  <c r="X2518" i="12"/>
  <c r="X2519" i="12"/>
  <c r="X2520" i="12"/>
  <c r="X2521" i="12"/>
  <c r="X2522" i="12"/>
  <c r="X2523" i="12"/>
  <c r="X2524" i="12"/>
  <c r="X2525" i="12"/>
  <c r="X2526" i="12"/>
  <c r="X2527" i="12"/>
  <c r="X2528" i="12"/>
  <c r="X2529" i="12"/>
  <c r="X2530" i="12"/>
  <c r="X2531" i="12"/>
  <c r="X2532" i="12"/>
  <c r="X2533" i="12"/>
  <c r="X2534" i="12"/>
  <c r="X2535" i="12"/>
  <c r="X2536" i="12"/>
  <c r="X2537" i="12"/>
  <c r="X2538" i="12"/>
  <c r="X2539" i="12"/>
  <c r="X2540" i="12"/>
  <c r="X2541" i="12"/>
  <c r="X2542" i="12"/>
  <c r="X2543" i="12"/>
  <c r="X2544" i="12"/>
  <c r="X2545" i="12"/>
  <c r="X2546" i="12"/>
  <c r="X2547" i="12"/>
  <c r="X2548" i="12"/>
  <c r="X2549" i="12"/>
  <c r="X2550" i="12"/>
  <c r="X2551" i="12"/>
  <c r="X2552" i="12"/>
  <c r="X2553" i="12"/>
  <c r="X2554" i="12"/>
  <c r="X2555" i="12"/>
  <c r="X2556" i="12"/>
  <c r="X2557" i="12"/>
  <c r="X2558" i="12"/>
  <c r="X2559" i="12"/>
  <c r="X2560" i="12"/>
  <c r="X2561" i="12"/>
  <c r="X2562" i="12"/>
  <c r="X2563" i="12"/>
  <c r="X2564" i="12"/>
  <c r="X2565" i="12"/>
  <c r="X2566" i="12"/>
  <c r="X2567" i="12"/>
  <c r="X2568" i="12"/>
  <c r="X2569" i="12"/>
  <c r="X2570" i="12"/>
  <c r="X2571" i="12"/>
  <c r="X2572" i="12"/>
  <c r="X2573" i="12"/>
  <c r="X2574" i="12"/>
  <c r="X2575" i="12"/>
  <c r="X2576" i="12"/>
  <c r="X2577" i="12"/>
  <c r="X2578" i="12"/>
  <c r="X2579" i="12"/>
  <c r="X2580" i="12"/>
  <c r="X2581" i="12"/>
  <c r="X2582" i="12"/>
  <c r="X2583" i="12"/>
  <c r="X2584" i="12"/>
  <c r="X2585" i="12"/>
  <c r="X2586" i="12"/>
  <c r="X2587" i="12"/>
  <c r="X2588" i="12"/>
  <c r="X2589" i="12"/>
  <c r="X2590" i="12"/>
  <c r="X2591" i="12"/>
  <c r="X2592" i="12"/>
  <c r="X2593" i="12"/>
  <c r="X2594" i="12"/>
  <c r="X2595" i="12"/>
  <c r="X2596" i="12"/>
  <c r="X2597" i="12"/>
  <c r="X2598" i="12"/>
  <c r="X2599" i="12"/>
  <c r="X2600" i="12"/>
  <c r="X2601" i="12"/>
  <c r="X2602" i="12"/>
  <c r="X2603" i="12"/>
  <c r="X2604" i="12"/>
  <c r="X2605" i="12"/>
  <c r="X2606" i="12"/>
  <c r="X2607" i="12"/>
  <c r="X2608" i="12"/>
  <c r="X2609" i="12"/>
  <c r="X2610" i="12"/>
  <c r="X2611" i="12"/>
  <c r="X2612" i="12"/>
  <c r="X2613" i="12"/>
  <c r="X2614" i="12"/>
  <c r="X2615" i="12"/>
  <c r="X2616" i="12"/>
  <c r="X2617" i="12"/>
  <c r="X2618" i="12"/>
  <c r="X2619" i="12"/>
  <c r="X2620" i="12"/>
  <c r="X2621" i="12"/>
  <c r="X2622" i="12"/>
  <c r="X2623" i="12"/>
  <c r="X2624" i="12"/>
  <c r="X2625" i="12"/>
  <c r="X2626" i="12"/>
  <c r="X2627" i="12"/>
  <c r="X2628" i="12"/>
  <c r="X2629" i="12"/>
  <c r="X2630" i="12"/>
  <c r="X2631" i="12"/>
  <c r="X2632" i="12"/>
  <c r="X2633" i="12"/>
  <c r="X2634" i="12"/>
  <c r="X2635" i="12"/>
  <c r="X2636" i="12"/>
  <c r="X2637" i="12"/>
  <c r="X2638" i="12"/>
  <c r="X2639" i="12"/>
  <c r="X2640" i="12"/>
  <c r="X2641" i="12"/>
  <c r="X2642" i="12"/>
  <c r="X2643" i="12"/>
  <c r="X2644" i="12"/>
  <c r="X2645" i="12"/>
  <c r="X2646" i="12"/>
  <c r="X2647" i="12"/>
  <c r="X2648" i="12"/>
  <c r="X2649" i="12"/>
  <c r="X2650" i="12"/>
  <c r="X2651" i="12"/>
  <c r="X2652" i="12"/>
  <c r="X2653" i="12"/>
  <c r="X2654" i="12"/>
  <c r="X2655" i="12"/>
  <c r="X2656" i="12"/>
  <c r="X2657" i="12"/>
  <c r="X2658" i="12"/>
  <c r="X2659" i="12"/>
  <c r="X2660" i="12"/>
  <c r="X2661" i="12"/>
  <c r="X2662" i="12"/>
  <c r="X2663" i="12"/>
  <c r="X2664" i="12"/>
  <c r="X2665" i="12"/>
  <c r="X2666" i="12"/>
  <c r="X2667" i="12"/>
  <c r="X2668" i="12"/>
  <c r="X2669" i="12"/>
  <c r="X2670" i="12"/>
  <c r="X2671" i="12"/>
  <c r="X2672" i="12"/>
  <c r="X2673" i="12"/>
  <c r="X2674" i="12"/>
  <c r="X2675" i="12"/>
  <c r="X2676" i="12"/>
  <c r="X2677" i="12"/>
  <c r="X2678" i="12"/>
  <c r="X2679" i="12"/>
  <c r="X2680" i="12"/>
  <c r="X2681" i="12"/>
  <c r="X2682" i="12"/>
  <c r="X2683" i="12"/>
  <c r="X2684" i="12"/>
  <c r="X2685" i="12"/>
  <c r="X2686" i="12"/>
  <c r="X2687" i="12"/>
  <c r="X2688" i="12"/>
  <c r="X2689" i="12"/>
  <c r="X2690" i="12"/>
  <c r="X2691" i="12"/>
  <c r="X2692" i="12"/>
  <c r="X2693" i="12"/>
  <c r="X2694" i="12"/>
  <c r="X2695" i="12"/>
  <c r="X2696" i="12"/>
  <c r="X2697" i="12"/>
  <c r="X2698" i="12"/>
  <c r="X2699" i="12"/>
  <c r="X2700" i="12"/>
  <c r="X2701" i="12"/>
  <c r="X2702" i="12"/>
  <c r="X2703" i="12"/>
  <c r="X2704" i="12"/>
  <c r="X2705" i="12"/>
  <c r="X2706" i="12"/>
  <c r="X2707" i="12"/>
  <c r="X2708" i="12"/>
  <c r="X2709" i="12"/>
  <c r="X2710" i="12"/>
  <c r="X2711" i="12"/>
  <c r="X2712" i="12"/>
  <c r="X2713" i="12"/>
  <c r="X2714" i="12"/>
  <c r="X2715" i="12"/>
  <c r="X2716" i="12"/>
  <c r="X2717" i="12"/>
  <c r="X2718" i="12"/>
  <c r="X2719" i="12"/>
  <c r="X2720" i="12"/>
  <c r="X2721" i="12"/>
  <c r="X2722" i="12"/>
  <c r="X2723" i="12"/>
  <c r="X2724" i="12"/>
  <c r="X2725" i="12"/>
  <c r="X2726" i="12"/>
  <c r="X2727" i="12"/>
  <c r="X2728" i="12"/>
  <c r="X2729" i="12"/>
  <c r="X2730" i="12"/>
  <c r="X2731" i="12"/>
  <c r="X2732" i="12"/>
  <c r="X2733" i="12"/>
  <c r="X2734" i="12"/>
  <c r="X2735" i="12"/>
  <c r="X2736" i="12"/>
  <c r="X2737" i="12"/>
  <c r="X2738" i="12"/>
  <c r="X2739" i="12"/>
  <c r="X2740" i="12"/>
  <c r="X2741" i="12"/>
  <c r="X2742" i="12"/>
  <c r="X2743" i="12"/>
  <c r="X2744" i="12"/>
  <c r="X2745" i="12"/>
  <c r="X2746" i="12"/>
  <c r="X2747" i="12"/>
  <c r="X2748" i="12"/>
  <c r="X2749" i="12"/>
  <c r="X2750" i="12"/>
  <c r="X2751" i="12"/>
  <c r="X2752" i="12"/>
  <c r="X2753" i="12"/>
  <c r="X2754" i="12"/>
  <c r="X2755" i="12"/>
  <c r="X2756" i="12"/>
  <c r="X2757" i="12"/>
  <c r="X2758" i="12"/>
  <c r="X2759" i="12"/>
  <c r="X2760" i="12"/>
  <c r="X2761" i="12"/>
  <c r="X2762" i="12"/>
  <c r="X2763" i="12"/>
  <c r="X2764" i="12"/>
  <c r="X2765" i="12"/>
  <c r="X2766" i="12"/>
  <c r="X2767" i="12"/>
  <c r="X2768" i="12"/>
  <c r="X2769" i="12"/>
  <c r="X2770" i="12"/>
  <c r="X2771" i="12"/>
  <c r="X2772" i="12"/>
  <c r="X2773" i="12"/>
  <c r="X2774" i="12"/>
  <c r="X2775" i="12"/>
  <c r="X2776" i="12"/>
  <c r="X2777" i="12"/>
  <c r="X2778" i="12"/>
  <c r="X2779" i="12"/>
  <c r="X2780" i="12"/>
  <c r="X2781" i="12"/>
  <c r="X2782" i="12"/>
  <c r="X2783" i="12"/>
  <c r="X2784" i="12"/>
  <c r="X2785" i="12"/>
  <c r="X2786" i="12"/>
  <c r="X2787" i="12"/>
  <c r="X2788" i="12"/>
  <c r="X2789" i="12"/>
  <c r="X2790" i="12"/>
  <c r="X2791" i="12"/>
  <c r="X2792" i="12"/>
  <c r="X2793" i="12"/>
  <c r="X2794" i="12"/>
  <c r="X2795" i="12"/>
  <c r="X2796" i="12"/>
  <c r="X2797" i="12"/>
  <c r="X2798" i="12"/>
  <c r="X2799" i="12"/>
  <c r="X2800" i="12"/>
  <c r="X2801" i="12"/>
  <c r="X2802" i="12"/>
  <c r="X2803" i="12"/>
  <c r="X2804" i="12"/>
  <c r="X2805" i="12"/>
  <c r="X2806" i="12"/>
  <c r="X2807" i="12"/>
  <c r="X2808" i="12"/>
  <c r="X2809" i="12"/>
  <c r="X2810" i="12"/>
  <c r="X2811" i="12"/>
  <c r="X2812" i="12"/>
  <c r="X2813" i="12"/>
  <c r="X2814" i="12"/>
  <c r="X2815" i="12"/>
  <c r="X2816" i="12"/>
  <c r="X2817" i="12"/>
  <c r="X2818" i="12"/>
  <c r="X2819" i="12"/>
  <c r="X2820" i="12"/>
  <c r="X2821" i="12"/>
  <c r="X2822" i="12"/>
  <c r="X2823" i="12"/>
  <c r="X2824" i="12"/>
  <c r="X2825" i="12"/>
  <c r="X2826" i="12"/>
  <c r="X2827" i="12"/>
  <c r="X2828" i="12"/>
  <c r="X2829" i="12"/>
  <c r="X2830" i="12"/>
  <c r="X2831" i="12"/>
  <c r="X2832" i="12"/>
  <c r="X2833" i="12"/>
  <c r="X2834" i="12"/>
  <c r="X2835" i="12"/>
  <c r="X2836" i="12"/>
  <c r="X2837" i="12"/>
  <c r="X2838" i="12"/>
  <c r="X2839" i="12"/>
  <c r="X2840" i="12"/>
  <c r="X2841" i="12"/>
  <c r="X2842" i="12"/>
  <c r="X2843" i="12"/>
  <c r="X2844" i="12"/>
  <c r="X2845" i="12"/>
  <c r="X2846" i="12"/>
  <c r="X2847" i="12"/>
  <c r="X2848" i="12"/>
  <c r="X2849" i="12"/>
  <c r="X2850" i="12"/>
  <c r="X2851" i="12"/>
  <c r="X2852" i="12"/>
  <c r="X2853" i="12"/>
  <c r="X2854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199" i="12"/>
  <c r="Z200" i="12"/>
  <c r="Z201" i="12"/>
  <c r="Z202" i="12"/>
  <c r="Z203" i="12"/>
  <c r="Z204" i="12"/>
  <c r="Z205" i="12"/>
  <c r="Z206" i="12"/>
  <c r="Z207" i="12"/>
  <c r="Z208" i="12"/>
  <c r="Z209" i="12"/>
  <c r="Z210" i="12"/>
  <c r="Z211" i="12"/>
  <c r="Z212" i="12"/>
  <c r="Z213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6" i="12"/>
  <c r="Z227" i="12"/>
  <c r="Z228" i="12"/>
  <c r="Z229" i="12"/>
  <c r="Z230" i="12"/>
  <c r="Z231" i="12"/>
  <c r="Z232" i="12"/>
  <c r="Z233" i="12"/>
  <c r="Z234" i="12"/>
  <c r="Z235" i="12"/>
  <c r="Z236" i="12"/>
  <c r="Z237" i="12"/>
  <c r="Z238" i="12"/>
  <c r="Z239" i="12"/>
  <c r="Z240" i="12"/>
  <c r="Z241" i="12"/>
  <c r="Z242" i="12"/>
  <c r="Z243" i="12"/>
  <c r="Z244" i="12"/>
  <c r="Z245" i="12"/>
  <c r="Z246" i="12"/>
  <c r="Z247" i="12"/>
  <c r="Z248" i="12"/>
  <c r="Z249" i="12"/>
  <c r="Z250" i="12"/>
  <c r="Z251" i="12"/>
  <c r="Z252" i="12"/>
  <c r="Z253" i="12"/>
  <c r="Z254" i="12"/>
  <c r="Z255" i="12"/>
  <c r="Z256" i="12"/>
  <c r="Z257" i="12"/>
  <c r="Z258" i="12"/>
  <c r="Z259" i="12"/>
  <c r="Z260" i="12"/>
  <c r="Z261" i="12"/>
  <c r="Z262" i="12"/>
  <c r="Z263" i="12"/>
  <c r="Z264" i="12"/>
  <c r="Z265" i="12"/>
  <c r="Z266" i="12"/>
  <c r="Z267" i="12"/>
  <c r="Z268" i="12"/>
  <c r="Z269" i="12"/>
  <c r="Z270" i="12"/>
  <c r="Z271" i="12"/>
  <c r="Z272" i="12"/>
  <c r="Z273" i="12"/>
  <c r="Z274" i="12"/>
  <c r="Z275" i="12"/>
  <c r="Z276" i="12"/>
  <c r="Z277" i="12"/>
  <c r="Z278" i="12"/>
  <c r="Z279" i="12"/>
  <c r="Z280" i="12"/>
  <c r="Z281" i="12"/>
  <c r="Z282" i="12"/>
  <c r="Z283" i="12"/>
  <c r="Z284" i="12"/>
  <c r="Z285" i="12"/>
  <c r="Z286" i="12"/>
  <c r="Z287" i="12"/>
  <c r="Z288" i="12"/>
  <c r="Z289" i="12"/>
  <c r="Z290" i="12"/>
  <c r="Z291" i="12"/>
  <c r="Z292" i="12"/>
  <c r="Z293" i="12"/>
  <c r="Z294" i="12"/>
  <c r="Z295" i="12"/>
  <c r="Z296" i="12"/>
  <c r="Z297" i="12"/>
  <c r="Z298" i="12"/>
  <c r="Z299" i="12"/>
  <c r="Z300" i="12"/>
  <c r="Z301" i="12"/>
  <c r="Z302" i="12"/>
  <c r="Z303" i="12"/>
  <c r="Z304" i="12"/>
  <c r="Z305" i="12"/>
  <c r="Z306" i="12"/>
  <c r="Z307" i="12"/>
  <c r="Z308" i="12"/>
  <c r="Z309" i="12"/>
  <c r="Z310" i="12"/>
  <c r="Z311" i="12"/>
  <c r="Z312" i="12"/>
  <c r="Z313" i="12"/>
  <c r="Z314" i="12"/>
  <c r="Z315" i="12"/>
  <c r="Z316" i="12"/>
  <c r="Z317" i="12"/>
  <c r="Z318" i="12"/>
  <c r="Z319" i="12"/>
  <c r="Z320" i="12"/>
  <c r="Z321" i="12"/>
  <c r="Z322" i="12"/>
  <c r="Z323" i="12"/>
  <c r="Z324" i="12"/>
  <c r="Z325" i="12"/>
  <c r="Z326" i="12"/>
  <c r="Z327" i="12"/>
  <c r="Z328" i="12"/>
  <c r="Z329" i="12"/>
  <c r="Z330" i="12"/>
  <c r="Z331" i="12"/>
  <c r="Z332" i="12"/>
  <c r="Z333" i="12"/>
  <c r="Z334" i="12"/>
  <c r="Z335" i="12"/>
  <c r="Z336" i="12"/>
  <c r="Z337" i="12"/>
  <c r="Z338" i="12"/>
  <c r="Z339" i="12"/>
  <c r="Z340" i="12"/>
  <c r="Z341" i="12"/>
  <c r="Z342" i="12"/>
  <c r="Z343" i="12"/>
  <c r="Z344" i="12"/>
  <c r="Z345" i="12"/>
  <c r="Z346" i="12"/>
  <c r="Z347" i="12"/>
  <c r="Z348" i="12"/>
  <c r="Z349" i="12"/>
  <c r="Z350" i="12"/>
  <c r="Z351" i="12"/>
  <c r="Z352" i="12"/>
  <c r="Z353" i="12"/>
  <c r="Z354" i="12"/>
  <c r="Z355" i="12"/>
  <c r="Z356" i="12"/>
  <c r="Z357" i="12"/>
  <c r="Z358" i="12"/>
  <c r="Z359" i="12"/>
  <c r="Z360" i="12"/>
  <c r="Z361" i="12"/>
  <c r="Z362" i="12"/>
  <c r="Z363" i="12"/>
  <c r="Z364" i="12"/>
  <c r="Z365" i="12"/>
  <c r="Z366" i="12"/>
  <c r="Z367" i="12"/>
  <c r="Z368" i="12"/>
  <c r="Z369" i="12"/>
  <c r="Z370" i="12"/>
  <c r="Z371" i="12"/>
  <c r="Z372" i="12"/>
  <c r="Z373" i="12"/>
  <c r="Z374" i="12"/>
  <c r="Z375" i="12"/>
  <c r="Z376" i="12"/>
  <c r="Z377" i="12"/>
  <c r="Z378" i="12"/>
  <c r="Z379" i="12"/>
  <c r="Z380" i="12"/>
  <c r="Z381" i="12"/>
  <c r="Z382" i="12"/>
  <c r="Z383" i="12"/>
  <c r="Z384" i="12"/>
  <c r="Z385" i="12"/>
  <c r="Z386" i="12"/>
  <c r="Z387" i="12"/>
  <c r="Z388" i="12"/>
  <c r="Z389" i="12"/>
  <c r="Z390" i="12"/>
  <c r="Z391" i="12"/>
  <c r="Z392" i="12"/>
  <c r="Z393" i="12"/>
  <c r="Z394" i="12"/>
  <c r="Z395" i="12"/>
  <c r="Z396" i="12"/>
  <c r="Z397" i="12"/>
  <c r="Z398" i="12"/>
  <c r="Z399" i="12"/>
  <c r="Z400" i="12"/>
  <c r="Z401" i="12"/>
  <c r="Z402" i="12"/>
  <c r="Z403" i="12"/>
  <c r="Z404" i="12"/>
  <c r="Z405" i="12"/>
  <c r="Z406" i="12"/>
  <c r="Z407" i="12"/>
  <c r="Z408" i="12"/>
  <c r="Z409" i="12"/>
  <c r="Z410" i="12"/>
  <c r="Z411" i="12"/>
  <c r="Z412" i="12"/>
  <c r="Z413" i="12"/>
  <c r="Z414" i="12"/>
  <c r="Z415" i="12"/>
  <c r="Z416" i="12"/>
  <c r="Z417" i="12"/>
  <c r="Z418" i="12"/>
  <c r="Z419" i="12"/>
  <c r="Z420" i="12"/>
  <c r="Z421" i="12"/>
  <c r="Z422" i="12"/>
  <c r="Z423" i="12"/>
  <c r="Z424" i="12"/>
  <c r="Z425" i="12"/>
  <c r="Z426" i="12"/>
  <c r="Z427" i="12"/>
  <c r="Z428" i="12"/>
  <c r="Z429" i="12"/>
  <c r="Z430" i="12"/>
  <c r="Z431" i="12"/>
  <c r="Z432" i="12"/>
  <c r="Z433" i="12"/>
  <c r="Z434" i="12"/>
  <c r="Z435" i="12"/>
  <c r="Z436" i="12"/>
  <c r="Z437" i="12"/>
  <c r="Z438" i="12"/>
  <c r="Z439" i="12"/>
  <c r="Z440" i="12"/>
  <c r="Z441" i="12"/>
  <c r="Z442" i="12"/>
  <c r="Z443" i="12"/>
  <c r="Z444" i="12"/>
  <c r="Z445" i="12"/>
  <c r="Z446" i="12"/>
  <c r="Z447" i="12"/>
  <c r="Z448" i="12"/>
  <c r="Z449" i="12"/>
  <c r="Z450" i="12"/>
  <c r="Z451" i="12"/>
  <c r="Z452" i="12"/>
  <c r="Z453" i="12"/>
  <c r="Z454" i="12"/>
  <c r="Z455" i="12"/>
  <c r="Z456" i="12"/>
  <c r="Z457" i="12"/>
  <c r="Z458" i="12"/>
  <c r="Z459" i="12"/>
  <c r="Z460" i="12"/>
  <c r="Z461" i="12"/>
  <c r="Z462" i="12"/>
  <c r="Z463" i="12"/>
  <c r="Z464" i="12"/>
  <c r="Z465" i="12"/>
  <c r="Z466" i="12"/>
  <c r="Z467" i="12"/>
  <c r="Z468" i="12"/>
  <c r="Z469" i="12"/>
  <c r="Z470" i="12"/>
  <c r="Z471" i="12"/>
  <c r="Z472" i="12"/>
  <c r="Z473" i="12"/>
  <c r="Z474" i="12"/>
  <c r="Z475" i="12"/>
  <c r="Z476" i="12"/>
  <c r="Z477" i="12"/>
  <c r="Z478" i="12"/>
  <c r="Z479" i="12"/>
  <c r="Z480" i="12"/>
  <c r="Z481" i="12"/>
  <c r="Z482" i="12"/>
  <c r="Z483" i="12"/>
  <c r="Z484" i="12"/>
  <c r="Z485" i="12"/>
  <c r="Z486" i="12"/>
  <c r="Z487" i="12"/>
  <c r="Z488" i="12"/>
  <c r="Z489" i="12"/>
  <c r="Z490" i="12"/>
  <c r="Z491" i="12"/>
  <c r="Z492" i="12"/>
  <c r="Z493" i="12"/>
  <c r="Z494" i="12"/>
  <c r="Z495" i="12"/>
  <c r="Z496" i="12"/>
  <c r="Z497" i="12"/>
  <c r="Z498" i="12"/>
  <c r="Z499" i="12"/>
  <c r="Z500" i="12"/>
  <c r="Z501" i="12"/>
  <c r="Z502" i="12"/>
  <c r="Z503" i="12"/>
  <c r="Z504" i="12"/>
  <c r="Z505" i="12"/>
  <c r="Z506" i="12"/>
  <c r="Z507" i="12"/>
  <c r="Z508" i="12"/>
  <c r="Z509" i="12"/>
  <c r="Z510" i="12"/>
  <c r="Z511" i="12"/>
  <c r="Z512" i="12"/>
  <c r="Z513" i="12"/>
  <c r="Z514" i="12"/>
  <c r="Z515" i="12"/>
  <c r="Z516" i="12"/>
  <c r="Z517" i="12"/>
  <c r="Z518" i="12"/>
  <c r="Z519" i="12"/>
  <c r="Z520" i="12"/>
  <c r="Z521" i="12"/>
  <c r="Z522" i="12"/>
  <c r="Z523" i="12"/>
  <c r="Z524" i="12"/>
  <c r="Z525" i="12"/>
  <c r="Z526" i="12"/>
  <c r="Z527" i="12"/>
  <c r="Z528" i="12"/>
  <c r="Z529" i="12"/>
  <c r="Z530" i="12"/>
  <c r="Z531" i="12"/>
  <c r="Z532" i="12"/>
  <c r="Z533" i="12"/>
  <c r="Z534" i="12"/>
  <c r="Z535" i="12"/>
  <c r="Z536" i="12"/>
  <c r="Z537" i="12"/>
  <c r="Z538" i="12"/>
  <c r="Z539" i="12"/>
  <c r="Z540" i="12"/>
  <c r="Z541" i="12"/>
  <c r="Z542" i="12"/>
  <c r="Z543" i="12"/>
  <c r="Z544" i="12"/>
  <c r="Z545" i="12"/>
  <c r="Z546" i="12"/>
  <c r="Z547" i="12"/>
  <c r="Z548" i="12"/>
  <c r="Z549" i="12"/>
  <c r="Z550" i="12"/>
  <c r="Z551" i="12"/>
  <c r="Z552" i="12"/>
  <c r="Z553" i="12"/>
  <c r="Z554" i="12"/>
  <c r="Z555" i="12"/>
  <c r="Z556" i="12"/>
  <c r="Z557" i="12"/>
  <c r="Z558" i="12"/>
  <c r="Z559" i="12"/>
  <c r="Z560" i="12"/>
  <c r="Z561" i="12"/>
  <c r="Z562" i="12"/>
  <c r="Z563" i="12"/>
  <c r="Z564" i="12"/>
  <c r="Z565" i="12"/>
  <c r="Z566" i="12"/>
  <c r="Z567" i="12"/>
  <c r="Z568" i="12"/>
  <c r="Z569" i="12"/>
  <c r="Z570" i="12"/>
  <c r="Z571" i="12"/>
  <c r="Z572" i="12"/>
  <c r="Z573" i="12"/>
  <c r="Z574" i="12"/>
  <c r="Z575" i="12"/>
  <c r="Z576" i="12"/>
  <c r="Z577" i="12"/>
  <c r="Z578" i="12"/>
  <c r="Z579" i="12"/>
  <c r="Z580" i="12"/>
  <c r="Z581" i="12"/>
  <c r="Z582" i="12"/>
  <c r="Z583" i="12"/>
  <c r="Z584" i="12"/>
  <c r="Z585" i="12"/>
  <c r="Z586" i="12"/>
  <c r="Z587" i="12"/>
  <c r="Z588" i="12"/>
  <c r="Z589" i="12"/>
  <c r="Z590" i="12"/>
  <c r="Z591" i="12"/>
  <c r="Z592" i="12"/>
  <c r="Z593" i="12"/>
  <c r="Z594" i="12"/>
  <c r="Z595" i="12"/>
  <c r="Z596" i="12"/>
  <c r="Z597" i="12"/>
  <c r="Z598" i="12"/>
  <c r="Z599" i="12"/>
  <c r="Z600" i="12"/>
  <c r="Z601" i="12"/>
  <c r="Z602" i="12"/>
  <c r="Z603" i="12"/>
  <c r="Z604" i="12"/>
  <c r="Z605" i="12"/>
  <c r="Z606" i="12"/>
  <c r="Z607" i="12"/>
  <c r="Z608" i="12"/>
  <c r="Z609" i="12"/>
  <c r="Z610" i="12"/>
  <c r="Z611" i="12"/>
  <c r="Z612" i="12"/>
  <c r="Z613" i="12"/>
  <c r="Z614" i="12"/>
  <c r="Z615" i="12"/>
  <c r="Z616" i="12"/>
  <c r="Z617" i="12"/>
  <c r="Z618" i="12"/>
  <c r="Z619" i="12"/>
  <c r="Z620" i="12"/>
  <c r="Z621" i="12"/>
  <c r="Z622" i="12"/>
  <c r="Z623" i="12"/>
  <c r="Z624" i="12"/>
  <c r="Z625" i="12"/>
  <c r="Z626" i="12"/>
  <c r="Z627" i="12"/>
  <c r="Z628" i="12"/>
  <c r="Z629" i="12"/>
  <c r="Z630" i="12"/>
  <c r="Z631" i="12"/>
  <c r="Z632" i="12"/>
  <c r="Z633" i="12"/>
  <c r="Z634" i="12"/>
  <c r="Z635" i="12"/>
  <c r="Z636" i="12"/>
  <c r="Z637" i="12"/>
  <c r="Z638" i="12"/>
  <c r="Z639" i="12"/>
  <c r="Z640" i="12"/>
  <c r="Z641" i="12"/>
  <c r="Z642" i="12"/>
  <c r="Z643" i="12"/>
  <c r="Z644" i="12"/>
  <c r="Z645" i="12"/>
  <c r="Z646" i="12"/>
  <c r="Z647" i="12"/>
  <c r="Z648" i="12"/>
  <c r="Z649" i="12"/>
  <c r="Z650" i="12"/>
  <c r="Z651" i="12"/>
  <c r="Z652" i="12"/>
  <c r="Z653" i="12"/>
  <c r="Z654" i="12"/>
  <c r="Z655" i="12"/>
  <c r="Z656" i="12"/>
  <c r="Z657" i="12"/>
  <c r="Z658" i="12"/>
  <c r="Z659" i="12"/>
  <c r="Z660" i="12"/>
  <c r="Z661" i="12"/>
  <c r="Z662" i="12"/>
  <c r="Z663" i="12"/>
  <c r="Z664" i="12"/>
  <c r="Z665" i="12"/>
  <c r="Z666" i="12"/>
  <c r="Z667" i="12"/>
  <c r="Z668" i="12"/>
  <c r="Z669" i="12"/>
  <c r="Z670" i="12"/>
  <c r="Z671" i="12"/>
  <c r="Z672" i="12"/>
  <c r="Z673" i="12"/>
  <c r="Z674" i="12"/>
  <c r="Z675" i="12"/>
  <c r="Z676" i="12"/>
  <c r="Z677" i="12"/>
  <c r="Z678" i="12"/>
  <c r="Z679" i="12"/>
  <c r="Z680" i="12"/>
  <c r="Z681" i="12"/>
  <c r="Z682" i="12"/>
  <c r="Z683" i="12"/>
  <c r="Z684" i="12"/>
  <c r="Z685" i="12"/>
  <c r="Z686" i="12"/>
  <c r="Z687" i="12"/>
  <c r="Z688" i="12"/>
  <c r="Z689" i="12"/>
  <c r="Z690" i="12"/>
  <c r="Z691" i="12"/>
  <c r="Z692" i="12"/>
  <c r="Z693" i="12"/>
  <c r="Z694" i="12"/>
  <c r="Z695" i="12"/>
  <c r="Z696" i="12"/>
  <c r="Z697" i="12"/>
  <c r="Z698" i="12"/>
  <c r="Z699" i="12"/>
  <c r="Z700" i="12"/>
  <c r="Z701" i="12"/>
  <c r="Z702" i="12"/>
  <c r="Z703" i="12"/>
  <c r="Z704" i="12"/>
  <c r="Z705" i="12"/>
  <c r="Z706" i="12"/>
  <c r="Z707" i="12"/>
  <c r="Z708" i="12"/>
  <c r="Z709" i="12"/>
  <c r="Z710" i="12"/>
  <c r="Z711" i="12"/>
  <c r="Z712" i="12"/>
  <c r="Z713" i="12"/>
  <c r="Z714" i="12"/>
  <c r="Z715" i="12"/>
  <c r="Z716" i="12"/>
  <c r="Z717" i="12"/>
  <c r="Z718" i="12"/>
  <c r="Z719" i="12"/>
  <c r="Z720" i="12"/>
  <c r="Z721" i="12"/>
  <c r="Z722" i="12"/>
  <c r="Z723" i="12"/>
  <c r="Z724" i="12"/>
  <c r="Z725" i="12"/>
  <c r="Z726" i="12"/>
  <c r="Z727" i="12"/>
  <c r="Z728" i="12"/>
  <c r="Z729" i="12"/>
  <c r="Z730" i="12"/>
  <c r="Z731" i="12"/>
  <c r="Z732" i="12"/>
  <c r="Z733" i="12"/>
  <c r="Z734" i="12"/>
  <c r="Z735" i="12"/>
  <c r="Z736" i="12"/>
  <c r="Z737" i="12"/>
  <c r="Z738" i="12"/>
  <c r="Z739" i="12"/>
  <c r="Z740" i="12"/>
  <c r="Z741" i="12"/>
  <c r="Z742" i="12"/>
  <c r="Z743" i="12"/>
  <c r="Z744" i="12"/>
  <c r="Z745" i="12"/>
  <c r="Z746" i="12"/>
  <c r="Z747" i="12"/>
  <c r="Z748" i="12"/>
  <c r="Z749" i="12"/>
  <c r="Z750" i="12"/>
  <c r="Z751" i="12"/>
  <c r="Z752" i="12"/>
  <c r="Z753" i="12"/>
  <c r="Z754" i="12"/>
  <c r="Z755" i="12"/>
  <c r="Z756" i="12"/>
  <c r="Z757" i="12"/>
  <c r="Z758" i="12"/>
  <c r="Z759" i="12"/>
  <c r="Z760" i="12"/>
  <c r="Z761" i="12"/>
  <c r="Z762" i="12"/>
  <c r="Z763" i="12"/>
  <c r="Z764" i="12"/>
  <c r="Z765" i="12"/>
  <c r="Z766" i="12"/>
  <c r="Z767" i="12"/>
  <c r="Z768" i="12"/>
  <c r="Z769" i="12"/>
  <c r="Z770" i="12"/>
  <c r="Z771" i="12"/>
  <c r="Z772" i="12"/>
  <c r="Z773" i="12"/>
  <c r="Z774" i="12"/>
  <c r="Z775" i="12"/>
  <c r="Z776" i="12"/>
  <c r="Z777" i="12"/>
  <c r="Z778" i="12"/>
  <c r="Z779" i="12"/>
  <c r="Z780" i="12"/>
  <c r="Z781" i="12"/>
  <c r="Z782" i="12"/>
  <c r="Z783" i="12"/>
  <c r="Z784" i="12"/>
  <c r="Z785" i="12"/>
  <c r="Z786" i="12"/>
  <c r="Z787" i="12"/>
  <c r="Z788" i="12"/>
  <c r="Z789" i="12"/>
  <c r="Z790" i="12"/>
  <c r="Z791" i="12"/>
  <c r="Z792" i="12"/>
  <c r="Z793" i="12"/>
  <c r="Z794" i="12"/>
  <c r="Z795" i="12"/>
  <c r="Z796" i="12"/>
  <c r="Z797" i="12"/>
  <c r="Z798" i="12"/>
  <c r="Z799" i="12"/>
  <c r="Z800" i="12"/>
  <c r="Z801" i="12"/>
  <c r="Z802" i="12"/>
  <c r="Z803" i="12"/>
  <c r="Z804" i="12"/>
  <c r="Z805" i="12"/>
  <c r="Z806" i="12"/>
  <c r="Z807" i="12"/>
  <c r="Z808" i="12"/>
  <c r="Z809" i="12"/>
  <c r="Z810" i="12"/>
  <c r="Z811" i="12"/>
  <c r="Z812" i="12"/>
  <c r="Z813" i="12"/>
  <c r="Z814" i="12"/>
  <c r="Z815" i="12"/>
  <c r="Z816" i="12"/>
  <c r="Z817" i="12"/>
  <c r="Z818" i="12"/>
  <c r="Z819" i="12"/>
  <c r="Z820" i="12"/>
  <c r="Z821" i="12"/>
  <c r="Z822" i="12"/>
  <c r="Z823" i="12"/>
  <c r="Z824" i="12"/>
  <c r="Z825" i="12"/>
  <c r="Z826" i="12"/>
  <c r="Z827" i="12"/>
  <c r="Z828" i="12"/>
  <c r="Z829" i="12"/>
  <c r="Z830" i="12"/>
  <c r="Z831" i="12"/>
  <c r="Z832" i="12"/>
  <c r="Z833" i="12"/>
  <c r="Z834" i="12"/>
  <c r="Z835" i="12"/>
  <c r="Z836" i="12"/>
  <c r="Z837" i="12"/>
  <c r="Z838" i="12"/>
  <c r="Z839" i="12"/>
  <c r="Z840" i="12"/>
  <c r="Z841" i="12"/>
  <c r="Z842" i="12"/>
  <c r="Z843" i="12"/>
  <c r="Z844" i="12"/>
  <c r="Z845" i="12"/>
  <c r="Z846" i="12"/>
  <c r="Z847" i="12"/>
  <c r="Z848" i="12"/>
  <c r="Z849" i="12"/>
  <c r="Z850" i="12"/>
  <c r="Z851" i="12"/>
  <c r="Z852" i="12"/>
  <c r="Z853" i="12"/>
  <c r="Z854" i="12"/>
  <c r="Z855" i="12"/>
  <c r="Z856" i="12"/>
  <c r="Z857" i="12"/>
  <c r="Z858" i="12"/>
  <c r="Z859" i="12"/>
  <c r="Z860" i="12"/>
  <c r="Z861" i="12"/>
  <c r="Z862" i="12"/>
  <c r="Z863" i="12"/>
  <c r="Z864" i="12"/>
  <c r="Z865" i="12"/>
  <c r="Z866" i="12"/>
  <c r="Z867" i="12"/>
  <c r="Z868" i="12"/>
  <c r="Z869" i="12"/>
  <c r="Z870" i="12"/>
  <c r="Z871" i="12"/>
  <c r="Z872" i="12"/>
  <c r="Z873" i="12"/>
  <c r="Z874" i="12"/>
  <c r="Z875" i="12"/>
  <c r="Z876" i="12"/>
  <c r="Z877" i="12"/>
  <c r="Z878" i="12"/>
  <c r="Z879" i="12"/>
  <c r="Z880" i="12"/>
  <c r="Z881" i="12"/>
  <c r="Z882" i="12"/>
  <c r="Z883" i="12"/>
  <c r="Z884" i="12"/>
  <c r="Z885" i="12"/>
  <c r="Z886" i="12"/>
  <c r="Z887" i="12"/>
  <c r="Z888" i="12"/>
  <c r="Z889" i="12"/>
  <c r="Z890" i="12"/>
  <c r="Z891" i="12"/>
  <c r="Z892" i="12"/>
  <c r="Z893" i="12"/>
  <c r="Z894" i="12"/>
  <c r="Z895" i="12"/>
  <c r="Z896" i="12"/>
  <c r="Z897" i="12"/>
  <c r="Z898" i="12"/>
  <c r="Z899" i="12"/>
  <c r="Z900" i="12"/>
  <c r="Z901" i="12"/>
  <c r="Z902" i="12"/>
  <c r="Z903" i="12"/>
  <c r="Z904" i="12"/>
  <c r="Z905" i="12"/>
  <c r="Z906" i="12"/>
  <c r="Z907" i="12"/>
  <c r="Z908" i="12"/>
  <c r="Z909" i="12"/>
  <c r="Z910" i="12"/>
  <c r="Z911" i="12"/>
  <c r="Z912" i="12"/>
  <c r="Z913" i="12"/>
  <c r="Z914" i="12"/>
  <c r="Z915" i="12"/>
  <c r="Z916" i="12"/>
  <c r="Z917" i="12"/>
  <c r="Z918" i="12"/>
  <c r="Z919" i="12"/>
  <c r="Z920" i="12"/>
  <c r="Z921" i="12"/>
  <c r="Z922" i="12"/>
  <c r="Z923" i="12"/>
  <c r="Z924" i="12"/>
  <c r="Z925" i="12"/>
  <c r="Z926" i="12"/>
  <c r="Z927" i="12"/>
  <c r="Z928" i="12"/>
  <c r="Z929" i="12"/>
  <c r="Z930" i="12"/>
  <c r="Z931" i="12"/>
  <c r="Z932" i="12"/>
  <c r="Z933" i="12"/>
  <c r="Z934" i="12"/>
  <c r="Z935" i="12"/>
  <c r="Z936" i="12"/>
  <c r="Z937" i="12"/>
  <c r="Z938" i="12"/>
  <c r="Z939" i="12"/>
  <c r="Z940" i="12"/>
  <c r="Z941" i="12"/>
  <c r="Z942" i="12"/>
  <c r="Z943" i="12"/>
  <c r="Z944" i="12"/>
  <c r="Z945" i="12"/>
  <c r="Z946" i="12"/>
  <c r="Z947" i="12"/>
  <c r="Z948" i="12"/>
  <c r="Z949" i="12"/>
  <c r="Z950" i="12"/>
  <c r="Z951" i="12"/>
  <c r="Z952" i="12"/>
  <c r="Z953" i="12"/>
  <c r="Z954" i="12"/>
  <c r="Z955" i="12"/>
  <c r="Z956" i="12"/>
  <c r="Z957" i="12"/>
  <c r="Z958" i="12"/>
  <c r="Z959" i="12"/>
  <c r="Z960" i="12"/>
  <c r="Z961" i="12"/>
  <c r="Z962" i="12"/>
  <c r="Z963" i="12"/>
  <c r="Z964" i="12"/>
  <c r="Z965" i="12"/>
  <c r="Z966" i="12"/>
  <c r="Z967" i="12"/>
  <c r="Z968" i="12"/>
  <c r="Z969" i="12"/>
  <c r="Z970" i="12"/>
  <c r="Z971" i="12"/>
  <c r="Z972" i="12"/>
  <c r="Z973" i="12"/>
  <c r="Z974" i="12"/>
  <c r="Z975" i="12"/>
  <c r="Z976" i="12"/>
  <c r="Z977" i="12"/>
  <c r="Z978" i="12"/>
  <c r="Z979" i="12"/>
  <c r="Z980" i="12"/>
  <c r="Z981" i="12"/>
  <c r="Z982" i="12"/>
  <c r="Z983" i="12"/>
  <c r="Z984" i="12"/>
  <c r="Z985" i="12"/>
  <c r="Z986" i="12"/>
  <c r="Z987" i="12"/>
  <c r="Z988" i="12"/>
  <c r="Z989" i="12"/>
  <c r="Z990" i="12"/>
  <c r="Z991" i="12"/>
  <c r="Z992" i="12"/>
  <c r="Z993" i="12"/>
  <c r="Z994" i="12"/>
  <c r="Z995" i="12"/>
  <c r="Z996" i="12"/>
  <c r="Z997" i="12"/>
  <c r="Z998" i="12"/>
  <c r="Z999" i="12"/>
  <c r="Z1000" i="12"/>
  <c r="Z1001" i="12"/>
  <c r="Z1002" i="12"/>
  <c r="Z1003" i="12"/>
  <c r="Z1004" i="12"/>
  <c r="Z1005" i="12"/>
  <c r="Z1006" i="12"/>
  <c r="Z1007" i="12"/>
  <c r="Z1008" i="12"/>
  <c r="Z1009" i="12"/>
  <c r="Z1010" i="12"/>
  <c r="Z1011" i="12"/>
  <c r="Z1012" i="12"/>
  <c r="Z1013" i="12"/>
  <c r="Z1014" i="12"/>
  <c r="Z1015" i="12"/>
  <c r="Z1016" i="12"/>
  <c r="Z1017" i="12"/>
  <c r="Z1018" i="12"/>
  <c r="Z1019" i="12"/>
  <c r="Z1020" i="12"/>
  <c r="Z1021" i="12"/>
  <c r="Z1022" i="12"/>
  <c r="Z1023" i="12"/>
  <c r="Z1024" i="12"/>
  <c r="Z1025" i="12"/>
  <c r="Z1026" i="12"/>
  <c r="Z1027" i="12"/>
  <c r="Z1028" i="12"/>
  <c r="Z1029" i="12"/>
  <c r="Z1030" i="12"/>
  <c r="Z1031" i="12"/>
  <c r="Z1032" i="12"/>
  <c r="Z1033" i="12"/>
  <c r="Z1034" i="12"/>
  <c r="Z1035" i="12"/>
  <c r="Z1036" i="12"/>
  <c r="Z1037" i="12"/>
  <c r="Z1038" i="12"/>
  <c r="Z1039" i="12"/>
  <c r="Z1040" i="12"/>
  <c r="Z1041" i="12"/>
  <c r="Z1042" i="12"/>
  <c r="Z1043" i="12"/>
  <c r="Z1044" i="12"/>
  <c r="Z1045" i="12"/>
  <c r="Z1046" i="12"/>
  <c r="Z1047" i="12"/>
  <c r="Z1048" i="12"/>
  <c r="Z1049" i="12"/>
  <c r="Z1050" i="12"/>
  <c r="Z1051" i="12"/>
  <c r="Z1052" i="12"/>
  <c r="Z1053" i="12"/>
  <c r="Z1054" i="12"/>
  <c r="Z1055" i="12"/>
  <c r="Z1056" i="12"/>
  <c r="Z1057" i="12"/>
  <c r="Z1058" i="12"/>
  <c r="Z1059" i="12"/>
  <c r="Z1060" i="12"/>
  <c r="Z1061" i="12"/>
  <c r="Z1062" i="12"/>
  <c r="Z1063" i="12"/>
  <c r="Z1064" i="12"/>
  <c r="Z1065" i="12"/>
  <c r="Z1066" i="12"/>
  <c r="Z1067" i="12"/>
  <c r="Z1068" i="12"/>
  <c r="Z1069" i="12"/>
  <c r="Z1070" i="12"/>
  <c r="Z1071" i="12"/>
  <c r="Z1072" i="12"/>
  <c r="Z1073" i="12"/>
  <c r="Z1074" i="12"/>
  <c r="Z1075" i="12"/>
  <c r="Z1076" i="12"/>
  <c r="Z1077" i="12"/>
  <c r="Z1078" i="12"/>
  <c r="Z1079" i="12"/>
  <c r="Z1080" i="12"/>
  <c r="Z1081" i="12"/>
  <c r="Z1082" i="12"/>
  <c r="Z1083" i="12"/>
  <c r="Z1084" i="12"/>
  <c r="Z1085" i="12"/>
  <c r="Z1086" i="12"/>
  <c r="Z1087" i="12"/>
  <c r="Z1088" i="12"/>
  <c r="Z1089" i="12"/>
  <c r="Z1090" i="12"/>
  <c r="Z1091" i="12"/>
  <c r="Z1092" i="12"/>
  <c r="Z1093" i="12"/>
  <c r="Z1094" i="12"/>
  <c r="Z1095" i="12"/>
  <c r="Z1096" i="12"/>
  <c r="Z1097" i="12"/>
  <c r="Z1098" i="12"/>
  <c r="Z1099" i="12"/>
  <c r="Z1100" i="12"/>
  <c r="Z1101" i="12"/>
  <c r="Z1102" i="12"/>
  <c r="Z1103" i="12"/>
  <c r="Z1104" i="12"/>
  <c r="Z1105" i="12"/>
  <c r="Z1106" i="12"/>
  <c r="Z1107" i="12"/>
  <c r="Z1108" i="12"/>
  <c r="Z1109" i="12"/>
  <c r="Z1110" i="12"/>
  <c r="Z1111" i="12"/>
  <c r="Z1112" i="12"/>
  <c r="Z1113" i="12"/>
  <c r="Z1114" i="12"/>
  <c r="Z1115" i="12"/>
  <c r="Z1116" i="12"/>
  <c r="Z1117" i="12"/>
  <c r="Z1118" i="12"/>
  <c r="Z1119" i="12"/>
  <c r="Z1120" i="12"/>
  <c r="Z1121" i="12"/>
  <c r="Z1122" i="12"/>
  <c r="Z1123" i="12"/>
  <c r="Z1124" i="12"/>
  <c r="Z1125" i="12"/>
  <c r="Z1126" i="12"/>
  <c r="Z1127" i="12"/>
  <c r="Z1128" i="12"/>
  <c r="Z1129" i="12"/>
  <c r="Z1130" i="12"/>
  <c r="Z1131" i="12"/>
  <c r="Z1132" i="12"/>
  <c r="Z1133" i="12"/>
  <c r="Z1134" i="12"/>
  <c r="Z1135" i="12"/>
  <c r="Z1136" i="12"/>
  <c r="Z1137" i="12"/>
  <c r="Z1138" i="12"/>
  <c r="Z1139" i="12"/>
  <c r="Z1140" i="12"/>
  <c r="Z1141" i="12"/>
  <c r="Z1142" i="12"/>
  <c r="Z1143" i="12"/>
  <c r="Z1144" i="12"/>
  <c r="Z1145" i="12"/>
  <c r="Z1146" i="12"/>
  <c r="Z1147" i="12"/>
  <c r="Z1148" i="12"/>
  <c r="Z1149" i="12"/>
  <c r="Z1150" i="12"/>
  <c r="Z1151" i="12"/>
  <c r="Z1152" i="12"/>
  <c r="Z1153" i="12"/>
  <c r="Z1154" i="12"/>
  <c r="Z1155" i="12"/>
  <c r="Z1156" i="12"/>
  <c r="Z1157" i="12"/>
  <c r="Z1158" i="12"/>
  <c r="Z1159" i="12"/>
  <c r="Z1160" i="12"/>
  <c r="Z1161" i="12"/>
  <c r="Z1162" i="12"/>
  <c r="Z1163" i="12"/>
  <c r="Z1164" i="12"/>
  <c r="Z1165" i="12"/>
  <c r="Z1166" i="12"/>
  <c r="Z1167" i="12"/>
  <c r="Z1168" i="12"/>
  <c r="Z1169" i="12"/>
  <c r="Z1170" i="12"/>
  <c r="Z1171" i="12"/>
  <c r="Z1172" i="12"/>
  <c r="Z1173" i="12"/>
  <c r="Z1174" i="12"/>
  <c r="Z1175" i="12"/>
  <c r="Z1176" i="12"/>
  <c r="Z1177" i="12"/>
  <c r="Z1178" i="12"/>
  <c r="Z1179" i="12"/>
  <c r="Z1180" i="12"/>
  <c r="Z1181" i="12"/>
  <c r="Z1182" i="12"/>
  <c r="Z1183" i="12"/>
  <c r="Z1184" i="12"/>
  <c r="Z1185" i="12"/>
  <c r="Z1186" i="12"/>
  <c r="Z1187" i="12"/>
  <c r="Z1188" i="12"/>
  <c r="Z1189" i="12"/>
  <c r="Z1190" i="12"/>
  <c r="Z1191" i="12"/>
  <c r="Z1192" i="12"/>
  <c r="Z1193" i="12"/>
  <c r="Z1194" i="12"/>
  <c r="Z1195" i="12"/>
  <c r="Z1196" i="12"/>
  <c r="Z1197" i="12"/>
  <c r="Z1198" i="12"/>
  <c r="Z1199" i="12"/>
  <c r="Z1200" i="12"/>
  <c r="Z1201" i="12"/>
  <c r="Z1202" i="12"/>
  <c r="Z1203" i="12"/>
  <c r="Z1204" i="12"/>
  <c r="Z1205" i="12"/>
  <c r="Z1206" i="12"/>
  <c r="Z1207" i="12"/>
  <c r="Z1208" i="12"/>
  <c r="Z1209" i="12"/>
  <c r="Z1210" i="12"/>
  <c r="Z1211" i="12"/>
  <c r="Z1212" i="12"/>
  <c r="Z1213" i="12"/>
  <c r="Z1214" i="12"/>
  <c r="Z1215" i="12"/>
  <c r="Z1216" i="12"/>
  <c r="Z1217" i="12"/>
  <c r="Z1218" i="12"/>
  <c r="Z1219" i="12"/>
  <c r="Z1220" i="12"/>
  <c r="Z1221" i="12"/>
  <c r="Z1222" i="12"/>
  <c r="Z1223" i="12"/>
  <c r="Z1224" i="12"/>
  <c r="Z1225" i="12"/>
  <c r="Z1226" i="12"/>
  <c r="Z1227" i="12"/>
  <c r="Z1228" i="12"/>
  <c r="Z1229" i="12"/>
  <c r="Z1230" i="12"/>
  <c r="Z1231" i="12"/>
  <c r="Z1232" i="12"/>
  <c r="Z1233" i="12"/>
  <c r="Z1234" i="12"/>
  <c r="Z1235" i="12"/>
  <c r="Z1236" i="12"/>
  <c r="Z1237" i="12"/>
  <c r="Z1238" i="12"/>
  <c r="Z1239" i="12"/>
  <c r="Z1240" i="12"/>
  <c r="Z1241" i="12"/>
  <c r="Z1242" i="12"/>
  <c r="Z1243" i="12"/>
  <c r="Z1244" i="12"/>
  <c r="Z1245" i="12"/>
  <c r="Z1246" i="12"/>
  <c r="Z1247" i="12"/>
  <c r="Z1248" i="12"/>
  <c r="Z1249" i="12"/>
  <c r="Z1250" i="12"/>
  <c r="Z1251" i="12"/>
  <c r="Z1252" i="12"/>
  <c r="Z1253" i="12"/>
  <c r="Z1254" i="12"/>
  <c r="Z1255" i="12"/>
  <c r="Z1256" i="12"/>
  <c r="Z1257" i="12"/>
  <c r="Z1258" i="12"/>
  <c r="Z1259" i="12"/>
  <c r="Z1260" i="12"/>
  <c r="Z1261" i="12"/>
  <c r="Z1262" i="12"/>
  <c r="Z1263" i="12"/>
  <c r="Z1264" i="12"/>
  <c r="Z1265" i="12"/>
  <c r="Z1266" i="12"/>
  <c r="Z1267" i="12"/>
  <c r="Z1268" i="12"/>
  <c r="Z1269" i="12"/>
  <c r="Z1270" i="12"/>
  <c r="Z1271" i="12"/>
  <c r="Z1272" i="12"/>
  <c r="Z1273" i="12"/>
  <c r="Z1274" i="12"/>
  <c r="Z1275" i="12"/>
  <c r="Z1276" i="12"/>
  <c r="Z1277" i="12"/>
  <c r="Z1278" i="12"/>
  <c r="Z1279" i="12"/>
  <c r="Z1280" i="12"/>
  <c r="Z1281" i="12"/>
  <c r="Z1282" i="12"/>
  <c r="Z1283" i="12"/>
  <c r="Z1284" i="12"/>
  <c r="Z1285" i="12"/>
  <c r="Z1286" i="12"/>
  <c r="Z1287" i="12"/>
  <c r="Z1288" i="12"/>
  <c r="Z1289" i="12"/>
  <c r="Z1290" i="12"/>
  <c r="Z1291" i="12"/>
  <c r="Z1292" i="12"/>
  <c r="Z1293" i="12"/>
  <c r="Z1294" i="12"/>
  <c r="Z1295" i="12"/>
  <c r="Z1296" i="12"/>
  <c r="Z1297" i="12"/>
  <c r="Z1298" i="12"/>
  <c r="Z1299" i="12"/>
  <c r="Z1300" i="12"/>
  <c r="Z1301" i="12"/>
  <c r="Z1302" i="12"/>
  <c r="Z1303" i="12"/>
  <c r="Z1304" i="12"/>
  <c r="Z1305" i="12"/>
  <c r="Z1306" i="12"/>
  <c r="Z1307" i="12"/>
  <c r="Z1308" i="12"/>
  <c r="Z1309" i="12"/>
  <c r="Z1310" i="12"/>
  <c r="Z1311" i="12"/>
  <c r="Z1312" i="12"/>
  <c r="Z1313" i="12"/>
  <c r="Z1314" i="12"/>
  <c r="Z1315" i="12"/>
  <c r="Z1316" i="12"/>
  <c r="Z1317" i="12"/>
  <c r="Z1318" i="12"/>
  <c r="Z1319" i="12"/>
  <c r="Z1320" i="12"/>
  <c r="Z1321" i="12"/>
  <c r="Z1322" i="12"/>
  <c r="Z1323" i="12"/>
  <c r="Z1324" i="12"/>
  <c r="Z1325" i="12"/>
  <c r="Z1326" i="12"/>
  <c r="Z1327" i="12"/>
  <c r="Z1328" i="12"/>
  <c r="Z1329" i="12"/>
  <c r="Z1330" i="12"/>
  <c r="Z1331" i="12"/>
  <c r="Z1332" i="12"/>
  <c r="Z1333" i="12"/>
  <c r="Z1334" i="12"/>
  <c r="Z1335" i="12"/>
  <c r="Z1336" i="12"/>
  <c r="Z1337" i="12"/>
  <c r="Z1338" i="12"/>
  <c r="Z1339" i="12"/>
  <c r="Z1340" i="12"/>
  <c r="Z1341" i="12"/>
  <c r="Z1342" i="12"/>
  <c r="Z1343" i="12"/>
  <c r="Z1344" i="12"/>
  <c r="Z1345" i="12"/>
  <c r="Z1346" i="12"/>
  <c r="Z1347" i="12"/>
  <c r="Z1348" i="12"/>
  <c r="Z1349" i="12"/>
  <c r="Z1350" i="12"/>
  <c r="Z1351" i="12"/>
  <c r="Z1352" i="12"/>
  <c r="Z1353" i="12"/>
  <c r="Z1354" i="12"/>
  <c r="Z1355" i="12"/>
  <c r="Z1356" i="12"/>
  <c r="Z1357" i="12"/>
  <c r="Z1358" i="12"/>
  <c r="Z1359" i="12"/>
  <c r="Z1360" i="12"/>
  <c r="Z1361" i="12"/>
  <c r="Z1362" i="12"/>
  <c r="Z1363" i="12"/>
  <c r="Z1364" i="12"/>
  <c r="Z1365" i="12"/>
  <c r="Z1366" i="12"/>
  <c r="Z1367" i="12"/>
  <c r="Z1368" i="12"/>
  <c r="Z1369" i="12"/>
  <c r="Z1370" i="12"/>
  <c r="Z1371" i="12"/>
  <c r="Z1372" i="12"/>
  <c r="Z1373" i="12"/>
  <c r="Z1374" i="12"/>
  <c r="Z1375" i="12"/>
  <c r="Z1376" i="12"/>
  <c r="Z1377" i="12"/>
  <c r="Z1378" i="12"/>
  <c r="Z1379" i="12"/>
  <c r="Z1380" i="12"/>
  <c r="Z1381" i="12"/>
  <c r="Z1382" i="12"/>
  <c r="Z1383" i="12"/>
  <c r="Z1384" i="12"/>
  <c r="Z1385" i="12"/>
  <c r="Z1386" i="12"/>
  <c r="Z1387" i="12"/>
  <c r="Z1388" i="12"/>
  <c r="Z1389" i="12"/>
  <c r="Z1390" i="12"/>
  <c r="Z1391" i="12"/>
  <c r="Z1392" i="12"/>
  <c r="Z1393" i="12"/>
  <c r="Z1394" i="12"/>
  <c r="Z1395" i="12"/>
  <c r="Z1396" i="12"/>
  <c r="Z1397" i="12"/>
  <c r="Z1398" i="12"/>
  <c r="Z1399" i="12"/>
  <c r="Z1400" i="12"/>
  <c r="Z1401" i="12"/>
  <c r="Z1402" i="12"/>
  <c r="Z1403" i="12"/>
  <c r="Z1404" i="12"/>
  <c r="Z1405" i="12"/>
  <c r="Z1406" i="12"/>
  <c r="Z1407" i="12"/>
  <c r="Z1408" i="12"/>
  <c r="Z1409" i="12"/>
  <c r="Z1410" i="12"/>
  <c r="Z1411" i="12"/>
  <c r="Z1412" i="12"/>
  <c r="Z1413" i="12"/>
  <c r="Z1414" i="12"/>
  <c r="Z1415" i="12"/>
  <c r="Z1416" i="12"/>
  <c r="Z1417" i="12"/>
  <c r="Z1418" i="12"/>
  <c r="Z1419" i="12"/>
  <c r="Z1420" i="12"/>
  <c r="Z1421" i="12"/>
  <c r="Z1422" i="12"/>
  <c r="Z1423" i="12"/>
  <c r="Z1424" i="12"/>
  <c r="Z1425" i="12"/>
  <c r="Z1426" i="12"/>
  <c r="Z1427" i="12"/>
  <c r="Z1428" i="12"/>
  <c r="Z1429" i="12"/>
  <c r="Z1430" i="12"/>
  <c r="Z1431" i="12"/>
  <c r="Z1432" i="12"/>
  <c r="Z1433" i="12"/>
  <c r="Z1434" i="12"/>
  <c r="Z1435" i="12"/>
  <c r="Z1436" i="12"/>
  <c r="Z1437" i="12"/>
  <c r="Z1438" i="12"/>
  <c r="Z1439" i="12"/>
  <c r="Z1440" i="12"/>
  <c r="Z1441" i="12"/>
  <c r="Z1442" i="12"/>
  <c r="Z1443" i="12"/>
  <c r="Z1444" i="12"/>
  <c r="Z1445" i="12"/>
  <c r="Z1446" i="12"/>
  <c r="Z1447" i="12"/>
  <c r="Z1448" i="12"/>
  <c r="Z1449" i="12"/>
  <c r="Z1450" i="12"/>
  <c r="Z1451" i="12"/>
  <c r="Z1452" i="12"/>
  <c r="Z1453" i="12"/>
  <c r="Z1454" i="12"/>
  <c r="Z1455" i="12"/>
  <c r="Z1456" i="12"/>
  <c r="Z1457" i="12"/>
  <c r="Z1458" i="12"/>
  <c r="Z1459" i="12"/>
  <c r="Z1460" i="12"/>
  <c r="Z1461" i="12"/>
  <c r="Z1462" i="12"/>
  <c r="Z1463" i="12"/>
  <c r="Z1464" i="12"/>
  <c r="Z1465" i="12"/>
  <c r="Z1466" i="12"/>
  <c r="Z1467" i="12"/>
  <c r="Z1468" i="12"/>
  <c r="Z1469" i="12"/>
  <c r="Z1470" i="12"/>
  <c r="Z1471" i="12"/>
  <c r="Z1472" i="12"/>
  <c r="Z1473" i="12"/>
  <c r="Z1474" i="12"/>
  <c r="Z1475" i="12"/>
  <c r="Z1476" i="12"/>
  <c r="Z1477" i="12"/>
  <c r="Z1478" i="12"/>
  <c r="Z1479" i="12"/>
  <c r="Z1480" i="12"/>
  <c r="Z1481" i="12"/>
  <c r="Z1482" i="12"/>
  <c r="Z1483" i="12"/>
  <c r="Z1484" i="12"/>
  <c r="Z1485" i="12"/>
  <c r="Z1486" i="12"/>
  <c r="Z1487" i="12"/>
  <c r="Z1488" i="12"/>
  <c r="Z1489" i="12"/>
  <c r="Z1490" i="12"/>
  <c r="Z1491" i="12"/>
  <c r="Z1492" i="12"/>
  <c r="Z1493" i="12"/>
  <c r="Z1494" i="12"/>
  <c r="Z1495" i="12"/>
  <c r="Z1496" i="12"/>
  <c r="Z1497" i="12"/>
  <c r="Z1498" i="12"/>
  <c r="Z1499" i="12"/>
  <c r="Z1500" i="12"/>
  <c r="Z1501" i="12"/>
  <c r="Z1502" i="12"/>
  <c r="Z1503" i="12"/>
  <c r="Z1504" i="12"/>
  <c r="Z1505" i="12"/>
  <c r="Z1506" i="12"/>
  <c r="Z1507" i="12"/>
  <c r="Z1508" i="12"/>
  <c r="Z1509" i="12"/>
  <c r="Z1510" i="12"/>
  <c r="Z1511" i="12"/>
  <c r="Z1512" i="12"/>
  <c r="Z1513" i="12"/>
  <c r="Z1514" i="12"/>
  <c r="Z1515" i="12"/>
  <c r="Z1516" i="12"/>
  <c r="Z1517" i="12"/>
  <c r="Z1518" i="12"/>
  <c r="Z1519" i="12"/>
  <c r="Z1520" i="12"/>
  <c r="Z1521" i="12"/>
  <c r="Z1522" i="12"/>
  <c r="Z1523" i="12"/>
  <c r="Z1524" i="12"/>
  <c r="Z1525" i="12"/>
  <c r="Z1526" i="12"/>
  <c r="Z1527" i="12"/>
  <c r="Z1528" i="12"/>
  <c r="Z1529" i="12"/>
  <c r="Z1530" i="12"/>
  <c r="Z1531" i="12"/>
  <c r="Z1532" i="12"/>
  <c r="Z1533" i="12"/>
  <c r="Z1534" i="12"/>
  <c r="Z1535" i="12"/>
  <c r="Z1536" i="12"/>
  <c r="Z1537" i="12"/>
  <c r="Z1538" i="12"/>
  <c r="Z1539" i="12"/>
  <c r="Z1540" i="12"/>
  <c r="Z1541" i="12"/>
  <c r="Z1542" i="12"/>
  <c r="Z1543" i="12"/>
  <c r="Z1544" i="12"/>
  <c r="Z1545" i="12"/>
  <c r="Z1546" i="12"/>
  <c r="Z1547" i="12"/>
  <c r="Z1548" i="12"/>
  <c r="Z1549" i="12"/>
  <c r="Z1550" i="12"/>
  <c r="Z1551" i="12"/>
  <c r="Z1552" i="12"/>
  <c r="Z1553" i="12"/>
  <c r="Z1554" i="12"/>
  <c r="Z1555" i="12"/>
  <c r="Z1556" i="12"/>
  <c r="Z1557" i="12"/>
  <c r="Z1558" i="12"/>
  <c r="Z1559" i="12"/>
  <c r="Z1560" i="12"/>
  <c r="Z1561" i="12"/>
  <c r="Z1562" i="12"/>
  <c r="Z1563" i="12"/>
  <c r="Z1564" i="12"/>
  <c r="Z1565" i="12"/>
  <c r="Z1566" i="12"/>
  <c r="Z1567" i="12"/>
  <c r="Z1568" i="12"/>
  <c r="Z1569" i="12"/>
  <c r="Z1570" i="12"/>
  <c r="Z1571" i="12"/>
  <c r="Z1572" i="12"/>
  <c r="Z1573" i="12"/>
  <c r="Z1574" i="12"/>
  <c r="Z1575" i="12"/>
  <c r="Z1576" i="12"/>
  <c r="Z1577" i="12"/>
  <c r="Z1578" i="12"/>
  <c r="Z1579" i="12"/>
  <c r="Z1580" i="12"/>
  <c r="Z1581" i="12"/>
  <c r="Z1582" i="12"/>
  <c r="Z1583" i="12"/>
  <c r="Z1584" i="12"/>
  <c r="Z1585" i="12"/>
  <c r="Z1586" i="12"/>
  <c r="Z1587" i="12"/>
  <c r="Z1588" i="12"/>
  <c r="Z1589" i="12"/>
  <c r="Z1590" i="12"/>
  <c r="Z1591" i="12"/>
  <c r="Z1592" i="12"/>
  <c r="Z1593" i="12"/>
  <c r="Z1594" i="12"/>
  <c r="Z1595" i="12"/>
  <c r="Z1596" i="12"/>
  <c r="Z1597" i="12"/>
  <c r="Z1598" i="12"/>
  <c r="Z1599" i="12"/>
  <c r="Z1600" i="12"/>
  <c r="Z1601" i="12"/>
  <c r="Z1602" i="12"/>
  <c r="Z1603" i="12"/>
  <c r="Z1604" i="12"/>
  <c r="Z1605" i="12"/>
  <c r="Z1606" i="12"/>
  <c r="Z1607" i="12"/>
  <c r="Z1608" i="12"/>
  <c r="Z1609" i="12"/>
  <c r="Z1610" i="12"/>
  <c r="Z1611" i="12"/>
  <c r="Z1612" i="12"/>
  <c r="Z1613" i="12"/>
  <c r="Z1614" i="12"/>
  <c r="Z1615" i="12"/>
  <c r="Z1616" i="12"/>
  <c r="Z1617" i="12"/>
  <c r="Z1618" i="12"/>
  <c r="Z1619" i="12"/>
  <c r="Z1620" i="12"/>
  <c r="Z1621" i="12"/>
  <c r="Z1622" i="12"/>
  <c r="Z1623" i="12"/>
  <c r="Z1624" i="12"/>
  <c r="Z1625" i="12"/>
  <c r="Z1626" i="12"/>
  <c r="Z1627" i="12"/>
  <c r="Z1628" i="12"/>
  <c r="Z1629" i="12"/>
  <c r="Z1630" i="12"/>
  <c r="Z1631" i="12"/>
  <c r="Z1632" i="12"/>
  <c r="Z1633" i="12"/>
  <c r="Z1634" i="12"/>
  <c r="Z1635" i="12"/>
  <c r="Z1636" i="12"/>
  <c r="Z1637" i="12"/>
  <c r="Z1638" i="12"/>
  <c r="Z1639" i="12"/>
  <c r="Z1640" i="12"/>
  <c r="Z1641" i="12"/>
  <c r="Z1642" i="12"/>
  <c r="Z1643" i="12"/>
  <c r="Z1644" i="12"/>
  <c r="Z1645" i="12"/>
  <c r="Z1646" i="12"/>
  <c r="Z1647" i="12"/>
  <c r="Z1648" i="12"/>
  <c r="Z1649" i="12"/>
  <c r="Z1650" i="12"/>
  <c r="Z1651" i="12"/>
  <c r="Z1652" i="12"/>
  <c r="Z1653" i="12"/>
  <c r="Z1654" i="12"/>
  <c r="Z1655" i="12"/>
  <c r="Z1656" i="12"/>
  <c r="Z1657" i="12"/>
  <c r="Z1658" i="12"/>
  <c r="Z1659" i="12"/>
  <c r="Z1660" i="12"/>
  <c r="Z1661" i="12"/>
  <c r="Z1662" i="12"/>
  <c r="Z1663" i="12"/>
  <c r="Z1664" i="12"/>
  <c r="Z1665" i="12"/>
  <c r="Z1666" i="12"/>
  <c r="Z1667" i="12"/>
  <c r="Z1668" i="12"/>
  <c r="Z1669" i="12"/>
  <c r="Z1670" i="12"/>
  <c r="Z1671" i="12"/>
  <c r="Z1672" i="12"/>
  <c r="Z1673" i="12"/>
  <c r="Z1674" i="12"/>
  <c r="Z1675" i="12"/>
  <c r="Z1676" i="12"/>
  <c r="Z1677" i="12"/>
  <c r="Z1678" i="12"/>
  <c r="Z1679" i="12"/>
  <c r="Z1680" i="12"/>
  <c r="Z1681" i="12"/>
  <c r="Z1682" i="12"/>
  <c r="Z1683" i="12"/>
  <c r="Z1684" i="12"/>
  <c r="Z1685" i="12"/>
  <c r="Z1686" i="12"/>
  <c r="Z1687" i="12"/>
  <c r="Z1688" i="12"/>
  <c r="Z1689" i="12"/>
  <c r="Z1690" i="12"/>
  <c r="Z1691" i="12"/>
  <c r="Z1692" i="12"/>
  <c r="Z1693" i="12"/>
  <c r="Z1694" i="12"/>
  <c r="Z1695" i="12"/>
  <c r="Z1696" i="12"/>
  <c r="Z1697" i="12"/>
  <c r="Z1698" i="12"/>
  <c r="Z1699" i="12"/>
  <c r="Z1700" i="12"/>
  <c r="Z1701" i="12"/>
  <c r="Z1702" i="12"/>
  <c r="Z1703" i="12"/>
  <c r="Z1704" i="12"/>
  <c r="Z1705" i="12"/>
  <c r="Z1706" i="12"/>
  <c r="Z1707" i="12"/>
  <c r="Z1708" i="12"/>
  <c r="Z1709" i="12"/>
  <c r="Z1710" i="12"/>
  <c r="Z1711" i="12"/>
  <c r="Z1712" i="12"/>
  <c r="Z1713" i="12"/>
  <c r="Z1714" i="12"/>
  <c r="Z1715" i="12"/>
  <c r="Z1716" i="12"/>
  <c r="Z1717" i="12"/>
  <c r="Z1718" i="12"/>
  <c r="Z1719" i="12"/>
  <c r="Z1720" i="12"/>
  <c r="Z1721" i="12"/>
  <c r="Z1722" i="12"/>
  <c r="Z1723" i="12"/>
  <c r="Z1724" i="12"/>
  <c r="Z1725" i="12"/>
  <c r="Z1726" i="12"/>
  <c r="Z1727" i="12"/>
  <c r="Z1728" i="12"/>
  <c r="Z1729" i="12"/>
  <c r="Z1730" i="12"/>
  <c r="Z1731" i="12"/>
  <c r="Z1732" i="12"/>
  <c r="Z1733" i="12"/>
  <c r="Z1734" i="12"/>
  <c r="Z1735" i="12"/>
  <c r="Z1736" i="12"/>
  <c r="Z1737" i="12"/>
  <c r="Z1738" i="12"/>
  <c r="Z1739" i="12"/>
  <c r="Z1740" i="12"/>
  <c r="Z1741" i="12"/>
  <c r="Z1742" i="12"/>
  <c r="Z1743" i="12"/>
  <c r="Z1744" i="12"/>
  <c r="Z1745" i="12"/>
  <c r="Z1746" i="12"/>
  <c r="Z1747" i="12"/>
  <c r="Z1748" i="12"/>
  <c r="Z1749" i="12"/>
  <c r="Z1750" i="12"/>
  <c r="Z1751" i="12"/>
  <c r="Z1752" i="12"/>
  <c r="Z1753" i="12"/>
  <c r="Z1754" i="12"/>
  <c r="Z1755" i="12"/>
  <c r="Z1756" i="12"/>
  <c r="Z1757" i="12"/>
  <c r="Z1758" i="12"/>
  <c r="Z1759" i="12"/>
  <c r="Z1760" i="12"/>
  <c r="Z1761" i="12"/>
  <c r="Z1762" i="12"/>
  <c r="Z1763" i="12"/>
  <c r="Z1764" i="12"/>
  <c r="Z1765" i="12"/>
  <c r="Z1766" i="12"/>
  <c r="Z1767" i="12"/>
  <c r="Z1768" i="12"/>
  <c r="Z1769" i="12"/>
  <c r="Z1770" i="12"/>
  <c r="Z1771" i="12"/>
  <c r="Z1772" i="12"/>
  <c r="Z1773" i="12"/>
  <c r="Z1774" i="12"/>
  <c r="Z1775" i="12"/>
  <c r="Z1776" i="12"/>
  <c r="Z1777" i="12"/>
  <c r="Z1778" i="12"/>
  <c r="Z1779" i="12"/>
  <c r="Z1780" i="12"/>
  <c r="Z1781" i="12"/>
  <c r="Z1782" i="12"/>
  <c r="Z1783" i="12"/>
  <c r="Z1784" i="12"/>
  <c r="Z1785" i="12"/>
  <c r="Z1786" i="12"/>
  <c r="Z1787" i="12"/>
  <c r="Z1788" i="12"/>
  <c r="Z1789" i="12"/>
  <c r="Z1790" i="12"/>
  <c r="Z1791" i="12"/>
  <c r="Z1792" i="12"/>
  <c r="Z1793" i="12"/>
  <c r="Z1794" i="12"/>
  <c r="Z1795" i="12"/>
  <c r="Z1796" i="12"/>
  <c r="Z1797" i="12"/>
  <c r="Z1798" i="12"/>
  <c r="Z1799" i="12"/>
  <c r="Z1800" i="12"/>
  <c r="Z1801" i="12"/>
  <c r="Z1802" i="12"/>
  <c r="Z1803" i="12"/>
  <c r="Z1804" i="12"/>
  <c r="Z1805" i="12"/>
  <c r="Z1806" i="12"/>
  <c r="Z1807" i="12"/>
  <c r="Z1808" i="12"/>
  <c r="Z1809" i="12"/>
  <c r="Z1810" i="12"/>
  <c r="Z1811" i="12"/>
  <c r="Z1812" i="12"/>
  <c r="Z1813" i="12"/>
  <c r="Z1814" i="12"/>
  <c r="Z1815" i="12"/>
  <c r="Z1816" i="12"/>
  <c r="Z1817" i="12"/>
  <c r="Z1818" i="12"/>
  <c r="Z1819" i="12"/>
  <c r="Z1820" i="12"/>
  <c r="Z1821" i="12"/>
  <c r="Z1822" i="12"/>
  <c r="Z1823" i="12"/>
  <c r="Z1824" i="12"/>
  <c r="Z1825" i="12"/>
  <c r="Z1826" i="12"/>
  <c r="Z1827" i="12"/>
  <c r="Z1828" i="12"/>
  <c r="Z1829" i="12"/>
  <c r="Z1830" i="12"/>
  <c r="Z1831" i="12"/>
  <c r="Z1832" i="12"/>
  <c r="Z1833" i="12"/>
  <c r="Z1834" i="12"/>
  <c r="Z1835" i="12"/>
  <c r="Z1836" i="12"/>
  <c r="Z1837" i="12"/>
  <c r="Z1838" i="12"/>
  <c r="Z1839" i="12"/>
  <c r="Z1840" i="12"/>
  <c r="Z1841" i="12"/>
  <c r="Z1842" i="12"/>
  <c r="Z1843" i="12"/>
  <c r="Z1844" i="12"/>
  <c r="Z1845" i="12"/>
  <c r="Z1846" i="12"/>
  <c r="Z1847" i="12"/>
  <c r="Z1848" i="12"/>
  <c r="Z1849" i="12"/>
  <c r="Z1850" i="12"/>
  <c r="Z1851" i="12"/>
  <c r="Z1852" i="12"/>
  <c r="Z1853" i="12"/>
  <c r="Z1854" i="12"/>
  <c r="Z1855" i="12"/>
  <c r="Z1856" i="12"/>
  <c r="Z1857" i="12"/>
  <c r="Z1858" i="12"/>
  <c r="Z1859" i="12"/>
  <c r="Z1860" i="12"/>
  <c r="Z1861" i="12"/>
  <c r="Z1862" i="12"/>
  <c r="Z1863" i="12"/>
  <c r="Z1864" i="12"/>
  <c r="Z1865" i="12"/>
  <c r="Z1866" i="12"/>
  <c r="Z1867" i="12"/>
  <c r="Z1868" i="12"/>
  <c r="Z1869" i="12"/>
  <c r="Z1870" i="12"/>
  <c r="Z1871" i="12"/>
  <c r="Z1872" i="12"/>
  <c r="Z1873" i="12"/>
  <c r="Z1874" i="12"/>
  <c r="Z1875" i="12"/>
  <c r="Z1876" i="12"/>
  <c r="Z1877" i="12"/>
  <c r="Z1878" i="12"/>
  <c r="Z1879" i="12"/>
  <c r="Z1880" i="12"/>
  <c r="Z1881" i="12"/>
  <c r="Z1882" i="12"/>
  <c r="Z1883" i="12"/>
  <c r="Z1884" i="12"/>
  <c r="Z1885" i="12"/>
  <c r="Z1886" i="12"/>
  <c r="Z1887" i="12"/>
  <c r="Z1888" i="12"/>
  <c r="Z1889" i="12"/>
  <c r="Z1890" i="12"/>
  <c r="Z1891" i="12"/>
  <c r="Z1892" i="12"/>
  <c r="Z1893" i="12"/>
  <c r="Z1894" i="12"/>
  <c r="Z1895" i="12"/>
  <c r="Z1896" i="12"/>
  <c r="Z1897" i="12"/>
  <c r="Z1898" i="12"/>
  <c r="Z1899" i="12"/>
  <c r="Z1900" i="12"/>
  <c r="Z1901" i="12"/>
  <c r="Z1902" i="12"/>
  <c r="Z1903" i="12"/>
  <c r="Z1904" i="12"/>
  <c r="Z1905" i="12"/>
  <c r="Z1906" i="12"/>
  <c r="Z1907" i="12"/>
  <c r="Z1908" i="12"/>
  <c r="Z1909" i="12"/>
  <c r="Z1910" i="12"/>
  <c r="Z1911" i="12"/>
  <c r="Z1912" i="12"/>
  <c r="Z1913" i="12"/>
  <c r="Z1914" i="12"/>
  <c r="Z1915" i="12"/>
  <c r="Z1916" i="12"/>
  <c r="Z1917" i="12"/>
  <c r="Z1918" i="12"/>
  <c r="Z1919" i="12"/>
  <c r="Z1920" i="12"/>
  <c r="Z1921" i="12"/>
  <c r="Z1922" i="12"/>
  <c r="Z1923" i="12"/>
  <c r="Z1924" i="12"/>
  <c r="Z1925" i="12"/>
  <c r="Z1926" i="12"/>
  <c r="Z1927" i="12"/>
  <c r="Z1928" i="12"/>
  <c r="Z1929" i="12"/>
  <c r="Z1930" i="12"/>
  <c r="Z1931" i="12"/>
  <c r="Z1932" i="12"/>
  <c r="Z1933" i="12"/>
  <c r="Z1934" i="12"/>
  <c r="Z1935" i="12"/>
  <c r="Z1936" i="12"/>
  <c r="Z1937" i="12"/>
  <c r="Z1938" i="12"/>
  <c r="Z1939" i="12"/>
  <c r="Z1940" i="12"/>
  <c r="Z1941" i="12"/>
  <c r="Z1942" i="12"/>
  <c r="Z1943" i="12"/>
  <c r="Z1944" i="12"/>
  <c r="Z1945" i="12"/>
  <c r="Z1946" i="12"/>
  <c r="Z1947" i="12"/>
  <c r="Z1948" i="12"/>
  <c r="Z1949" i="12"/>
  <c r="Z1950" i="12"/>
  <c r="Z1951" i="12"/>
  <c r="Z1952" i="12"/>
  <c r="Z1953" i="12"/>
  <c r="Z1954" i="12"/>
  <c r="Z1955" i="12"/>
  <c r="Z1956" i="12"/>
  <c r="Z1957" i="12"/>
  <c r="Z1958" i="12"/>
  <c r="Z1959" i="12"/>
  <c r="Z1960" i="12"/>
  <c r="Z1961" i="12"/>
  <c r="Z1962" i="12"/>
  <c r="Z1963" i="12"/>
  <c r="Z1964" i="12"/>
  <c r="Z1965" i="12"/>
  <c r="Z1966" i="12"/>
  <c r="Z1967" i="12"/>
  <c r="Z1968" i="12"/>
  <c r="Z1969" i="12"/>
  <c r="Z1970" i="12"/>
  <c r="Z1971" i="12"/>
  <c r="Z1972" i="12"/>
  <c r="Z1973" i="12"/>
  <c r="Z1974" i="12"/>
  <c r="Z1975" i="12"/>
  <c r="Z1976" i="12"/>
  <c r="Z1977" i="12"/>
  <c r="Z1978" i="12"/>
  <c r="Z1979" i="12"/>
  <c r="Z1980" i="12"/>
  <c r="Z1981" i="12"/>
  <c r="Z1982" i="12"/>
  <c r="Z1983" i="12"/>
  <c r="Z1984" i="12"/>
  <c r="Z1985" i="12"/>
  <c r="Z1986" i="12"/>
  <c r="Z1987" i="12"/>
  <c r="Z1988" i="12"/>
  <c r="Z1989" i="12"/>
  <c r="Z1990" i="12"/>
  <c r="Z1991" i="12"/>
  <c r="Z1992" i="12"/>
  <c r="Z1993" i="12"/>
  <c r="Z1994" i="12"/>
  <c r="Z1995" i="12"/>
  <c r="Z1996" i="12"/>
  <c r="Z1997" i="12"/>
  <c r="Z1998" i="12"/>
  <c r="Z1999" i="12"/>
  <c r="Z2000" i="12"/>
  <c r="Z2001" i="12"/>
  <c r="Z2002" i="12"/>
  <c r="Z2003" i="12"/>
  <c r="Z2004" i="12"/>
  <c r="Z2005" i="12"/>
  <c r="Z2006" i="12"/>
  <c r="Z2007" i="12"/>
  <c r="Z2008" i="12"/>
  <c r="Z2009" i="12"/>
  <c r="Z2010" i="12"/>
  <c r="Z2011" i="12"/>
  <c r="Z2012" i="12"/>
  <c r="Z2013" i="12"/>
  <c r="Z2014" i="12"/>
  <c r="Z2015" i="12"/>
  <c r="Z2016" i="12"/>
  <c r="Z2017" i="12"/>
  <c r="Z2018" i="12"/>
  <c r="Z2019" i="12"/>
  <c r="Z2020" i="12"/>
  <c r="Z2021" i="12"/>
  <c r="Z2022" i="12"/>
  <c r="Z2023" i="12"/>
  <c r="Z2024" i="12"/>
  <c r="Z2025" i="12"/>
  <c r="Z2026" i="12"/>
  <c r="Z2027" i="12"/>
  <c r="Z2028" i="12"/>
  <c r="Z2029" i="12"/>
  <c r="Z2030" i="12"/>
  <c r="Z2031" i="12"/>
  <c r="Z2032" i="12"/>
  <c r="Z2033" i="12"/>
  <c r="Z2034" i="12"/>
  <c r="Z2035" i="12"/>
  <c r="Z2036" i="12"/>
  <c r="Z2037" i="12"/>
  <c r="Z2038" i="12"/>
  <c r="Z2039" i="12"/>
  <c r="Z2040" i="12"/>
  <c r="Z2041" i="12"/>
  <c r="Z2042" i="12"/>
  <c r="Z2043" i="12"/>
  <c r="Z2044" i="12"/>
  <c r="Z2045" i="12"/>
  <c r="Z2046" i="12"/>
  <c r="Z2047" i="12"/>
  <c r="Z2048" i="12"/>
  <c r="Z2049" i="12"/>
  <c r="Z2050" i="12"/>
  <c r="Z2051" i="12"/>
  <c r="Z2052" i="12"/>
  <c r="Z2053" i="12"/>
  <c r="Z2054" i="12"/>
  <c r="Z2055" i="12"/>
  <c r="Z2056" i="12"/>
  <c r="Z2057" i="12"/>
  <c r="Z2058" i="12"/>
  <c r="Z2059" i="12"/>
  <c r="Z2060" i="12"/>
  <c r="Z2061" i="12"/>
  <c r="Z2062" i="12"/>
  <c r="Z2063" i="12"/>
  <c r="Z2064" i="12"/>
  <c r="Z2065" i="12"/>
  <c r="Z2066" i="12"/>
  <c r="Z2067" i="12"/>
  <c r="Z2068" i="12"/>
  <c r="Z2069" i="12"/>
  <c r="Z2070" i="12"/>
  <c r="Z2071" i="12"/>
  <c r="Z2072" i="12"/>
  <c r="Z2073" i="12"/>
  <c r="Z2074" i="12"/>
  <c r="Z2075" i="12"/>
  <c r="Z2076" i="12"/>
  <c r="Z2077" i="12"/>
  <c r="Z2078" i="12"/>
  <c r="Z2079" i="12"/>
  <c r="Z2080" i="12"/>
  <c r="Z2081" i="12"/>
  <c r="Z2082" i="12"/>
  <c r="Z2083" i="12"/>
  <c r="Z2084" i="12"/>
  <c r="Z2085" i="12"/>
  <c r="Z2086" i="12"/>
  <c r="Z2087" i="12"/>
  <c r="Z2088" i="12"/>
  <c r="Z2089" i="12"/>
  <c r="Z2090" i="12"/>
  <c r="Z2091" i="12"/>
  <c r="Z2092" i="12"/>
  <c r="Z2093" i="12"/>
  <c r="Z2094" i="12"/>
  <c r="Z2095" i="12"/>
  <c r="Z2096" i="12"/>
  <c r="Z2097" i="12"/>
  <c r="Z2098" i="12"/>
  <c r="Z2099" i="12"/>
  <c r="Z2100" i="12"/>
  <c r="Z2101" i="12"/>
  <c r="Z2102" i="12"/>
  <c r="Z2103" i="12"/>
  <c r="Z2104" i="12"/>
  <c r="Z2105" i="12"/>
  <c r="Z2106" i="12"/>
  <c r="Z2107" i="12"/>
  <c r="Z2108" i="12"/>
  <c r="Z2109" i="12"/>
  <c r="Z2110" i="12"/>
  <c r="Z2111" i="12"/>
  <c r="Z2112" i="12"/>
  <c r="Z2113" i="12"/>
  <c r="Z2114" i="12"/>
  <c r="Z2115" i="12"/>
  <c r="Z2116" i="12"/>
  <c r="Z2117" i="12"/>
  <c r="Z2118" i="12"/>
  <c r="Z2119" i="12"/>
  <c r="Z2120" i="12"/>
  <c r="Z2121" i="12"/>
  <c r="Z2122" i="12"/>
  <c r="Z2123" i="12"/>
  <c r="Z2124" i="12"/>
  <c r="Z2125" i="12"/>
  <c r="Z2126" i="12"/>
  <c r="Z2127" i="12"/>
  <c r="Z2128" i="12"/>
  <c r="Z2129" i="12"/>
  <c r="Z2130" i="12"/>
  <c r="Z2131" i="12"/>
  <c r="Z2132" i="12"/>
  <c r="Z2133" i="12"/>
  <c r="Z2134" i="12"/>
  <c r="Z2135" i="12"/>
  <c r="Z2136" i="12"/>
  <c r="Z2137" i="12"/>
  <c r="Z2138" i="12"/>
  <c r="Z2139" i="12"/>
  <c r="Z2140" i="12"/>
  <c r="Z2141" i="12"/>
  <c r="Z2142" i="12"/>
  <c r="Z2143" i="12"/>
  <c r="Z2144" i="12"/>
  <c r="Z2145" i="12"/>
  <c r="Z2146" i="12"/>
  <c r="Z2147" i="12"/>
  <c r="Z2148" i="12"/>
  <c r="Z2149" i="12"/>
  <c r="Z2150" i="12"/>
  <c r="Z2151" i="12"/>
  <c r="Z2152" i="12"/>
  <c r="Z2153" i="12"/>
  <c r="Z2154" i="12"/>
  <c r="Z2155" i="12"/>
  <c r="Z2156" i="12"/>
  <c r="Z2157" i="12"/>
  <c r="Z2158" i="12"/>
  <c r="Z2159" i="12"/>
  <c r="Z2160" i="12"/>
  <c r="Z2161" i="12"/>
  <c r="Z2162" i="12"/>
  <c r="Z2163" i="12"/>
  <c r="Z2164" i="12"/>
  <c r="Z2165" i="12"/>
  <c r="Z2166" i="12"/>
  <c r="Z2167" i="12"/>
  <c r="Z2168" i="12"/>
  <c r="Z2169" i="12"/>
  <c r="Z2170" i="12"/>
  <c r="Z2171" i="12"/>
  <c r="Z2172" i="12"/>
  <c r="Z2173" i="12"/>
  <c r="Z2174" i="12"/>
  <c r="Z2175" i="12"/>
  <c r="Z2176" i="12"/>
  <c r="Z2177" i="12"/>
  <c r="Z2178" i="12"/>
  <c r="Z2179" i="12"/>
  <c r="Z2180" i="12"/>
  <c r="Z2181" i="12"/>
  <c r="Z2182" i="12"/>
  <c r="Z2183" i="12"/>
  <c r="Z2184" i="12"/>
  <c r="Z2185" i="12"/>
  <c r="Z2186" i="12"/>
  <c r="Z2187" i="12"/>
  <c r="Z2188" i="12"/>
  <c r="Z2189" i="12"/>
  <c r="Z2190" i="12"/>
  <c r="Z2191" i="12"/>
  <c r="Z2192" i="12"/>
  <c r="Z2193" i="12"/>
  <c r="Z2194" i="12"/>
  <c r="Z2195" i="12"/>
  <c r="Z2196" i="12"/>
  <c r="Z2197" i="12"/>
  <c r="Z2198" i="12"/>
  <c r="Z2199" i="12"/>
  <c r="Z2200" i="12"/>
  <c r="Z2201" i="12"/>
  <c r="Z2202" i="12"/>
  <c r="Z2203" i="12"/>
  <c r="Z2204" i="12"/>
  <c r="Z2205" i="12"/>
  <c r="Z2206" i="12"/>
  <c r="Z2207" i="12"/>
  <c r="Z2208" i="12"/>
  <c r="Z2209" i="12"/>
  <c r="Z2210" i="12"/>
  <c r="Z2211" i="12"/>
  <c r="Z2212" i="12"/>
  <c r="Z2213" i="12"/>
  <c r="Z2214" i="12"/>
  <c r="Z2215" i="12"/>
  <c r="Z2216" i="12"/>
  <c r="Z2217" i="12"/>
  <c r="Z2218" i="12"/>
  <c r="Z2219" i="12"/>
  <c r="Z2220" i="12"/>
  <c r="Z2221" i="12"/>
  <c r="Z2222" i="12"/>
  <c r="Z2223" i="12"/>
  <c r="Z2224" i="12"/>
  <c r="Z2225" i="12"/>
  <c r="Z2226" i="12"/>
  <c r="Z2227" i="12"/>
  <c r="Z2228" i="12"/>
  <c r="Z2229" i="12"/>
  <c r="Z2230" i="12"/>
  <c r="Z2231" i="12"/>
  <c r="Z2232" i="12"/>
  <c r="Z2233" i="12"/>
  <c r="Z2234" i="12"/>
  <c r="Z2235" i="12"/>
  <c r="Z2236" i="12"/>
  <c r="Z2237" i="12"/>
  <c r="Z2238" i="12"/>
  <c r="Z2239" i="12"/>
  <c r="Z2240" i="12"/>
  <c r="Z2241" i="12"/>
  <c r="Z2242" i="12"/>
  <c r="Z2243" i="12"/>
  <c r="Z2244" i="12"/>
  <c r="Z2245" i="12"/>
  <c r="Z2246" i="12"/>
  <c r="Z2247" i="12"/>
  <c r="Z2248" i="12"/>
  <c r="Z2249" i="12"/>
  <c r="Z2250" i="12"/>
  <c r="Z2251" i="12"/>
  <c r="Z2252" i="12"/>
  <c r="Z2253" i="12"/>
  <c r="Z2254" i="12"/>
  <c r="Z2255" i="12"/>
  <c r="Z2256" i="12"/>
  <c r="Z2257" i="12"/>
  <c r="Z2258" i="12"/>
  <c r="Z2259" i="12"/>
  <c r="Z2260" i="12"/>
  <c r="Z2261" i="12"/>
  <c r="Z2262" i="12"/>
  <c r="Z2263" i="12"/>
  <c r="Z2264" i="12"/>
  <c r="Z2265" i="12"/>
  <c r="Z2266" i="12"/>
  <c r="Z2267" i="12"/>
  <c r="Z2268" i="12"/>
  <c r="Z2269" i="12"/>
  <c r="Z2270" i="12"/>
  <c r="Z2271" i="12"/>
  <c r="Z2272" i="12"/>
  <c r="Z2273" i="12"/>
  <c r="Z2274" i="12"/>
  <c r="Z2275" i="12"/>
  <c r="Z2276" i="12"/>
  <c r="Z2277" i="12"/>
  <c r="Z2278" i="12"/>
  <c r="Z2279" i="12"/>
  <c r="Z2280" i="12"/>
  <c r="Z2281" i="12"/>
  <c r="Z2282" i="12"/>
  <c r="Z2283" i="12"/>
  <c r="Z2284" i="12"/>
  <c r="Z2285" i="12"/>
  <c r="Z2286" i="12"/>
  <c r="Z2287" i="12"/>
  <c r="Z2288" i="12"/>
  <c r="Z2289" i="12"/>
  <c r="Z2290" i="12"/>
  <c r="Z2291" i="12"/>
  <c r="Z2292" i="12"/>
  <c r="Z2293" i="12"/>
  <c r="Z2294" i="12"/>
  <c r="Z2295" i="12"/>
  <c r="Z2296" i="12"/>
  <c r="Z2297" i="12"/>
  <c r="Z2298" i="12"/>
  <c r="Z2299" i="12"/>
  <c r="Z2300" i="12"/>
  <c r="Z2301" i="12"/>
  <c r="Z2302" i="12"/>
  <c r="Z2303" i="12"/>
  <c r="Z2304" i="12"/>
  <c r="Z2305" i="12"/>
  <c r="Z2306" i="12"/>
  <c r="Z2307" i="12"/>
  <c r="Z2308" i="12"/>
  <c r="Z2309" i="12"/>
  <c r="Z2310" i="12"/>
  <c r="Z2311" i="12"/>
  <c r="Z2312" i="12"/>
  <c r="Z2313" i="12"/>
  <c r="Z2314" i="12"/>
  <c r="Z2315" i="12"/>
  <c r="Z2316" i="12"/>
  <c r="Z2317" i="12"/>
  <c r="Z2318" i="12"/>
  <c r="Z2319" i="12"/>
  <c r="Z2320" i="12"/>
  <c r="Z2321" i="12"/>
  <c r="Z2322" i="12"/>
  <c r="Z2323" i="12"/>
  <c r="Z2324" i="12"/>
  <c r="Z2325" i="12"/>
  <c r="Z2326" i="12"/>
  <c r="Z2327" i="12"/>
  <c r="Z2328" i="12"/>
  <c r="Z2329" i="12"/>
  <c r="Z2330" i="12"/>
  <c r="Z2331" i="12"/>
  <c r="Z2332" i="12"/>
  <c r="Z2333" i="12"/>
  <c r="Z2334" i="12"/>
  <c r="Z2335" i="12"/>
  <c r="Z2336" i="12"/>
  <c r="Z2337" i="12"/>
  <c r="Z2338" i="12"/>
  <c r="Z2339" i="12"/>
  <c r="Z2340" i="12"/>
  <c r="Z2341" i="12"/>
  <c r="Z2342" i="12"/>
  <c r="Z2343" i="12"/>
  <c r="Z2344" i="12"/>
  <c r="Z2345" i="12"/>
  <c r="Z2346" i="12"/>
  <c r="Z2347" i="12"/>
  <c r="Z2348" i="12"/>
  <c r="Z2349" i="12"/>
  <c r="Z2350" i="12"/>
  <c r="Z2351" i="12"/>
  <c r="Z2352" i="12"/>
  <c r="Z2353" i="12"/>
  <c r="Z2354" i="12"/>
  <c r="Z2355" i="12"/>
  <c r="Z2356" i="12"/>
  <c r="Z2357" i="12"/>
  <c r="Z2358" i="12"/>
  <c r="Z2359" i="12"/>
  <c r="Z2360" i="12"/>
  <c r="Z2361" i="12"/>
  <c r="Z2362" i="12"/>
  <c r="Z2363" i="12"/>
  <c r="Z2364" i="12"/>
  <c r="Z2365" i="12"/>
  <c r="Z2366" i="12"/>
  <c r="Z2367" i="12"/>
  <c r="Z2368" i="12"/>
  <c r="Z2369" i="12"/>
  <c r="Z2370" i="12"/>
  <c r="Z2371" i="12"/>
  <c r="Z2372" i="12"/>
  <c r="Z2373" i="12"/>
  <c r="Z2374" i="12"/>
  <c r="Z2375" i="12"/>
  <c r="Z2376" i="12"/>
  <c r="Z2377" i="12"/>
  <c r="Z2378" i="12"/>
  <c r="Z2379" i="12"/>
  <c r="Z2380" i="12"/>
  <c r="Z2381" i="12"/>
  <c r="Z2382" i="12"/>
  <c r="Z2383" i="12"/>
  <c r="Z2384" i="12"/>
  <c r="Z2385" i="12"/>
  <c r="Z2386" i="12"/>
  <c r="Z2387" i="12"/>
  <c r="Z2388" i="12"/>
  <c r="Z2389" i="12"/>
  <c r="Z2390" i="12"/>
  <c r="Z2391" i="12"/>
  <c r="Z2392" i="12"/>
  <c r="Z2393" i="12"/>
  <c r="Z2394" i="12"/>
  <c r="Z2395" i="12"/>
  <c r="Z2396" i="12"/>
  <c r="Z2397" i="12"/>
  <c r="Z2398" i="12"/>
  <c r="Z2399" i="12"/>
  <c r="Z2400" i="12"/>
  <c r="Z2401" i="12"/>
  <c r="Z2402" i="12"/>
  <c r="Z2403" i="12"/>
  <c r="Z2404" i="12"/>
  <c r="Z2405" i="12"/>
  <c r="Z2406" i="12"/>
  <c r="Z2407" i="12"/>
  <c r="Z2408" i="12"/>
  <c r="Z2409" i="12"/>
  <c r="Z2410" i="12"/>
  <c r="Z2411" i="12"/>
  <c r="Z2412" i="12"/>
  <c r="Z2413" i="12"/>
  <c r="Z2414" i="12"/>
  <c r="Z2415" i="12"/>
  <c r="Z2416" i="12"/>
  <c r="Z2417" i="12"/>
  <c r="Z2418" i="12"/>
  <c r="Z2419" i="12"/>
  <c r="Z2420" i="12"/>
  <c r="Z2421" i="12"/>
  <c r="Z2422" i="12"/>
  <c r="Z2423" i="12"/>
  <c r="Z2424" i="12"/>
  <c r="Z2425" i="12"/>
  <c r="Z2426" i="12"/>
  <c r="Z2427" i="12"/>
  <c r="Z2428" i="12"/>
  <c r="Z2429" i="12"/>
  <c r="Z2430" i="12"/>
  <c r="Z2431" i="12"/>
  <c r="Z2432" i="12"/>
  <c r="Z2433" i="12"/>
  <c r="Z2434" i="12"/>
  <c r="Z2435" i="12"/>
  <c r="Z2436" i="12"/>
  <c r="Z2437" i="12"/>
  <c r="Z2438" i="12"/>
  <c r="Z2439" i="12"/>
  <c r="Z2440" i="12"/>
  <c r="Z2441" i="12"/>
  <c r="Z2442" i="12"/>
  <c r="Z2443" i="12"/>
  <c r="Z2444" i="12"/>
  <c r="Z2445" i="12"/>
  <c r="Z2446" i="12"/>
  <c r="Z2447" i="12"/>
  <c r="Z2448" i="12"/>
  <c r="Z2449" i="12"/>
  <c r="Z2450" i="12"/>
  <c r="Z2451" i="12"/>
  <c r="Z2452" i="12"/>
  <c r="Z2453" i="12"/>
  <c r="Z2454" i="12"/>
  <c r="Z2455" i="12"/>
  <c r="Z2456" i="12"/>
  <c r="Z2457" i="12"/>
  <c r="Z2458" i="12"/>
  <c r="Z2459" i="12"/>
  <c r="Z2460" i="12"/>
  <c r="Z2461" i="12"/>
  <c r="Z2462" i="12"/>
  <c r="Z2463" i="12"/>
  <c r="Z2464" i="12"/>
  <c r="Z2465" i="12"/>
  <c r="Z2466" i="12"/>
  <c r="Z2467" i="12"/>
  <c r="Z2468" i="12"/>
  <c r="Z2469" i="12"/>
  <c r="Z2470" i="12"/>
  <c r="Z2471" i="12"/>
  <c r="Z2472" i="12"/>
  <c r="Z2473" i="12"/>
  <c r="Z2474" i="12"/>
  <c r="Z2475" i="12"/>
  <c r="Z2476" i="12"/>
  <c r="Z2477" i="12"/>
  <c r="Z2478" i="12"/>
  <c r="Z2479" i="12"/>
  <c r="Z2480" i="12"/>
  <c r="Z2481" i="12"/>
  <c r="Z2482" i="12"/>
  <c r="Z2483" i="12"/>
  <c r="Z2484" i="12"/>
  <c r="Z2485" i="12"/>
  <c r="Z2486" i="12"/>
  <c r="Z2487" i="12"/>
  <c r="Z2488" i="12"/>
  <c r="Z2489" i="12"/>
  <c r="Z2490" i="12"/>
  <c r="Z2491" i="12"/>
  <c r="Z2492" i="12"/>
  <c r="Z2493" i="12"/>
  <c r="Z2494" i="12"/>
  <c r="Z2495" i="12"/>
  <c r="Z2496" i="12"/>
  <c r="Z2497" i="12"/>
  <c r="Z2498" i="12"/>
  <c r="Z2499" i="12"/>
  <c r="Z2500" i="12"/>
  <c r="Z2501" i="12"/>
  <c r="Z2502" i="12"/>
  <c r="Z2503" i="12"/>
  <c r="Z2504" i="12"/>
  <c r="Z2505" i="12"/>
  <c r="Z2506" i="12"/>
  <c r="Z2507" i="12"/>
  <c r="Z2508" i="12"/>
  <c r="Z2509" i="12"/>
  <c r="Z2510" i="12"/>
  <c r="Z2511" i="12"/>
  <c r="Z2512" i="12"/>
  <c r="Z2513" i="12"/>
  <c r="Z2514" i="12"/>
  <c r="Z2515" i="12"/>
  <c r="Z2516" i="12"/>
  <c r="Z2517" i="12"/>
  <c r="Z2518" i="12"/>
  <c r="Z2519" i="12"/>
  <c r="Z2520" i="12"/>
  <c r="Z2521" i="12"/>
  <c r="Z2522" i="12"/>
  <c r="Z2523" i="12"/>
  <c r="Z2524" i="12"/>
  <c r="Z2525" i="12"/>
  <c r="Z2526" i="12"/>
  <c r="Z2527" i="12"/>
  <c r="Z2528" i="12"/>
  <c r="Z2529" i="12"/>
  <c r="Z2530" i="12"/>
  <c r="Z2531" i="12"/>
  <c r="Z2532" i="12"/>
  <c r="Z2533" i="12"/>
  <c r="Z2534" i="12"/>
  <c r="Z2535" i="12"/>
  <c r="Z2536" i="12"/>
  <c r="Z2537" i="12"/>
  <c r="Z2538" i="12"/>
  <c r="Z2539" i="12"/>
  <c r="Z2540" i="12"/>
  <c r="Z2541" i="12"/>
  <c r="Z2542" i="12"/>
  <c r="Z2543" i="12"/>
  <c r="Z2544" i="12"/>
  <c r="Z2545" i="12"/>
  <c r="Z2546" i="12"/>
  <c r="Z2547" i="12"/>
  <c r="Z2548" i="12"/>
  <c r="Z2549" i="12"/>
  <c r="Z2550" i="12"/>
  <c r="Z2551" i="12"/>
  <c r="Z2552" i="12"/>
  <c r="Z2553" i="12"/>
  <c r="Z2554" i="12"/>
  <c r="Z2555" i="12"/>
  <c r="Z2556" i="12"/>
  <c r="Z2557" i="12"/>
  <c r="Z2558" i="12"/>
  <c r="Z2559" i="12"/>
  <c r="Z2560" i="12"/>
  <c r="Z2561" i="12"/>
  <c r="Z2562" i="12"/>
  <c r="Z2563" i="12"/>
  <c r="Z2564" i="12"/>
  <c r="Z2565" i="12"/>
  <c r="Z2566" i="12"/>
  <c r="Z2567" i="12"/>
  <c r="Z2568" i="12"/>
  <c r="Z2569" i="12"/>
  <c r="Z2570" i="12"/>
  <c r="Z2571" i="12"/>
  <c r="Z2572" i="12"/>
  <c r="Z2573" i="12"/>
  <c r="Z2574" i="12"/>
  <c r="Z2575" i="12"/>
  <c r="Z2576" i="12"/>
  <c r="Z2577" i="12"/>
  <c r="Z2578" i="12"/>
  <c r="Z2579" i="12"/>
  <c r="Z2580" i="12"/>
  <c r="Z2581" i="12"/>
  <c r="Z2582" i="12"/>
  <c r="Z2583" i="12"/>
  <c r="Z2584" i="12"/>
  <c r="Z2585" i="12"/>
  <c r="Z2586" i="12"/>
  <c r="Z2587" i="12"/>
  <c r="Z2588" i="12"/>
  <c r="Z2589" i="12"/>
  <c r="Z2590" i="12"/>
  <c r="Z2591" i="12"/>
  <c r="Z2592" i="12"/>
  <c r="Z2593" i="12"/>
  <c r="Z2594" i="12"/>
  <c r="Z2595" i="12"/>
  <c r="Z2596" i="12"/>
  <c r="Z2597" i="12"/>
  <c r="Z2598" i="12"/>
  <c r="Z2599" i="12"/>
  <c r="Z2600" i="12"/>
  <c r="Z2601" i="12"/>
  <c r="Z2602" i="12"/>
  <c r="Z2603" i="12"/>
  <c r="Z2604" i="12"/>
  <c r="Z2605" i="12"/>
  <c r="Z2606" i="12"/>
  <c r="Z2607" i="12"/>
  <c r="Z2608" i="12"/>
  <c r="Z2609" i="12"/>
  <c r="Z2610" i="12"/>
  <c r="Z2611" i="12"/>
  <c r="Z2612" i="12"/>
  <c r="Z2613" i="12"/>
  <c r="Z2614" i="12"/>
  <c r="Z2615" i="12"/>
  <c r="Z2616" i="12"/>
  <c r="Z2617" i="12"/>
  <c r="Z2618" i="12"/>
  <c r="Z2619" i="12"/>
  <c r="Z2620" i="12"/>
  <c r="Z2621" i="12"/>
  <c r="Z2622" i="12"/>
  <c r="Z2623" i="12"/>
  <c r="Z2624" i="12"/>
  <c r="Z2625" i="12"/>
  <c r="Z2626" i="12"/>
  <c r="Z2627" i="12"/>
  <c r="Z2628" i="12"/>
  <c r="Z2629" i="12"/>
  <c r="Z2630" i="12"/>
  <c r="Z2631" i="12"/>
  <c r="Z2632" i="12"/>
  <c r="Z2633" i="12"/>
  <c r="Z2634" i="12"/>
  <c r="Z2635" i="12"/>
  <c r="Z2636" i="12"/>
  <c r="Z2637" i="12"/>
  <c r="Z2638" i="12"/>
  <c r="Z2639" i="12"/>
  <c r="Z2640" i="12"/>
  <c r="Z2641" i="12"/>
  <c r="Z2642" i="12"/>
  <c r="Z2643" i="12"/>
  <c r="Z2644" i="12"/>
  <c r="Z2645" i="12"/>
  <c r="Z2646" i="12"/>
  <c r="Z2647" i="12"/>
  <c r="Z2648" i="12"/>
  <c r="Z2649" i="12"/>
  <c r="Z2650" i="12"/>
  <c r="Z2651" i="12"/>
  <c r="Z2652" i="12"/>
  <c r="Z2653" i="12"/>
  <c r="Z2654" i="12"/>
  <c r="Z2655" i="12"/>
  <c r="Z2656" i="12"/>
  <c r="Z2657" i="12"/>
  <c r="Z2658" i="12"/>
  <c r="Z2659" i="12"/>
  <c r="Z2660" i="12"/>
  <c r="Z2661" i="12"/>
  <c r="Z2662" i="12"/>
  <c r="Z2663" i="12"/>
  <c r="Z2664" i="12"/>
  <c r="Z2665" i="12"/>
  <c r="Z2666" i="12"/>
  <c r="Z2667" i="12"/>
  <c r="Z2668" i="12"/>
  <c r="Z2669" i="12"/>
  <c r="Z2670" i="12"/>
  <c r="Z2671" i="12"/>
  <c r="Z2672" i="12"/>
  <c r="Z2673" i="12"/>
  <c r="Z2674" i="12"/>
  <c r="Z2675" i="12"/>
  <c r="Z2676" i="12"/>
  <c r="Z2677" i="12"/>
  <c r="Z2678" i="12"/>
  <c r="Z2679" i="12"/>
  <c r="Z2680" i="12"/>
  <c r="Z2681" i="12"/>
  <c r="Z2682" i="12"/>
  <c r="Z2683" i="12"/>
  <c r="Z2684" i="12"/>
  <c r="Z2685" i="12"/>
  <c r="Z2686" i="12"/>
  <c r="Z2687" i="12"/>
  <c r="Z2688" i="12"/>
  <c r="Z2689" i="12"/>
  <c r="Z2690" i="12"/>
  <c r="Z2691" i="12"/>
  <c r="Z2692" i="12"/>
  <c r="Z2693" i="12"/>
  <c r="Z2694" i="12"/>
  <c r="Z2695" i="12"/>
  <c r="Z2696" i="12"/>
  <c r="Z2697" i="12"/>
  <c r="Z2698" i="12"/>
  <c r="Z2699" i="12"/>
  <c r="Z2700" i="12"/>
  <c r="Z2701" i="12"/>
  <c r="Z2702" i="12"/>
  <c r="Z2703" i="12"/>
  <c r="Z2704" i="12"/>
  <c r="Z2705" i="12"/>
  <c r="Z2706" i="12"/>
  <c r="Z2707" i="12"/>
  <c r="Z2708" i="12"/>
  <c r="Z2709" i="12"/>
  <c r="Z2710" i="12"/>
  <c r="Z2711" i="12"/>
  <c r="Z2712" i="12"/>
  <c r="Z2713" i="12"/>
  <c r="Z2714" i="12"/>
  <c r="Z2715" i="12"/>
  <c r="Z2716" i="12"/>
  <c r="Z2717" i="12"/>
  <c r="Z2718" i="12"/>
  <c r="Z2719" i="12"/>
  <c r="Z2720" i="12"/>
  <c r="Z2721" i="12"/>
  <c r="Z2722" i="12"/>
  <c r="Z2723" i="12"/>
  <c r="Z2724" i="12"/>
  <c r="Z2725" i="12"/>
  <c r="Z2726" i="12"/>
  <c r="Z2727" i="12"/>
  <c r="Z2728" i="12"/>
  <c r="Z2729" i="12"/>
  <c r="Z2730" i="12"/>
  <c r="Z2731" i="12"/>
  <c r="Z2732" i="12"/>
  <c r="Z2733" i="12"/>
  <c r="Z2734" i="12"/>
  <c r="Z2735" i="12"/>
  <c r="Z2736" i="12"/>
  <c r="Z2737" i="12"/>
  <c r="Z2738" i="12"/>
  <c r="Z2739" i="12"/>
  <c r="Z2740" i="12"/>
  <c r="Z2741" i="12"/>
  <c r="Z2742" i="12"/>
  <c r="Z2743" i="12"/>
  <c r="Z2744" i="12"/>
  <c r="Z2745" i="12"/>
  <c r="Z2746" i="12"/>
  <c r="Z2747" i="12"/>
  <c r="Z2748" i="12"/>
  <c r="Z2749" i="12"/>
  <c r="Z2750" i="12"/>
  <c r="Z2751" i="12"/>
  <c r="Z2752" i="12"/>
  <c r="Z2753" i="12"/>
  <c r="Z2754" i="12"/>
  <c r="Z2755" i="12"/>
  <c r="Z2756" i="12"/>
  <c r="Z2757" i="12"/>
  <c r="Z2758" i="12"/>
  <c r="Z2759" i="12"/>
  <c r="Z2760" i="12"/>
  <c r="Z2761" i="12"/>
  <c r="Z2762" i="12"/>
  <c r="Z2763" i="12"/>
  <c r="Z2764" i="12"/>
  <c r="Z2765" i="12"/>
  <c r="Z2766" i="12"/>
  <c r="Z2767" i="12"/>
  <c r="Z2768" i="12"/>
  <c r="Z2769" i="12"/>
  <c r="Z2770" i="12"/>
  <c r="Z2771" i="12"/>
  <c r="Z2772" i="12"/>
  <c r="Z2773" i="12"/>
  <c r="Z2774" i="12"/>
  <c r="Z2775" i="12"/>
  <c r="Z2776" i="12"/>
  <c r="Z2777" i="12"/>
  <c r="Z2778" i="12"/>
  <c r="Z2779" i="12"/>
  <c r="Z2780" i="12"/>
  <c r="Z2781" i="12"/>
  <c r="Z2782" i="12"/>
  <c r="Z2783" i="12"/>
  <c r="Z2784" i="12"/>
  <c r="Z2785" i="12"/>
  <c r="Z2786" i="12"/>
  <c r="Z2787" i="12"/>
  <c r="Z2788" i="12"/>
  <c r="Z2789" i="12"/>
  <c r="Z2790" i="12"/>
  <c r="Z2791" i="12"/>
  <c r="Z2792" i="12"/>
  <c r="Z2793" i="12"/>
  <c r="Z2794" i="12"/>
  <c r="Z2795" i="12"/>
  <c r="Z2796" i="12"/>
  <c r="Z2797" i="12"/>
  <c r="Z2798" i="12"/>
  <c r="Z2799" i="12"/>
  <c r="Z2800" i="12"/>
  <c r="Z2801" i="12"/>
  <c r="Z2802" i="12"/>
  <c r="Z2803" i="12"/>
  <c r="Z2804" i="12"/>
  <c r="Z2805" i="12"/>
  <c r="Z2806" i="12"/>
  <c r="Z2807" i="12"/>
  <c r="Z2808" i="12"/>
  <c r="Z2809" i="12"/>
  <c r="Z2810" i="12"/>
  <c r="Z2811" i="12"/>
  <c r="Z2812" i="12"/>
  <c r="Z2813" i="12"/>
  <c r="Z2814" i="12"/>
  <c r="Z2815" i="12"/>
  <c r="Z2816" i="12"/>
  <c r="Z2817" i="12"/>
  <c r="Z2818" i="12"/>
  <c r="Z2819" i="12"/>
  <c r="Z2820" i="12"/>
  <c r="Z2821" i="12"/>
  <c r="Z2822" i="12"/>
  <c r="Z2823" i="12"/>
  <c r="Z2824" i="12"/>
  <c r="Z2825" i="12"/>
  <c r="Z2826" i="12"/>
  <c r="Z2827" i="12"/>
  <c r="Z2828" i="12"/>
  <c r="Z2829" i="12"/>
  <c r="Z2830" i="12"/>
  <c r="Z2831" i="12"/>
  <c r="Z2832" i="12"/>
  <c r="Z2833" i="12"/>
  <c r="Z2834" i="12"/>
  <c r="Z2835" i="12"/>
  <c r="Z2836" i="12"/>
  <c r="Z2837" i="12"/>
  <c r="Z2838" i="12"/>
  <c r="Z2839" i="12"/>
  <c r="Z2840" i="12"/>
  <c r="Z2841" i="12"/>
  <c r="Z2842" i="12"/>
  <c r="Z2843" i="12"/>
  <c r="Z2844" i="12"/>
  <c r="Z2845" i="12"/>
  <c r="Z2846" i="12"/>
  <c r="Z2847" i="12"/>
  <c r="Z2848" i="12"/>
  <c r="Z2849" i="12"/>
  <c r="Z2850" i="12"/>
  <c r="Z2851" i="12"/>
  <c r="Z2852" i="12"/>
  <c r="Z2853" i="12"/>
  <c r="Z2854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6" i="12"/>
  <c r="V177" i="12"/>
  <c r="V178" i="12"/>
  <c r="V179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199" i="12"/>
  <c r="V200" i="12"/>
  <c r="V201" i="12"/>
  <c r="V202" i="12"/>
  <c r="V203" i="12"/>
  <c r="V204" i="12"/>
  <c r="V205" i="12"/>
  <c r="V206" i="12"/>
  <c r="V207" i="12"/>
  <c r="V208" i="12"/>
  <c r="V209" i="12"/>
  <c r="V210" i="12"/>
  <c r="V211" i="12"/>
  <c r="V212" i="12"/>
  <c r="V213" i="12"/>
  <c r="V214" i="12"/>
  <c r="V215" i="12"/>
  <c r="V216" i="12"/>
  <c r="V217" i="12"/>
  <c r="V218" i="12"/>
  <c r="V219" i="12"/>
  <c r="V220" i="12"/>
  <c r="V221" i="12"/>
  <c r="V222" i="12"/>
  <c r="V223" i="12"/>
  <c r="V224" i="12"/>
  <c r="V225" i="12"/>
  <c r="V226" i="12"/>
  <c r="V227" i="12"/>
  <c r="V228" i="12"/>
  <c r="V229" i="12"/>
  <c r="V230" i="12"/>
  <c r="V231" i="12"/>
  <c r="V232" i="12"/>
  <c r="V233" i="12"/>
  <c r="V234" i="12"/>
  <c r="V235" i="12"/>
  <c r="V236" i="12"/>
  <c r="V237" i="12"/>
  <c r="V238" i="12"/>
  <c r="V239" i="12"/>
  <c r="V240" i="12"/>
  <c r="V241" i="12"/>
  <c r="V242" i="12"/>
  <c r="V243" i="12"/>
  <c r="V244" i="12"/>
  <c r="V245" i="12"/>
  <c r="V246" i="12"/>
  <c r="V247" i="12"/>
  <c r="V248" i="12"/>
  <c r="V249" i="12"/>
  <c r="V250" i="12"/>
  <c r="V251" i="12"/>
  <c r="V252" i="12"/>
  <c r="V253" i="12"/>
  <c r="V254" i="12"/>
  <c r="V255" i="12"/>
  <c r="V256" i="12"/>
  <c r="V257" i="12"/>
  <c r="V258" i="12"/>
  <c r="V259" i="12"/>
  <c r="V260" i="12"/>
  <c r="V261" i="12"/>
  <c r="V262" i="12"/>
  <c r="V263" i="12"/>
  <c r="V264" i="12"/>
  <c r="V265" i="12"/>
  <c r="V266" i="12"/>
  <c r="V267" i="12"/>
  <c r="V268" i="12"/>
  <c r="V269" i="12"/>
  <c r="V270" i="12"/>
  <c r="V271" i="12"/>
  <c r="V272" i="12"/>
  <c r="V273" i="12"/>
  <c r="V274" i="12"/>
  <c r="V275" i="12"/>
  <c r="V276" i="12"/>
  <c r="V277" i="12"/>
  <c r="V278" i="12"/>
  <c r="V279" i="12"/>
  <c r="V280" i="12"/>
  <c r="V281" i="12"/>
  <c r="V282" i="12"/>
  <c r="V283" i="12"/>
  <c r="V284" i="12"/>
  <c r="V285" i="12"/>
  <c r="V286" i="12"/>
  <c r="V287" i="12"/>
  <c r="V288" i="12"/>
  <c r="V289" i="12"/>
  <c r="V290" i="12"/>
  <c r="V291" i="12"/>
  <c r="V292" i="12"/>
  <c r="V293" i="12"/>
  <c r="V294" i="12"/>
  <c r="V295" i="12"/>
  <c r="V296" i="12"/>
  <c r="V297" i="12"/>
  <c r="V298" i="12"/>
  <c r="V299" i="12"/>
  <c r="V300" i="12"/>
  <c r="V301" i="12"/>
  <c r="V302" i="12"/>
  <c r="V303" i="12"/>
  <c r="V304" i="12"/>
  <c r="V305" i="12"/>
  <c r="V306" i="12"/>
  <c r="V307" i="12"/>
  <c r="V308" i="12"/>
  <c r="V309" i="12"/>
  <c r="V310" i="12"/>
  <c r="V311" i="12"/>
  <c r="V312" i="12"/>
  <c r="V313" i="12"/>
  <c r="V314" i="12"/>
  <c r="V315" i="12"/>
  <c r="V316" i="12"/>
  <c r="V317" i="12"/>
  <c r="V318" i="12"/>
  <c r="V319" i="12"/>
  <c r="V320" i="12"/>
  <c r="V321" i="12"/>
  <c r="V322" i="12"/>
  <c r="V323" i="12"/>
  <c r="V324" i="12"/>
  <c r="V325" i="12"/>
  <c r="V326" i="12"/>
  <c r="V327" i="12"/>
  <c r="V328" i="12"/>
  <c r="V329" i="12"/>
  <c r="V330" i="12"/>
  <c r="V331" i="12"/>
  <c r="V332" i="12"/>
  <c r="V333" i="12"/>
  <c r="V334" i="12"/>
  <c r="V335" i="12"/>
  <c r="V336" i="12"/>
  <c r="V337" i="12"/>
  <c r="V338" i="12"/>
  <c r="V339" i="12"/>
  <c r="V340" i="12"/>
  <c r="V341" i="12"/>
  <c r="V342" i="12"/>
  <c r="V343" i="12"/>
  <c r="V344" i="12"/>
  <c r="V345" i="12"/>
  <c r="V346" i="12"/>
  <c r="V347" i="12"/>
  <c r="V348" i="12"/>
  <c r="V349" i="12"/>
  <c r="V350" i="12"/>
  <c r="V351" i="12"/>
  <c r="V352" i="12"/>
  <c r="V353" i="12"/>
  <c r="V354" i="12"/>
  <c r="V355" i="12"/>
  <c r="V356" i="12"/>
  <c r="V357" i="12"/>
  <c r="V358" i="12"/>
  <c r="V359" i="12"/>
  <c r="V360" i="12"/>
  <c r="V361" i="12"/>
  <c r="V362" i="12"/>
  <c r="V363" i="12"/>
  <c r="V364" i="12"/>
  <c r="V365" i="12"/>
  <c r="V366" i="12"/>
  <c r="V367" i="12"/>
  <c r="V368" i="12"/>
  <c r="V369" i="12"/>
  <c r="V370" i="12"/>
  <c r="V371" i="12"/>
  <c r="V372" i="12"/>
  <c r="V373" i="12"/>
  <c r="V374" i="12"/>
  <c r="V375" i="12"/>
  <c r="V376" i="12"/>
  <c r="V377" i="12"/>
  <c r="V378" i="12"/>
  <c r="V379" i="12"/>
  <c r="V380" i="12"/>
  <c r="V381" i="12"/>
  <c r="V382" i="12"/>
  <c r="V383" i="12"/>
  <c r="V384" i="12"/>
  <c r="V385" i="12"/>
  <c r="V386" i="12"/>
  <c r="V387" i="12"/>
  <c r="V388" i="12"/>
  <c r="V389" i="12"/>
  <c r="V390" i="12"/>
  <c r="V391" i="12"/>
  <c r="V392" i="12"/>
  <c r="V393" i="12"/>
  <c r="V394" i="12"/>
  <c r="V395" i="12"/>
  <c r="V396" i="12"/>
  <c r="V397" i="12"/>
  <c r="V398" i="12"/>
  <c r="V399" i="12"/>
  <c r="V400" i="12"/>
  <c r="V401" i="12"/>
  <c r="V402" i="12"/>
  <c r="V403" i="12"/>
  <c r="V404" i="12"/>
  <c r="V405" i="12"/>
  <c r="V406" i="12"/>
  <c r="V407" i="12"/>
  <c r="V408" i="12"/>
  <c r="V409" i="12"/>
  <c r="V410" i="12"/>
  <c r="V411" i="12"/>
  <c r="V412" i="12"/>
  <c r="V413" i="12"/>
  <c r="V414" i="12"/>
  <c r="V415" i="12"/>
  <c r="V416" i="12"/>
  <c r="V417" i="12"/>
  <c r="V418" i="12"/>
  <c r="V419" i="12"/>
  <c r="V420" i="12"/>
  <c r="V421" i="12"/>
  <c r="V422" i="12"/>
  <c r="V423" i="12"/>
  <c r="V424" i="12"/>
  <c r="V425" i="12"/>
  <c r="V426" i="12"/>
  <c r="V427" i="12"/>
  <c r="V428" i="12"/>
  <c r="V429" i="12"/>
  <c r="V430" i="12"/>
  <c r="V431" i="12"/>
  <c r="V432" i="12"/>
  <c r="V433" i="12"/>
  <c r="V434" i="12"/>
  <c r="V435" i="12"/>
  <c r="V436" i="12"/>
  <c r="V437" i="12"/>
  <c r="V438" i="12"/>
  <c r="V439" i="12"/>
  <c r="V440" i="12"/>
  <c r="V441" i="12"/>
  <c r="V442" i="12"/>
  <c r="V443" i="12"/>
  <c r="V444" i="12"/>
  <c r="V445" i="12"/>
  <c r="V446" i="12"/>
  <c r="V447" i="12"/>
  <c r="V448" i="12"/>
  <c r="V449" i="12"/>
  <c r="V450" i="12"/>
  <c r="V451" i="12"/>
  <c r="V452" i="12"/>
  <c r="V453" i="12"/>
  <c r="V454" i="12"/>
  <c r="V455" i="12"/>
  <c r="V456" i="12"/>
  <c r="V457" i="12"/>
  <c r="V458" i="12"/>
  <c r="V459" i="12"/>
  <c r="V460" i="12"/>
  <c r="V461" i="12"/>
  <c r="V462" i="12"/>
  <c r="V463" i="12"/>
  <c r="V464" i="12"/>
  <c r="V465" i="12"/>
  <c r="V466" i="12"/>
  <c r="V467" i="12"/>
  <c r="V468" i="12"/>
  <c r="V469" i="12"/>
  <c r="V470" i="12"/>
  <c r="V471" i="12"/>
  <c r="V472" i="12"/>
  <c r="V473" i="12"/>
  <c r="V474" i="12"/>
  <c r="V475" i="12"/>
  <c r="V476" i="12"/>
  <c r="V477" i="12"/>
  <c r="V478" i="12"/>
  <c r="V479" i="12"/>
  <c r="V480" i="12"/>
  <c r="V481" i="12"/>
  <c r="V482" i="12"/>
  <c r="V483" i="12"/>
  <c r="V484" i="12"/>
  <c r="V485" i="12"/>
  <c r="V486" i="12"/>
  <c r="V487" i="12"/>
  <c r="V488" i="12"/>
  <c r="V489" i="12"/>
  <c r="V490" i="12"/>
  <c r="V491" i="12"/>
  <c r="V492" i="12"/>
  <c r="V493" i="12"/>
  <c r="V494" i="12"/>
  <c r="V495" i="12"/>
  <c r="V496" i="12"/>
  <c r="V497" i="12"/>
  <c r="V498" i="12"/>
  <c r="V499" i="12"/>
  <c r="V500" i="12"/>
  <c r="V501" i="12"/>
  <c r="V502" i="12"/>
  <c r="V503" i="12"/>
  <c r="V504" i="12"/>
  <c r="V505" i="12"/>
  <c r="V506" i="12"/>
  <c r="V507" i="12"/>
  <c r="V508" i="12"/>
  <c r="V509" i="12"/>
  <c r="V510" i="12"/>
  <c r="V511" i="12"/>
  <c r="V512" i="12"/>
  <c r="V513" i="12"/>
  <c r="V514" i="12"/>
  <c r="V515" i="12"/>
  <c r="V516" i="12"/>
  <c r="V517" i="12"/>
  <c r="V518" i="12"/>
  <c r="V519" i="12"/>
  <c r="V520" i="12"/>
  <c r="V521" i="12"/>
  <c r="V522" i="12"/>
  <c r="V523" i="12"/>
  <c r="V524" i="12"/>
  <c r="V525" i="12"/>
  <c r="V526" i="12"/>
  <c r="V527" i="12"/>
  <c r="V528" i="12"/>
  <c r="V529" i="12"/>
  <c r="V530" i="12"/>
  <c r="V531" i="12"/>
  <c r="V532" i="12"/>
  <c r="V533" i="12"/>
  <c r="V534" i="12"/>
  <c r="V535" i="12"/>
  <c r="V536" i="12"/>
  <c r="V537" i="12"/>
  <c r="V538" i="12"/>
  <c r="V539" i="12"/>
  <c r="V540" i="12"/>
  <c r="V541" i="12"/>
  <c r="V542" i="12"/>
  <c r="V543" i="12"/>
  <c r="V544" i="12"/>
  <c r="V545" i="12"/>
  <c r="V546" i="12"/>
  <c r="V547" i="12"/>
  <c r="V548" i="12"/>
  <c r="V549" i="12"/>
  <c r="V550" i="12"/>
  <c r="V551" i="12"/>
  <c r="V552" i="12"/>
  <c r="V553" i="12"/>
  <c r="V554" i="12"/>
  <c r="V555" i="12"/>
  <c r="V556" i="12"/>
  <c r="V557" i="12"/>
  <c r="V558" i="12"/>
  <c r="V559" i="12"/>
  <c r="V560" i="12"/>
  <c r="V561" i="12"/>
  <c r="V562" i="12"/>
  <c r="V563" i="12"/>
  <c r="V564" i="12"/>
  <c r="V565" i="12"/>
  <c r="V566" i="12"/>
  <c r="V567" i="12"/>
  <c r="V568" i="12"/>
  <c r="V569" i="12"/>
  <c r="V570" i="12"/>
  <c r="V571" i="12"/>
  <c r="V572" i="12"/>
  <c r="V573" i="12"/>
  <c r="V574" i="12"/>
  <c r="V575" i="12"/>
  <c r="V576" i="12"/>
  <c r="V577" i="12"/>
  <c r="V578" i="12"/>
  <c r="V579" i="12"/>
  <c r="V580" i="12"/>
  <c r="V581" i="12"/>
  <c r="V582" i="12"/>
  <c r="V583" i="12"/>
  <c r="V584" i="12"/>
  <c r="V585" i="12"/>
  <c r="V586" i="12"/>
  <c r="V587" i="12"/>
  <c r="V588" i="12"/>
  <c r="V589" i="12"/>
  <c r="V590" i="12"/>
  <c r="V591" i="12"/>
  <c r="V592" i="12"/>
  <c r="V593" i="12"/>
  <c r="V594" i="12"/>
  <c r="V595" i="12"/>
  <c r="V596" i="12"/>
  <c r="V597" i="12"/>
  <c r="V598" i="12"/>
  <c r="V599" i="12"/>
  <c r="V600" i="12"/>
  <c r="V601" i="12"/>
  <c r="V602" i="12"/>
  <c r="V603" i="12"/>
  <c r="V604" i="12"/>
  <c r="V605" i="12"/>
  <c r="V606" i="12"/>
  <c r="V607" i="12"/>
  <c r="V608" i="12"/>
  <c r="V609" i="12"/>
  <c r="V610" i="12"/>
  <c r="V611" i="12"/>
  <c r="V612" i="12"/>
  <c r="V613" i="12"/>
  <c r="V614" i="12"/>
  <c r="V615" i="12"/>
  <c r="V616" i="12"/>
  <c r="V617" i="12"/>
  <c r="V618" i="12"/>
  <c r="V619" i="12"/>
  <c r="V620" i="12"/>
  <c r="V621" i="12"/>
  <c r="V622" i="12"/>
  <c r="V623" i="12"/>
  <c r="V624" i="12"/>
  <c r="V625" i="12"/>
  <c r="V626" i="12"/>
  <c r="V627" i="12"/>
  <c r="V628" i="12"/>
  <c r="V629" i="12"/>
  <c r="V630" i="12"/>
  <c r="V631" i="12"/>
  <c r="V632" i="12"/>
  <c r="V633" i="12"/>
  <c r="V634" i="12"/>
  <c r="V635" i="12"/>
  <c r="V636" i="12"/>
  <c r="V637" i="12"/>
  <c r="V638" i="12"/>
  <c r="V639" i="12"/>
  <c r="V640" i="12"/>
  <c r="V641" i="12"/>
  <c r="V642" i="12"/>
  <c r="V643" i="12"/>
  <c r="V644" i="12"/>
  <c r="V645" i="12"/>
  <c r="V646" i="12"/>
  <c r="V647" i="12"/>
  <c r="V648" i="12"/>
  <c r="V649" i="12"/>
  <c r="V650" i="12"/>
  <c r="V651" i="12"/>
  <c r="V652" i="12"/>
  <c r="V653" i="12"/>
  <c r="V654" i="12"/>
  <c r="V655" i="12"/>
  <c r="V656" i="12"/>
  <c r="V657" i="12"/>
  <c r="V658" i="12"/>
  <c r="V659" i="12"/>
  <c r="V660" i="12"/>
  <c r="V661" i="12"/>
  <c r="V662" i="12"/>
  <c r="V663" i="12"/>
  <c r="V664" i="12"/>
  <c r="V665" i="12"/>
  <c r="V666" i="12"/>
  <c r="V667" i="12"/>
  <c r="V668" i="12"/>
  <c r="V669" i="12"/>
  <c r="V670" i="12"/>
  <c r="V671" i="12"/>
  <c r="V672" i="12"/>
  <c r="V673" i="12"/>
  <c r="V674" i="12"/>
  <c r="V675" i="12"/>
  <c r="V676" i="12"/>
  <c r="V677" i="12"/>
  <c r="V678" i="12"/>
  <c r="V679" i="12"/>
  <c r="V680" i="12"/>
  <c r="V681" i="12"/>
  <c r="V682" i="12"/>
  <c r="V683" i="12"/>
  <c r="V684" i="12"/>
  <c r="V685" i="12"/>
  <c r="V686" i="12"/>
  <c r="V687" i="12"/>
  <c r="V688" i="12"/>
  <c r="V689" i="12"/>
  <c r="V690" i="12"/>
  <c r="V691" i="12"/>
  <c r="V692" i="12"/>
  <c r="V693" i="12"/>
  <c r="V694" i="12"/>
  <c r="V695" i="12"/>
  <c r="V696" i="12"/>
  <c r="V697" i="12"/>
  <c r="V698" i="12"/>
  <c r="V699" i="12"/>
  <c r="V700" i="12"/>
  <c r="V701" i="12"/>
  <c r="V702" i="12"/>
  <c r="V703" i="12"/>
  <c r="V704" i="12"/>
  <c r="V705" i="12"/>
  <c r="V706" i="12"/>
  <c r="V707" i="12"/>
  <c r="V708" i="12"/>
  <c r="V709" i="12"/>
  <c r="V710" i="12"/>
  <c r="V711" i="12"/>
  <c r="V712" i="12"/>
  <c r="V713" i="12"/>
  <c r="V714" i="12"/>
  <c r="V715" i="12"/>
  <c r="V716" i="12"/>
  <c r="V717" i="12"/>
  <c r="V718" i="12"/>
  <c r="V719" i="12"/>
  <c r="V720" i="12"/>
  <c r="V721" i="12"/>
  <c r="V722" i="12"/>
  <c r="V723" i="12"/>
  <c r="V724" i="12"/>
  <c r="V725" i="12"/>
  <c r="V726" i="12"/>
  <c r="V727" i="12"/>
  <c r="V728" i="12"/>
  <c r="V729" i="12"/>
  <c r="V730" i="12"/>
  <c r="V731" i="12"/>
  <c r="V732" i="12"/>
  <c r="V733" i="12"/>
  <c r="V734" i="12"/>
  <c r="V735" i="12"/>
  <c r="V736" i="12"/>
  <c r="V737" i="12"/>
  <c r="V738" i="12"/>
  <c r="V739" i="12"/>
  <c r="V740" i="12"/>
  <c r="V741" i="12"/>
  <c r="V742" i="12"/>
  <c r="V743" i="12"/>
  <c r="V744" i="12"/>
  <c r="V745" i="12"/>
  <c r="V746" i="12"/>
  <c r="V747" i="12"/>
  <c r="V748" i="12"/>
  <c r="V749" i="12"/>
  <c r="V750" i="12"/>
  <c r="V751" i="12"/>
  <c r="V752" i="12"/>
  <c r="V753" i="12"/>
  <c r="V754" i="12"/>
  <c r="V755" i="12"/>
  <c r="V756" i="12"/>
  <c r="V757" i="12"/>
  <c r="V758" i="12"/>
  <c r="V759" i="12"/>
  <c r="V760" i="12"/>
  <c r="V761" i="12"/>
  <c r="V762" i="12"/>
  <c r="V763" i="12"/>
  <c r="V764" i="12"/>
  <c r="V765" i="12"/>
  <c r="V766" i="12"/>
  <c r="V767" i="12"/>
  <c r="V768" i="12"/>
  <c r="V769" i="12"/>
  <c r="V770" i="12"/>
  <c r="V771" i="12"/>
  <c r="V772" i="12"/>
  <c r="V773" i="12"/>
  <c r="V774" i="12"/>
  <c r="V775" i="12"/>
  <c r="V776" i="12"/>
  <c r="V777" i="12"/>
  <c r="V778" i="12"/>
  <c r="V779" i="12"/>
  <c r="V780" i="12"/>
  <c r="V781" i="12"/>
  <c r="V782" i="12"/>
  <c r="V783" i="12"/>
  <c r="V784" i="12"/>
  <c r="V785" i="12"/>
  <c r="V786" i="12"/>
  <c r="V787" i="12"/>
  <c r="V788" i="12"/>
  <c r="V789" i="12"/>
  <c r="V790" i="12"/>
  <c r="V791" i="12"/>
  <c r="V792" i="12"/>
  <c r="V793" i="12"/>
  <c r="V794" i="12"/>
  <c r="V795" i="12"/>
  <c r="V796" i="12"/>
  <c r="V797" i="12"/>
  <c r="V798" i="12"/>
  <c r="V799" i="12"/>
  <c r="V800" i="12"/>
  <c r="V801" i="12"/>
  <c r="V802" i="12"/>
  <c r="V803" i="12"/>
  <c r="V804" i="12"/>
  <c r="V805" i="12"/>
  <c r="V806" i="12"/>
  <c r="V807" i="12"/>
  <c r="V808" i="12"/>
  <c r="V809" i="12"/>
  <c r="V810" i="12"/>
  <c r="V811" i="12"/>
  <c r="V812" i="12"/>
  <c r="V813" i="12"/>
  <c r="V814" i="12"/>
  <c r="V815" i="12"/>
  <c r="V816" i="12"/>
  <c r="V817" i="12"/>
  <c r="V818" i="12"/>
  <c r="V819" i="12"/>
  <c r="V820" i="12"/>
  <c r="V821" i="12"/>
  <c r="V822" i="12"/>
  <c r="V823" i="12"/>
  <c r="V824" i="12"/>
  <c r="V825" i="12"/>
  <c r="V826" i="12"/>
  <c r="V827" i="12"/>
  <c r="V828" i="12"/>
  <c r="V829" i="12"/>
  <c r="V830" i="12"/>
  <c r="V831" i="12"/>
  <c r="V832" i="12"/>
  <c r="V833" i="12"/>
  <c r="V834" i="12"/>
  <c r="V835" i="12"/>
  <c r="V836" i="12"/>
  <c r="V837" i="12"/>
  <c r="V838" i="12"/>
  <c r="V839" i="12"/>
  <c r="V840" i="12"/>
  <c r="V841" i="12"/>
  <c r="V842" i="12"/>
  <c r="V843" i="12"/>
  <c r="V844" i="12"/>
  <c r="V845" i="12"/>
  <c r="V846" i="12"/>
  <c r="V847" i="12"/>
  <c r="V848" i="12"/>
  <c r="V849" i="12"/>
  <c r="V850" i="12"/>
  <c r="V851" i="12"/>
  <c r="V852" i="12"/>
  <c r="V853" i="12"/>
  <c r="V854" i="12"/>
  <c r="V855" i="12"/>
  <c r="V856" i="12"/>
  <c r="V857" i="12"/>
  <c r="V858" i="12"/>
  <c r="V859" i="12"/>
  <c r="V860" i="12"/>
  <c r="V861" i="12"/>
  <c r="V862" i="12"/>
  <c r="V863" i="12"/>
  <c r="V864" i="12"/>
  <c r="V865" i="12"/>
  <c r="V866" i="12"/>
  <c r="V867" i="12"/>
  <c r="V868" i="12"/>
  <c r="V869" i="12"/>
  <c r="V870" i="12"/>
  <c r="V871" i="12"/>
  <c r="V872" i="12"/>
  <c r="V873" i="12"/>
  <c r="V874" i="12"/>
  <c r="V875" i="12"/>
  <c r="V876" i="12"/>
  <c r="V877" i="12"/>
  <c r="V878" i="12"/>
  <c r="V879" i="12"/>
  <c r="V880" i="12"/>
  <c r="V881" i="12"/>
  <c r="V882" i="12"/>
  <c r="V883" i="12"/>
  <c r="V884" i="12"/>
  <c r="V885" i="12"/>
  <c r="V886" i="12"/>
  <c r="V887" i="12"/>
  <c r="V888" i="12"/>
  <c r="V889" i="12"/>
  <c r="V890" i="12"/>
  <c r="V891" i="12"/>
  <c r="V892" i="12"/>
  <c r="V893" i="12"/>
  <c r="V894" i="12"/>
  <c r="V895" i="12"/>
  <c r="V896" i="12"/>
  <c r="V897" i="12"/>
  <c r="V898" i="12"/>
  <c r="V899" i="12"/>
  <c r="V900" i="12"/>
  <c r="V901" i="12"/>
  <c r="V902" i="12"/>
  <c r="V903" i="12"/>
  <c r="V904" i="12"/>
  <c r="V905" i="12"/>
  <c r="V906" i="12"/>
  <c r="V907" i="12"/>
  <c r="V908" i="12"/>
  <c r="V909" i="12"/>
  <c r="V910" i="12"/>
  <c r="V911" i="12"/>
  <c r="V912" i="12"/>
  <c r="V913" i="12"/>
  <c r="V914" i="12"/>
  <c r="V915" i="12"/>
  <c r="V916" i="12"/>
  <c r="V917" i="12"/>
  <c r="V918" i="12"/>
  <c r="V919" i="12"/>
  <c r="V920" i="12"/>
  <c r="V921" i="12"/>
  <c r="V922" i="12"/>
  <c r="V923" i="12"/>
  <c r="V924" i="12"/>
  <c r="V925" i="12"/>
  <c r="V926" i="12"/>
  <c r="V927" i="12"/>
  <c r="V928" i="12"/>
  <c r="V929" i="12"/>
  <c r="V930" i="12"/>
  <c r="V931" i="12"/>
  <c r="V932" i="12"/>
  <c r="V933" i="12"/>
  <c r="V934" i="12"/>
  <c r="V935" i="12"/>
  <c r="V936" i="12"/>
  <c r="V937" i="12"/>
  <c r="V938" i="12"/>
  <c r="V939" i="12"/>
  <c r="V940" i="12"/>
  <c r="V941" i="12"/>
  <c r="V942" i="12"/>
  <c r="V943" i="12"/>
  <c r="V944" i="12"/>
  <c r="V945" i="12"/>
  <c r="V946" i="12"/>
  <c r="V947" i="12"/>
  <c r="V948" i="12"/>
  <c r="V949" i="12"/>
  <c r="V950" i="12"/>
  <c r="V951" i="12"/>
  <c r="V952" i="12"/>
  <c r="V953" i="12"/>
  <c r="V954" i="12"/>
  <c r="V955" i="12"/>
  <c r="V956" i="12"/>
  <c r="V957" i="12"/>
  <c r="V958" i="12"/>
  <c r="V959" i="12"/>
  <c r="V960" i="12"/>
  <c r="V961" i="12"/>
  <c r="V962" i="12"/>
  <c r="V963" i="12"/>
  <c r="V964" i="12"/>
  <c r="V965" i="12"/>
  <c r="V966" i="12"/>
  <c r="V967" i="12"/>
  <c r="V968" i="12"/>
  <c r="V969" i="12"/>
  <c r="V970" i="12"/>
  <c r="V971" i="12"/>
  <c r="V972" i="12"/>
  <c r="V973" i="12"/>
  <c r="V974" i="12"/>
  <c r="V975" i="12"/>
  <c r="V976" i="12"/>
  <c r="V977" i="12"/>
  <c r="V978" i="12"/>
  <c r="V979" i="12"/>
  <c r="V980" i="12"/>
  <c r="V981" i="12"/>
  <c r="V982" i="12"/>
  <c r="V983" i="12"/>
  <c r="V984" i="12"/>
  <c r="V985" i="12"/>
  <c r="V986" i="12"/>
  <c r="V987" i="12"/>
  <c r="V988" i="12"/>
  <c r="V989" i="12"/>
  <c r="V990" i="12"/>
  <c r="V991" i="12"/>
  <c r="V992" i="12"/>
  <c r="V993" i="12"/>
  <c r="V994" i="12"/>
  <c r="V995" i="12"/>
  <c r="V996" i="12"/>
  <c r="V997" i="12"/>
  <c r="V998" i="12"/>
  <c r="V999" i="12"/>
  <c r="V1000" i="12"/>
  <c r="V1001" i="12"/>
  <c r="V1002" i="12"/>
  <c r="V1003" i="12"/>
  <c r="V1004" i="12"/>
  <c r="V1005" i="12"/>
  <c r="V1006" i="12"/>
  <c r="V1007" i="12"/>
  <c r="V1008" i="12"/>
  <c r="V1009" i="12"/>
  <c r="V1010" i="12"/>
  <c r="V1011" i="12"/>
  <c r="V1012" i="12"/>
  <c r="V1013" i="12"/>
  <c r="V1014" i="12"/>
  <c r="V1015" i="12"/>
  <c r="V1016" i="12"/>
  <c r="V1017" i="12"/>
  <c r="V1018" i="12"/>
  <c r="V1019" i="12"/>
  <c r="V1020" i="12"/>
  <c r="V1021" i="12"/>
  <c r="V1022" i="12"/>
  <c r="V1023" i="12"/>
  <c r="V1024" i="12"/>
  <c r="V1025" i="12"/>
  <c r="V1026" i="12"/>
  <c r="V1027" i="12"/>
  <c r="V1028" i="12"/>
  <c r="V1029" i="12"/>
  <c r="V1030" i="12"/>
  <c r="V1031" i="12"/>
  <c r="V1032" i="12"/>
  <c r="V1033" i="12"/>
  <c r="V1034" i="12"/>
  <c r="V1035" i="12"/>
  <c r="V1036" i="12"/>
  <c r="V1037" i="12"/>
  <c r="V1038" i="12"/>
  <c r="V1039" i="12"/>
  <c r="V1040" i="12"/>
  <c r="V1041" i="12"/>
  <c r="V1042" i="12"/>
  <c r="V1043" i="12"/>
  <c r="V1044" i="12"/>
  <c r="V1045" i="12"/>
  <c r="V1046" i="12"/>
  <c r="V1047" i="12"/>
  <c r="V1048" i="12"/>
  <c r="V1049" i="12"/>
  <c r="V1050" i="12"/>
  <c r="V1051" i="12"/>
  <c r="V1052" i="12"/>
  <c r="V1053" i="12"/>
  <c r="V1054" i="12"/>
  <c r="V1055" i="12"/>
  <c r="V1056" i="12"/>
  <c r="V1057" i="12"/>
  <c r="V1058" i="12"/>
  <c r="V1059" i="12"/>
  <c r="V1060" i="12"/>
  <c r="V1061" i="12"/>
  <c r="V1062" i="12"/>
  <c r="V1063" i="12"/>
  <c r="V1064" i="12"/>
  <c r="V1065" i="12"/>
  <c r="V1066" i="12"/>
  <c r="V1067" i="12"/>
  <c r="V1068" i="12"/>
  <c r="V1069" i="12"/>
  <c r="V1070" i="12"/>
  <c r="V1071" i="12"/>
  <c r="V1072" i="12"/>
  <c r="V1073" i="12"/>
  <c r="V1074" i="12"/>
  <c r="V1075" i="12"/>
  <c r="V1076" i="12"/>
  <c r="V1077" i="12"/>
  <c r="V1078" i="12"/>
  <c r="V1079" i="12"/>
  <c r="V1080" i="12"/>
  <c r="V1081" i="12"/>
  <c r="V1082" i="12"/>
  <c r="V1083" i="12"/>
  <c r="V1084" i="12"/>
  <c r="V1085" i="12"/>
  <c r="V1086" i="12"/>
  <c r="V1087" i="12"/>
  <c r="V1088" i="12"/>
  <c r="V1089" i="12"/>
  <c r="V1090" i="12"/>
  <c r="V1091" i="12"/>
  <c r="V1092" i="12"/>
  <c r="V1093" i="12"/>
  <c r="V1094" i="12"/>
  <c r="V1095" i="12"/>
  <c r="V1096" i="12"/>
  <c r="V1097" i="12"/>
  <c r="V1098" i="12"/>
  <c r="V1099" i="12"/>
  <c r="V1100" i="12"/>
  <c r="V1101" i="12"/>
  <c r="V1102" i="12"/>
  <c r="V1103" i="12"/>
  <c r="V1104" i="12"/>
  <c r="V1105" i="12"/>
  <c r="V1106" i="12"/>
  <c r="V1107" i="12"/>
  <c r="V1108" i="12"/>
  <c r="V1109" i="12"/>
  <c r="V1110" i="12"/>
  <c r="V1111" i="12"/>
  <c r="V1112" i="12"/>
  <c r="V1113" i="12"/>
  <c r="V1114" i="12"/>
  <c r="V1115" i="12"/>
  <c r="V1116" i="12"/>
  <c r="V1117" i="12"/>
  <c r="V1118" i="12"/>
  <c r="V1119" i="12"/>
  <c r="V1120" i="12"/>
  <c r="V1121" i="12"/>
  <c r="V1122" i="12"/>
  <c r="V1123" i="12"/>
  <c r="V1124" i="12"/>
  <c r="V1125" i="12"/>
  <c r="V1126" i="12"/>
  <c r="V1127" i="12"/>
  <c r="V1128" i="12"/>
  <c r="V1129" i="12"/>
  <c r="V1130" i="12"/>
  <c r="V1131" i="12"/>
  <c r="V1132" i="12"/>
  <c r="V1133" i="12"/>
  <c r="V1134" i="12"/>
  <c r="V1135" i="12"/>
  <c r="V1136" i="12"/>
  <c r="V1137" i="12"/>
  <c r="V1138" i="12"/>
  <c r="V1139" i="12"/>
  <c r="V1140" i="12"/>
  <c r="V1141" i="12"/>
  <c r="V1142" i="12"/>
  <c r="V1143" i="12"/>
  <c r="V1144" i="12"/>
  <c r="V1145" i="12"/>
  <c r="V1146" i="12"/>
  <c r="V1147" i="12"/>
  <c r="V1148" i="12"/>
  <c r="V1149" i="12"/>
  <c r="V1150" i="12"/>
  <c r="V1151" i="12"/>
  <c r="V1152" i="12"/>
  <c r="V1153" i="12"/>
  <c r="V1154" i="12"/>
  <c r="V1155" i="12"/>
  <c r="V1156" i="12"/>
  <c r="V1157" i="12"/>
  <c r="V1158" i="12"/>
  <c r="V1159" i="12"/>
  <c r="V1160" i="12"/>
  <c r="V1161" i="12"/>
  <c r="V1162" i="12"/>
  <c r="V1163" i="12"/>
  <c r="V1164" i="12"/>
  <c r="V1165" i="12"/>
  <c r="V1166" i="12"/>
  <c r="V1167" i="12"/>
  <c r="V1168" i="12"/>
  <c r="V1169" i="12"/>
  <c r="V1170" i="12"/>
  <c r="V1171" i="12"/>
  <c r="V1172" i="12"/>
  <c r="V1173" i="12"/>
  <c r="V1174" i="12"/>
  <c r="V1175" i="12"/>
  <c r="V1176" i="12"/>
  <c r="V1177" i="12"/>
  <c r="V1178" i="12"/>
  <c r="V1179" i="12"/>
  <c r="V1180" i="12"/>
  <c r="V1181" i="12"/>
  <c r="V1182" i="12"/>
  <c r="V1183" i="12"/>
  <c r="V1184" i="12"/>
  <c r="V1185" i="12"/>
  <c r="V1186" i="12"/>
  <c r="V1187" i="12"/>
  <c r="V1188" i="12"/>
  <c r="V1189" i="12"/>
  <c r="V1190" i="12"/>
  <c r="V1191" i="12"/>
  <c r="V1192" i="12"/>
  <c r="V1193" i="12"/>
  <c r="V1194" i="12"/>
  <c r="V1195" i="12"/>
  <c r="V1196" i="12"/>
  <c r="V1197" i="12"/>
  <c r="V1198" i="12"/>
  <c r="V1199" i="12"/>
  <c r="V1200" i="12"/>
  <c r="V1201" i="12"/>
  <c r="V1202" i="12"/>
  <c r="V1203" i="12"/>
  <c r="V1204" i="12"/>
  <c r="V1205" i="12"/>
  <c r="V1206" i="12"/>
  <c r="V1207" i="12"/>
  <c r="V1208" i="12"/>
  <c r="V1209" i="12"/>
  <c r="V1210" i="12"/>
  <c r="V1211" i="12"/>
  <c r="V1212" i="12"/>
  <c r="V1213" i="12"/>
  <c r="V1214" i="12"/>
  <c r="V1215" i="12"/>
  <c r="V1216" i="12"/>
  <c r="V1217" i="12"/>
  <c r="V1218" i="12"/>
  <c r="V1219" i="12"/>
  <c r="V1220" i="12"/>
  <c r="V1221" i="12"/>
  <c r="V1222" i="12"/>
  <c r="V1223" i="12"/>
  <c r="V1224" i="12"/>
  <c r="V1225" i="12"/>
  <c r="V1226" i="12"/>
  <c r="V1227" i="12"/>
  <c r="V1228" i="12"/>
  <c r="V1229" i="12"/>
  <c r="V1230" i="12"/>
  <c r="V1231" i="12"/>
  <c r="V1232" i="12"/>
  <c r="V1233" i="12"/>
  <c r="V1234" i="12"/>
  <c r="V1235" i="12"/>
  <c r="V1236" i="12"/>
  <c r="V1237" i="12"/>
  <c r="V1238" i="12"/>
  <c r="V1239" i="12"/>
  <c r="V1240" i="12"/>
  <c r="V1241" i="12"/>
  <c r="V1242" i="12"/>
  <c r="V1243" i="12"/>
  <c r="V1244" i="12"/>
  <c r="V1245" i="12"/>
  <c r="V1246" i="12"/>
  <c r="V1247" i="12"/>
  <c r="V1248" i="12"/>
  <c r="V1249" i="12"/>
  <c r="V1250" i="12"/>
  <c r="V1251" i="12"/>
  <c r="V1252" i="12"/>
  <c r="V1253" i="12"/>
  <c r="V1254" i="12"/>
  <c r="V1255" i="12"/>
  <c r="V1256" i="12"/>
  <c r="V1257" i="12"/>
  <c r="V1258" i="12"/>
  <c r="V1259" i="12"/>
  <c r="V1260" i="12"/>
  <c r="V1261" i="12"/>
  <c r="V1262" i="12"/>
  <c r="V1263" i="12"/>
  <c r="V1264" i="12"/>
  <c r="V1265" i="12"/>
  <c r="V1266" i="12"/>
  <c r="V1267" i="12"/>
  <c r="V1268" i="12"/>
  <c r="V1269" i="12"/>
  <c r="V1270" i="12"/>
  <c r="V1271" i="12"/>
  <c r="V1272" i="12"/>
  <c r="V1273" i="12"/>
  <c r="V1274" i="12"/>
  <c r="V1275" i="12"/>
  <c r="V1276" i="12"/>
  <c r="V1277" i="12"/>
  <c r="V1278" i="12"/>
  <c r="V1279" i="12"/>
  <c r="V1280" i="12"/>
  <c r="V1281" i="12"/>
  <c r="V1282" i="12"/>
  <c r="V1283" i="12"/>
  <c r="V1284" i="12"/>
  <c r="V1285" i="12"/>
  <c r="V1286" i="12"/>
  <c r="V1287" i="12"/>
  <c r="V1288" i="12"/>
  <c r="V1289" i="12"/>
  <c r="V1290" i="12"/>
  <c r="V1291" i="12"/>
  <c r="V1292" i="12"/>
  <c r="V1293" i="12"/>
  <c r="V1294" i="12"/>
  <c r="V1295" i="12"/>
  <c r="V1296" i="12"/>
  <c r="V1297" i="12"/>
  <c r="V1298" i="12"/>
  <c r="V1299" i="12"/>
  <c r="V1300" i="12"/>
  <c r="V1301" i="12"/>
  <c r="V1302" i="12"/>
  <c r="V1303" i="12"/>
  <c r="V1304" i="12"/>
  <c r="V1305" i="12"/>
  <c r="V1306" i="12"/>
  <c r="V1307" i="12"/>
  <c r="V1308" i="12"/>
  <c r="V1309" i="12"/>
  <c r="V1310" i="12"/>
  <c r="V1311" i="12"/>
  <c r="V1312" i="12"/>
  <c r="V1313" i="12"/>
  <c r="V1314" i="12"/>
  <c r="V1315" i="12"/>
  <c r="V1316" i="12"/>
  <c r="V1317" i="12"/>
  <c r="V1318" i="12"/>
  <c r="V1319" i="12"/>
  <c r="V1320" i="12"/>
  <c r="V1321" i="12"/>
  <c r="V1322" i="12"/>
  <c r="V1323" i="12"/>
  <c r="V1324" i="12"/>
  <c r="V1325" i="12"/>
  <c r="V1326" i="12"/>
  <c r="V1327" i="12"/>
  <c r="V1328" i="12"/>
  <c r="V1329" i="12"/>
  <c r="V1330" i="12"/>
  <c r="V1331" i="12"/>
  <c r="V1332" i="12"/>
  <c r="V1333" i="12"/>
  <c r="V1334" i="12"/>
  <c r="V1335" i="12"/>
  <c r="V1336" i="12"/>
  <c r="V1337" i="12"/>
  <c r="V1338" i="12"/>
  <c r="V1339" i="12"/>
  <c r="V1340" i="12"/>
  <c r="V1341" i="12"/>
  <c r="V1342" i="12"/>
  <c r="V1343" i="12"/>
  <c r="V1344" i="12"/>
  <c r="V1345" i="12"/>
  <c r="V1346" i="12"/>
  <c r="V1347" i="12"/>
  <c r="V1348" i="12"/>
  <c r="V1349" i="12"/>
  <c r="V1350" i="12"/>
  <c r="V1351" i="12"/>
  <c r="V1352" i="12"/>
  <c r="V1353" i="12"/>
  <c r="V1354" i="12"/>
  <c r="V1355" i="12"/>
  <c r="V1356" i="12"/>
  <c r="V1357" i="12"/>
  <c r="V1358" i="12"/>
  <c r="V1359" i="12"/>
  <c r="V1360" i="12"/>
  <c r="V1361" i="12"/>
  <c r="V1362" i="12"/>
  <c r="V1363" i="12"/>
  <c r="V1364" i="12"/>
  <c r="V1365" i="12"/>
  <c r="V1366" i="12"/>
  <c r="V1367" i="12"/>
  <c r="V1368" i="12"/>
  <c r="V1369" i="12"/>
  <c r="V1370" i="12"/>
  <c r="V1371" i="12"/>
  <c r="V1372" i="12"/>
  <c r="V1373" i="12"/>
  <c r="V1374" i="12"/>
  <c r="V1375" i="12"/>
  <c r="V1376" i="12"/>
  <c r="V1377" i="12"/>
  <c r="V1378" i="12"/>
  <c r="V1379" i="12"/>
  <c r="V1380" i="12"/>
  <c r="V1381" i="12"/>
  <c r="V1382" i="12"/>
  <c r="V1383" i="12"/>
  <c r="V1384" i="12"/>
  <c r="V1385" i="12"/>
  <c r="V1386" i="12"/>
  <c r="V1387" i="12"/>
  <c r="V1388" i="12"/>
  <c r="V1389" i="12"/>
  <c r="V1390" i="12"/>
  <c r="V1391" i="12"/>
  <c r="V1392" i="12"/>
  <c r="V1393" i="12"/>
  <c r="V1394" i="12"/>
  <c r="V1395" i="12"/>
  <c r="V1396" i="12"/>
  <c r="V1397" i="12"/>
  <c r="V1398" i="12"/>
  <c r="V1399" i="12"/>
  <c r="V1400" i="12"/>
  <c r="V1401" i="12"/>
  <c r="V1402" i="12"/>
  <c r="V1403" i="12"/>
  <c r="V1404" i="12"/>
  <c r="V1405" i="12"/>
  <c r="V1406" i="12"/>
  <c r="V1407" i="12"/>
  <c r="V1408" i="12"/>
  <c r="V1409" i="12"/>
  <c r="V1410" i="12"/>
  <c r="V1411" i="12"/>
  <c r="V1412" i="12"/>
  <c r="V1413" i="12"/>
  <c r="V1414" i="12"/>
  <c r="V1415" i="12"/>
  <c r="V1416" i="12"/>
  <c r="V1417" i="12"/>
  <c r="V1418" i="12"/>
  <c r="V1419" i="12"/>
  <c r="V1420" i="12"/>
  <c r="V1421" i="12"/>
  <c r="V1422" i="12"/>
  <c r="V1423" i="12"/>
  <c r="V1424" i="12"/>
  <c r="V1425" i="12"/>
  <c r="V1426" i="12"/>
  <c r="V1427" i="12"/>
  <c r="V1428" i="12"/>
  <c r="V1429" i="12"/>
  <c r="V1430" i="12"/>
  <c r="V1431" i="12"/>
  <c r="V1432" i="12"/>
  <c r="V1433" i="12"/>
  <c r="V1434" i="12"/>
  <c r="V1435" i="12"/>
  <c r="V1436" i="12"/>
  <c r="V1437" i="12"/>
  <c r="V1438" i="12"/>
  <c r="V1439" i="12"/>
  <c r="V1440" i="12"/>
  <c r="V1441" i="12"/>
  <c r="V1442" i="12"/>
  <c r="V1443" i="12"/>
  <c r="V1444" i="12"/>
  <c r="V1445" i="12"/>
  <c r="V1446" i="12"/>
  <c r="V1447" i="12"/>
  <c r="V1448" i="12"/>
  <c r="V1449" i="12"/>
  <c r="V1450" i="12"/>
  <c r="V1451" i="12"/>
  <c r="V1452" i="12"/>
  <c r="V1453" i="12"/>
  <c r="V1454" i="12"/>
  <c r="V1455" i="12"/>
  <c r="V1456" i="12"/>
  <c r="V1457" i="12"/>
  <c r="V1458" i="12"/>
  <c r="V1459" i="12"/>
  <c r="V1460" i="12"/>
  <c r="V1461" i="12"/>
  <c r="V1462" i="12"/>
  <c r="V1463" i="12"/>
  <c r="V1464" i="12"/>
  <c r="V1465" i="12"/>
  <c r="V1466" i="12"/>
  <c r="V1467" i="12"/>
  <c r="V1468" i="12"/>
  <c r="V1469" i="12"/>
  <c r="V1470" i="12"/>
  <c r="V1471" i="12"/>
  <c r="V1472" i="12"/>
  <c r="V1473" i="12"/>
  <c r="V1474" i="12"/>
  <c r="V1475" i="12"/>
  <c r="V1476" i="12"/>
  <c r="V1477" i="12"/>
  <c r="V1478" i="12"/>
  <c r="V1479" i="12"/>
  <c r="V1480" i="12"/>
  <c r="V1481" i="12"/>
  <c r="V1482" i="12"/>
  <c r="V1483" i="12"/>
  <c r="V1484" i="12"/>
  <c r="V1485" i="12"/>
  <c r="V1486" i="12"/>
  <c r="V1487" i="12"/>
  <c r="V1488" i="12"/>
  <c r="V1489" i="12"/>
  <c r="V1490" i="12"/>
  <c r="V1491" i="12"/>
  <c r="V1492" i="12"/>
  <c r="V1493" i="12"/>
  <c r="V1494" i="12"/>
  <c r="V1495" i="12"/>
  <c r="V1496" i="12"/>
  <c r="V1497" i="12"/>
  <c r="V1498" i="12"/>
  <c r="V1499" i="12"/>
  <c r="V1500" i="12"/>
  <c r="V1501" i="12"/>
  <c r="V1502" i="12"/>
  <c r="V1503" i="12"/>
  <c r="V1504" i="12"/>
  <c r="V1505" i="12"/>
  <c r="V1506" i="12"/>
  <c r="V1507" i="12"/>
  <c r="V1508" i="12"/>
  <c r="V1509" i="12"/>
  <c r="V1510" i="12"/>
  <c r="V1511" i="12"/>
  <c r="V1512" i="12"/>
  <c r="V1513" i="12"/>
  <c r="V1514" i="12"/>
  <c r="V1515" i="12"/>
  <c r="V1516" i="12"/>
  <c r="V1517" i="12"/>
  <c r="V1518" i="12"/>
  <c r="V1519" i="12"/>
  <c r="V1520" i="12"/>
  <c r="V1521" i="12"/>
  <c r="V1522" i="12"/>
  <c r="V1523" i="12"/>
  <c r="V1524" i="12"/>
  <c r="V1525" i="12"/>
  <c r="V1526" i="12"/>
  <c r="V1527" i="12"/>
  <c r="V1528" i="12"/>
  <c r="V1529" i="12"/>
  <c r="V1530" i="12"/>
  <c r="V1531" i="12"/>
  <c r="V1532" i="12"/>
  <c r="V1533" i="12"/>
  <c r="V1534" i="12"/>
  <c r="V1535" i="12"/>
  <c r="V1536" i="12"/>
  <c r="V1537" i="12"/>
  <c r="V1538" i="12"/>
  <c r="V1539" i="12"/>
  <c r="V1540" i="12"/>
  <c r="V1541" i="12"/>
  <c r="V1542" i="12"/>
  <c r="V1543" i="12"/>
  <c r="V1544" i="12"/>
  <c r="V1545" i="12"/>
  <c r="V1546" i="12"/>
  <c r="V1547" i="12"/>
  <c r="V1548" i="12"/>
  <c r="V1549" i="12"/>
  <c r="V1550" i="12"/>
  <c r="V1551" i="12"/>
  <c r="V1552" i="12"/>
  <c r="V1553" i="12"/>
  <c r="V1554" i="12"/>
  <c r="V1555" i="12"/>
  <c r="V1556" i="12"/>
  <c r="V1557" i="12"/>
  <c r="V1558" i="12"/>
  <c r="V1559" i="12"/>
  <c r="V1560" i="12"/>
  <c r="V1561" i="12"/>
  <c r="V1562" i="12"/>
  <c r="V1563" i="12"/>
  <c r="V1564" i="12"/>
  <c r="V1565" i="12"/>
  <c r="V1566" i="12"/>
  <c r="V1567" i="12"/>
  <c r="V1568" i="12"/>
  <c r="V1569" i="12"/>
  <c r="V1570" i="12"/>
  <c r="V1571" i="12"/>
  <c r="V1572" i="12"/>
  <c r="V1573" i="12"/>
  <c r="V1574" i="12"/>
  <c r="V1575" i="12"/>
  <c r="V1576" i="12"/>
  <c r="V1577" i="12"/>
  <c r="V1578" i="12"/>
  <c r="V1579" i="12"/>
  <c r="V1580" i="12"/>
  <c r="V1581" i="12"/>
  <c r="V1582" i="12"/>
  <c r="V1583" i="12"/>
  <c r="V1584" i="12"/>
  <c r="V1585" i="12"/>
  <c r="V1586" i="12"/>
  <c r="V1587" i="12"/>
  <c r="V1588" i="12"/>
  <c r="V1589" i="12"/>
  <c r="V1590" i="12"/>
  <c r="V1591" i="12"/>
  <c r="V1592" i="12"/>
  <c r="V1593" i="12"/>
  <c r="V1594" i="12"/>
  <c r="V1595" i="12"/>
  <c r="V1596" i="12"/>
  <c r="V1597" i="12"/>
  <c r="V1598" i="12"/>
  <c r="V1599" i="12"/>
  <c r="V1600" i="12"/>
  <c r="V1601" i="12"/>
  <c r="V1602" i="12"/>
  <c r="V1603" i="12"/>
  <c r="V1604" i="12"/>
  <c r="V1605" i="12"/>
  <c r="V1606" i="12"/>
  <c r="V1607" i="12"/>
  <c r="V1608" i="12"/>
  <c r="V1609" i="12"/>
  <c r="V1610" i="12"/>
  <c r="V1611" i="12"/>
  <c r="V1612" i="12"/>
  <c r="V1613" i="12"/>
  <c r="V1614" i="12"/>
  <c r="V1615" i="12"/>
  <c r="V1616" i="12"/>
  <c r="V1617" i="12"/>
  <c r="V1618" i="12"/>
  <c r="V1619" i="12"/>
  <c r="V1620" i="12"/>
  <c r="V1621" i="12"/>
  <c r="V1622" i="12"/>
  <c r="V1623" i="12"/>
  <c r="V1624" i="12"/>
  <c r="V1625" i="12"/>
  <c r="V1626" i="12"/>
  <c r="V1627" i="12"/>
  <c r="V1628" i="12"/>
  <c r="V1629" i="12"/>
  <c r="V1630" i="12"/>
  <c r="V1631" i="12"/>
  <c r="V1632" i="12"/>
  <c r="V1633" i="12"/>
  <c r="V1634" i="12"/>
  <c r="V1635" i="12"/>
  <c r="V1636" i="12"/>
  <c r="V1637" i="12"/>
  <c r="V1638" i="12"/>
  <c r="V1639" i="12"/>
  <c r="V1640" i="12"/>
  <c r="V1641" i="12"/>
  <c r="V1642" i="12"/>
  <c r="V1643" i="12"/>
  <c r="V1644" i="12"/>
  <c r="V1645" i="12"/>
  <c r="V1646" i="12"/>
  <c r="V1647" i="12"/>
  <c r="V1648" i="12"/>
  <c r="V1649" i="12"/>
  <c r="V1650" i="12"/>
  <c r="V1651" i="12"/>
  <c r="V1652" i="12"/>
  <c r="V1653" i="12"/>
  <c r="V1654" i="12"/>
  <c r="V1655" i="12"/>
  <c r="V1656" i="12"/>
  <c r="V1657" i="12"/>
  <c r="V1658" i="12"/>
  <c r="V1659" i="12"/>
  <c r="V1660" i="12"/>
  <c r="V1661" i="12"/>
  <c r="V1662" i="12"/>
  <c r="V1663" i="12"/>
  <c r="V1664" i="12"/>
  <c r="V1665" i="12"/>
  <c r="V1666" i="12"/>
  <c r="V1667" i="12"/>
  <c r="V1668" i="12"/>
  <c r="V1669" i="12"/>
  <c r="V1670" i="12"/>
  <c r="V1671" i="12"/>
  <c r="V1672" i="12"/>
  <c r="V1673" i="12"/>
  <c r="V1674" i="12"/>
  <c r="V1675" i="12"/>
  <c r="V1676" i="12"/>
  <c r="V1677" i="12"/>
  <c r="V1678" i="12"/>
  <c r="V1679" i="12"/>
  <c r="V1680" i="12"/>
  <c r="V1681" i="12"/>
  <c r="V1682" i="12"/>
  <c r="V1683" i="12"/>
  <c r="V1684" i="12"/>
  <c r="V1685" i="12"/>
  <c r="V1686" i="12"/>
  <c r="V1687" i="12"/>
  <c r="V1688" i="12"/>
  <c r="V1689" i="12"/>
  <c r="V1690" i="12"/>
  <c r="V1691" i="12"/>
  <c r="V1692" i="12"/>
  <c r="V1693" i="12"/>
  <c r="V1694" i="12"/>
  <c r="V1695" i="12"/>
  <c r="V1696" i="12"/>
  <c r="V1697" i="12"/>
  <c r="V1698" i="12"/>
  <c r="V1699" i="12"/>
  <c r="V1700" i="12"/>
  <c r="V1701" i="12"/>
  <c r="V1702" i="12"/>
  <c r="V1703" i="12"/>
  <c r="V1704" i="12"/>
  <c r="V1705" i="12"/>
  <c r="V1706" i="12"/>
  <c r="V1707" i="12"/>
  <c r="V1708" i="12"/>
  <c r="V1709" i="12"/>
  <c r="V1710" i="12"/>
  <c r="V1711" i="12"/>
  <c r="V1712" i="12"/>
  <c r="V1713" i="12"/>
  <c r="V1714" i="12"/>
  <c r="V1715" i="12"/>
  <c r="V1716" i="12"/>
  <c r="V1717" i="12"/>
  <c r="V1718" i="12"/>
  <c r="V1719" i="12"/>
  <c r="V1720" i="12"/>
  <c r="V1721" i="12"/>
  <c r="V1722" i="12"/>
  <c r="V1723" i="12"/>
  <c r="V1724" i="12"/>
  <c r="V1725" i="12"/>
  <c r="V1726" i="12"/>
  <c r="V1727" i="12"/>
  <c r="V1728" i="12"/>
  <c r="V1729" i="12"/>
  <c r="V1730" i="12"/>
  <c r="V1731" i="12"/>
  <c r="V1732" i="12"/>
  <c r="V1733" i="12"/>
  <c r="V1734" i="12"/>
  <c r="V1735" i="12"/>
  <c r="V1736" i="12"/>
  <c r="V1737" i="12"/>
  <c r="V1738" i="12"/>
  <c r="V1739" i="12"/>
  <c r="V1740" i="12"/>
  <c r="V1741" i="12"/>
  <c r="V1742" i="12"/>
  <c r="V1743" i="12"/>
  <c r="V1744" i="12"/>
  <c r="V1745" i="12"/>
  <c r="V1746" i="12"/>
  <c r="V1747" i="12"/>
  <c r="V1748" i="12"/>
  <c r="V1749" i="12"/>
  <c r="V1750" i="12"/>
  <c r="V1751" i="12"/>
  <c r="V1752" i="12"/>
  <c r="V1753" i="12"/>
  <c r="V1754" i="12"/>
  <c r="V1755" i="12"/>
  <c r="V1756" i="12"/>
  <c r="V1757" i="12"/>
  <c r="V1758" i="12"/>
  <c r="V1759" i="12"/>
  <c r="V1760" i="12"/>
  <c r="V1761" i="12"/>
  <c r="V1762" i="12"/>
  <c r="V1763" i="12"/>
  <c r="V1764" i="12"/>
  <c r="V1765" i="12"/>
  <c r="V1766" i="12"/>
  <c r="V1767" i="12"/>
  <c r="V1768" i="12"/>
  <c r="V1769" i="12"/>
  <c r="V1770" i="12"/>
  <c r="V1771" i="12"/>
  <c r="V1772" i="12"/>
  <c r="V1773" i="12"/>
  <c r="V1774" i="12"/>
  <c r="V1775" i="12"/>
  <c r="V1776" i="12"/>
  <c r="V1777" i="12"/>
  <c r="V1778" i="12"/>
  <c r="V1779" i="12"/>
  <c r="V1780" i="12"/>
  <c r="V1781" i="12"/>
  <c r="V1782" i="12"/>
  <c r="V1783" i="12"/>
  <c r="V1784" i="12"/>
  <c r="V1785" i="12"/>
  <c r="V1786" i="12"/>
  <c r="V1787" i="12"/>
  <c r="V1788" i="12"/>
  <c r="V1789" i="12"/>
  <c r="V1790" i="12"/>
  <c r="V1791" i="12"/>
  <c r="V1792" i="12"/>
  <c r="V1793" i="12"/>
  <c r="V1794" i="12"/>
  <c r="V1795" i="12"/>
  <c r="V1796" i="12"/>
  <c r="V1797" i="12"/>
  <c r="V1798" i="12"/>
  <c r="V1799" i="12"/>
  <c r="V1800" i="12"/>
  <c r="V1801" i="12"/>
  <c r="V1802" i="12"/>
  <c r="V1803" i="12"/>
  <c r="V1804" i="12"/>
  <c r="V1805" i="12"/>
  <c r="V1806" i="12"/>
  <c r="V1807" i="12"/>
  <c r="V1808" i="12"/>
  <c r="V1809" i="12"/>
  <c r="V1810" i="12"/>
  <c r="V1811" i="12"/>
  <c r="V1812" i="12"/>
  <c r="V1813" i="12"/>
  <c r="V1814" i="12"/>
  <c r="V1815" i="12"/>
  <c r="V1816" i="12"/>
  <c r="V1817" i="12"/>
  <c r="V1818" i="12"/>
  <c r="V1819" i="12"/>
  <c r="V1820" i="12"/>
  <c r="V1821" i="12"/>
  <c r="V1822" i="12"/>
  <c r="V1823" i="12"/>
  <c r="V1824" i="12"/>
  <c r="V1825" i="12"/>
  <c r="V1826" i="12"/>
  <c r="V1827" i="12"/>
  <c r="V1828" i="12"/>
  <c r="V1829" i="12"/>
  <c r="V1830" i="12"/>
  <c r="V1831" i="12"/>
  <c r="V1832" i="12"/>
  <c r="V1833" i="12"/>
  <c r="V1834" i="12"/>
  <c r="V1835" i="12"/>
  <c r="V1836" i="12"/>
  <c r="V1837" i="12"/>
  <c r="V1838" i="12"/>
  <c r="V1839" i="12"/>
  <c r="V1840" i="12"/>
  <c r="V1841" i="12"/>
  <c r="V1842" i="12"/>
  <c r="V1843" i="12"/>
  <c r="V1844" i="12"/>
  <c r="V1845" i="12"/>
  <c r="V1846" i="12"/>
  <c r="V1847" i="12"/>
  <c r="V1848" i="12"/>
  <c r="V1849" i="12"/>
  <c r="V1850" i="12"/>
  <c r="V1851" i="12"/>
  <c r="V1852" i="12"/>
  <c r="V1853" i="12"/>
  <c r="V1854" i="12"/>
  <c r="V1855" i="12"/>
  <c r="V1856" i="12"/>
  <c r="V1857" i="12"/>
  <c r="V1858" i="12"/>
  <c r="V1859" i="12"/>
  <c r="V1860" i="12"/>
  <c r="V1861" i="12"/>
  <c r="V1862" i="12"/>
  <c r="V1863" i="12"/>
  <c r="V1864" i="12"/>
  <c r="V1865" i="12"/>
  <c r="V1866" i="12"/>
  <c r="V1867" i="12"/>
  <c r="V1868" i="12"/>
  <c r="V1869" i="12"/>
  <c r="V1870" i="12"/>
  <c r="V1871" i="12"/>
  <c r="V1872" i="12"/>
  <c r="V1873" i="12"/>
  <c r="V1874" i="12"/>
  <c r="V1875" i="12"/>
  <c r="V1876" i="12"/>
  <c r="V1877" i="12"/>
  <c r="V1878" i="12"/>
  <c r="V1879" i="12"/>
  <c r="V1880" i="12"/>
  <c r="V1881" i="12"/>
  <c r="V1882" i="12"/>
  <c r="V1883" i="12"/>
  <c r="V1884" i="12"/>
  <c r="V1885" i="12"/>
  <c r="V1886" i="12"/>
  <c r="V1887" i="12"/>
  <c r="V1888" i="12"/>
  <c r="V1889" i="12"/>
  <c r="V1890" i="12"/>
  <c r="V1891" i="12"/>
  <c r="V1892" i="12"/>
  <c r="V1893" i="12"/>
  <c r="V1894" i="12"/>
  <c r="V1895" i="12"/>
  <c r="V1896" i="12"/>
  <c r="V1897" i="12"/>
  <c r="V1898" i="12"/>
  <c r="V1899" i="12"/>
  <c r="V1900" i="12"/>
  <c r="V1901" i="12"/>
  <c r="V1902" i="12"/>
  <c r="V1903" i="12"/>
  <c r="V1904" i="12"/>
  <c r="V1905" i="12"/>
  <c r="V1906" i="12"/>
  <c r="V1907" i="12"/>
  <c r="V1908" i="12"/>
  <c r="V1909" i="12"/>
  <c r="V1910" i="12"/>
  <c r="V1911" i="12"/>
  <c r="V1912" i="12"/>
  <c r="V1913" i="12"/>
  <c r="V1914" i="12"/>
  <c r="V1915" i="12"/>
  <c r="V1916" i="12"/>
  <c r="V1917" i="12"/>
  <c r="V1918" i="12"/>
  <c r="V1919" i="12"/>
  <c r="V1920" i="12"/>
  <c r="V1921" i="12"/>
  <c r="V1922" i="12"/>
  <c r="V1923" i="12"/>
  <c r="V1924" i="12"/>
  <c r="V1925" i="12"/>
  <c r="V1926" i="12"/>
  <c r="V1927" i="12"/>
  <c r="V1928" i="12"/>
  <c r="V1929" i="12"/>
  <c r="V1930" i="12"/>
  <c r="V1931" i="12"/>
  <c r="V1932" i="12"/>
  <c r="V1933" i="12"/>
  <c r="V1934" i="12"/>
  <c r="V1935" i="12"/>
  <c r="V1936" i="12"/>
  <c r="V1937" i="12"/>
  <c r="V1938" i="12"/>
  <c r="V1939" i="12"/>
  <c r="V1940" i="12"/>
  <c r="V1941" i="12"/>
  <c r="V1942" i="12"/>
  <c r="V1943" i="12"/>
  <c r="V1944" i="12"/>
  <c r="V1945" i="12"/>
  <c r="V1946" i="12"/>
  <c r="V1947" i="12"/>
  <c r="V1948" i="12"/>
  <c r="V1949" i="12"/>
  <c r="V1950" i="12"/>
  <c r="V1951" i="12"/>
  <c r="V1952" i="12"/>
  <c r="V1953" i="12"/>
  <c r="V1954" i="12"/>
  <c r="V1955" i="12"/>
  <c r="V1956" i="12"/>
  <c r="V1957" i="12"/>
  <c r="V1958" i="12"/>
  <c r="V1959" i="12"/>
  <c r="V1960" i="12"/>
  <c r="V1961" i="12"/>
  <c r="V1962" i="12"/>
  <c r="V1963" i="12"/>
  <c r="V1964" i="12"/>
  <c r="V1965" i="12"/>
  <c r="V1966" i="12"/>
  <c r="V1967" i="12"/>
  <c r="V1968" i="12"/>
  <c r="V1969" i="12"/>
  <c r="V1970" i="12"/>
  <c r="V1971" i="12"/>
  <c r="V1972" i="12"/>
  <c r="V1973" i="12"/>
  <c r="V1974" i="12"/>
  <c r="V1975" i="12"/>
  <c r="V1976" i="12"/>
  <c r="V1977" i="12"/>
  <c r="V1978" i="12"/>
  <c r="V1979" i="12"/>
  <c r="V1980" i="12"/>
  <c r="V1981" i="12"/>
  <c r="V1982" i="12"/>
  <c r="V1983" i="12"/>
  <c r="V1984" i="12"/>
  <c r="V1985" i="12"/>
  <c r="V1986" i="12"/>
  <c r="V1987" i="12"/>
  <c r="V1988" i="12"/>
  <c r="V1989" i="12"/>
  <c r="V1990" i="12"/>
  <c r="V1991" i="12"/>
  <c r="V1992" i="12"/>
  <c r="V1993" i="12"/>
  <c r="V1994" i="12"/>
  <c r="V1995" i="12"/>
  <c r="V1996" i="12"/>
  <c r="V1997" i="12"/>
  <c r="V1998" i="12"/>
  <c r="V1999" i="12"/>
  <c r="V2000" i="12"/>
  <c r="V2001" i="12"/>
  <c r="V2002" i="12"/>
  <c r="V2003" i="12"/>
  <c r="V2004" i="12"/>
  <c r="V2005" i="12"/>
  <c r="V2006" i="12"/>
  <c r="V2007" i="12"/>
  <c r="V2008" i="12"/>
  <c r="V2009" i="12"/>
  <c r="V2010" i="12"/>
  <c r="V2011" i="12"/>
  <c r="V2012" i="12"/>
  <c r="V2013" i="12"/>
  <c r="V2014" i="12"/>
  <c r="V2015" i="12"/>
  <c r="V2016" i="12"/>
  <c r="V2017" i="12"/>
  <c r="V2018" i="12"/>
  <c r="V2019" i="12"/>
  <c r="V2020" i="12"/>
  <c r="V2021" i="12"/>
  <c r="V2022" i="12"/>
  <c r="V2023" i="12"/>
  <c r="V2024" i="12"/>
  <c r="V2025" i="12"/>
  <c r="V2026" i="12"/>
  <c r="V2027" i="12"/>
  <c r="V2028" i="12"/>
  <c r="V2029" i="12"/>
  <c r="V2030" i="12"/>
  <c r="V2031" i="12"/>
  <c r="V2032" i="12"/>
  <c r="V2033" i="12"/>
  <c r="V2034" i="12"/>
  <c r="V2035" i="12"/>
  <c r="V2036" i="12"/>
  <c r="V2037" i="12"/>
  <c r="V2038" i="12"/>
  <c r="V2039" i="12"/>
  <c r="V2040" i="12"/>
  <c r="V2041" i="12"/>
  <c r="V2042" i="12"/>
  <c r="V2043" i="12"/>
  <c r="V2044" i="12"/>
  <c r="V2045" i="12"/>
  <c r="V2046" i="12"/>
  <c r="V2047" i="12"/>
  <c r="V2048" i="12"/>
  <c r="V2049" i="12"/>
  <c r="V2050" i="12"/>
  <c r="V2051" i="12"/>
  <c r="V2052" i="12"/>
  <c r="V2053" i="12"/>
  <c r="V2054" i="12"/>
  <c r="V2055" i="12"/>
  <c r="V2056" i="12"/>
  <c r="V2057" i="12"/>
  <c r="V2058" i="12"/>
  <c r="V2059" i="12"/>
  <c r="V2060" i="12"/>
  <c r="V2061" i="12"/>
  <c r="V2062" i="12"/>
  <c r="V2063" i="12"/>
  <c r="V2064" i="12"/>
  <c r="V2065" i="12"/>
  <c r="V2066" i="12"/>
  <c r="V2067" i="12"/>
  <c r="V2068" i="12"/>
  <c r="V2069" i="12"/>
  <c r="V2070" i="12"/>
  <c r="V2071" i="12"/>
  <c r="V2072" i="12"/>
  <c r="V2073" i="12"/>
  <c r="V2074" i="12"/>
  <c r="V2075" i="12"/>
  <c r="V2076" i="12"/>
  <c r="V2077" i="12"/>
  <c r="V2078" i="12"/>
  <c r="V2079" i="12"/>
  <c r="V2080" i="12"/>
  <c r="V2081" i="12"/>
  <c r="V2082" i="12"/>
  <c r="V2083" i="12"/>
  <c r="V2084" i="12"/>
  <c r="V2085" i="12"/>
  <c r="V2086" i="12"/>
  <c r="V2087" i="12"/>
  <c r="V2088" i="12"/>
  <c r="V2089" i="12"/>
  <c r="V2090" i="12"/>
  <c r="V2091" i="12"/>
  <c r="V2092" i="12"/>
  <c r="V2093" i="12"/>
  <c r="V2094" i="12"/>
  <c r="V2095" i="12"/>
  <c r="V2096" i="12"/>
  <c r="V2097" i="12"/>
  <c r="V2098" i="12"/>
  <c r="V2099" i="12"/>
  <c r="V2100" i="12"/>
  <c r="V2101" i="12"/>
  <c r="V2102" i="12"/>
  <c r="V2103" i="12"/>
  <c r="V2104" i="12"/>
  <c r="V2105" i="12"/>
  <c r="V2106" i="12"/>
  <c r="V2107" i="12"/>
  <c r="V2108" i="12"/>
  <c r="V2109" i="12"/>
  <c r="V2110" i="12"/>
  <c r="V2111" i="12"/>
  <c r="V2112" i="12"/>
  <c r="V2113" i="12"/>
  <c r="V2114" i="12"/>
  <c r="V2115" i="12"/>
  <c r="V2116" i="12"/>
  <c r="V2117" i="12"/>
  <c r="V2118" i="12"/>
  <c r="V2119" i="12"/>
  <c r="V2120" i="12"/>
  <c r="V2121" i="12"/>
  <c r="V2122" i="12"/>
  <c r="V2123" i="12"/>
  <c r="V2124" i="12"/>
  <c r="V2125" i="12"/>
  <c r="V2126" i="12"/>
  <c r="V2127" i="12"/>
  <c r="V2128" i="12"/>
  <c r="V2129" i="12"/>
  <c r="V2130" i="12"/>
  <c r="V2131" i="12"/>
  <c r="V2132" i="12"/>
  <c r="V2133" i="12"/>
  <c r="V2134" i="12"/>
  <c r="V2135" i="12"/>
  <c r="V2136" i="12"/>
  <c r="V2137" i="12"/>
  <c r="V2138" i="12"/>
  <c r="V2139" i="12"/>
  <c r="V2140" i="12"/>
  <c r="V2141" i="12"/>
  <c r="V2142" i="12"/>
  <c r="V2143" i="12"/>
  <c r="V2144" i="12"/>
  <c r="V2145" i="12"/>
  <c r="V2146" i="12"/>
  <c r="V2147" i="12"/>
  <c r="V2148" i="12"/>
  <c r="V2149" i="12"/>
  <c r="V2150" i="12"/>
  <c r="V2151" i="12"/>
  <c r="V2152" i="12"/>
  <c r="V2153" i="12"/>
  <c r="V2154" i="12"/>
  <c r="V2155" i="12"/>
  <c r="V2156" i="12"/>
  <c r="V2157" i="12"/>
  <c r="V2158" i="12"/>
  <c r="V2159" i="12"/>
  <c r="V2160" i="12"/>
  <c r="V2161" i="12"/>
  <c r="V2162" i="12"/>
  <c r="V2163" i="12"/>
  <c r="V2164" i="12"/>
  <c r="V2165" i="12"/>
  <c r="V2166" i="12"/>
  <c r="V2167" i="12"/>
  <c r="V2168" i="12"/>
  <c r="V2169" i="12"/>
  <c r="V2170" i="12"/>
  <c r="V2171" i="12"/>
  <c r="V2172" i="12"/>
  <c r="V2173" i="12"/>
  <c r="V2174" i="12"/>
  <c r="V2175" i="12"/>
  <c r="V2176" i="12"/>
  <c r="V2177" i="12"/>
  <c r="V2178" i="12"/>
  <c r="V2179" i="12"/>
  <c r="V2180" i="12"/>
  <c r="V2181" i="12"/>
  <c r="V2182" i="12"/>
  <c r="V2183" i="12"/>
  <c r="V2184" i="12"/>
  <c r="V2185" i="12"/>
  <c r="V2186" i="12"/>
  <c r="V2187" i="12"/>
  <c r="V2188" i="12"/>
  <c r="V2189" i="12"/>
  <c r="V2190" i="12"/>
  <c r="V2191" i="12"/>
  <c r="V2192" i="12"/>
  <c r="V2193" i="12"/>
  <c r="V2194" i="12"/>
  <c r="V2195" i="12"/>
  <c r="V2196" i="12"/>
  <c r="V2197" i="12"/>
  <c r="V2198" i="12"/>
  <c r="V2199" i="12"/>
  <c r="V2200" i="12"/>
  <c r="V2201" i="12"/>
  <c r="V2202" i="12"/>
  <c r="V2203" i="12"/>
  <c r="V2204" i="12"/>
  <c r="V2205" i="12"/>
  <c r="V2206" i="12"/>
  <c r="V2207" i="12"/>
  <c r="V2208" i="12"/>
  <c r="V2209" i="12"/>
  <c r="V2210" i="12"/>
  <c r="V2211" i="12"/>
  <c r="V2212" i="12"/>
  <c r="V2213" i="12"/>
  <c r="V2214" i="12"/>
  <c r="V2215" i="12"/>
  <c r="V2216" i="12"/>
  <c r="V2217" i="12"/>
  <c r="V2218" i="12"/>
  <c r="V2219" i="12"/>
  <c r="V2220" i="12"/>
  <c r="V2221" i="12"/>
  <c r="V2222" i="12"/>
  <c r="V2223" i="12"/>
  <c r="V2224" i="12"/>
  <c r="V2225" i="12"/>
  <c r="V2226" i="12"/>
  <c r="V2227" i="12"/>
  <c r="V2228" i="12"/>
  <c r="V2229" i="12"/>
  <c r="V2230" i="12"/>
  <c r="V2231" i="12"/>
  <c r="V2232" i="12"/>
  <c r="V2233" i="12"/>
  <c r="V2234" i="12"/>
  <c r="V2235" i="12"/>
  <c r="V2236" i="12"/>
  <c r="V2237" i="12"/>
  <c r="V2238" i="12"/>
  <c r="V2239" i="12"/>
  <c r="V2240" i="12"/>
  <c r="V2241" i="12"/>
  <c r="V2242" i="12"/>
  <c r="V2243" i="12"/>
  <c r="V2244" i="12"/>
  <c r="V2245" i="12"/>
  <c r="V2246" i="12"/>
  <c r="V2247" i="12"/>
  <c r="V2248" i="12"/>
  <c r="V2249" i="12"/>
  <c r="V2250" i="12"/>
  <c r="V2251" i="12"/>
  <c r="V2252" i="12"/>
  <c r="V2253" i="12"/>
  <c r="V2254" i="12"/>
  <c r="V2255" i="12"/>
  <c r="V2256" i="12"/>
  <c r="V2257" i="12"/>
  <c r="V2258" i="12"/>
  <c r="V2259" i="12"/>
  <c r="V2260" i="12"/>
  <c r="V2261" i="12"/>
  <c r="V2262" i="12"/>
  <c r="V2263" i="12"/>
  <c r="V2264" i="12"/>
  <c r="V2265" i="12"/>
  <c r="V2266" i="12"/>
  <c r="V2267" i="12"/>
  <c r="V2268" i="12"/>
  <c r="V2269" i="12"/>
  <c r="V2270" i="12"/>
  <c r="V2271" i="12"/>
  <c r="V2272" i="12"/>
  <c r="V2273" i="12"/>
  <c r="V2274" i="12"/>
  <c r="V2275" i="12"/>
  <c r="V2276" i="12"/>
  <c r="V2277" i="12"/>
  <c r="V2278" i="12"/>
  <c r="V2279" i="12"/>
  <c r="V2280" i="12"/>
  <c r="V2281" i="12"/>
  <c r="V2282" i="12"/>
  <c r="V2283" i="12"/>
  <c r="V2284" i="12"/>
  <c r="V2285" i="12"/>
  <c r="V2286" i="12"/>
  <c r="V2287" i="12"/>
  <c r="V2288" i="12"/>
  <c r="V2289" i="12"/>
  <c r="V2290" i="12"/>
  <c r="V2291" i="12"/>
  <c r="V2292" i="12"/>
  <c r="V2293" i="12"/>
  <c r="V2294" i="12"/>
  <c r="V2295" i="12"/>
  <c r="V2296" i="12"/>
  <c r="V2297" i="12"/>
  <c r="V2298" i="12"/>
  <c r="V2299" i="12"/>
  <c r="V2300" i="12"/>
  <c r="V2301" i="12"/>
  <c r="V2302" i="12"/>
  <c r="V2303" i="12"/>
  <c r="V2304" i="12"/>
  <c r="V2305" i="12"/>
  <c r="V2306" i="12"/>
  <c r="V2307" i="12"/>
  <c r="V2308" i="12"/>
  <c r="V2309" i="12"/>
  <c r="V2310" i="12"/>
  <c r="V2311" i="12"/>
  <c r="V2312" i="12"/>
  <c r="V2313" i="12"/>
  <c r="V2314" i="12"/>
  <c r="V2315" i="12"/>
  <c r="V2316" i="12"/>
  <c r="V2317" i="12"/>
  <c r="V2318" i="12"/>
  <c r="V2319" i="12"/>
  <c r="V2320" i="12"/>
  <c r="V2321" i="12"/>
  <c r="V2322" i="12"/>
  <c r="V2323" i="12"/>
  <c r="V2324" i="12"/>
  <c r="V2325" i="12"/>
  <c r="V2326" i="12"/>
  <c r="V2327" i="12"/>
  <c r="V2328" i="12"/>
  <c r="V2329" i="12"/>
  <c r="V2330" i="12"/>
  <c r="V2331" i="12"/>
  <c r="V2332" i="12"/>
  <c r="V2333" i="12"/>
  <c r="V2334" i="12"/>
  <c r="V2335" i="12"/>
  <c r="V2336" i="12"/>
  <c r="V2337" i="12"/>
  <c r="V2338" i="12"/>
  <c r="V2339" i="12"/>
  <c r="V2340" i="12"/>
  <c r="V2341" i="12"/>
  <c r="V2342" i="12"/>
  <c r="V2343" i="12"/>
  <c r="V2344" i="12"/>
  <c r="V2345" i="12"/>
  <c r="V2346" i="12"/>
  <c r="V2347" i="12"/>
  <c r="V2348" i="12"/>
  <c r="V2349" i="12"/>
  <c r="V2350" i="12"/>
  <c r="V2351" i="12"/>
  <c r="V2352" i="12"/>
  <c r="V2353" i="12"/>
  <c r="V2354" i="12"/>
  <c r="V2355" i="12"/>
  <c r="V2356" i="12"/>
  <c r="V2357" i="12"/>
  <c r="V2358" i="12"/>
  <c r="V2359" i="12"/>
  <c r="V2360" i="12"/>
  <c r="V2361" i="12"/>
  <c r="V2362" i="12"/>
  <c r="V2363" i="12"/>
  <c r="V2364" i="12"/>
  <c r="V2365" i="12"/>
  <c r="V2366" i="12"/>
  <c r="V2367" i="12"/>
  <c r="V2368" i="12"/>
  <c r="V2369" i="12"/>
  <c r="V2370" i="12"/>
  <c r="V2371" i="12"/>
  <c r="V2372" i="12"/>
  <c r="V2373" i="12"/>
  <c r="V2374" i="12"/>
  <c r="V2375" i="12"/>
  <c r="V2376" i="12"/>
  <c r="V2377" i="12"/>
  <c r="V2378" i="12"/>
  <c r="V2379" i="12"/>
  <c r="V2380" i="12"/>
  <c r="V2381" i="12"/>
  <c r="V2382" i="12"/>
  <c r="V2383" i="12"/>
  <c r="V2384" i="12"/>
  <c r="V2385" i="12"/>
  <c r="V2386" i="12"/>
  <c r="V2387" i="12"/>
  <c r="V2388" i="12"/>
  <c r="V2389" i="12"/>
  <c r="V2390" i="12"/>
  <c r="V2391" i="12"/>
  <c r="V2392" i="12"/>
  <c r="V2393" i="12"/>
  <c r="V2394" i="12"/>
  <c r="V2395" i="12"/>
  <c r="V2396" i="12"/>
  <c r="V2397" i="12"/>
  <c r="V2398" i="12"/>
  <c r="V2399" i="12"/>
  <c r="V2400" i="12"/>
  <c r="V2401" i="12"/>
  <c r="V2402" i="12"/>
  <c r="V2403" i="12"/>
  <c r="V2404" i="12"/>
  <c r="V2405" i="12"/>
  <c r="V2406" i="12"/>
  <c r="V2407" i="12"/>
  <c r="V2408" i="12"/>
  <c r="V2409" i="12"/>
  <c r="V2410" i="12"/>
  <c r="V2411" i="12"/>
  <c r="V2412" i="12"/>
  <c r="V2413" i="12"/>
  <c r="V2414" i="12"/>
  <c r="V2415" i="12"/>
  <c r="V2416" i="12"/>
  <c r="V2417" i="12"/>
  <c r="V2418" i="12"/>
  <c r="V2419" i="12"/>
  <c r="V2420" i="12"/>
  <c r="V2421" i="12"/>
  <c r="V2422" i="12"/>
  <c r="V2423" i="12"/>
  <c r="V2424" i="12"/>
  <c r="V2425" i="12"/>
  <c r="V2426" i="12"/>
  <c r="V2427" i="12"/>
  <c r="V2428" i="12"/>
  <c r="V2429" i="12"/>
  <c r="V2430" i="12"/>
  <c r="V2431" i="12"/>
  <c r="V2432" i="12"/>
  <c r="V2433" i="12"/>
  <c r="V2434" i="12"/>
  <c r="V2435" i="12"/>
  <c r="V2436" i="12"/>
  <c r="V2437" i="12"/>
  <c r="V2438" i="12"/>
  <c r="V2439" i="12"/>
  <c r="V2440" i="12"/>
  <c r="V2441" i="12"/>
  <c r="V2442" i="12"/>
  <c r="V2443" i="12"/>
  <c r="V2444" i="12"/>
  <c r="V2445" i="12"/>
  <c r="V2446" i="12"/>
  <c r="V2447" i="12"/>
  <c r="V2448" i="12"/>
  <c r="V2449" i="12"/>
  <c r="V2450" i="12"/>
  <c r="V2451" i="12"/>
  <c r="V2452" i="12"/>
  <c r="V2453" i="12"/>
  <c r="V2454" i="12"/>
  <c r="V2455" i="12"/>
  <c r="V2456" i="12"/>
  <c r="V2457" i="12"/>
  <c r="V2458" i="12"/>
  <c r="V2459" i="12"/>
  <c r="V2460" i="12"/>
  <c r="V2461" i="12"/>
  <c r="V2462" i="12"/>
  <c r="V2463" i="12"/>
  <c r="V2464" i="12"/>
  <c r="V2465" i="12"/>
  <c r="V2466" i="12"/>
  <c r="V2467" i="12"/>
  <c r="V2468" i="12"/>
  <c r="V2469" i="12"/>
  <c r="V2470" i="12"/>
  <c r="V2471" i="12"/>
  <c r="V2472" i="12"/>
  <c r="V2473" i="12"/>
  <c r="V2474" i="12"/>
  <c r="V2475" i="12"/>
  <c r="V2476" i="12"/>
  <c r="V2477" i="12"/>
  <c r="V2478" i="12"/>
  <c r="V2479" i="12"/>
  <c r="V2480" i="12"/>
  <c r="V2481" i="12"/>
  <c r="V2482" i="12"/>
  <c r="V2483" i="12"/>
  <c r="V2484" i="12"/>
  <c r="V2485" i="12"/>
  <c r="V2486" i="12"/>
  <c r="V2487" i="12"/>
  <c r="V2488" i="12"/>
  <c r="V2489" i="12"/>
  <c r="V2490" i="12"/>
  <c r="V2491" i="12"/>
  <c r="V2492" i="12"/>
  <c r="V2493" i="12"/>
  <c r="V2494" i="12"/>
  <c r="V2495" i="12"/>
  <c r="V2496" i="12"/>
  <c r="V2497" i="12"/>
  <c r="V2498" i="12"/>
  <c r="V2499" i="12"/>
  <c r="V2500" i="12"/>
  <c r="V2501" i="12"/>
  <c r="V2502" i="12"/>
  <c r="V2503" i="12"/>
  <c r="V2504" i="12"/>
  <c r="V2505" i="12"/>
  <c r="V2506" i="12"/>
  <c r="V2507" i="12"/>
  <c r="V2508" i="12"/>
  <c r="V2509" i="12"/>
  <c r="V2510" i="12"/>
  <c r="V2511" i="12"/>
  <c r="V2512" i="12"/>
  <c r="V2513" i="12"/>
  <c r="V2514" i="12"/>
  <c r="V2515" i="12"/>
  <c r="V2516" i="12"/>
  <c r="V2517" i="12"/>
  <c r="V2518" i="12"/>
  <c r="V2519" i="12"/>
  <c r="V2520" i="12"/>
  <c r="V2521" i="12"/>
  <c r="V2522" i="12"/>
  <c r="V2523" i="12"/>
  <c r="V2524" i="12"/>
  <c r="V2525" i="12"/>
  <c r="V2526" i="12"/>
  <c r="V2527" i="12"/>
  <c r="V2528" i="12"/>
  <c r="V2529" i="12"/>
  <c r="V2530" i="12"/>
  <c r="V2531" i="12"/>
  <c r="V2532" i="12"/>
  <c r="V2533" i="12"/>
  <c r="V2534" i="12"/>
  <c r="V2535" i="12"/>
  <c r="V2536" i="12"/>
  <c r="V2537" i="12"/>
  <c r="V2538" i="12"/>
  <c r="V2539" i="12"/>
  <c r="V2540" i="12"/>
  <c r="V2541" i="12"/>
  <c r="V2542" i="12"/>
  <c r="V2543" i="12"/>
  <c r="V2544" i="12"/>
  <c r="V2545" i="12"/>
  <c r="V2546" i="12"/>
  <c r="V2547" i="12"/>
  <c r="V2548" i="12"/>
  <c r="V2549" i="12"/>
  <c r="V2550" i="12"/>
  <c r="V2551" i="12"/>
  <c r="V2552" i="12"/>
  <c r="V2553" i="12"/>
  <c r="V2554" i="12"/>
  <c r="V2555" i="12"/>
  <c r="V2556" i="12"/>
  <c r="V2557" i="12"/>
  <c r="V2558" i="12"/>
  <c r="V2559" i="12"/>
  <c r="V2560" i="12"/>
  <c r="V2561" i="12"/>
  <c r="V2562" i="12"/>
  <c r="V2563" i="12"/>
  <c r="V2564" i="12"/>
  <c r="V2565" i="12"/>
  <c r="V2566" i="12"/>
  <c r="V2567" i="12"/>
  <c r="V2568" i="12"/>
  <c r="V2569" i="12"/>
  <c r="V2570" i="12"/>
  <c r="V2571" i="12"/>
  <c r="V2572" i="12"/>
  <c r="V2573" i="12"/>
  <c r="V2574" i="12"/>
  <c r="V2575" i="12"/>
  <c r="V2576" i="12"/>
  <c r="V2577" i="12"/>
  <c r="V2578" i="12"/>
  <c r="V2579" i="12"/>
  <c r="V2580" i="12"/>
  <c r="V2581" i="12"/>
  <c r="V2582" i="12"/>
  <c r="V2583" i="12"/>
  <c r="V2584" i="12"/>
  <c r="V2585" i="12"/>
  <c r="V2586" i="12"/>
  <c r="V2587" i="12"/>
  <c r="V2588" i="12"/>
  <c r="V2589" i="12"/>
  <c r="V2590" i="12"/>
  <c r="V2591" i="12"/>
  <c r="V2592" i="12"/>
  <c r="V2593" i="12"/>
  <c r="V2594" i="12"/>
  <c r="V2595" i="12"/>
  <c r="V2596" i="12"/>
  <c r="V2597" i="12"/>
  <c r="V2598" i="12"/>
  <c r="V2599" i="12"/>
  <c r="V2600" i="12"/>
  <c r="V2601" i="12"/>
  <c r="V2602" i="12"/>
  <c r="V2603" i="12"/>
  <c r="V2604" i="12"/>
  <c r="V2605" i="12"/>
  <c r="V2606" i="12"/>
  <c r="V2607" i="12"/>
  <c r="V2608" i="12"/>
  <c r="V2609" i="12"/>
  <c r="V2610" i="12"/>
  <c r="V2611" i="12"/>
  <c r="V2612" i="12"/>
  <c r="V2613" i="12"/>
  <c r="V2614" i="12"/>
  <c r="V2615" i="12"/>
  <c r="V2616" i="12"/>
  <c r="V2617" i="12"/>
  <c r="V2618" i="12"/>
  <c r="V2619" i="12"/>
  <c r="V2620" i="12"/>
  <c r="V2621" i="12"/>
  <c r="V2622" i="12"/>
  <c r="V2623" i="12"/>
  <c r="V2624" i="12"/>
  <c r="V2625" i="12"/>
  <c r="V2626" i="12"/>
  <c r="V2627" i="12"/>
  <c r="V2628" i="12"/>
  <c r="V2629" i="12"/>
  <c r="V2630" i="12"/>
  <c r="V2631" i="12"/>
  <c r="V2632" i="12"/>
  <c r="V2633" i="12"/>
  <c r="V2634" i="12"/>
  <c r="V2635" i="12"/>
  <c r="V2636" i="12"/>
  <c r="V2637" i="12"/>
  <c r="V2638" i="12"/>
  <c r="V2639" i="12"/>
  <c r="V2640" i="12"/>
  <c r="V2641" i="12"/>
  <c r="V2642" i="12"/>
  <c r="V2643" i="12"/>
  <c r="V2644" i="12"/>
  <c r="V2645" i="12"/>
  <c r="V2646" i="12"/>
  <c r="V2647" i="12"/>
  <c r="V2648" i="12"/>
  <c r="V2649" i="12"/>
  <c r="V2650" i="12"/>
  <c r="V2651" i="12"/>
  <c r="V2652" i="12"/>
  <c r="V2653" i="12"/>
  <c r="V2654" i="12"/>
  <c r="V2655" i="12"/>
  <c r="V2656" i="12"/>
  <c r="V2657" i="12"/>
  <c r="V2658" i="12"/>
  <c r="V2659" i="12"/>
  <c r="V2660" i="12"/>
  <c r="V2661" i="12"/>
  <c r="V2662" i="12"/>
  <c r="V2663" i="12"/>
  <c r="V2664" i="12"/>
  <c r="V2665" i="12"/>
  <c r="V2666" i="12"/>
  <c r="V2667" i="12"/>
  <c r="V2668" i="12"/>
  <c r="V2669" i="12"/>
  <c r="V2670" i="12"/>
  <c r="V2671" i="12"/>
  <c r="V2672" i="12"/>
  <c r="V2673" i="12"/>
  <c r="V2674" i="12"/>
  <c r="V2675" i="12"/>
  <c r="V2676" i="12"/>
  <c r="V2677" i="12"/>
  <c r="V2678" i="12"/>
  <c r="V2679" i="12"/>
  <c r="V2680" i="12"/>
  <c r="V2681" i="12"/>
  <c r="V2682" i="12"/>
  <c r="V2683" i="12"/>
  <c r="V2684" i="12"/>
  <c r="V2685" i="12"/>
  <c r="V2686" i="12"/>
  <c r="V2687" i="12"/>
  <c r="V2688" i="12"/>
  <c r="V2689" i="12"/>
  <c r="V2690" i="12"/>
  <c r="V2691" i="12"/>
  <c r="V2692" i="12"/>
  <c r="V2693" i="12"/>
  <c r="V2694" i="12"/>
  <c r="V2695" i="12"/>
  <c r="V2696" i="12"/>
  <c r="V2697" i="12"/>
  <c r="V2698" i="12"/>
  <c r="V2699" i="12"/>
  <c r="V2700" i="12"/>
  <c r="V2701" i="12"/>
  <c r="V2702" i="12"/>
  <c r="V2703" i="12"/>
  <c r="V2704" i="12"/>
  <c r="V2705" i="12"/>
  <c r="V2706" i="12"/>
  <c r="V2707" i="12"/>
  <c r="V2708" i="12"/>
  <c r="V2709" i="12"/>
  <c r="V2710" i="12"/>
  <c r="V2711" i="12"/>
  <c r="V2712" i="12"/>
  <c r="V2713" i="12"/>
  <c r="V2714" i="12"/>
  <c r="V2715" i="12"/>
  <c r="V2716" i="12"/>
  <c r="V2717" i="12"/>
  <c r="V2718" i="12"/>
  <c r="V2719" i="12"/>
  <c r="V2720" i="12"/>
  <c r="V2721" i="12"/>
  <c r="V2722" i="12"/>
  <c r="V2723" i="12"/>
  <c r="V2724" i="12"/>
  <c r="V2725" i="12"/>
  <c r="V2726" i="12"/>
  <c r="V2727" i="12"/>
  <c r="V2728" i="12"/>
  <c r="V2729" i="12"/>
  <c r="V2730" i="12"/>
  <c r="V2731" i="12"/>
  <c r="V2732" i="12"/>
  <c r="V2733" i="12"/>
  <c r="V2734" i="12"/>
  <c r="V2735" i="12"/>
  <c r="V2736" i="12"/>
  <c r="V2737" i="12"/>
  <c r="V2738" i="12"/>
  <c r="V2739" i="12"/>
  <c r="V2740" i="12"/>
  <c r="V2741" i="12"/>
  <c r="V2742" i="12"/>
  <c r="V2743" i="12"/>
  <c r="V2744" i="12"/>
  <c r="V2745" i="12"/>
  <c r="V2746" i="12"/>
  <c r="V2747" i="12"/>
  <c r="V2748" i="12"/>
  <c r="V2749" i="12"/>
  <c r="V2750" i="12"/>
  <c r="V2751" i="12"/>
  <c r="V2752" i="12"/>
  <c r="V2753" i="12"/>
  <c r="V2754" i="12"/>
  <c r="V2755" i="12"/>
  <c r="V2756" i="12"/>
  <c r="V2757" i="12"/>
  <c r="V2758" i="12"/>
  <c r="V2759" i="12"/>
  <c r="V2760" i="12"/>
  <c r="V2761" i="12"/>
  <c r="V2762" i="12"/>
  <c r="V2763" i="12"/>
  <c r="V2764" i="12"/>
  <c r="V2765" i="12"/>
  <c r="V2766" i="12"/>
  <c r="V2767" i="12"/>
  <c r="V2768" i="12"/>
  <c r="V2769" i="12"/>
  <c r="V2770" i="12"/>
  <c r="V2771" i="12"/>
  <c r="V2772" i="12"/>
  <c r="V2773" i="12"/>
  <c r="V2774" i="12"/>
  <c r="V2775" i="12"/>
  <c r="V2776" i="12"/>
  <c r="V2777" i="12"/>
  <c r="V2778" i="12"/>
  <c r="V2779" i="12"/>
  <c r="V2780" i="12"/>
  <c r="V2781" i="12"/>
  <c r="V2782" i="12"/>
  <c r="V2783" i="12"/>
  <c r="V2784" i="12"/>
  <c r="V2785" i="12"/>
  <c r="V2786" i="12"/>
  <c r="V2787" i="12"/>
  <c r="V2788" i="12"/>
  <c r="V2789" i="12"/>
  <c r="V2790" i="12"/>
  <c r="V2791" i="12"/>
  <c r="V2792" i="12"/>
  <c r="V2793" i="12"/>
  <c r="V2794" i="12"/>
  <c r="V2795" i="12"/>
  <c r="V2796" i="12"/>
  <c r="V2797" i="12"/>
  <c r="V2798" i="12"/>
  <c r="V2799" i="12"/>
  <c r="V2800" i="12"/>
  <c r="V2801" i="12"/>
  <c r="V2802" i="12"/>
  <c r="V2803" i="12"/>
  <c r="V2804" i="12"/>
  <c r="V2805" i="12"/>
  <c r="V2806" i="12"/>
  <c r="V2807" i="12"/>
  <c r="V2808" i="12"/>
  <c r="V2809" i="12"/>
  <c r="V2810" i="12"/>
  <c r="V2811" i="12"/>
  <c r="V2812" i="12"/>
  <c r="V2813" i="12"/>
  <c r="V2814" i="12"/>
  <c r="V2815" i="12"/>
  <c r="V2816" i="12"/>
  <c r="V2817" i="12"/>
  <c r="V2818" i="12"/>
  <c r="V2819" i="12"/>
  <c r="V2820" i="12"/>
  <c r="V2821" i="12"/>
  <c r="V2822" i="12"/>
  <c r="V2823" i="12"/>
  <c r="V2824" i="12"/>
  <c r="V2825" i="12"/>
  <c r="V2826" i="12"/>
  <c r="V2827" i="12"/>
  <c r="V2828" i="12"/>
  <c r="V2829" i="12"/>
  <c r="V2830" i="12"/>
  <c r="V2831" i="12"/>
  <c r="V2832" i="12"/>
  <c r="V2833" i="12"/>
  <c r="V2834" i="12"/>
  <c r="V2835" i="12"/>
  <c r="V2836" i="12"/>
  <c r="V2837" i="12"/>
  <c r="V2838" i="12"/>
  <c r="V2839" i="12"/>
  <c r="V2840" i="12"/>
  <c r="V2841" i="12"/>
  <c r="V2842" i="12"/>
  <c r="V2843" i="12"/>
  <c r="V2844" i="12"/>
  <c r="V2845" i="12"/>
  <c r="V2846" i="12"/>
  <c r="V2847" i="12"/>
  <c r="V2848" i="12"/>
  <c r="V2849" i="12"/>
  <c r="V2850" i="12"/>
  <c r="V2851" i="12"/>
  <c r="V2852" i="12"/>
  <c r="V2853" i="12"/>
  <c r="V2854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01" i="12"/>
  <c r="U202" i="12"/>
  <c r="U203" i="12"/>
  <c r="U204" i="12"/>
  <c r="U205" i="12"/>
  <c r="U206" i="12"/>
  <c r="U207" i="12"/>
  <c r="U208" i="12"/>
  <c r="U209" i="12"/>
  <c r="U210" i="12"/>
  <c r="U211" i="12"/>
  <c r="U212" i="12"/>
  <c r="U213" i="12"/>
  <c r="U214" i="12"/>
  <c r="U215" i="12"/>
  <c r="U216" i="12"/>
  <c r="U217" i="12"/>
  <c r="U218" i="12"/>
  <c r="U219" i="12"/>
  <c r="U220" i="12"/>
  <c r="U221" i="12"/>
  <c r="U222" i="12"/>
  <c r="U223" i="12"/>
  <c r="U224" i="12"/>
  <c r="U225" i="12"/>
  <c r="U226" i="12"/>
  <c r="U227" i="12"/>
  <c r="U228" i="12"/>
  <c r="U229" i="12"/>
  <c r="U230" i="12"/>
  <c r="U231" i="12"/>
  <c r="U232" i="12"/>
  <c r="U233" i="12"/>
  <c r="U234" i="12"/>
  <c r="U235" i="12"/>
  <c r="U236" i="12"/>
  <c r="U237" i="12"/>
  <c r="U238" i="12"/>
  <c r="U239" i="12"/>
  <c r="U240" i="12"/>
  <c r="U241" i="12"/>
  <c r="U242" i="12"/>
  <c r="U243" i="12"/>
  <c r="U244" i="12"/>
  <c r="U245" i="12"/>
  <c r="U246" i="12"/>
  <c r="U247" i="12"/>
  <c r="U248" i="12"/>
  <c r="U249" i="12"/>
  <c r="U250" i="12"/>
  <c r="U251" i="12"/>
  <c r="U252" i="12"/>
  <c r="U253" i="12"/>
  <c r="U254" i="12"/>
  <c r="U255" i="12"/>
  <c r="U256" i="12"/>
  <c r="U257" i="12"/>
  <c r="U258" i="12"/>
  <c r="U259" i="12"/>
  <c r="U260" i="12"/>
  <c r="U261" i="12"/>
  <c r="U262" i="12"/>
  <c r="U263" i="12"/>
  <c r="U264" i="12"/>
  <c r="U265" i="12"/>
  <c r="U266" i="12"/>
  <c r="U267" i="12"/>
  <c r="U268" i="12"/>
  <c r="U269" i="12"/>
  <c r="U270" i="12"/>
  <c r="U271" i="12"/>
  <c r="U272" i="12"/>
  <c r="U273" i="12"/>
  <c r="U274" i="12"/>
  <c r="U275" i="12"/>
  <c r="U276" i="12"/>
  <c r="U277" i="12"/>
  <c r="U278" i="12"/>
  <c r="U279" i="12"/>
  <c r="U280" i="12"/>
  <c r="U281" i="12"/>
  <c r="U282" i="12"/>
  <c r="U283" i="12"/>
  <c r="U284" i="12"/>
  <c r="U285" i="12"/>
  <c r="U286" i="12"/>
  <c r="U287" i="12"/>
  <c r="U288" i="12"/>
  <c r="U289" i="12"/>
  <c r="U290" i="12"/>
  <c r="U291" i="12"/>
  <c r="U292" i="12"/>
  <c r="U293" i="12"/>
  <c r="U294" i="12"/>
  <c r="U295" i="12"/>
  <c r="U296" i="12"/>
  <c r="U297" i="12"/>
  <c r="U298" i="12"/>
  <c r="U299" i="12"/>
  <c r="U300" i="12"/>
  <c r="U301" i="12"/>
  <c r="U302" i="12"/>
  <c r="U303" i="12"/>
  <c r="U304" i="12"/>
  <c r="U305" i="12"/>
  <c r="U306" i="12"/>
  <c r="U307" i="12"/>
  <c r="U308" i="12"/>
  <c r="U309" i="12"/>
  <c r="U310" i="12"/>
  <c r="U311" i="12"/>
  <c r="U312" i="12"/>
  <c r="U313" i="12"/>
  <c r="U314" i="12"/>
  <c r="U315" i="12"/>
  <c r="U316" i="12"/>
  <c r="U317" i="12"/>
  <c r="U318" i="12"/>
  <c r="U319" i="12"/>
  <c r="U320" i="12"/>
  <c r="U321" i="12"/>
  <c r="U322" i="12"/>
  <c r="U323" i="12"/>
  <c r="U324" i="12"/>
  <c r="U325" i="12"/>
  <c r="U326" i="12"/>
  <c r="U327" i="12"/>
  <c r="U328" i="12"/>
  <c r="U329" i="12"/>
  <c r="U330" i="12"/>
  <c r="U331" i="12"/>
  <c r="U332" i="12"/>
  <c r="U333" i="12"/>
  <c r="U334" i="12"/>
  <c r="U335" i="12"/>
  <c r="U336" i="12"/>
  <c r="U337" i="12"/>
  <c r="U338" i="12"/>
  <c r="U339" i="12"/>
  <c r="U340" i="12"/>
  <c r="U341" i="12"/>
  <c r="U342" i="12"/>
  <c r="U343" i="12"/>
  <c r="U344" i="12"/>
  <c r="U345" i="12"/>
  <c r="U346" i="12"/>
  <c r="U347" i="12"/>
  <c r="U348" i="12"/>
  <c r="U349" i="12"/>
  <c r="U350" i="12"/>
  <c r="U351" i="12"/>
  <c r="U352" i="12"/>
  <c r="U353" i="12"/>
  <c r="U354" i="12"/>
  <c r="U355" i="12"/>
  <c r="U356" i="12"/>
  <c r="U357" i="12"/>
  <c r="U358" i="12"/>
  <c r="U359" i="12"/>
  <c r="U360" i="12"/>
  <c r="U361" i="12"/>
  <c r="U362" i="12"/>
  <c r="U363" i="12"/>
  <c r="U364" i="12"/>
  <c r="U365" i="12"/>
  <c r="U366" i="12"/>
  <c r="U367" i="12"/>
  <c r="U368" i="12"/>
  <c r="U369" i="12"/>
  <c r="U370" i="12"/>
  <c r="U371" i="12"/>
  <c r="U372" i="12"/>
  <c r="U373" i="12"/>
  <c r="U374" i="12"/>
  <c r="U375" i="12"/>
  <c r="U376" i="12"/>
  <c r="U377" i="12"/>
  <c r="U378" i="12"/>
  <c r="U379" i="12"/>
  <c r="U380" i="12"/>
  <c r="U381" i="12"/>
  <c r="U382" i="12"/>
  <c r="U383" i="12"/>
  <c r="U384" i="12"/>
  <c r="U385" i="12"/>
  <c r="U386" i="12"/>
  <c r="U387" i="12"/>
  <c r="U388" i="12"/>
  <c r="U389" i="12"/>
  <c r="U390" i="12"/>
  <c r="U391" i="12"/>
  <c r="U392" i="12"/>
  <c r="U393" i="12"/>
  <c r="U394" i="12"/>
  <c r="U395" i="12"/>
  <c r="U396" i="12"/>
  <c r="U397" i="12"/>
  <c r="U398" i="12"/>
  <c r="U399" i="12"/>
  <c r="U400" i="12"/>
  <c r="U401" i="12"/>
  <c r="U402" i="12"/>
  <c r="U403" i="12"/>
  <c r="U404" i="12"/>
  <c r="U405" i="12"/>
  <c r="U406" i="12"/>
  <c r="U407" i="12"/>
  <c r="U408" i="12"/>
  <c r="U409" i="12"/>
  <c r="U410" i="12"/>
  <c r="U411" i="12"/>
  <c r="U412" i="12"/>
  <c r="U413" i="12"/>
  <c r="U414" i="12"/>
  <c r="U415" i="12"/>
  <c r="U416" i="12"/>
  <c r="U417" i="12"/>
  <c r="U418" i="12"/>
  <c r="U419" i="12"/>
  <c r="U420" i="12"/>
  <c r="U421" i="12"/>
  <c r="U422" i="12"/>
  <c r="U423" i="12"/>
  <c r="U424" i="12"/>
  <c r="U425" i="12"/>
  <c r="U426" i="12"/>
  <c r="U427" i="12"/>
  <c r="U428" i="12"/>
  <c r="U429" i="12"/>
  <c r="U430" i="12"/>
  <c r="U431" i="12"/>
  <c r="U432" i="12"/>
  <c r="U433" i="12"/>
  <c r="U434" i="12"/>
  <c r="U435" i="12"/>
  <c r="U436" i="12"/>
  <c r="U437" i="12"/>
  <c r="U438" i="12"/>
  <c r="U439" i="12"/>
  <c r="U440" i="12"/>
  <c r="U441" i="12"/>
  <c r="U442" i="12"/>
  <c r="U443" i="12"/>
  <c r="U444" i="12"/>
  <c r="U445" i="12"/>
  <c r="U446" i="12"/>
  <c r="U447" i="12"/>
  <c r="U448" i="12"/>
  <c r="U449" i="12"/>
  <c r="U450" i="12"/>
  <c r="U451" i="12"/>
  <c r="U452" i="12"/>
  <c r="U453" i="12"/>
  <c r="U454" i="12"/>
  <c r="U455" i="12"/>
  <c r="U456" i="12"/>
  <c r="U457" i="12"/>
  <c r="U458" i="12"/>
  <c r="U459" i="12"/>
  <c r="U460" i="12"/>
  <c r="U461" i="12"/>
  <c r="U462" i="12"/>
  <c r="U463" i="12"/>
  <c r="U464" i="12"/>
  <c r="U465" i="12"/>
  <c r="U466" i="12"/>
  <c r="U467" i="12"/>
  <c r="U468" i="12"/>
  <c r="U469" i="12"/>
  <c r="U470" i="12"/>
  <c r="U471" i="12"/>
  <c r="U472" i="12"/>
  <c r="U473" i="12"/>
  <c r="U474" i="12"/>
  <c r="U475" i="12"/>
  <c r="U476" i="12"/>
  <c r="U477" i="12"/>
  <c r="U478" i="12"/>
  <c r="U479" i="12"/>
  <c r="U480" i="12"/>
  <c r="U481" i="12"/>
  <c r="U482" i="12"/>
  <c r="U483" i="12"/>
  <c r="U484" i="12"/>
  <c r="U485" i="12"/>
  <c r="U486" i="12"/>
  <c r="U487" i="12"/>
  <c r="U488" i="12"/>
  <c r="U489" i="12"/>
  <c r="U490" i="12"/>
  <c r="U491" i="12"/>
  <c r="U492" i="12"/>
  <c r="U493" i="12"/>
  <c r="U494" i="12"/>
  <c r="U495" i="12"/>
  <c r="U496" i="12"/>
  <c r="U497" i="12"/>
  <c r="U498" i="12"/>
  <c r="U499" i="12"/>
  <c r="U500" i="12"/>
  <c r="U501" i="12"/>
  <c r="U502" i="12"/>
  <c r="U503" i="12"/>
  <c r="U504" i="12"/>
  <c r="U505" i="12"/>
  <c r="U506" i="12"/>
  <c r="U507" i="12"/>
  <c r="U508" i="12"/>
  <c r="U509" i="12"/>
  <c r="U510" i="12"/>
  <c r="U511" i="12"/>
  <c r="U512" i="12"/>
  <c r="U513" i="12"/>
  <c r="U514" i="12"/>
  <c r="U515" i="12"/>
  <c r="U516" i="12"/>
  <c r="U517" i="12"/>
  <c r="U518" i="12"/>
  <c r="U519" i="12"/>
  <c r="U520" i="12"/>
  <c r="U521" i="12"/>
  <c r="U522" i="12"/>
  <c r="U523" i="12"/>
  <c r="U524" i="12"/>
  <c r="U525" i="12"/>
  <c r="U526" i="12"/>
  <c r="U527" i="12"/>
  <c r="U528" i="12"/>
  <c r="U529" i="12"/>
  <c r="U530" i="12"/>
  <c r="U531" i="12"/>
  <c r="U532" i="12"/>
  <c r="U533" i="12"/>
  <c r="U534" i="12"/>
  <c r="U535" i="12"/>
  <c r="U536" i="12"/>
  <c r="U537" i="12"/>
  <c r="U538" i="12"/>
  <c r="U539" i="12"/>
  <c r="U540" i="12"/>
  <c r="U541" i="12"/>
  <c r="U542" i="12"/>
  <c r="U543" i="12"/>
  <c r="U544" i="12"/>
  <c r="U545" i="12"/>
  <c r="U546" i="12"/>
  <c r="U547" i="12"/>
  <c r="U548" i="12"/>
  <c r="U549" i="12"/>
  <c r="U550" i="12"/>
  <c r="U551" i="12"/>
  <c r="U552" i="12"/>
  <c r="U553" i="12"/>
  <c r="U554" i="12"/>
  <c r="U555" i="12"/>
  <c r="U556" i="12"/>
  <c r="U557" i="12"/>
  <c r="U558" i="12"/>
  <c r="U559" i="12"/>
  <c r="U560" i="12"/>
  <c r="U561" i="12"/>
  <c r="U562" i="12"/>
  <c r="U563" i="12"/>
  <c r="U564" i="12"/>
  <c r="U565" i="12"/>
  <c r="U566" i="12"/>
  <c r="U567" i="12"/>
  <c r="U568" i="12"/>
  <c r="U569" i="12"/>
  <c r="U570" i="12"/>
  <c r="U571" i="12"/>
  <c r="U572" i="12"/>
  <c r="U573" i="12"/>
  <c r="U574" i="12"/>
  <c r="U575" i="12"/>
  <c r="U576" i="12"/>
  <c r="U577" i="12"/>
  <c r="U578" i="12"/>
  <c r="U579" i="12"/>
  <c r="U580" i="12"/>
  <c r="U581" i="12"/>
  <c r="U582" i="12"/>
  <c r="U583" i="12"/>
  <c r="U584" i="12"/>
  <c r="U585" i="12"/>
  <c r="U586" i="12"/>
  <c r="U587" i="12"/>
  <c r="U588" i="12"/>
  <c r="U589" i="12"/>
  <c r="U590" i="12"/>
  <c r="U591" i="12"/>
  <c r="U592" i="12"/>
  <c r="U593" i="12"/>
  <c r="U594" i="12"/>
  <c r="U595" i="12"/>
  <c r="U596" i="12"/>
  <c r="U597" i="12"/>
  <c r="U598" i="12"/>
  <c r="U599" i="12"/>
  <c r="U600" i="12"/>
  <c r="U601" i="12"/>
  <c r="U602" i="12"/>
  <c r="U603" i="12"/>
  <c r="U604" i="12"/>
  <c r="U605" i="12"/>
  <c r="U606" i="12"/>
  <c r="U607" i="12"/>
  <c r="U608" i="12"/>
  <c r="U609" i="12"/>
  <c r="U610" i="12"/>
  <c r="U611" i="12"/>
  <c r="U612" i="12"/>
  <c r="U613" i="12"/>
  <c r="U614" i="12"/>
  <c r="U615" i="12"/>
  <c r="U616" i="12"/>
  <c r="U617" i="12"/>
  <c r="U618" i="12"/>
  <c r="U619" i="12"/>
  <c r="U620" i="12"/>
  <c r="U621" i="12"/>
  <c r="U622" i="12"/>
  <c r="U623" i="12"/>
  <c r="U624" i="12"/>
  <c r="U625" i="12"/>
  <c r="U626" i="12"/>
  <c r="U627" i="12"/>
  <c r="U628" i="12"/>
  <c r="U629" i="12"/>
  <c r="U630" i="12"/>
  <c r="U631" i="12"/>
  <c r="U632" i="12"/>
  <c r="U633" i="12"/>
  <c r="U634" i="12"/>
  <c r="U635" i="12"/>
  <c r="U636" i="12"/>
  <c r="U637" i="12"/>
  <c r="U638" i="12"/>
  <c r="U639" i="12"/>
  <c r="U640" i="12"/>
  <c r="U641" i="12"/>
  <c r="U642" i="12"/>
  <c r="U643" i="12"/>
  <c r="U644" i="12"/>
  <c r="U645" i="12"/>
  <c r="U646" i="12"/>
  <c r="U647" i="12"/>
  <c r="U648" i="12"/>
  <c r="U649" i="12"/>
  <c r="U650" i="12"/>
  <c r="U651" i="12"/>
  <c r="U652" i="12"/>
  <c r="U653" i="12"/>
  <c r="U654" i="12"/>
  <c r="U655" i="12"/>
  <c r="U656" i="12"/>
  <c r="U657" i="12"/>
  <c r="U658" i="12"/>
  <c r="U659" i="12"/>
  <c r="U660" i="12"/>
  <c r="U661" i="12"/>
  <c r="U662" i="12"/>
  <c r="U663" i="12"/>
  <c r="U664" i="12"/>
  <c r="U665" i="12"/>
  <c r="U666" i="12"/>
  <c r="U667" i="12"/>
  <c r="U668" i="12"/>
  <c r="U669" i="12"/>
  <c r="U670" i="12"/>
  <c r="U671" i="12"/>
  <c r="U672" i="12"/>
  <c r="U673" i="12"/>
  <c r="U674" i="12"/>
  <c r="U675" i="12"/>
  <c r="U676" i="12"/>
  <c r="U677" i="12"/>
  <c r="U678" i="12"/>
  <c r="U679" i="12"/>
  <c r="U680" i="12"/>
  <c r="U681" i="12"/>
  <c r="U682" i="12"/>
  <c r="U683" i="12"/>
  <c r="U684" i="12"/>
  <c r="U685" i="12"/>
  <c r="U686" i="12"/>
  <c r="U687" i="12"/>
  <c r="U688" i="12"/>
  <c r="U689" i="12"/>
  <c r="U690" i="12"/>
  <c r="U691" i="12"/>
  <c r="U692" i="12"/>
  <c r="U693" i="12"/>
  <c r="U694" i="12"/>
  <c r="U695" i="12"/>
  <c r="U696" i="12"/>
  <c r="U697" i="12"/>
  <c r="U698" i="12"/>
  <c r="U699" i="12"/>
  <c r="U700" i="12"/>
  <c r="U701" i="12"/>
  <c r="U702" i="12"/>
  <c r="U703" i="12"/>
  <c r="U704" i="12"/>
  <c r="U705" i="12"/>
  <c r="U706" i="12"/>
  <c r="U707" i="12"/>
  <c r="U708" i="12"/>
  <c r="U709" i="12"/>
  <c r="U710" i="12"/>
  <c r="U711" i="12"/>
  <c r="U712" i="12"/>
  <c r="U713" i="12"/>
  <c r="U714" i="12"/>
  <c r="U715" i="12"/>
  <c r="U716" i="12"/>
  <c r="U717" i="12"/>
  <c r="U718" i="12"/>
  <c r="U719" i="12"/>
  <c r="U720" i="12"/>
  <c r="U721" i="12"/>
  <c r="U722" i="12"/>
  <c r="U723" i="12"/>
  <c r="U724" i="12"/>
  <c r="U725" i="12"/>
  <c r="U726" i="12"/>
  <c r="U727" i="12"/>
  <c r="U728" i="12"/>
  <c r="U729" i="12"/>
  <c r="U730" i="12"/>
  <c r="U731" i="12"/>
  <c r="U732" i="12"/>
  <c r="U733" i="12"/>
  <c r="U734" i="12"/>
  <c r="U735" i="12"/>
  <c r="U736" i="12"/>
  <c r="U737" i="12"/>
  <c r="U738" i="12"/>
  <c r="U739" i="12"/>
  <c r="U740" i="12"/>
  <c r="U741" i="12"/>
  <c r="U742" i="12"/>
  <c r="U743" i="12"/>
  <c r="U744" i="12"/>
  <c r="U745" i="12"/>
  <c r="U746" i="12"/>
  <c r="U747" i="12"/>
  <c r="U748" i="12"/>
  <c r="U749" i="12"/>
  <c r="U750" i="12"/>
  <c r="U751" i="12"/>
  <c r="U752" i="12"/>
  <c r="U753" i="12"/>
  <c r="U754" i="12"/>
  <c r="U755" i="12"/>
  <c r="U756" i="12"/>
  <c r="U757" i="12"/>
  <c r="U758" i="12"/>
  <c r="U759" i="12"/>
  <c r="U760" i="12"/>
  <c r="U761" i="12"/>
  <c r="U762" i="12"/>
  <c r="U763" i="12"/>
  <c r="U764" i="12"/>
  <c r="U765" i="12"/>
  <c r="U766" i="12"/>
  <c r="U767" i="12"/>
  <c r="U768" i="12"/>
  <c r="U769" i="12"/>
  <c r="U770" i="12"/>
  <c r="U771" i="12"/>
  <c r="U772" i="12"/>
  <c r="U773" i="12"/>
  <c r="U774" i="12"/>
  <c r="U775" i="12"/>
  <c r="U776" i="12"/>
  <c r="U777" i="12"/>
  <c r="U778" i="12"/>
  <c r="U779" i="12"/>
  <c r="U780" i="12"/>
  <c r="U781" i="12"/>
  <c r="U782" i="12"/>
  <c r="U783" i="12"/>
  <c r="U784" i="12"/>
  <c r="U785" i="12"/>
  <c r="U786" i="12"/>
  <c r="U787" i="12"/>
  <c r="U788" i="12"/>
  <c r="U789" i="12"/>
  <c r="U790" i="12"/>
  <c r="U791" i="12"/>
  <c r="U792" i="12"/>
  <c r="U793" i="12"/>
  <c r="U794" i="12"/>
  <c r="U795" i="12"/>
  <c r="U796" i="12"/>
  <c r="U797" i="12"/>
  <c r="U798" i="12"/>
  <c r="U799" i="12"/>
  <c r="U800" i="12"/>
  <c r="U801" i="12"/>
  <c r="U802" i="12"/>
  <c r="U803" i="12"/>
  <c r="U804" i="12"/>
  <c r="U805" i="12"/>
  <c r="U806" i="12"/>
  <c r="U807" i="12"/>
  <c r="U808" i="12"/>
  <c r="U809" i="12"/>
  <c r="U810" i="12"/>
  <c r="U811" i="12"/>
  <c r="U812" i="12"/>
  <c r="U813" i="12"/>
  <c r="U814" i="12"/>
  <c r="U815" i="12"/>
  <c r="U816" i="12"/>
  <c r="U817" i="12"/>
  <c r="U818" i="12"/>
  <c r="U819" i="12"/>
  <c r="U820" i="12"/>
  <c r="U821" i="12"/>
  <c r="U822" i="12"/>
  <c r="U823" i="12"/>
  <c r="U824" i="12"/>
  <c r="U825" i="12"/>
  <c r="U826" i="12"/>
  <c r="U827" i="12"/>
  <c r="U828" i="12"/>
  <c r="U829" i="12"/>
  <c r="U830" i="12"/>
  <c r="U831" i="12"/>
  <c r="U832" i="12"/>
  <c r="U833" i="12"/>
  <c r="U834" i="12"/>
  <c r="U835" i="12"/>
  <c r="U836" i="12"/>
  <c r="U837" i="12"/>
  <c r="U838" i="12"/>
  <c r="U839" i="12"/>
  <c r="U840" i="12"/>
  <c r="U841" i="12"/>
  <c r="U842" i="12"/>
  <c r="U843" i="12"/>
  <c r="U844" i="12"/>
  <c r="U845" i="12"/>
  <c r="U846" i="12"/>
  <c r="U847" i="12"/>
  <c r="U848" i="12"/>
  <c r="U849" i="12"/>
  <c r="U850" i="12"/>
  <c r="U851" i="12"/>
  <c r="U852" i="12"/>
  <c r="U853" i="12"/>
  <c r="U854" i="12"/>
  <c r="U855" i="12"/>
  <c r="U856" i="12"/>
  <c r="U857" i="12"/>
  <c r="U858" i="12"/>
  <c r="U859" i="12"/>
  <c r="U860" i="12"/>
  <c r="U861" i="12"/>
  <c r="U862" i="12"/>
  <c r="U863" i="12"/>
  <c r="U864" i="12"/>
  <c r="U865" i="12"/>
  <c r="U866" i="12"/>
  <c r="U867" i="12"/>
  <c r="U868" i="12"/>
  <c r="U869" i="12"/>
  <c r="U870" i="12"/>
  <c r="U871" i="12"/>
  <c r="U872" i="12"/>
  <c r="U873" i="12"/>
  <c r="U874" i="12"/>
  <c r="U875" i="12"/>
  <c r="U876" i="12"/>
  <c r="U877" i="12"/>
  <c r="U878" i="12"/>
  <c r="U879" i="12"/>
  <c r="U880" i="12"/>
  <c r="U881" i="12"/>
  <c r="U882" i="12"/>
  <c r="U883" i="12"/>
  <c r="U884" i="12"/>
  <c r="U885" i="12"/>
  <c r="U886" i="12"/>
  <c r="U887" i="12"/>
  <c r="U888" i="12"/>
  <c r="U889" i="12"/>
  <c r="U890" i="12"/>
  <c r="U891" i="12"/>
  <c r="U892" i="12"/>
  <c r="U893" i="12"/>
  <c r="U894" i="12"/>
  <c r="U895" i="12"/>
  <c r="U896" i="12"/>
  <c r="U897" i="12"/>
  <c r="U898" i="12"/>
  <c r="U899" i="12"/>
  <c r="U900" i="12"/>
  <c r="U901" i="12"/>
  <c r="U902" i="12"/>
  <c r="U903" i="12"/>
  <c r="U904" i="12"/>
  <c r="U905" i="12"/>
  <c r="U906" i="12"/>
  <c r="U907" i="12"/>
  <c r="U908" i="12"/>
  <c r="U909" i="12"/>
  <c r="U910" i="12"/>
  <c r="U911" i="12"/>
  <c r="U912" i="12"/>
  <c r="U913" i="12"/>
  <c r="U914" i="12"/>
  <c r="U915" i="12"/>
  <c r="U916" i="12"/>
  <c r="U917" i="12"/>
  <c r="U918" i="12"/>
  <c r="U919" i="12"/>
  <c r="U920" i="12"/>
  <c r="U921" i="12"/>
  <c r="U922" i="12"/>
  <c r="U923" i="12"/>
  <c r="U924" i="12"/>
  <c r="U925" i="12"/>
  <c r="U926" i="12"/>
  <c r="U927" i="12"/>
  <c r="U928" i="12"/>
  <c r="U929" i="12"/>
  <c r="U930" i="12"/>
  <c r="U931" i="12"/>
  <c r="U932" i="12"/>
  <c r="U933" i="12"/>
  <c r="U934" i="12"/>
  <c r="U935" i="12"/>
  <c r="U936" i="12"/>
  <c r="U937" i="12"/>
  <c r="U938" i="12"/>
  <c r="U939" i="12"/>
  <c r="U940" i="12"/>
  <c r="U941" i="12"/>
  <c r="U942" i="12"/>
  <c r="U943" i="12"/>
  <c r="U944" i="12"/>
  <c r="U945" i="12"/>
  <c r="U946" i="12"/>
  <c r="U947" i="12"/>
  <c r="U948" i="12"/>
  <c r="U949" i="12"/>
  <c r="U950" i="12"/>
  <c r="U951" i="12"/>
  <c r="U952" i="12"/>
  <c r="U953" i="12"/>
  <c r="U954" i="12"/>
  <c r="U955" i="12"/>
  <c r="U956" i="12"/>
  <c r="U957" i="12"/>
  <c r="U958" i="12"/>
  <c r="U959" i="12"/>
  <c r="U960" i="12"/>
  <c r="U961" i="12"/>
  <c r="U962" i="12"/>
  <c r="U963" i="12"/>
  <c r="U964" i="12"/>
  <c r="U965" i="12"/>
  <c r="U966" i="12"/>
  <c r="U967" i="12"/>
  <c r="U968" i="12"/>
  <c r="U969" i="12"/>
  <c r="U970" i="12"/>
  <c r="U971" i="12"/>
  <c r="U972" i="12"/>
  <c r="U973" i="12"/>
  <c r="U974" i="12"/>
  <c r="U975" i="12"/>
  <c r="U976" i="12"/>
  <c r="U977" i="12"/>
  <c r="U978" i="12"/>
  <c r="U979" i="12"/>
  <c r="U980" i="12"/>
  <c r="U981" i="12"/>
  <c r="U982" i="12"/>
  <c r="U983" i="12"/>
  <c r="U984" i="12"/>
  <c r="U985" i="12"/>
  <c r="U986" i="12"/>
  <c r="U987" i="12"/>
  <c r="U988" i="12"/>
  <c r="U989" i="12"/>
  <c r="U990" i="12"/>
  <c r="U991" i="12"/>
  <c r="U992" i="12"/>
  <c r="U993" i="12"/>
  <c r="U994" i="12"/>
  <c r="U995" i="12"/>
  <c r="U996" i="12"/>
  <c r="U997" i="12"/>
  <c r="U998" i="12"/>
  <c r="U999" i="12"/>
  <c r="U1000" i="12"/>
  <c r="U1001" i="12"/>
  <c r="U1002" i="12"/>
  <c r="U1003" i="12"/>
  <c r="U1004" i="12"/>
  <c r="U1005" i="12"/>
  <c r="U1006" i="12"/>
  <c r="U1007" i="12"/>
  <c r="U1008" i="12"/>
  <c r="U1009" i="12"/>
  <c r="U1010" i="12"/>
  <c r="U1011" i="12"/>
  <c r="U1012" i="12"/>
  <c r="U1013" i="12"/>
  <c r="U1014" i="12"/>
  <c r="U1015" i="12"/>
  <c r="U1016" i="12"/>
  <c r="U1017" i="12"/>
  <c r="U1018" i="12"/>
  <c r="U1019" i="12"/>
  <c r="U1020" i="12"/>
  <c r="U1021" i="12"/>
  <c r="U1022" i="12"/>
  <c r="U1023" i="12"/>
  <c r="U1024" i="12"/>
  <c r="U1025" i="12"/>
  <c r="U1026" i="12"/>
  <c r="U1027" i="12"/>
  <c r="U1028" i="12"/>
  <c r="U1029" i="12"/>
  <c r="U1030" i="12"/>
  <c r="U1031" i="12"/>
  <c r="U1032" i="12"/>
  <c r="U1033" i="12"/>
  <c r="U1034" i="12"/>
  <c r="U1035" i="12"/>
  <c r="U1036" i="12"/>
  <c r="U1037" i="12"/>
  <c r="U1038" i="12"/>
  <c r="U1039" i="12"/>
  <c r="U1040" i="12"/>
  <c r="U1041" i="12"/>
  <c r="U1042" i="12"/>
  <c r="U1043" i="12"/>
  <c r="U1044" i="12"/>
  <c r="U1045" i="12"/>
  <c r="U1046" i="12"/>
  <c r="U1047" i="12"/>
  <c r="U1048" i="12"/>
  <c r="U1049" i="12"/>
  <c r="U1050" i="12"/>
  <c r="U1051" i="12"/>
  <c r="U1052" i="12"/>
  <c r="U1053" i="12"/>
  <c r="U1054" i="12"/>
  <c r="U1055" i="12"/>
  <c r="U1056" i="12"/>
  <c r="U1057" i="12"/>
  <c r="U1058" i="12"/>
  <c r="U1059" i="12"/>
  <c r="U1060" i="12"/>
  <c r="U1061" i="12"/>
  <c r="U1062" i="12"/>
  <c r="U1063" i="12"/>
  <c r="U1064" i="12"/>
  <c r="U1065" i="12"/>
  <c r="U1066" i="12"/>
  <c r="U1067" i="12"/>
  <c r="U1068" i="12"/>
  <c r="U1069" i="12"/>
  <c r="U1070" i="12"/>
  <c r="U1071" i="12"/>
  <c r="U1072" i="12"/>
  <c r="U1073" i="12"/>
  <c r="U1074" i="12"/>
  <c r="U1075" i="12"/>
  <c r="U1076" i="12"/>
  <c r="U1077" i="12"/>
  <c r="U1078" i="12"/>
  <c r="U1079" i="12"/>
  <c r="U1080" i="12"/>
  <c r="U1081" i="12"/>
  <c r="U1082" i="12"/>
  <c r="U1083" i="12"/>
  <c r="U1084" i="12"/>
  <c r="U1085" i="12"/>
  <c r="U1086" i="12"/>
  <c r="U1087" i="12"/>
  <c r="U1088" i="12"/>
  <c r="U1089" i="12"/>
  <c r="U1090" i="12"/>
  <c r="U1091" i="12"/>
  <c r="U1092" i="12"/>
  <c r="U1093" i="12"/>
  <c r="U1094" i="12"/>
  <c r="U1095" i="12"/>
  <c r="U1096" i="12"/>
  <c r="U1097" i="12"/>
  <c r="U1098" i="12"/>
  <c r="U1099" i="12"/>
  <c r="U1100" i="12"/>
  <c r="U1101" i="12"/>
  <c r="U1102" i="12"/>
  <c r="U1103" i="12"/>
  <c r="U1104" i="12"/>
  <c r="U1105" i="12"/>
  <c r="U1106" i="12"/>
  <c r="U1107" i="12"/>
  <c r="U1108" i="12"/>
  <c r="U1109" i="12"/>
  <c r="U1110" i="12"/>
  <c r="U1111" i="12"/>
  <c r="U1112" i="12"/>
  <c r="U1113" i="12"/>
  <c r="U1114" i="12"/>
  <c r="U1115" i="12"/>
  <c r="U1116" i="12"/>
  <c r="U1117" i="12"/>
  <c r="U1118" i="12"/>
  <c r="U1119" i="12"/>
  <c r="U1120" i="12"/>
  <c r="U1121" i="12"/>
  <c r="U1122" i="12"/>
  <c r="U1123" i="12"/>
  <c r="U1124" i="12"/>
  <c r="U1125" i="12"/>
  <c r="U1126" i="12"/>
  <c r="U1127" i="12"/>
  <c r="U1128" i="12"/>
  <c r="U1129" i="12"/>
  <c r="U1130" i="12"/>
  <c r="U1131" i="12"/>
  <c r="U1132" i="12"/>
  <c r="U1133" i="12"/>
  <c r="U1134" i="12"/>
  <c r="U1135" i="12"/>
  <c r="U1136" i="12"/>
  <c r="U1137" i="12"/>
  <c r="U1138" i="12"/>
  <c r="U1139" i="12"/>
  <c r="U1140" i="12"/>
  <c r="U1141" i="12"/>
  <c r="U1142" i="12"/>
  <c r="U1143" i="12"/>
  <c r="U1144" i="12"/>
  <c r="U1145" i="12"/>
  <c r="U1146" i="12"/>
  <c r="U1147" i="12"/>
  <c r="U1148" i="12"/>
  <c r="U1149" i="12"/>
  <c r="U1150" i="12"/>
  <c r="U1151" i="12"/>
  <c r="U1152" i="12"/>
  <c r="U1153" i="12"/>
  <c r="U1154" i="12"/>
  <c r="U1155" i="12"/>
  <c r="U1156" i="12"/>
  <c r="U1157" i="12"/>
  <c r="U1158" i="12"/>
  <c r="U1159" i="12"/>
  <c r="U1160" i="12"/>
  <c r="U1161" i="12"/>
  <c r="U1162" i="12"/>
  <c r="U1163" i="12"/>
  <c r="U1164" i="12"/>
  <c r="U1165" i="12"/>
  <c r="U1166" i="12"/>
  <c r="U1167" i="12"/>
  <c r="U1168" i="12"/>
  <c r="U1169" i="12"/>
  <c r="U1170" i="12"/>
  <c r="U1171" i="12"/>
  <c r="U1172" i="12"/>
  <c r="U1173" i="12"/>
  <c r="U1174" i="12"/>
  <c r="U1175" i="12"/>
  <c r="U1176" i="12"/>
  <c r="U1177" i="12"/>
  <c r="U1178" i="12"/>
  <c r="U1179" i="12"/>
  <c r="U1180" i="12"/>
  <c r="U1181" i="12"/>
  <c r="U1182" i="12"/>
  <c r="U1183" i="12"/>
  <c r="U1184" i="12"/>
  <c r="U1185" i="12"/>
  <c r="U1186" i="12"/>
  <c r="U1187" i="12"/>
  <c r="U1188" i="12"/>
  <c r="U1189" i="12"/>
  <c r="U1190" i="12"/>
  <c r="U1191" i="12"/>
  <c r="U1192" i="12"/>
  <c r="U1193" i="12"/>
  <c r="U1194" i="12"/>
  <c r="U1195" i="12"/>
  <c r="U1196" i="12"/>
  <c r="U1197" i="12"/>
  <c r="U1198" i="12"/>
  <c r="U1199" i="12"/>
  <c r="U1200" i="12"/>
  <c r="U1201" i="12"/>
  <c r="U1202" i="12"/>
  <c r="U1203" i="12"/>
  <c r="U1204" i="12"/>
  <c r="U1205" i="12"/>
  <c r="U1206" i="12"/>
  <c r="U1207" i="12"/>
  <c r="U1208" i="12"/>
  <c r="U1209" i="12"/>
  <c r="U1210" i="12"/>
  <c r="U1211" i="12"/>
  <c r="U1212" i="12"/>
  <c r="U1213" i="12"/>
  <c r="U1214" i="12"/>
  <c r="U1215" i="12"/>
  <c r="U1216" i="12"/>
  <c r="U1217" i="12"/>
  <c r="U1218" i="12"/>
  <c r="U1219" i="12"/>
  <c r="U1220" i="12"/>
  <c r="U1221" i="12"/>
  <c r="U1222" i="12"/>
  <c r="U1223" i="12"/>
  <c r="U1224" i="12"/>
  <c r="U1225" i="12"/>
  <c r="U1226" i="12"/>
  <c r="U1227" i="12"/>
  <c r="U1228" i="12"/>
  <c r="U1229" i="12"/>
  <c r="U1230" i="12"/>
  <c r="U1231" i="12"/>
  <c r="U1232" i="12"/>
  <c r="U1233" i="12"/>
  <c r="U1234" i="12"/>
  <c r="U1235" i="12"/>
  <c r="U1236" i="12"/>
  <c r="U1237" i="12"/>
  <c r="U1238" i="12"/>
  <c r="U1239" i="12"/>
  <c r="U1240" i="12"/>
  <c r="U1241" i="12"/>
  <c r="U1242" i="12"/>
  <c r="U1243" i="12"/>
  <c r="U1244" i="12"/>
  <c r="U1245" i="12"/>
  <c r="U1246" i="12"/>
  <c r="U1247" i="12"/>
  <c r="U1248" i="12"/>
  <c r="U1249" i="12"/>
  <c r="U1250" i="12"/>
  <c r="U1251" i="12"/>
  <c r="U1252" i="12"/>
  <c r="U1253" i="12"/>
  <c r="U1254" i="12"/>
  <c r="U1255" i="12"/>
  <c r="U1256" i="12"/>
  <c r="U1257" i="12"/>
  <c r="U1258" i="12"/>
  <c r="U1259" i="12"/>
  <c r="U1260" i="12"/>
  <c r="U1261" i="12"/>
  <c r="U1262" i="12"/>
  <c r="U1263" i="12"/>
  <c r="U1264" i="12"/>
  <c r="U1265" i="12"/>
  <c r="U1266" i="12"/>
  <c r="U1267" i="12"/>
  <c r="U1268" i="12"/>
  <c r="U1269" i="12"/>
  <c r="U1270" i="12"/>
  <c r="U1271" i="12"/>
  <c r="U1272" i="12"/>
  <c r="U1273" i="12"/>
  <c r="U1274" i="12"/>
  <c r="U1275" i="12"/>
  <c r="U1276" i="12"/>
  <c r="U1277" i="12"/>
  <c r="U1278" i="12"/>
  <c r="U1279" i="12"/>
  <c r="U1280" i="12"/>
  <c r="U1281" i="12"/>
  <c r="U1282" i="12"/>
  <c r="U1283" i="12"/>
  <c r="U1284" i="12"/>
  <c r="U1285" i="12"/>
  <c r="U1286" i="12"/>
  <c r="U1287" i="12"/>
  <c r="U1288" i="12"/>
  <c r="U1289" i="12"/>
  <c r="U1290" i="12"/>
  <c r="U1291" i="12"/>
  <c r="U1292" i="12"/>
  <c r="U1293" i="12"/>
  <c r="U1294" i="12"/>
  <c r="U1295" i="12"/>
  <c r="U1296" i="12"/>
  <c r="U1297" i="12"/>
  <c r="U1298" i="12"/>
  <c r="U1299" i="12"/>
  <c r="U1300" i="12"/>
  <c r="U1301" i="12"/>
  <c r="U1302" i="12"/>
  <c r="U1303" i="12"/>
  <c r="U1304" i="12"/>
  <c r="U1305" i="12"/>
  <c r="U1306" i="12"/>
  <c r="U1307" i="12"/>
  <c r="U1308" i="12"/>
  <c r="U1309" i="12"/>
  <c r="U1310" i="12"/>
  <c r="U1311" i="12"/>
  <c r="U1312" i="12"/>
  <c r="U1313" i="12"/>
  <c r="U1314" i="12"/>
  <c r="U1315" i="12"/>
  <c r="U1316" i="12"/>
  <c r="U1317" i="12"/>
  <c r="U1318" i="12"/>
  <c r="U1319" i="12"/>
  <c r="U1320" i="12"/>
  <c r="U1321" i="12"/>
  <c r="U1322" i="12"/>
  <c r="U1323" i="12"/>
  <c r="U1324" i="12"/>
  <c r="U1325" i="12"/>
  <c r="U1326" i="12"/>
  <c r="U1327" i="12"/>
  <c r="U1328" i="12"/>
  <c r="U1329" i="12"/>
  <c r="U1330" i="12"/>
  <c r="U1331" i="12"/>
  <c r="U1332" i="12"/>
  <c r="U1333" i="12"/>
  <c r="U1334" i="12"/>
  <c r="U1335" i="12"/>
  <c r="U1336" i="12"/>
  <c r="U1337" i="12"/>
  <c r="U1338" i="12"/>
  <c r="U1339" i="12"/>
  <c r="U1340" i="12"/>
  <c r="U1341" i="12"/>
  <c r="U1342" i="12"/>
  <c r="U1343" i="12"/>
  <c r="U1344" i="12"/>
  <c r="U1345" i="12"/>
  <c r="U1346" i="12"/>
  <c r="U1347" i="12"/>
  <c r="U1348" i="12"/>
  <c r="U1349" i="12"/>
  <c r="U1350" i="12"/>
  <c r="U1351" i="12"/>
  <c r="U1352" i="12"/>
  <c r="U1353" i="12"/>
  <c r="U1354" i="12"/>
  <c r="U1355" i="12"/>
  <c r="U1356" i="12"/>
  <c r="U1357" i="12"/>
  <c r="U1358" i="12"/>
  <c r="U1359" i="12"/>
  <c r="U1360" i="12"/>
  <c r="U1361" i="12"/>
  <c r="U1362" i="12"/>
  <c r="U1363" i="12"/>
  <c r="U1364" i="12"/>
  <c r="U1365" i="12"/>
  <c r="U1366" i="12"/>
  <c r="U1367" i="12"/>
  <c r="U1368" i="12"/>
  <c r="U1369" i="12"/>
  <c r="U1370" i="12"/>
  <c r="U1371" i="12"/>
  <c r="U1372" i="12"/>
  <c r="U1373" i="12"/>
  <c r="U1374" i="12"/>
  <c r="U1375" i="12"/>
  <c r="U1376" i="12"/>
  <c r="U1377" i="12"/>
  <c r="U1378" i="12"/>
  <c r="U1379" i="12"/>
  <c r="U1380" i="12"/>
  <c r="U1381" i="12"/>
  <c r="U1382" i="12"/>
  <c r="U1383" i="12"/>
  <c r="U1384" i="12"/>
  <c r="U1385" i="12"/>
  <c r="U1386" i="12"/>
  <c r="U1387" i="12"/>
  <c r="U1388" i="12"/>
  <c r="U1389" i="12"/>
  <c r="U1390" i="12"/>
  <c r="U1391" i="12"/>
  <c r="U1392" i="12"/>
  <c r="U1393" i="12"/>
  <c r="U1394" i="12"/>
  <c r="U1395" i="12"/>
  <c r="U1396" i="12"/>
  <c r="U1397" i="12"/>
  <c r="U1398" i="12"/>
  <c r="U1399" i="12"/>
  <c r="U1400" i="12"/>
  <c r="U1401" i="12"/>
  <c r="U1402" i="12"/>
  <c r="U1403" i="12"/>
  <c r="U1404" i="12"/>
  <c r="U1405" i="12"/>
  <c r="U1406" i="12"/>
  <c r="U1407" i="12"/>
  <c r="U1408" i="12"/>
  <c r="U1409" i="12"/>
  <c r="U1410" i="12"/>
  <c r="U1411" i="12"/>
  <c r="U1412" i="12"/>
  <c r="U1413" i="12"/>
  <c r="U1414" i="12"/>
  <c r="U1415" i="12"/>
  <c r="U1416" i="12"/>
  <c r="U1417" i="12"/>
  <c r="U1418" i="12"/>
  <c r="U1419" i="12"/>
  <c r="U1420" i="12"/>
  <c r="U1421" i="12"/>
  <c r="U1422" i="12"/>
  <c r="U1423" i="12"/>
  <c r="U1424" i="12"/>
  <c r="U1425" i="12"/>
  <c r="U1426" i="12"/>
  <c r="U1427" i="12"/>
  <c r="U1428" i="12"/>
  <c r="U1429" i="12"/>
  <c r="U1430" i="12"/>
  <c r="U1431" i="12"/>
  <c r="U1432" i="12"/>
  <c r="U1433" i="12"/>
  <c r="U1434" i="12"/>
  <c r="U1435" i="12"/>
  <c r="U1436" i="12"/>
  <c r="U1437" i="12"/>
  <c r="U1438" i="12"/>
  <c r="U1439" i="12"/>
  <c r="U1440" i="12"/>
  <c r="U1441" i="12"/>
  <c r="U1442" i="12"/>
  <c r="U1443" i="12"/>
  <c r="U1444" i="12"/>
  <c r="U1445" i="12"/>
  <c r="U1446" i="12"/>
  <c r="U1447" i="12"/>
  <c r="U1448" i="12"/>
  <c r="U1449" i="12"/>
  <c r="U1450" i="12"/>
  <c r="U1451" i="12"/>
  <c r="U1452" i="12"/>
  <c r="U1453" i="12"/>
  <c r="U1454" i="12"/>
  <c r="U1455" i="12"/>
  <c r="U1456" i="12"/>
  <c r="U1457" i="12"/>
  <c r="U1458" i="12"/>
  <c r="U1459" i="12"/>
  <c r="U1460" i="12"/>
  <c r="U1461" i="12"/>
  <c r="U1462" i="12"/>
  <c r="U1463" i="12"/>
  <c r="U1464" i="12"/>
  <c r="U1465" i="12"/>
  <c r="U1466" i="12"/>
  <c r="U1467" i="12"/>
  <c r="U1468" i="12"/>
  <c r="U1469" i="12"/>
  <c r="U1470" i="12"/>
  <c r="U1471" i="12"/>
  <c r="U1472" i="12"/>
  <c r="U1473" i="12"/>
  <c r="U1474" i="12"/>
  <c r="U1475" i="12"/>
  <c r="U1476" i="12"/>
  <c r="U1477" i="12"/>
  <c r="U1478" i="12"/>
  <c r="U1479" i="12"/>
  <c r="U1480" i="12"/>
  <c r="U1481" i="12"/>
  <c r="U1482" i="12"/>
  <c r="U1483" i="12"/>
  <c r="U1484" i="12"/>
  <c r="U1485" i="12"/>
  <c r="U1486" i="12"/>
  <c r="U1487" i="12"/>
  <c r="U1488" i="12"/>
  <c r="U1489" i="12"/>
  <c r="U1490" i="12"/>
  <c r="U1491" i="12"/>
  <c r="U1492" i="12"/>
  <c r="U1493" i="12"/>
  <c r="U1494" i="12"/>
  <c r="U1495" i="12"/>
  <c r="U1496" i="12"/>
  <c r="U1497" i="12"/>
  <c r="U1498" i="12"/>
  <c r="U1499" i="12"/>
  <c r="U1500" i="12"/>
  <c r="U1501" i="12"/>
  <c r="U1502" i="12"/>
  <c r="U1503" i="12"/>
  <c r="U1504" i="12"/>
  <c r="U1505" i="12"/>
  <c r="U1506" i="12"/>
  <c r="U1507" i="12"/>
  <c r="U1508" i="12"/>
  <c r="U1509" i="12"/>
  <c r="U1510" i="12"/>
  <c r="U1511" i="12"/>
  <c r="U1512" i="12"/>
  <c r="U1513" i="12"/>
  <c r="U1514" i="12"/>
  <c r="U1515" i="12"/>
  <c r="U1516" i="12"/>
  <c r="U1517" i="12"/>
  <c r="U1518" i="12"/>
  <c r="U1519" i="12"/>
  <c r="U1520" i="12"/>
  <c r="U1521" i="12"/>
  <c r="U1522" i="12"/>
  <c r="U1523" i="12"/>
  <c r="U1524" i="12"/>
  <c r="U1525" i="12"/>
  <c r="U1526" i="12"/>
  <c r="U1527" i="12"/>
  <c r="U1528" i="12"/>
  <c r="U1529" i="12"/>
  <c r="U1530" i="12"/>
  <c r="U1531" i="12"/>
  <c r="U1532" i="12"/>
  <c r="U1533" i="12"/>
  <c r="U1534" i="12"/>
  <c r="U1535" i="12"/>
  <c r="U1536" i="12"/>
  <c r="U1537" i="12"/>
  <c r="U1538" i="12"/>
  <c r="U1539" i="12"/>
  <c r="U1540" i="12"/>
  <c r="U1541" i="12"/>
  <c r="U1542" i="12"/>
  <c r="U1543" i="12"/>
  <c r="U1544" i="12"/>
  <c r="U1545" i="12"/>
  <c r="U1546" i="12"/>
  <c r="U1547" i="12"/>
  <c r="U1548" i="12"/>
  <c r="U1549" i="12"/>
  <c r="U1550" i="12"/>
  <c r="U1551" i="12"/>
  <c r="U1552" i="12"/>
  <c r="U1553" i="12"/>
  <c r="U1554" i="12"/>
  <c r="U1555" i="12"/>
  <c r="U1556" i="12"/>
  <c r="U1557" i="12"/>
  <c r="U1558" i="12"/>
  <c r="U1559" i="12"/>
  <c r="U1560" i="12"/>
  <c r="U1561" i="12"/>
  <c r="U1562" i="12"/>
  <c r="U1563" i="12"/>
  <c r="U1564" i="12"/>
  <c r="U1565" i="12"/>
  <c r="U1566" i="12"/>
  <c r="U1567" i="12"/>
  <c r="U1568" i="12"/>
  <c r="U1569" i="12"/>
  <c r="U1570" i="12"/>
  <c r="U1571" i="12"/>
  <c r="U1572" i="12"/>
  <c r="U1573" i="12"/>
  <c r="U1574" i="12"/>
  <c r="U1575" i="12"/>
  <c r="U1576" i="12"/>
  <c r="U1577" i="12"/>
  <c r="U1578" i="12"/>
  <c r="U1579" i="12"/>
  <c r="U1580" i="12"/>
  <c r="U1581" i="12"/>
  <c r="U1582" i="12"/>
  <c r="U1583" i="12"/>
  <c r="U1584" i="12"/>
  <c r="U1585" i="12"/>
  <c r="U1586" i="12"/>
  <c r="U1587" i="12"/>
  <c r="U1588" i="12"/>
  <c r="U1589" i="12"/>
  <c r="U1590" i="12"/>
  <c r="U1591" i="12"/>
  <c r="U1592" i="12"/>
  <c r="U1593" i="12"/>
  <c r="U1594" i="12"/>
  <c r="U1595" i="12"/>
  <c r="U1596" i="12"/>
  <c r="U1597" i="12"/>
  <c r="U1598" i="12"/>
  <c r="U1599" i="12"/>
  <c r="U1600" i="12"/>
  <c r="U1601" i="12"/>
  <c r="U1602" i="12"/>
  <c r="U1603" i="12"/>
  <c r="U1604" i="12"/>
  <c r="U1605" i="12"/>
  <c r="U1606" i="12"/>
  <c r="U1607" i="12"/>
  <c r="U1608" i="12"/>
  <c r="U1609" i="12"/>
  <c r="U1610" i="12"/>
  <c r="U1611" i="12"/>
  <c r="U1612" i="12"/>
  <c r="U1613" i="12"/>
  <c r="U1614" i="12"/>
  <c r="U1615" i="12"/>
  <c r="U1616" i="12"/>
  <c r="U1617" i="12"/>
  <c r="U1618" i="12"/>
  <c r="U1619" i="12"/>
  <c r="U1620" i="12"/>
  <c r="U1621" i="12"/>
  <c r="U1622" i="12"/>
  <c r="U1623" i="12"/>
  <c r="U1624" i="12"/>
  <c r="U1625" i="12"/>
  <c r="U1626" i="12"/>
  <c r="U1627" i="12"/>
  <c r="U1628" i="12"/>
  <c r="U1629" i="12"/>
  <c r="U1630" i="12"/>
  <c r="U1631" i="12"/>
  <c r="U1632" i="12"/>
  <c r="U1633" i="12"/>
  <c r="U1634" i="12"/>
  <c r="U1635" i="12"/>
  <c r="U1636" i="12"/>
  <c r="U1637" i="12"/>
  <c r="U1638" i="12"/>
  <c r="U1639" i="12"/>
  <c r="U1640" i="12"/>
  <c r="U1641" i="12"/>
  <c r="U1642" i="12"/>
  <c r="U1643" i="12"/>
  <c r="U1644" i="12"/>
  <c r="U1645" i="12"/>
  <c r="U1646" i="12"/>
  <c r="U1647" i="12"/>
  <c r="U1648" i="12"/>
  <c r="U1649" i="12"/>
  <c r="U1650" i="12"/>
  <c r="U1651" i="12"/>
  <c r="U1652" i="12"/>
  <c r="U1653" i="12"/>
  <c r="U1654" i="12"/>
  <c r="U1655" i="12"/>
  <c r="U1656" i="12"/>
  <c r="U1657" i="12"/>
  <c r="U1658" i="12"/>
  <c r="U1659" i="12"/>
  <c r="U1660" i="12"/>
  <c r="U1661" i="12"/>
  <c r="U1662" i="12"/>
  <c r="U1663" i="12"/>
  <c r="U1664" i="12"/>
  <c r="U1665" i="12"/>
  <c r="U1666" i="12"/>
  <c r="U1667" i="12"/>
  <c r="U1668" i="12"/>
  <c r="U1669" i="12"/>
  <c r="U1670" i="12"/>
  <c r="U1671" i="12"/>
  <c r="U1672" i="12"/>
  <c r="U1673" i="12"/>
  <c r="U1674" i="12"/>
  <c r="U1675" i="12"/>
  <c r="U1676" i="12"/>
  <c r="U1677" i="12"/>
  <c r="U1678" i="12"/>
  <c r="U1679" i="12"/>
  <c r="U1680" i="12"/>
  <c r="U1681" i="12"/>
  <c r="U1682" i="12"/>
  <c r="U1683" i="12"/>
  <c r="U1684" i="12"/>
  <c r="U1685" i="12"/>
  <c r="U1686" i="12"/>
  <c r="U1687" i="12"/>
  <c r="U1688" i="12"/>
  <c r="U1689" i="12"/>
  <c r="U1690" i="12"/>
  <c r="U1691" i="12"/>
  <c r="U1692" i="12"/>
  <c r="U1693" i="12"/>
  <c r="U1694" i="12"/>
  <c r="U1695" i="12"/>
  <c r="U1696" i="12"/>
  <c r="U1697" i="12"/>
  <c r="U1698" i="12"/>
  <c r="U1699" i="12"/>
  <c r="U1700" i="12"/>
  <c r="U1701" i="12"/>
  <c r="U1702" i="12"/>
  <c r="U1703" i="12"/>
  <c r="U1704" i="12"/>
  <c r="U1705" i="12"/>
  <c r="U1706" i="12"/>
  <c r="U1707" i="12"/>
  <c r="U1708" i="12"/>
  <c r="U1709" i="12"/>
  <c r="U1710" i="12"/>
  <c r="U1711" i="12"/>
  <c r="U1712" i="12"/>
  <c r="U1713" i="12"/>
  <c r="U1714" i="12"/>
  <c r="U1715" i="12"/>
  <c r="U1716" i="12"/>
  <c r="U1717" i="12"/>
  <c r="U1718" i="12"/>
  <c r="U1719" i="12"/>
  <c r="U1720" i="12"/>
  <c r="U1721" i="12"/>
  <c r="U1722" i="12"/>
  <c r="U1723" i="12"/>
  <c r="U1724" i="12"/>
  <c r="U1725" i="12"/>
  <c r="U1726" i="12"/>
  <c r="U1727" i="12"/>
  <c r="U1728" i="12"/>
  <c r="U1729" i="12"/>
  <c r="U1730" i="12"/>
  <c r="U1731" i="12"/>
  <c r="U1732" i="12"/>
  <c r="U1733" i="12"/>
  <c r="U1734" i="12"/>
  <c r="U1735" i="12"/>
  <c r="U1736" i="12"/>
  <c r="U1737" i="12"/>
  <c r="U1738" i="12"/>
  <c r="U1739" i="12"/>
  <c r="U1740" i="12"/>
  <c r="U1741" i="12"/>
  <c r="U1742" i="12"/>
  <c r="U1743" i="12"/>
  <c r="U1744" i="12"/>
  <c r="U1745" i="12"/>
  <c r="U1746" i="12"/>
  <c r="U1747" i="12"/>
  <c r="U1748" i="12"/>
  <c r="U1749" i="12"/>
  <c r="U1750" i="12"/>
  <c r="U1751" i="12"/>
  <c r="U1752" i="12"/>
  <c r="U1753" i="12"/>
  <c r="U1754" i="12"/>
  <c r="U1755" i="12"/>
  <c r="U1756" i="12"/>
  <c r="U1757" i="12"/>
  <c r="U1758" i="12"/>
  <c r="U1759" i="12"/>
  <c r="U1760" i="12"/>
  <c r="U1761" i="12"/>
  <c r="U1762" i="12"/>
  <c r="U1763" i="12"/>
  <c r="U1764" i="12"/>
  <c r="U1765" i="12"/>
  <c r="U1766" i="12"/>
  <c r="U1767" i="12"/>
  <c r="U1768" i="12"/>
  <c r="U1769" i="12"/>
  <c r="U1770" i="12"/>
  <c r="U1771" i="12"/>
  <c r="U1772" i="12"/>
  <c r="U1773" i="12"/>
  <c r="U1774" i="12"/>
  <c r="U1775" i="12"/>
  <c r="U1776" i="12"/>
  <c r="U1777" i="12"/>
  <c r="U1778" i="12"/>
  <c r="U1779" i="12"/>
  <c r="U1780" i="12"/>
  <c r="U1781" i="12"/>
  <c r="U1782" i="12"/>
  <c r="U1783" i="12"/>
  <c r="U1784" i="12"/>
  <c r="U1785" i="12"/>
  <c r="U1786" i="12"/>
  <c r="U1787" i="12"/>
  <c r="U1788" i="12"/>
  <c r="U1789" i="12"/>
  <c r="U1790" i="12"/>
  <c r="U1791" i="12"/>
  <c r="U1792" i="12"/>
  <c r="U1793" i="12"/>
  <c r="U1794" i="12"/>
  <c r="U1795" i="12"/>
  <c r="U1796" i="12"/>
  <c r="U1797" i="12"/>
  <c r="U1798" i="12"/>
  <c r="U1799" i="12"/>
  <c r="U1800" i="12"/>
  <c r="U1801" i="12"/>
  <c r="U1802" i="12"/>
  <c r="U1803" i="12"/>
  <c r="U1804" i="12"/>
  <c r="U1805" i="12"/>
  <c r="U1806" i="12"/>
  <c r="U1807" i="12"/>
  <c r="U1808" i="12"/>
  <c r="U1809" i="12"/>
  <c r="U1810" i="12"/>
  <c r="U1811" i="12"/>
  <c r="U1812" i="12"/>
  <c r="U1813" i="12"/>
  <c r="U1814" i="12"/>
  <c r="U1815" i="12"/>
  <c r="U1816" i="12"/>
  <c r="U1817" i="12"/>
  <c r="U1818" i="12"/>
  <c r="U1819" i="12"/>
  <c r="U1820" i="12"/>
  <c r="U1821" i="12"/>
  <c r="U1822" i="12"/>
  <c r="U1823" i="12"/>
  <c r="U1824" i="12"/>
  <c r="U1825" i="12"/>
  <c r="U1826" i="12"/>
  <c r="U1827" i="12"/>
  <c r="U1828" i="12"/>
  <c r="U1829" i="12"/>
  <c r="U1830" i="12"/>
  <c r="U1831" i="12"/>
  <c r="U1832" i="12"/>
  <c r="U1833" i="12"/>
  <c r="U1834" i="12"/>
  <c r="U1835" i="12"/>
  <c r="U1836" i="12"/>
  <c r="U1837" i="12"/>
  <c r="U1838" i="12"/>
  <c r="U1839" i="12"/>
  <c r="U1840" i="12"/>
  <c r="U1841" i="12"/>
  <c r="U1842" i="12"/>
  <c r="U1843" i="12"/>
  <c r="U1844" i="12"/>
  <c r="U1845" i="12"/>
  <c r="U1846" i="12"/>
  <c r="U1847" i="12"/>
  <c r="U1848" i="12"/>
  <c r="U1849" i="12"/>
  <c r="U1850" i="12"/>
  <c r="U1851" i="12"/>
  <c r="U1852" i="12"/>
  <c r="U1853" i="12"/>
  <c r="U1854" i="12"/>
  <c r="U1855" i="12"/>
  <c r="U1856" i="12"/>
  <c r="U1857" i="12"/>
  <c r="U1858" i="12"/>
  <c r="U1859" i="12"/>
  <c r="U1860" i="12"/>
  <c r="U1861" i="12"/>
  <c r="U1862" i="12"/>
  <c r="U1863" i="12"/>
  <c r="U1864" i="12"/>
  <c r="U1865" i="12"/>
  <c r="U1866" i="12"/>
  <c r="U1867" i="12"/>
  <c r="U1868" i="12"/>
  <c r="U1869" i="12"/>
  <c r="U1870" i="12"/>
  <c r="U1871" i="12"/>
  <c r="U1872" i="12"/>
  <c r="U1873" i="12"/>
  <c r="U1874" i="12"/>
  <c r="U1875" i="12"/>
  <c r="U1876" i="12"/>
  <c r="U1877" i="12"/>
  <c r="U1878" i="12"/>
  <c r="U1879" i="12"/>
  <c r="U1880" i="12"/>
  <c r="U1881" i="12"/>
  <c r="U1882" i="12"/>
  <c r="U1883" i="12"/>
  <c r="U1884" i="12"/>
  <c r="U1885" i="12"/>
  <c r="U1886" i="12"/>
  <c r="U1887" i="12"/>
  <c r="U1888" i="12"/>
  <c r="U1889" i="12"/>
  <c r="U1890" i="12"/>
  <c r="U1891" i="12"/>
  <c r="U1892" i="12"/>
  <c r="U1893" i="12"/>
  <c r="U1894" i="12"/>
  <c r="U1895" i="12"/>
  <c r="U1896" i="12"/>
  <c r="U1897" i="12"/>
  <c r="U1898" i="12"/>
  <c r="U1899" i="12"/>
  <c r="U1900" i="12"/>
  <c r="U1901" i="12"/>
  <c r="U1902" i="12"/>
  <c r="U1903" i="12"/>
  <c r="U1904" i="12"/>
  <c r="U1905" i="12"/>
  <c r="U1906" i="12"/>
  <c r="U1907" i="12"/>
  <c r="U1908" i="12"/>
  <c r="U1909" i="12"/>
  <c r="U1910" i="12"/>
  <c r="U1911" i="12"/>
  <c r="U1912" i="12"/>
  <c r="U1913" i="12"/>
  <c r="U1914" i="12"/>
  <c r="U1915" i="12"/>
  <c r="U1916" i="12"/>
  <c r="U1917" i="12"/>
  <c r="U1918" i="12"/>
  <c r="U1919" i="12"/>
  <c r="U1920" i="12"/>
  <c r="U1921" i="12"/>
  <c r="U1922" i="12"/>
  <c r="U1923" i="12"/>
  <c r="U1924" i="12"/>
  <c r="U1925" i="12"/>
  <c r="U1926" i="12"/>
  <c r="U1927" i="12"/>
  <c r="U1928" i="12"/>
  <c r="U1929" i="12"/>
  <c r="U1930" i="12"/>
  <c r="U1931" i="12"/>
  <c r="U1932" i="12"/>
  <c r="U1933" i="12"/>
  <c r="U1934" i="12"/>
  <c r="U1935" i="12"/>
  <c r="U1936" i="12"/>
  <c r="U1937" i="12"/>
  <c r="U1938" i="12"/>
  <c r="U1939" i="12"/>
  <c r="U1940" i="12"/>
  <c r="U1941" i="12"/>
  <c r="U1942" i="12"/>
  <c r="U1943" i="12"/>
  <c r="U1944" i="12"/>
  <c r="U1945" i="12"/>
  <c r="U1946" i="12"/>
  <c r="U1947" i="12"/>
  <c r="U1948" i="12"/>
  <c r="U1949" i="12"/>
  <c r="U1950" i="12"/>
  <c r="U1951" i="12"/>
  <c r="U1952" i="12"/>
  <c r="U1953" i="12"/>
  <c r="U1954" i="12"/>
  <c r="U1955" i="12"/>
  <c r="U1956" i="12"/>
  <c r="U1957" i="12"/>
  <c r="U1958" i="12"/>
  <c r="U1959" i="12"/>
  <c r="U1960" i="12"/>
  <c r="U1961" i="12"/>
  <c r="U1962" i="12"/>
  <c r="U1963" i="12"/>
  <c r="U1964" i="12"/>
  <c r="U1965" i="12"/>
  <c r="U1966" i="12"/>
  <c r="U1967" i="12"/>
  <c r="U1968" i="12"/>
  <c r="U1969" i="12"/>
  <c r="U1970" i="12"/>
  <c r="U1971" i="12"/>
  <c r="U1972" i="12"/>
  <c r="U1973" i="12"/>
  <c r="U1974" i="12"/>
  <c r="U1975" i="12"/>
  <c r="U1976" i="12"/>
  <c r="U1977" i="12"/>
  <c r="U1978" i="12"/>
  <c r="U1979" i="12"/>
  <c r="U1980" i="12"/>
  <c r="U1981" i="12"/>
  <c r="U1982" i="12"/>
  <c r="U1983" i="12"/>
  <c r="U1984" i="12"/>
  <c r="U1985" i="12"/>
  <c r="U1986" i="12"/>
  <c r="U1987" i="12"/>
  <c r="U1988" i="12"/>
  <c r="U1989" i="12"/>
  <c r="U1990" i="12"/>
  <c r="U1991" i="12"/>
  <c r="U1992" i="12"/>
  <c r="U1993" i="12"/>
  <c r="U1994" i="12"/>
  <c r="U1995" i="12"/>
  <c r="U1996" i="12"/>
  <c r="U1997" i="12"/>
  <c r="U1998" i="12"/>
  <c r="U1999" i="12"/>
  <c r="U2000" i="12"/>
  <c r="U2001" i="12"/>
  <c r="U2002" i="12"/>
  <c r="U2003" i="12"/>
  <c r="U2004" i="12"/>
  <c r="U2005" i="12"/>
  <c r="U2006" i="12"/>
  <c r="U2007" i="12"/>
  <c r="U2008" i="12"/>
  <c r="U2009" i="12"/>
  <c r="U2010" i="12"/>
  <c r="U2011" i="12"/>
  <c r="U2012" i="12"/>
  <c r="U2013" i="12"/>
  <c r="U2014" i="12"/>
  <c r="U2015" i="12"/>
  <c r="U2016" i="12"/>
  <c r="U2017" i="12"/>
  <c r="U2018" i="12"/>
  <c r="U2019" i="12"/>
  <c r="U2020" i="12"/>
  <c r="U2021" i="12"/>
  <c r="U2022" i="12"/>
  <c r="U2023" i="12"/>
  <c r="U2024" i="12"/>
  <c r="U2025" i="12"/>
  <c r="U2026" i="12"/>
  <c r="U2027" i="12"/>
  <c r="U2028" i="12"/>
  <c r="U2029" i="12"/>
  <c r="U2030" i="12"/>
  <c r="U2031" i="12"/>
  <c r="U2032" i="12"/>
  <c r="U2033" i="12"/>
  <c r="U2034" i="12"/>
  <c r="U2035" i="12"/>
  <c r="U2036" i="12"/>
  <c r="U2037" i="12"/>
  <c r="U2038" i="12"/>
  <c r="U2039" i="12"/>
  <c r="U2040" i="12"/>
  <c r="U2041" i="12"/>
  <c r="U2042" i="12"/>
  <c r="U2043" i="12"/>
  <c r="U2044" i="12"/>
  <c r="U2045" i="12"/>
  <c r="U2046" i="12"/>
  <c r="U2047" i="12"/>
  <c r="U2048" i="12"/>
  <c r="U2049" i="12"/>
  <c r="U2050" i="12"/>
  <c r="U2051" i="12"/>
  <c r="U2052" i="12"/>
  <c r="U2053" i="12"/>
  <c r="U2054" i="12"/>
  <c r="U2055" i="12"/>
  <c r="U2056" i="12"/>
  <c r="U2057" i="12"/>
  <c r="U2058" i="12"/>
  <c r="U2059" i="12"/>
  <c r="U2060" i="12"/>
  <c r="U2061" i="12"/>
  <c r="U2062" i="12"/>
  <c r="U2063" i="12"/>
  <c r="U2064" i="12"/>
  <c r="U2065" i="12"/>
  <c r="U2066" i="12"/>
  <c r="U2067" i="12"/>
  <c r="U2068" i="12"/>
  <c r="U2069" i="12"/>
  <c r="U2070" i="12"/>
  <c r="U2071" i="12"/>
  <c r="U2072" i="12"/>
  <c r="U2073" i="12"/>
  <c r="U2074" i="12"/>
  <c r="U2075" i="12"/>
  <c r="U2076" i="12"/>
  <c r="U2077" i="12"/>
  <c r="U2078" i="12"/>
  <c r="U2079" i="12"/>
  <c r="U2080" i="12"/>
  <c r="U2081" i="12"/>
  <c r="U2082" i="12"/>
  <c r="U2083" i="12"/>
  <c r="U2084" i="12"/>
  <c r="U2085" i="12"/>
  <c r="U2086" i="12"/>
  <c r="U2087" i="12"/>
  <c r="U2088" i="12"/>
  <c r="U2089" i="12"/>
  <c r="U2090" i="12"/>
  <c r="U2091" i="12"/>
  <c r="U2092" i="12"/>
  <c r="U2093" i="12"/>
  <c r="U2094" i="12"/>
  <c r="U2095" i="12"/>
  <c r="U2096" i="12"/>
  <c r="U2097" i="12"/>
  <c r="U2098" i="12"/>
  <c r="U2099" i="12"/>
  <c r="U2100" i="12"/>
  <c r="U2101" i="12"/>
  <c r="U2102" i="12"/>
  <c r="U2103" i="12"/>
  <c r="U2104" i="12"/>
  <c r="U2105" i="12"/>
  <c r="U2106" i="12"/>
  <c r="U2107" i="12"/>
  <c r="U2108" i="12"/>
  <c r="U2109" i="12"/>
  <c r="U2110" i="12"/>
  <c r="U2111" i="12"/>
  <c r="U2112" i="12"/>
  <c r="U2113" i="12"/>
  <c r="U2114" i="12"/>
  <c r="U2115" i="12"/>
  <c r="U2116" i="12"/>
  <c r="U2117" i="12"/>
  <c r="U2118" i="12"/>
  <c r="U2119" i="12"/>
  <c r="U2120" i="12"/>
  <c r="U2121" i="12"/>
  <c r="U2122" i="12"/>
  <c r="U2123" i="12"/>
  <c r="U2124" i="12"/>
  <c r="U2125" i="12"/>
  <c r="U2126" i="12"/>
  <c r="U2127" i="12"/>
  <c r="U2128" i="12"/>
  <c r="U2129" i="12"/>
  <c r="U2130" i="12"/>
  <c r="U2131" i="12"/>
  <c r="U2132" i="12"/>
  <c r="U2133" i="12"/>
  <c r="U2134" i="12"/>
  <c r="U2135" i="12"/>
  <c r="U2136" i="12"/>
  <c r="U2137" i="12"/>
  <c r="U2138" i="12"/>
  <c r="U2139" i="12"/>
  <c r="U2140" i="12"/>
  <c r="U2141" i="12"/>
  <c r="U2142" i="12"/>
  <c r="U2143" i="12"/>
  <c r="U2144" i="12"/>
  <c r="U2145" i="12"/>
  <c r="U2146" i="12"/>
  <c r="U2147" i="12"/>
  <c r="U2148" i="12"/>
  <c r="U2149" i="12"/>
  <c r="U2150" i="12"/>
  <c r="U2151" i="12"/>
  <c r="U2152" i="12"/>
  <c r="U2153" i="12"/>
  <c r="U2154" i="12"/>
  <c r="U2155" i="12"/>
  <c r="U2156" i="12"/>
  <c r="U2157" i="12"/>
  <c r="U2158" i="12"/>
  <c r="U2159" i="12"/>
  <c r="U2160" i="12"/>
  <c r="U2161" i="12"/>
  <c r="U2162" i="12"/>
  <c r="U2163" i="12"/>
  <c r="U2164" i="12"/>
  <c r="U2165" i="12"/>
  <c r="U2166" i="12"/>
  <c r="U2167" i="12"/>
  <c r="U2168" i="12"/>
  <c r="U2169" i="12"/>
  <c r="U2170" i="12"/>
  <c r="U2171" i="12"/>
  <c r="U2172" i="12"/>
  <c r="U2173" i="12"/>
  <c r="U2174" i="12"/>
  <c r="U2175" i="12"/>
  <c r="U2176" i="12"/>
  <c r="U2177" i="12"/>
  <c r="U2178" i="12"/>
  <c r="U2179" i="12"/>
  <c r="U2180" i="12"/>
  <c r="U2181" i="12"/>
  <c r="U2182" i="12"/>
  <c r="U2183" i="12"/>
  <c r="U2184" i="12"/>
  <c r="U2185" i="12"/>
  <c r="U2186" i="12"/>
  <c r="U2187" i="12"/>
  <c r="U2188" i="12"/>
  <c r="U2189" i="12"/>
  <c r="U2190" i="12"/>
  <c r="U2191" i="12"/>
  <c r="U2192" i="12"/>
  <c r="U2193" i="12"/>
  <c r="U2194" i="12"/>
  <c r="U2195" i="12"/>
  <c r="U2196" i="12"/>
  <c r="U2197" i="12"/>
  <c r="U2198" i="12"/>
  <c r="U2199" i="12"/>
  <c r="U2200" i="12"/>
  <c r="U2201" i="12"/>
  <c r="U2202" i="12"/>
  <c r="U2203" i="12"/>
  <c r="U2204" i="12"/>
  <c r="U2205" i="12"/>
  <c r="U2206" i="12"/>
  <c r="U2207" i="12"/>
  <c r="U2208" i="12"/>
  <c r="U2209" i="12"/>
  <c r="U2210" i="12"/>
  <c r="U2211" i="12"/>
  <c r="U2212" i="12"/>
  <c r="U2213" i="12"/>
  <c r="U2214" i="12"/>
  <c r="U2215" i="12"/>
  <c r="U2216" i="12"/>
  <c r="U2217" i="12"/>
  <c r="U2218" i="12"/>
  <c r="U2219" i="12"/>
  <c r="U2220" i="12"/>
  <c r="U2221" i="12"/>
  <c r="U2222" i="12"/>
  <c r="U2223" i="12"/>
  <c r="U2224" i="12"/>
  <c r="U2225" i="12"/>
  <c r="U2226" i="12"/>
  <c r="U2227" i="12"/>
  <c r="U2228" i="12"/>
  <c r="U2229" i="12"/>
  <c r="U2230" i="12"/>
  <c r="U2231" i="12"/>
  <c r="U2232" i="12"/>
  <c r="U2233" i="12"/>
  <c r="U2234" i="12"/>
  <c r="U2235" i="12"/>
  <c r="U2236" i="12"/>
  <c r="U2237" i="12"/>
  <c r="U2238" i="12"/>
  <c r="U2239" i="12"/>
  <c r="U2240" i="12"/>
  <c r="U2241" i="12"/>
  <c r="U2242" i="12"/>
  <c r="U2243" i="12"/>
  <c r="U2244" i="12"/>
  <c r="U2245" i="12"/>
  <c r="U2246" i="12"/>
  <c r="U2247" i="12"/>
  <c r="U2248" i="12"/>
  <c r="U2249" i="12"/>
  <c r="U2250" i="12"/>
  <c r="U2251" i="12"/>
  <c r="U2252" i="12"/>
  <c r="U2253" i="12"/>
  <c r="U2254" i="12"/>
  <c r="U2255" i="12"/>
  <c r="U2256" i="12"/>
  <c r="U2257" i="12"/>
  <c r="U2258" i="12"/>
  <c r="U2259" i="12"/>
  <c r="U2260" i="12"/>
  <c r="U2261" i="12"/>
  <c r="U2262" i="12"/>
  <c r="U2263" i="12"/>
  <c r="U2264" i="12"/>
  <c r="U2265" i="12"/>
  <c r="U2266" i="12"/>
  <c r="U2267" i="12"/>
  <c r="U2268" i="12"/>
  <c r="U2269" i="12"/>
  <c r="U2270" i="12"/>
  <c r="U2271" i="12"/>
  <c r="U2272" i="12"/>
  <c r="U2273" i="12"/>
  <c r="U2274" i="12"/>
  <c r="U2275" i="12"/>
  <c r="U2276" i="12"/>
  <c r="U2277" i="12"/>
  <c r="U2278" i="12"/>
  <c r="U2279" i="12"/>
  <c r="U2280" i="12"/>
  <c r="U2281" i="12"/>
  <c r="U2282" i="12"/>
  <c r="U2283" i="12"/>
  <c r="U2284" i="12"/>
  <c r="U2285" i="12"/>
  <c r="U2286" i="12"/>
  <c r="U2287" i="12"/>
  <c r="U2288" i="12"/>
  <c r="U2289" i="12"/>
  <c r="U2290" i="12"/>
  <c r="U2291" i="12"/>
  <c r="U2292" i="12"/>
  <c r="U2293" i="12"/>
  <c r="U2294" i="12"/>
  <c r="U2295" i="12"/>
  <c r="U2296" i="12"/>
  <c r="U2297" i="12"/>
  <c r="U2298" i="12"/>
  <c r="U2299" i="12"/>
  <c r="U2300" i="12"/>
  <c r="U2301" i="12"/>
  <c r="U2302" i="12"/>
  <c r="U2303" i="12"/>
  <c r="U2304" i="12"/>
  <c r="U2305" i="12"/>
  <c r="U2306" i="12"/>
  <c r="U2307" i="12"/>
  <c r="U2308" i="12"/>
  <c r="U2309" i="12"/>
  <c r="U2310" i="12"/>
  <c r="U2311" i="12"/>
  <c r="U2312" i="12"/>
  <c r="U2313" i="12"/>
  <c r="U2314" i="12"/>
  <c r="U2315" i="12"/>
  <c r="U2316" i="12"/>
  <c r="U2317" i="12"/>
  <c r="U2318" i="12"/>
  <c r="U2319" i="12"/>
  <c r="U2320" i="12"/>
  <c r="U2321" i="12"/>
  <c r="U2322" i="12"/>
  <c r="U2323" i="12"/>
  <c r="U2324" i="12"/>
  <c r="U2325" i="12"/>
  <c r="U2326" i="12"/>
  <c r="U2327" i="12"/>
  <c r="U2328" i="12"/>
  <c r="U2329" i="12"/>
  <c r="U2330" i="12"/>
  <c r="U2331" i="12"/>
  <c r="U2332" i="12"/>
  <c r="U2333" i="12"/>
  <c r="U2334" i="12"/>
  <c r="U2335" i="12"/>
  <c r="U2336" i="12"/>
  <c r="U2337" i="12"/>
  <c r="U2338" i="12"/>
  <c r="U2339" i="12"/>
  <c r="U2340" i="12"/>
  <c r="U2341" i="12"/>
  <c r="U2342" i="12"/>
  <c r="U2343" i="12"/>
  <c r="U2344" i="12"/>
  <c r="U2345" i="12"/>
  <c r="U2346" i="12"/>
  <c r="U2347" i="12"/>
  <c r="U2348" i="12"/>
  <c r="U2349" i="12"/>
  <c r="U2350" i="12"/>
  <c r="U2351" i="12"/>
  <c r="U2352" i="12"/>
  <c r="U2353" i="12"/>
  <c r="U2354" i="12"/>
  <c r="U2355" i="12"/>
  <c r="U2356" i="12"/>
  <c r="U2357" i="12"/>
  <c r="U2358" i="12"/>
  <c r="U2359" i="12"/>
  <c r="U2360" i="12"/>
  <c r="U2361" i="12"/>
  <c r="U2362" i="12"/>
  <c r="U2363" i="12"/>
  <c r="U2364" i="12"/>
  <c r="U2365" i="12"/>
  <c r="U2366" i="12"/>
  <c r="U2367" i="12"/>
  <c r="U2368" i="12"/>
  <c r="U2369" i="12"/>
  <c r="U2370" i="12"/>
  <c r="U2371" i="12"/>
  <c r="U2372" i="12"/>
  <c r="U2373" i="12"/>
  <c r="U2374" i="12"/>
  <c r="U2375" i="12"/>
  <c r="U2376" i="12"/>
  <c r="U2377" i="12"/>
  <c r="U2378" i="12"/>
  <c r="U2379" i="12"/>
  <c r="U2380" i="12"/>
  <c r="U2381" i="12"/>
  <c r="U2382" i="12"/>
  <c r="U2383" i="12"/>
  <c r="U2384" i="12"/>
  <c r="U2385" i="12"/>
  <c r="U2386" i="12"/>
  <c r="U2387" i="12"/>
  <c r="U2388" i="12"/>
  <c r="U2389" i="12"/>
  <c r="U2390" i="12"/>
  <c r="U2391" i="12"/>
  <c r="U2392" i="12"/>
  <c r="U2393" i="12"/>
  <c r="U2394" i="12"/>
  <c r="U2395" i="12"/>
  <c r="U2396" i="12"/>
  <c r="U2397" i="12"/>
  <c r="U2398" i="12"/>
  <c r="U2399" i="12"/>
  <c r="U2400" i="12"/>
  <c r="U2401" i="12"/>
  <c r="U2402" i="12"/>
  <c r="U2403" i="12"/>
  <c r="U2404" i="12"/>
  <c r="U2405" i="12"/>
  <c r="U2406" i="12"/>
  <c r="U2407" i="12"/>
  <c r="U2408" i="12"/>
  <c r="U2409" i="12"/>
  <c r="U2410" i="12"/>
  <c r="U2411" i="12"/>
  <c r="U2412" i="12"/>
  <c r="U2413" i="12"/>
  <c r="U2414" i="12"/>
  <c r="U2415" i="12"/>
  <c r="U2416" i="12"/>
  <c r="U2417" i="12"/>
  <c r="U2418" i="12"/>
  <c r="U2419" i="12"/>
  <c r="U2420" i="12"/>
  <c r="U2421" i="12"/>
  <c r="U2422" i="12"/>
  <c r="U2423" i="12"/>
  <c r="U2424" i="12"/>
  <c r="U2425" i="12"/>
  <c r="U2426" i="12"/>
  <c r="U2427" i="12"/>
  <c r="U2428" i="12"/>
  <c r="U2429" i="12"/>
  <c r="U2430" i="12"/>
  <c r="U2431" i="12"/>
  <c r="U2432" i="12"/>
  <c r="U2433" i="12"/>
  <c r="U2434" i="12"/>
  <c r="U2435" i="12"/>
  <c r="U2436" i="12"/>
  <c r="U2437" i="12"/>
  <c r="U2438" i="12"/>
  <c r="U2439" i="12"/>
  <c r="U2440" i="12"/>
  <c r="U2441" i="12"/>
  <c r="U2442" i="12"/>
  <c r="U2443" i="12"/>
  <c r="U2444" i="12"/>
  <c r="U2445" i="12"/>
  <c r="U2446" i="12"/>
  <c r="U2447" i="12"/>
  <c r="U2448" i="12"/>
  <c r="U2449" i="12"/>
  <c r="U2450" i="12"/>
  <c r="U2451" i="12"/>
  <c r="U2452" i="12"/>
  <c r="U2453" i="12"/>
  <c r="U2454" i="12"/>
  <c r="U2455" i="12"/>
  <c r="U2456" i="12"/>
  <c r="U2457" i="12"/>
  <c r="U2458" i="12"/>
  <c r="U2459" i="12"/>
  <c r="U2460" i="12"/>
  <c r="U2461" i="12"/>
  <c r="U2462" i="12"/>
  <c r="U2463" i="12"/>
  <c r="U2464" i="12"/>
  <c r="U2465" i="12"/>
  <c r="U2466" i="12"/>
  <c r="U2467" i="12"/>
  <c r="U2468" i="12"/>
  <c r="U2469" i="12"/>
  <c r="U2470" i="12"/>
  <c r="U2471" i="12"/>
  <c r="U2472" i="12"/>
  <c r="U2473" i="12"/>
  <c r="U2474" i="12"/>
  <c r="U2475" i="12"/>
  <c r="U2476" i="12"/>
  <c r="U2477" i="12"/>
  <c r="U2478" i="12"/>
  <c r="U2479" i="12"/>
  <c r="U2480" i="12"/>
  <c r="U2481" i="12"/>
  <c r="U2482" i="12"/>
  <c r="U2483" i="12"/>
  <c r="U2484" i="12"/>
  <c r="U2485" i="12"/>
  <c r="U2486" i="12"/>
  <c r="U2487" i="12"/>
  <c r="U2488" i="12"/>
  <c r="U2489" i="12"/>
  <c r="U2490" i="12"/>
  <c r="U2491" i="12"/>
  <c r="U2492" i="12"/>
  <c r="U2493" i="12"/>
  <c r="U2494" i="12"/>
  <c r="U2495" i="12"/>
  <c r="U2496" i="12"/>
  <c r="U2497" i="12"/>
  <c r="U2498" i="12"/>
  <c r="U2499" i="12"/>
  <c r="U2500" i="12"/>
  <c r="U2501" i="12"/>
  <c r="U2502" i="12"/>
  <c r="U2503" i="12"/>
  <c r="U2504" i="12"/>
  <c r="U2505" i="12"/>
  <c r="U2506" i="12"/>
  <c r="U2507" i="12"/>
  <c r="U2508" i="12"/>
  <c r="U2509" i="12"/>
  <c r="U2510" i="12"/>
  <c r="U2511" i="12"/>
  <c r="U2512" i="12"/>
  <c r="U2513" i="12"/>
  <c r="U2514" i="12"/>
  <c r="U2515" i="12"/>
  <c r="U2516" i="12"/>
  <c r="U2517" i="12"/>
  <c r="U2518" i="12"/>
  <c r="U2519" i="12"/>
  <c r="U2520" i="12"/>
  <c r="U2521" i="12"/>
  <c r="U2522" i="12"/>
  <c r="U2523" i="12"/>
  <c r="U2524" i="12"/>
  <c r="U2525" i="12"/>
  <c r="U2526" i="12"/>
  <c r="U2527" i="12"/>
  <c r="U2528" i="12"/>
  <c r="U2529" i="12"/>
  <c r="U2530" i="12"/>
  <c r="U2531" i="12"/>
  <c r="U2532" i="12"/>
  <c r="U2533" i="12"/>
  <c r="U2534" i="12"/>
  <c r="U2535" i="12"/>
  <c r="U2536" i="12"/>
  <c r="U2537" i="12"/>
  <c r="U2538" i="12"/>
  <c r="U2539" i="12"/>
  <c r="U2540" i="12"/>
  <c r="U2541" i="12"/>
  <c r="U2542" i="12"/>
  <c r="U2543" i="12"/>
  <c r="U2544" i="12"/>
  <c r="U2545" i="12"/>
  <c r="U2546" i="12"/>
  <c r="U2547" i="12"/>
  <c r="U2548" i="12"/>
  <c r="U2549" i="12"/>
  <c r="U2550" i="12"/>
  <c r="U2551" i="12"/>
  <c r="U2552" i="12"/>
  <c r="U2553" i="12"/>
  <c r="U2554" i="12"/>
  <c r="U2555" i="12"/>
  <c r="U2556" i="12"/>
  <c r="U2557" i="12"/>
  <c r="U2558" i="12"/>
  <c r="U2559" i="12"/>
  <c r="U2560" i="12"/>
  <c r="U2561" i="12"/>
  <c r="U2562" i="12"/>
  <c r="U2563" i="12"/>
  <c r="U2564" i="12"/>
  <c r="U2565" i="12"/>
  <c r="U2566" i="12"/>
  <c r="U2567" i="12"/>
  <c r="U2568" i="12"/>
  <c r="U2569" i="12"/>
  <c r="U2570" i="12"/>
  <c r="U2571" i="12"/>
  <c r="U2572" i="12"/>
  <c r="U2573" i="12"/>
  <c r="U2574" i="12"/>
  <c r="U2575" i="12"/>
  <c r="U2576" i="12"/>
  <c r="U2577" i="12"/>
  <c r="U2578" i="12"/>
  <c r="U2579" i="12"/>
  <c r="U2580" i="12"/>
  <c r="U2581" i="12"/>
  <c r="U2582" i="12"/>
  <c r="U2583" i="12"/>
  <c r="U2584" i="12"/>
  <c r="U2585" i="12"/>
  <c r="U2586" i="12"/>
  <c r="U2587" i="12"/>
  <c r="U2588" i="12"/>
  <c r="U2589" i="12"/>
  <c r="U2590" i="12"/>
  <c r="U2591" i="12"/>
  <c r="U2592" i="12"/>
  <c r="U2593" i="12"/>
  <c r="U2594" i="12"/>
  <c r="U2595" i="12"/>
  <c r="U2596" i="12"/>
  <c r="U2597" i="12"/>
  <c r="U2598" i="12"/>
  <c r="U2599" i="12"/>
  <c r="U2600" i="12"/>
  <c r="U2601" i="12"/>
  <c r="U2602" i="12"/>
  <c r="U2603" i="12"/>
  <c r="U2604" i="12"/>
  <c r="U2605" i="12"/>
  <c r="U2606" i="12"/>
  <c r="U2607" i="12"/>
  <c r="U2608" i="12"/>
  <c r="U2609" i="12"/>
  <c r="U2610" i="12"/>
  <c r="U2611" i="12"/>
  <c r="U2612" i="12"/>
  <c r="U2613" i="12"/>
  <c r="U2614" i="12"/>
  <c r="U2615" i="12"/>
  <c r="U2616" i="12"/>
  <c r="U2617" i="12"/>
  <c r="U2618" i="12"/>
  <c r="U2619" i="12"/>
  <c r="U2620" i="12"/>
  <c r="U2621" i="12"/>
  <c r="U2622" i="12"/>
  <c r="U2623" i="12"/>
  <c r="U2624" i="12"/>
  <c r="U2625" i="12"/>
  <c r="U2626" i="12"/>
  <c r="U2627" i="12"/>
  <c r="U2628" i="12"/>
  <c r="U2629" i="12"/>
  <c r="U2630" i="12"/>
  <c r="U2631" i="12"/>
  <c r="U2632" i="12"/>
  <c r="U2633" i="12"/>
  <c r="U2634" i="12"/>
  <c r="U2635" i="12"/>
  <c r="U2636" i="12"/>
  <c r="U2637" i="12"/>
  <c r="U2638" i="12"/>
  <c r="U2639" i="12"/>
  <c r="U2640" i="12"/>
  <c r="U2641" i="12"/>
  <c r="U2642" i="12"/>
  <c r="U2643" i="12"/>
  <c r="U2644" i="12"/>
  <c r="U2645" i="12"/>
  <c r="U2646" i="12"/>
  <c r="U2647" i="12"/>
  <c r="U2648" i="12"/>
  <c r="U2649" i="12"/>
  <c r="U2650" i="12"/>
  <c r="U2651" i="12"/>
  <c r="U2652" i="12"/>
  <c r="U2653" i="12"/>
  <c r="U2654" i="12"/>
  <c r="U2655" i="12"/>
  <c r="U2656" i="12"/>
  <c r="U2657" i="12"/>
  <c r="U2658" i="12"/>
  <c r="U2659" i="12"/>
  <c r="U2660" i="12"/>
  <c r="U2661" i="12"/>
  <c r="U2662" i="12"/>
  <c r="U2663" i="12"/>
  <c r="U2664" i="12"/>
  <c r="U2665" i="12"/>
  <c r="U2666" i="12"/>
  <c r="U2667" i="12"/>
  <c r="U2668" i="12"/>
  <c r="U2669" i="12"/>
  <c r="U2670" i="12"/>
  <c r="U2671" i="12"/>
  <c r="U2672" i="12"/>
  <c r="U2673" i="12"/>
  <c r="U2674" i="12"/>
  <c r="U2675" i="12"/>
  <c r="U2676" i="12"/>
  <c r="U2677" i="12"/>
  <c r="U2678" i="12"/>
  <c r="U2679" i="12"/>
  <c r="U2680" i="12"/>
  <c r="U2681" i="12"/>
  <c r="U2682" i="12"/>
  <c r="U2683" i="12"/>
  <c r="U2684" i="12"/>
  <c r="U2685" i="12"/>
  <c r="U2686" i="12"/>
  <c r="U2687" i="12"/>
  <c r="U2688" i="12"/>
  <c r="U2689" i="12"/>
  <c r="U2690" i="12"/>
  <c r="U2691" i="12"/>
  <c r="U2692" i="12"/>
  <c r="U2693" i="12"/>
  <c r="U2694" i="12"/>
  <c r="U2695" i="12"/>
  <c r="U2696" i="12"/>
  <c r="U2697" i="12"/>
  <c r="U2698" i="12"/>
  <c r="U2699" i="12"/>
  <c r="U2700" i="12"/>
  <c r="U2701" i="12"/>
  <c r="U2702" i="12"/>
  <c r="U2703" i="12"/>
  <c r="U2704" i="12"/>
  <c r="U2705" i="12"/>
  <c r="U2706" i="12"/>
  <c r="U2707" i="12"/>
  <c r="U2708" i="12"/>
  <c r="U2709" i="12"/>
  <c r="U2710" i="12"/>
  <c r="U2711" i="12"/>
  <c r="U2712" i="12"/>
  <c r="U2713" i="12"/>
  <c r="U2714" i="12"/>
  <c r="U2715" i="12"/>
  <c r="U2716" i="12"/>
  <c r="U2717" i="12"/>
  <c r="U2718" i="12"/>
  <c r="U2719" i="12"/>
  <c r="U2720" i="12"/>
  <c r="U2721" i="12"/>
  <c r="U2722" i="12"/>
  <c r="U2723" i="12"/>
  <c r="U2724" i="12"/>
  <c r="U2725" i="12"/>
  <c r="U2726" i="12"/>
  <c r="U2727" i="12"/>
  <c r="U2728" i="12"/>
  <c r="U2729" i="12"/>
  <c r="U2730" i="12"/>
  <c r="U2731" i="12"/>
  <c r="U2732" i="12"/>
  <c r="U2733" i="12"/>
  <c r="U2734" i="12"/>
  <c r="U2735" i="12"/>
  <c r="U2736" i="12"/>
  <c r="U2737" i="12"/>
  <c r="U2738" i="12"/>
  <c r="U2739" i="12"/>
  <c r="U2740" i="12"/>
  <c r="U2741" i="12"/>
  <c r="U2742" i="12"/>
  <c r="U2743" i="12"/>
  <c r="U2744" i="12"/>
  <c r="U2745" i="12"/>
  <c r="U2746" i="12"/>
  <c r="U2747" i="12"/>
  <c r="U2748" i="12"/>
  <c r="U2749" i="12"/>
  <c r="U2750" i="12"/>
  <c r="U2751" i="12"/>
  <c r="U2752" i="12"/>
  <c r="U2753" i="12"/>
  <c r="U2754" i="12"/>
  <c r="U2755" i="12"/>
  <c r="U2756" i="12"/>
  <c r="U2757" i="12"/>
  <c r="U2758" i="12"/>
  <c r="U2759" i="12"/>
  <c r="U2760" i="12"/>
  <c r="U2761" i="12"/>
  <c r="U2762" i="12"/>
  <c r="U2763" i="12"/>
  <c r="U2764" i="12"/>
  <c r="U2765" i="12"/>
  <c r="U2766" i="12"/>
  <c r="U2767" i="12"/>
  <c r="U2768" i="12"/>
  <c r="U2769" i="12"/>
  <c r="U2770" i="12"/>
  <c r="U2771" i="12"/>
  <c r="U2772" i="12"/>
  <c r="U2773" i="12"/>
  <c r="U2774" i="12"/>
  <c r="U2775" i="12"/>
  <c r="U2776" i="12"/>
  <c r="U2777" i="12"/>
  <c r="U2778" i="12"/>
  <c r="U2779" i="12"/>
  <c r="U2780" i="12"/>
  <c r="U2781" i="12"/>
  <c r="U2782" i="12"/>
  <c r="U2783" i="12"/>
  <c r="U2784" i="12"/>
  <c r="U2785" i="12"/>
  <c r="U2786" i="12"/>
  <c r="U2787" i="12"/>
  <c r="U2788" i="12"/>
  <c r="U2789" i="12"/>
  <c r="U2790" i="12"/>
  <c r="U2791" i="12"/>
  <c r="U2792" i="12"/>
  <c r="U2793" i="12"/>
  <c r="U2794" i="12"/>
  <c r="U2795" i="12"/>
  <c r="U2796" i="12"/>
  <c r="U2797" i="12"/>
  <c r="U2798" i="12"/>
  <c r="U2799" i="12"/>
  <c r="U2800" i="12"/>
  <c r="U2801" i="12"/>
  <c r="U2802" i="12"/>
  <c r="U2803" i="12"/>
  <c r="U2804" i="12"/>
  <c r="U2805" i="12"/>
  <c r="U2806" i="12"/>
  <c r="U2807" i="12"/>
  <c r="U2808" i="12"/>
  <c r="U2809" i="12"/>
  <c r="U2810" i="12"/>
  <c r="U2811" i="12"/>
  <c r="U2812" i="12"/>
  <c r="U2813" i="12"/>
  <c r="U2814" i="12"/>
  <c r="U2815" i="12"/>
  <c r="U2816" i="12"/>
  <c r="U2817" i="12"/>
  <c r="U2818" i="12"/>
  <c r="U2819" i="12"/>
  <c r="U2820" i="12"/>
  <c r="U2821" i="12"/>
  <c r="U2822" i="12"/>
  <c r="U2823" i="12"/>
  <c r="U2824" i="12"/>
  <c r="U2825" i="12"/>
  <c r="U2826" i="12"/>
  <c r="U2827" i="12"/>
  <c r="U2828" i="12"/>
  <c r="U2829" i="12"/>
  <c r="U2830" i="12"/>
  <c r="U2831" i="12"/>
  <c r="U2832" i="12"/>
  <c r="U2833" i="12"/>
  <c r="U2834" i="12"/>
  <c r="U2835" i="12"/>
  <c r="U2836" i="12"/>
  <c r="U2837" i="12"/>
  <c r="U2838" i="12"/>
  <c r="U2839" i="12"/>
  <c r="U2840" i="12"/>
  <c r="U2841" i="12"/>
  <c r="U2842" i="12"/>
  <c r="U2843" i="12"/>
  <c r="U2844" i="12"/>
  <c r="U2845" i="12"/>
  <c r="U2846" i="12"/>
  <c r="U2847" i="12"/>
  <c r="U2848" i="12"/>
  <c r="U2849" i="12"/>
  <c r="U2850" i="12"/>
  <c r="U2851" i="12"/>
  <c r="U2852" i="12"/>
  <c r="U2853" i="12"/>
  <c r="U2854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T174" i="12"/>
  <c r="T175" i="12"/>
  <c r="T176" i="12"/>
  <c r="T177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T198" i="12"/>
  <c r="T199" i="12"/>
  <c r="T200" i="12"/>
  <c r="T201" i="12"/>
  <c r="T202" i="12"/>
  <c r="T203" i="12"/>
  <c r="T204" i="12"/>
  <c r="T205" i="12"/>
  <c r="T206" i="12"/>
  <c r="T207" i="12"/>
  <c r="T208" i="12"/>
  <c r="T209" i="12"/>
  <c r="T210" i="12"/>
  <c r="T211" i="12"/>
  <c r="T212" i="12"/>
  <c r="T213" i="12"/>
  <c r="T214" i="12"/>
  <c r="T215" i="12"/>
  <c r="T216" i="12"/>
  <c r="T217" i="12"/>
  <c r="T218" i="12"/>
  <c r="T219" i="12"/>
  <c r="T220" i="12"/>
  <c r="T221" i="12"/>
  <c r="T222" i="12"/>
  <c r="T223" i="12"/>
  <c r="T224" i="12"/>
  <c r="T225" i="12"/>
  <c r="T226" i="12"/>
  <c r="T227" i="12"/>
  <c r="T228" i="12"/>
  <c r="T229" i="12"/>
  <c r="T230" i="12"/>
  <c r="T231" i="12"/>
  <c r="T232" i="12"/>
  <c r="T233" i="12"/>
  <c r="T234" i="12"/>
  <c r="T235" i="12"/>
  <c r="T236" i="12"/>
  <c r="T237" i="12"/>
  <c r="T238" i="12"/>
  <c r="T239" i="12"/>
  <c r="T240" i="12"/>
  <c r="T241" i="12"/>
  <c r="T242" i="12"/>
  <c r="T243" i="12"/>
  <c r="T244" i="12"/>
  <c r="T245" i="12"/>
  <c r="T246" i="12"/>
  <c r="T247" i="12"/>
  <c r="T248" i="12"/>
  <c r="T249" i="12"/>
  <c r="T250" i="12"/>
  <c r="T251" i="12"/>
  <c r="T252" i="12"/>
  <c r="T253" i="12"/>
  <c r="T254" i="12"/>
  <c r="T255" i="12"/>
  <c r="T256" i="12"/>
  <c r="T257" i="12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T294" i="12"/>
  <c r="T295" i="12"/>
  <c r="T296" i="12"/>
  <c r="T297" i="12"/>
  <c r="T298" i="12"/>
  <c r="T299" i="12"/>
  <c r="T300" i="12"/>
  <c r="T301" i="12"/>
  <c r="T302" i="12"/>
  <c r="T303" i="12"/>
  <c r="T304" i="12"/>
  <c r="T305" i="12"/>
  <c r="T306" i="12"/>
  <c r="T307" i="12"/>
  <c r="T308" i="12"/>
  <c r="T309" i="12"/>
  <c r="T310" i="12"/>
  <c r="T311" i="12"/>
  <c r="T312" i="12"/>
  <c r="T313" i="12"/>
  <c r="T314" i="12"/>
  <c r="T315" i="12"/>
  <c r="T316" i="12"/>
  <c r="T317" i="12"/>
  <c r="T318" i="12"/>
  <c r="T319" i="12"/>
  <c r="T320" i="12"/>
  <c r="T321" i="12"/>
  <c r="T322" i="12"/>
  <c r="T323" i="12"/>
  <c r="T324" i="12"/>
  <c r="T325" i="12"/>
  <c r="T326" i="12"/>
  <c r="T327" i="12"/>
  <c r="T328" i="12"/>
  <c r="T329" i="12"/>
  <c r="T330" i="12"/>
  <c r="T331" i="12"/>
  <c r="T332" i="12"/>
  <c r="T333" i="12"/>
  <c r="T334" i="12"/>
  <c r="T335" i="12"/>
  <c r="T336" i="12"/>
  <c r="T337" i="12"/>
  <c r="T338" i="12"/>
  <c r="T339" i="12"/>
  <c r="T340" i="12"/>
  <c r="T341" i="12"/>
  <c r="T342" i="12"/>
  <c r="T343" i="12"/>
  <c r="T344" i="12"/>
  <c r="T345" i="12"/>
  <c r="T346" i="12"/>
  <c r="T347" i="12"/>
  <c r="T348" i="12"/>
  <c r="T349" i="12"/>
  <c r="T350" i="12"/>
  <c r="T351" i="12"/>
  <c r="T352" i="12"/>
  <c r="T353" i="12"/>
  <c r="T354" i="12"/>
  <c r="T355" i="12"/>
  <c r="T356" i="12"/>
  <c r="T357" i="12"/>
  <c r="T358" i="12"/>
  <c r="T359" i="12"/>
  <c r="T360" i="12"/>
  <c r="T361" i="12"/>
  <c r="T362" i="12"/>
  <c r="T363" i="12"/>
  <c r="T364" i="12"/>
  <c r="T365" i="12"/>
  <c r="T366" i="12"/>
  <c r="T367" i="12"/>
  <c r="T368" i="12"/>
  <c r="T369" i="12"/>
  <c r="T370" i="12"/>
  <c r="T371" i="12"/>
  <c r="T372" i="12"/>
  <c r="T373" i="12"/>
  <c r="T374" i="12"/>
  <c r="T375" i="12"/>
  <c r="T376" i="12"/>
  <c r="T377" i="12"/>
  <c r="T378" i="12"/>
  <c r="T379" i="12"/>
  <c r="T380" i="12"/>
  <c r="T381" i="12"/>
  <c r="T382" i="12"/>
  <c r="T383" i="12"/>
  <c r="T384" i="12"/>
  <c r="T385" i="12"/>
  <c r="T386" i="12"/>
  <c r="T387" i="12"/>
  <c r="T388" i="12"/>
  <c r="T389" i="12"/>
  <c r="T390" i="12"/>
  <c r="T391" i="12"/>
  <c r="T392" i="12"/>
  <c r="T393" i="12"/>
  <c r="T394" i="12"/>
  <c r="T395" i="12"/>
  <c r="T396" i="12"/>
  <c r="T397" i="12"/>
  <c r="T398" i="12"/>
  <c r="T399" i="12"/>
  <c r="T400" i="12"/>
  <c r="T401" i="12"/>
  <c r="T402" i="12"/>
  <c r="T403" i="12"/>
  <c r="T404" i="12"/>
  <c r="T405" i="12"/>
  <c r="T406" i="12"/>
  <c r="T407" i="12"/>
  <c r="T408" i="12"/>
  <c r="T409" i="12"/>
  <c r="T410" i="12"/>
  <c r="T411" i="12"/>
  <c r="T412" i="12"/>
  <c r="T413" i="12"/>
  <c r="T414" i="12"/>
  <c r="T415" i="12"/>
  <c r="T416" i="12"/>
  <c r="T417" i="12"/>
  <c r="T418" i="12"/>
  <c r="T419" i="12"/>
  <c r="T420" i="12"/>
  <c r="T421" i="12"/>
  <c r="T422" i="12"/>
  <c r="T423" i="12"/>
  <c r="T424" i="12"/>
  <c r="T425" i="12"/>
  <c r="T426" i="12"/>
  <c r="T427" i="12"/>
  <c r="T428" i="12"/>
  <c r="T429" i="12"/>
  <c r="T430" i="12"/>
  <c r="T431" i="12"/>
  <c r="T432" i="12"/>
  <c r="T433" i="12"/>
  <c r="T434" i="12"/>
  <c r="T435" i="12"/>
  <c r="T436" i="12"/>
  <c r="T437" i="12"/>
  <c r="T438" i="12"/>
  <c r="T439" i="12"/>
  <c r="T440" i="12"/>
  <c r="T441" i="12"/>
  <c r="T442" i="12"/>
  <c r="T443" i="12"/>
  <c r="T444" i="12"/>
  <c r="T445" i="12"/>
  <c r="T446" i="12"/>
  <c r="T447" i="12"/>
  <c r="T448" i="12"/>
  <c r="T449" i="12"/>
  <c r="T450" i="12"/>
  <c r="T451" i="12"/>
  <c r="T452" i="12"/>
  <c r="T453" i="12"/>
  <c r="T454" i="12"/>
  <c r="T455" i="12"/>
  <c r="T456" i="12"/>
  <c r="T457" i="12"/>
  <c r="T458" i="12"/>
  <c r="T459" i="12"/>
  <c r="T460" i="12"/>
  <c r="T461" i="12"/>
  <c r="T462" i="12"/>
  <c r="T463" i="12"/>
  <c r="T464" i="12"/>
  <c r="T465" i="12"/>
  <c r="T466" i="12"/>
  <c r="T467" i="12"/>
  <c r="T468" i="12"/>
  <c r="T469" i="12"/>
  <c r="T470" i="12"/>
  <c r="T471" i="12"/>
  <c r="T472" i="12"/>
  <c r="T473" i="12"/>
  <c r="T474" i="12"/>
  <c r="T475" i="12"/>
  <c r="T476" i="12"/>
  <c r="T477" i="12"/>
  <c r="T478" i="12"/>
  <c r="T479" i="12"/>
  <c r="T480" i="12"/>
  <c r="T481" i="12"/>
  <c r="T482" i="12"/>
  <c r="T483" i="12"/>
  <c r="T484" i="12"/>
  <c r="T485" i="12"/>
  <c r="T486" i="12"/>
  <c r="T487" i="12"/>
  <c r="T488" i="12"/>
  <c r="T489" i="12"/>
  <c r="T490" i="12"/>
  <c r="T491" i="12"/>
  <c r="T492" i="12"/>
  <c r="T493" i="12"/>
  <c r="T494" i="12"/>
  <c r="T495" i="12"/>
  <c r="T496" i="12"/>
  <c r="T497" i="12"/>
  <c r="T498" i="12"/>
  <c r="T499" i="12"/>
  <c r="T500" i="12"/>
  <c r="T501" i="12"/>
  <c r="T502" i="12"/>
  <c r="T503" i="12"/>
  <c r="T504" i="12"/>
  <c r="T505" i="12"/>
  <c r="T506" i="12"/>
  <c r="T507" i="12"/>
  <c r="T508" i="12"/>
  <c r="T509" i="12"/>
  <c r="T510" i="12"/>
  <c r="T511" i="12"/>
  <c r="T512" i="12"/>
  <c r="T513" i="12"/>
  <c r="T514" i="12"/>
  <c r="T515" i="12"/>
  <c r="T516" i="12"/>
  <c r="T517" i="12"/>
  <c r="T518" i="12"/>
  <c r="T519" i="12"/>
  <c r="T520" i="12"/>
  <c r="T521" i="12"/>
  <c r="T522" i="12"/>
  <c r="T523" i="12"/>
  <c r="T524" i="12"/>
  <c r="T525" i="12"/>
  <c r="T526" i="12"/>
  <c r="T527" i="12"/>
  <c r="T528" i="12"/>
  <c r="T529" i="12"/>
  <c r="T530" i="12"/>
  <c r="T531" i="12"/>
  <c r="T532" i="12"/>
  <c r="T533" i="12"/>
  <c r="T534" i="12"/>
  <c r="T535" i="12"/>
  <c r="T536" i="12"/>
  <c r="T537" i="12"/>
  <c r="T538" i="12"/>
  <c r="T539" i="12"/>
  <c r="T540" i="12"/>
  <c r="T541" i="12"/>
  <c r="T542" i="12"/>
  <c r="T543" i="12"/>
  <c r="T544" i="12"/>
  <c r="T545" i="12"/>
  <c r="T546" i="12"/>
  <c r="T547" i="12"/>
  <c r="T548" i="12"/>
  <c r="T549" i="12"/>
  <c r="T550" i="12"/>
  <c r="T551" i="12"/>
  <c r="T552" i="12"/>
  <c r="T553" i="12"/>
  <c r="T554" i="12"/>
  <c r="T555" i="12"/>
  <c r="T556" i="12"/>
  <c r="T557" i="12"/>
  <c r="T558" i="12"/>
  <c r="T559" i="12"/>
  <c r="T560" i="12"/>
  <c r="T561" i="12"/>
  <c r="T562" i="12"/>
  <c r="T563" i="12"/>
  <c r="T564" i="12"/>
  <c r="T565" i="12"/>
  <c r="T566" i="12"/>
  <c r="T567" i="12"/>
  <c r="T568" i="12"/>
  <c r="T569" i="12"/>
  <c r="T570" i="12"/>
  <c r="T571" i="12"/>
  <c r="T572" i="12"/>
  <c r="T573" i="12"/>
  <c r="T574" i="12"/>
  <c r="T575" i="12"/>
  <c r="T576" i="12"/>
  <c r="T577" i="12"/>
  <c r="T578" i="12"/>
  <c r="T579" i="12"/>
  <c r="T580" i="12"/>
  <c r="T581" i="12"/>
  <c r="T582" i="12"/>
  <c r="T583" i="12"/>
  <c r="T584" i="12"/>
  <c r="T585" i="12"/>
  <c r="T586" i="12"/>
  <c r="T587" i="12"/>
  <c r="T588" i="12"/>
  <c r="T589" i="12"/>
  <c r="T590" i="12"/>
  <c r="T591" i="12"/>
  <c r="T592" i="12"/>
  <c r="T593" i="12"/>
  <c r="T594" i="12"/>
  <c r="T595" i="12"/>
  <c r="T596" i="12"/>
  <c r="T597" i="12"/>
  <c r="T598" i="12"/>
  <c r="T599" i="12"/>
  <c r="T600" i="12"/>
  <c r="T601" i="12"/>
  <c r="T602" i="12"/>
  <c r="T603" i="12"/>
  <c r="T604" i="12"/>
  <c r="T605" i="12"/>
  <c r="T606" i="12"/>
  <c r="T607" i="12"/>
  <c r="T608" i="12"/>
  <c r="T609" i="12"/>
  <c r="T610" i="12"/>
  <c r="T611" i="12"/>
  <c r="T612" i="12"/>
  <c r="T613" i="12"/>
  <c r="T614" i="12"/>
  <c r="T615" i="12"/>
  <c r="T616" i="12"/>
  <c r="T617" i="12"/>
  <c r="T618" i="12"/>
  <c r="T619" i="12"/>
  <c r="T620" i="12"/>
  <c r="T621" i="12"/>
  <c r="T622" i="12"/>
  <c r="T623" i="12"/>
  <c r="T624" i="12"/>
  <c r="T625" i="12"/>
  <c r="T626" i="12"/>
  <c r="T627" i="12"/>
  <c r="T628" i="12"/>
  <c r="T629" i="12"/>
  <c r="T630" i="12"/>
  <c r="T631" i="12"/>
  <c r="T632" i="12"/>
  <c r="T633" i="12"/>
  <c r="T634" i="12"/>
  <c r="T635" i="12"/>
  <c r="T636" i="12"/>
  <c r="T637" i="12"/>
  <c r="T638" i="12"/>
  <c r="T639" i="12"/>
  <c r="T640" i="12"/>
  <c r="T641" i="12"/>
  <c r="T642" i="12"/>
  <c r="T643" i="12"/>
  <c r="T644" i="12"/>
  <c r="T645" i="12"/>
  <c r="T646" i="12"/>
  <c r="T647" i="12"/>
  <c r="T648" i="12"/>
  <c r="T649" i="12"/>
  <c r="T650" i="12"/>
  <c r="T651" i="12"/>
  <c r="T652" i="12"/>
  <c r="T653" i="12"/>
  <c r="T654" i="12"/>
  <c r="T655" i="12"/>
  <c r="T656" i="12"/>
  <c r="T657" i="12"/>
  <c r="T658" i="12"/>
  <c r="T659" i="12"/>
  <c r="T660" i="12"/>
  <c r="T661" i="12"/>
  <c r="T662" i="12"/>
  <c r="T663" i="12"/>
  <c r="T664" i="12"/>
  <c r="T665" i="12"/>
  <c r="T666" i="12"/>
  <c r="T667" i="12"/>
  <c r="T668" i="12"/>
  <c r="T669" i="12"/>
  <c r="T670" i="12"/>
  <c r="T671" i="12"/>
  <c r="T672" i="12"/>
  <c r="T673" i="12"/>
  <c r="T674" i="12"/>
  <c r="T675" i="12"/>
  <c r="T676" i="12"/>
  <c r="T677" i="12"/>
  <c r="T678" i="12"/>
  <c r="T679" i="12"/>
  <c r="T680" i="12"/>
  <c r="T681" i="12"/>
  <c r="T682" i="12"/>
  <c r="T683" i="12"/>
  <c r="T684" i="12"/>
  <c r="T685" i="12"/>
  <c r="T686" i="12"/>
  <c r="T687" i="12"/>
  <c r="T688" i="12"/>
  <c r="T689" i="12"/>
  <c r="T690" i="12"/>
  <c r="T691" i="12"/>
  <c r="T692" i="12"/>
  <c r="T693" i="12"/>
  <c r="T694" i="12"/>
  <c r="T695" i="12"/>
  <c r="T696" i="12"/>
  <c r="T697" i="12"/>
  <c r="T698" i="12"/>
  <c r="T699" i="12"/>
  <c r="T700" i="12"/>
  <c r="T701" i="12"/>
  <c r="T702" i="12"/>
  <c r="T703" i="12"/>
  <c r="T704" i="12"/>
  <c r="T705" i="12"/>
  <c r="T706" i="12"/>
  <c r="T707" i="12"/>
  <c r="T708" i="12"/>
  <c r="T709" i="12"/>
  <c r="T710" i="12"/>
  <c r="T711" i="12"/>
  <c r="T712" i="12"/>
  <c r="T713" i="12"/>
  <c r="T714" i="12"/>
  <c r="T715" i="12"/>
  <c r="T716" i="12"/>
  <c r="T717" i="12"/>
  <c r="T718" i="12"/>
  <c r="T719" i="12"/>
  <c r="T720" i="12"/>
  <c r="T721" i="12"/>
  <c r="T722" i="12"/>
  <c r="T723" i="12"/>
  <c r="T724" i="12"/>
  <c r="T725" i="12"/>
  <c r="T726" i="12"/>
  <c r="T727" i="12"/>
  <c r="T728" i="12"/>
  <c r="T729" i="12"/>
  <c r="T730" i="12"/>
  <c r="T731" i="12"/>
  <c r="T732" i="12"/>
  <c r="T733" i="12"/>
  <c r="T734" i="12"/>
  <c r="T735" i="12"/>
  <c r="T736" i="12"/>
  <c r="T737" i="12"/>
  <c r="T738" i="12"/>
  <c r="T739" i="12"/>
  <c r="T740" i="12"/>
  <c r="T741" i="12"/>
  <c r="T742" i="12"/>
  <c r="T743" i="12"/>
  <c r="T744" i="12"/>
  <c r="T745" i="12"/>
  <c r="T746" i="12"/>
  <c r="T747" i="12"/>
  <c r="T748" i="12"/>
  <c r="T749" i="12"/>
  <c r="T750" i="12"/>
  <c r="T751" i="12"/>
  <c r="T752" i="12"/>
  <c r="T753" i="12"/>
  <c r="T754" i="12"/>
  <c r="T755" i="12"/>
  <c r="T756" i="12"/>
  <c r="T757" i="12"/>
  <c r="T758" i="12"/>
  <c r="T759" i="12"/>
  <c r="T760" i="12"/>
  <c r="T761" i="12"/>
  <c r="T762" i="12"/>
  <c r="T763" i="12"/>
  <c r="T764" i="12"/>
  <c r="T765" i="12"/>
  <c r="T766" i="12"/>
  <c r="T767" i="12"/>
  <c r="T768" i="12"/>
  <c r="T769" i="12"/>
  <c r="T770" i="12"/>
  <c r="T771" i="12"/>
  <c r="T772" i="12"/>
  <c r="T773" i="12"/>
  <c r="T774" i="12"/>
  <c r="T775" i="12"/>
  <c r="T776" i="12"/>
  <c r="T777" i="12"/>
  <c r="T778" i="12"/>
  <c r="T779" i="12"/>
  <c r="T780" i="12"/>
  <c r="T781" i="12"/>
  <c r="T782" i="12"/>
  <c r="T783" i="12"/>
  <c r="T784" i="12"/>
  <c r="T785" i="12"/>
  <c r="T786" i="12"/>
  <c r="T787" i="12"/>
  <c r="T788" i="12"/>
  <c r="T789" i="12"/>
  <c r="T790" i="12"/>
  <c r="T791" i="12"/>
  <c r="T792" i="12"/>
  <c r="T793" i="12"/>
  <c r="T794" i="12"/>
  <c r="T795" i="12"/>
  <c r="T796" i="12"/>
  <c r="T797" i="12"/>
  <c r="T798" i="12"/>
  <c r="T799" i="12"/>
  <c r="T800" i="12"/>
  <c r="T801" i="12"/>
  <c r="T802" i="12"/>
  <c r="T803" i="12"/>
  <c r="T804" i="12"/>
  <c r="T805" i="12"/>
  <c r="T806" i="12"/>
  <c r="T807" i="12"/>
  <c r="T808" i="12"/>
  <c r="T809" i="12"/>
  <c r="T810" i="12"/>
  <c r="T811" i="12"/>
  <c r="T812" i="12"/>
  <c r="T813" i="12"/>
  <c r="T814" i="12"/>
  <c r="T815" i="12"/>
  <c r="T816" i="12"/>
  <c r="T817" i="12"/>
  <c r="T818" i="12"/>
  <c r="T819" i="12"/>
  <c r="T820" i="12"/>
  <c r="T821" i="12"/>
  <c r="T822" i="12"/>
  <c r="T823" i="12"/>
  <c r="T824" i="12"/>
  <c r="T825" i="12"/>
  <c r="T826" i="12"/>
  <c r="T827" i="12"/>
  <c r="T828" i="12"/>
  <c r="T829" i="12"/>
  <c r="T830" i="12"/>
  <c r="T831" i="12"/>
  <c r="T832" i="12"/>
  <c r="T833" i="12"/>
  <c r="T834" i="12"/>
  <c r="T835" i="12"/>
  <c r="T836" i="12"/>
  <c r="T837" i="12"/>
  <c r="T838" i="12"/>
  <c r="T839" i="12"/>
  <c r="T840" i="12"/>
  <c r="T841" i="12"/>
  <c r="T842" i="12"/>
  <c r="T843" i="12"/>
  <c r="T844" i="12"/>
  <c r="T845" i="12"/>
  <c r="T846" i="12"/>
  <c r="T847" i="12"/>
  <c r="T848" i="12"/>
  <c r="T849" i="12"/>
  <c r="T850" i="12"/>
  <c r="T851" i="12"/>
  <c r="T852" i="12"/>
  <c r="T853" i="12"/>
  <c r="T854" i="12"/>
  <c r="T855" i="12"/>
  <c r="T856" i="12"/>
  <c r="T857" i="12"/>
  <c r="T858" i="12"/>
  <c r="T859" i="12"/>
  <c r="T860" i="12"/>
  <c r="T861" i="12"/>
  <c r="T862" i="12"/>
  <c r="T863" i="12"/>
  <c r="T864" i="12"/>
  <c r="T865" i="12"/>
  <c r="T866" i="12"/>
  <c r="T867" i="12"/>
  <c r="T868" i="12"/>
  <c r="T869" i="12"/>
  <c r="T870" i="12"/>
  <c r="T871" i="12"/>
  <c r="T872" i="12"/>
  <c r="T873" i="12"/>
  <c r="T874" i="12"/>
  <c r="T875" i="12"/>
  <c r="T876" i="12"/>
  <c r="T877" i="12"/>
  <c r="T878" i="12"/>
  <c r="T879" i="12"/>
  <c r="T880" i="12"/>
  <c r="T881" i="12"/>
  <c r="T882" i="12"/>
  <c r="T883" i="12"/>
  <c r="T884" i="12"/>
  <c r="T885" i="12"/>
  <c r="T886" i="12"/>
  <c r="T887" i="12"/>
  <c r="T888" i="12"/>
  <c r="T889" i="12"/>
  <c r="T890" i="12"/>
  <c r="T891" i="12"/>
  <c r="T892" i="12"/>
  <c r="T893" i="12"/>
  <c r="T894" i="12"/>
  <c r="T895" i="12"/>
  <c r="T896" i="12"/>
  <c r="T897" i="12"/>
  <c r="T898" i="12"/>
  <c r="T899" i="12"/>
  <c r="T900" i="12"/>
  <c r="T901" i="12"/>
  <c r="T902" i="12"/>
  <c r="T903" i="12"/>
  <c r="T904" i="12"/>
  <c r="T905" i="12"/>
  <c r="T906" i="12"/>
  <c r="T907" i="12"/>
  <c r="T908" i="12"/>
  <c r="T909" i="12"/>
  <c r="T910" i="12"/>
  <c r="T911" i="12"/>
  <c r="T912" i="12"/>
  <c r="T913" i="12"/>
  <c r="T914" i="12"/>
  <c r="T915" i="12"/>
  <c r="T916" i="12"/>
  <c r="T917" i="12"/>
  <c r="T918" i="12"/>
  <c r="T919" i="12"/>
  <c r="T920" i="12"/>
  <c r="T921" i="12"/>
  <c r="T922" i="12"/>
  <c r="T923" i="12"/>
  <c r="T924" i="12"/>
  <c r="T925" i="12"/>
  <c r="T926" i="12"/>
  <c r="T927" i="12"/>
  <c r="T928" i="12"/>
  <c r="T929" i="12"/>
  <c r="T930" i="12"/>
  <c r="T931" i="12"/>
  <c r="T932" i="12"/>
  <c r="T933" i="12"/>
  <c r="T934" i="12"/>
  <c r="T935" i="12"/>
  <c r="T936" i="12"/>
  <c r="T937" i="12"/>
  <c r="T938" i="12"/>
  <c r="T939" i="12"/>
  <c r="T940" i="12"/>
  <c r="T941" i="12"/>
  <c r="T942" i="12"/>
  <c r="T943" i="12"/>
  <c r="T944" i="12"/>
  <c r="T945" i="12"/>
  <c r="T946" i="12"/>
  <c r="T947" i="12"/>
  <c r="T948" i="12"/>
  <c r="T949" i="12"/>
  <c r="T950" i="12"/>
  <c r="T951" i="12"/>
  <c r="T952" i="12"/>
  <c r="T953" i="12"/>
  <c r="T954" i="12"/>
  <c r="T955" i="12"/>
  <c r="T956" i="12"/>
  <c r="T957" i="12"/>
  <c r="T958" i="12"/>
  <c r="T959" i="12"/>
  <c r="T960" i="12"/>
  <c r="T961" i="12"/>
  <c r="T962" i="12"/>
  <c r="T963" i="12"/>
  <c r="T964" i="12"/>
  <c r="T965" i="12"/>
  <c r="T966" i="12"/>
  <c r="T967" i="12"/>
  <c r="T968" i="12"/>
  <c r="T969" i="12"/>
  <c r="T970" i="12"/>
  <c r="T971" i="12"/>
  <c r="T972" i="12"/>
  <c r="T973" i="12"/>
  <c r="T974" i="12"/>
  <c r="T975" i="12"/>
  <c r="T976" i="12"/>
  <c r="T977" i="12"/>
  <c r="T978" i="12"/>
  <c r="T979" i="12"/>
  <c r="T980" i="12"/>
  <c r="T981" i="12"/>
  <c r="T982" i="12"/>
  <c r="T983" i="12"/>
  <c r="T984" i="12"/>
  <c r="T985" i="12"/>
  <c r="T986" i="12"/>
  <c r="T987" i="12"/>
  <c r="T988" i="12"/>
  <c r="T989" i="12"/>
  <c r="T990" i="12"/>
  <c r="T991" i="12"/>
  <c r="T992" i="12"/>
  <c r="T993" i="12"/>
  <c r="T994" i="12"/>
  <c r="T995" i="12"/>
  <c r="T996" i="12"/>
  <c r="T997" i="12"/>
  <c r="T998" i="12"/>
  <c r="T999" i="12"/>
  <c r="T1000" i="12"/>
  <c r="T1001" i="12"/>
  <c r="T1002" i="12"/>
  <c r="T1003" i="12"/>
  <c r="T1004" i="12"/>
  <c r="T1005" i="12"/>
  <c r="T1006" i="12"/>
  <c r="T1007" i="12"/>
  <c r="T1008" i="12"/>
  <c r="T1009" i="12"/>
  <c r="T1010" i="12"/>
  <c r="T1011" i="12"/>
  <c r="T1012" i="12"/>
  <c r="T1013" i="12"/>
  <c r="T1014" i="12"/>
  <c r="T1015" i="12"/>
  <c r="T1016" i="12"/>
  <c r="T1017" i="12"/>
  <c r="T1018" i="12"/>
  <c r="T1019" i="12"/>
  <c r="T1020" i="12"/>
  <c r="T1021" i="12"/>
  <c r="T1022" i="12"/>
  <c r="T1023" i="12"/>
  <c r="T1024" i="12"/>
  <c r="T1025" i="12"/>
  <c r="T1026" i="12"/>
  <c r="T1027" i="12"/>
  <c r="T1028" i="12"/>
  <c r="T1029" i="12"/>
  <c r="T1030" i="12"/>
  <c r="T1031" i="12"/>
  <c r="T1032" i="12"/>
  <c r="T1033" i="12"/>
  <c r="T1034" i="12"/>
  <c r="T1035" i="12"/>
  <c r="T1036" i="12"/>
  <c r="T1037" i="12"/>
  <c r="T1038" i="12"/>
  <c r="T1039" i="12"/>
  <c r="T1040" i="12"/>
  <c r="T1041" i="12"/>
  <c r="T1042" i="12"/>
  <c r="T1043" i="12"/>
  <c r="T1044" i="12"/>
  <c r="T1045" i="12"/>
  <c r="T1046" i="12"/>
  <c r="T1047" i="12"/>
  <c r="T1048" i="12"/>
  <c r="T1049" i="12"/>
  <c r="T1050" i="12"/>
  <c r="T1051" i="12"/>
  <c r="T1052" i="12"/>
  <c r="T1053" i="12"/>
  <c r="T1054" i="12"/>
  <c r="T1055" i="12"/>
  <c r="T1056" i="12"/>
  <c r="T1057" i="12"/>
  <c r="T1058" i="12"/>
  <c r="T1059" i="12"/>
  <c r="T1060" i="12"/>
  <c r="T1061" i="12"/>
  <c r="T1062" i="12"/>
  <c r="T1063" i="12"/>
  <c r="T1064" i="12"/>
  <c r="T1065" i="12"/>
  <c r="T1066" i="12"/>
  <c r="T1067" i="12"/>
  <c r="T1068" i="12"/>
  <c r="T1069" i="12"/>
  <c r="T1070" i="12"/>
  <c r="T1071" i="12"/>
  <c r="T1072" i="12"/>
  <c r="T1073" i="12"/>
  <c r="T1074" i="12"/>
  <c r="T1075" i="12"/>
  <c r="T1076" i="12"/>
  <c r="T1077" i="12"/>
  <c r="T1078" i="12"/>
  <c r="T1079" i="12"/>
  <c r="T1080" i="12"/>
  <c r="T1081" i="12"/>
  <c r="T1082" i="12"/>
  <c r="T1083" i="12"/>
  <c r="T1084" i="12"/>
  <c r="T1085" i="12"/>
  <c r="T1086" i="12"/>
  <c r="T1087" i="12"/>
  <c r="T1088" i="12"/>
  <c r="T1089" i="12"/>
  <c r="T1090" i="12"/>
  <c r="T1091" i="12"/>
  <c r="T1092" i="12"/>
  <c r="T1093" i="12"/>
  <c r="T1094" i="12"/>
  <c r="T1095" i="12"/>
  <c r="T1096" i="12"/>
  <c r="T1097" i="12"/>
  <c r="T1098" i="12"/>
  <c r="T1099" i="12"/>
  <c r="T1100" i="12"/>
  <c r="T1101" i="12"/>
  <c r="T1102" i="12"/>
  <c r="T1103" i="12"/>
  <c r="T1104" i="12"/>
  <c r="T1105" i="12"/>
  <c r="T1106" i="12"/>
  <c r="T1107" i="12"/>
  <c r="T1108" i="12"/>
  <c r="T1109" i="12"/>
  <c r="T1110" i="12"/>
  <c r="T1111" i="12"/>
  <c r="T1112" i="12"/>
  <c r="T1113" i="12"/>
  <c r="T1114" i="12"/>
  <c r="T1115" i="12"/>
  <c r="T1116" i="12"/>
  <c r="T1117" i="12"/>
  <c r="T1118" i="12"/>
  <c r="T1119" i="12"/>
  <c r="T1120" i="12"/>
  <c r="T1121" i="12"/>
  <c r="T1122" i="12"/>
  <c r="T1123" i="12"/>
  <c r="T1124" i="12"/>
  <c r="T1125" i="12"/>
  <c r="T1126" i="12"/>
  <c r="T1127" i="12"/>
  <c r="T1128" i="12"/>
  <c r="T1129" i="12"/>
  <c r="T1130" i="12"/>
  <c r="T1131" i="12"/>
  <c r="T1132" i="12"/>
  <c r="T1133" i="12"/>
  <c r="T1134" i="12"/>
  <c r="T1135" i="12"/>
  <c r="T1136" i="12"/>
  <c r="T1137" i="12"/>
  <c r="T1138" i="12"/>
  <c r="T1139" i="12"/>
  <c r="T1140" i="12"/>
  <c r="T1141" i="12"/>
  <c r="T1142" i="12"/>
  <c r="T1143" i="12"/>
  <c r="T1144" i="12"/>
  <c r="T1145" i="12"/>
  <c r="T1146" i="12"/>
  <c r="T1147" i="12"/>
  <c r="T1148" i="12"/>
  <c r="T1149" i="12"/>
  <c r="T1150" i="12"/>
  <c r="T1151" i="12"/>
  <c r="T1152" i="12"/>
  <c r="T1153" i="12"/>
  <c r="T1154" i="12"/>
  <c r="T1155" i="12"/>
  <c r="T1156" i="12"/>
  <c r="T1157" i="12"/>
  <c r="T1158" i="12"/>
  <c r="T1159" i="12"/>
  <c r="T1160" i="12"/>
  <c r="T1161" i="12"/>
  <c r="T1162" i="12"/>
  <c r="T1163" i="12"/>
  <c r="T1164" i="12"/>
  <c r="T1165" i="12"/>
  <c r="T1166" i="12"/>
  <c r="T1167" i="12"/>
  <c r="T1168" i="12"/>
  <c r="T1169" i="12"/>
  <c r="T1170" i="12"/>
  <c r="T1171" i="12"/>
  <c r="T1172" i="12"/>
  <c r="T1173" i="12"/>
  <c r="T1174" i="12"/>
  <c r="T1175" i="12"/>
  <c r="T1176" i="12"/>
  <c r="T1177" i="12"/>
  <c r="T1178" i="12"/>
  <c r="T1179" i="12"/>
  <c r="T1180" i="12"/>
  <c r="T1181" i="12"/>
  <c r="T1182" i="12"/>
  <c r="T1183" i="12"/>
  <c r="T1184" i="12"/>
  <c r="T1185" i="12"/>
  <c r="T1186" i="12"/>
  <c r="T1187" i="12"/>
  <c r="T1188" i="12"/>
  <c r="T1189" i="12"/>
  <c r="T1190" i="12"/>
  <c r="T1191" i="12"/>
  <c r="T1192" i="12"/>
  <c r="T1193" i="12"/>
  <c r="T1194" i="12"/>
  <c r="T1195" i="12"/>
  <c r="T1196" i="12"/>
  <c r="T1197" i="12"/>
  <c r="T1198" i="12"/>
  <c r="T1199" i="12"/>
  <c r="T1200" i="12"/>
  <c r="T1201" i="12"/>
  <c r="T1202" i="12"/>
  <c r="T1203" i="12"/>
  <c r="T1204" i="12"/>
  <c r="T1205" i="12"/>
  <c r="T1206" i="12"/>
  <c r="T1207" i="12"/>
  <c r="T1208" i="12"/>
  <c r="T1209" i="12"/>
  <c r="T1210" i="12"/>
  <c r="T1211" i="12"/>
  <c r="T1212" i="12"/>
  <c r="T1213" i="12"/>
  <c r="T1214" i="12"/>
  <c r="T1215" i="12"/>
  <c r="T1216" i="12"/>
  <c r="T1217" i="12"/>
  <c r="T1218" i="12"/>
  <c r="T1219" i="12"/>
  <c r="T1220" i="12"/>
  <c r="T1221" i="12"/>
  <c r="T1222" i="12"/>
  <c r="T1223" i="12"/>
  <c r="T1224" i="12"/>
  <c r="T1225" i="12"/>
  <c r="T1226" i="12"/>
  <c r="T1227" i="12"/>
  <c r="T1228" i="12"/>
  <c r="T1229" i="12"/>
  <c r="T1230" i="12"/>
  <c r="T1231" i="12"/>
  <c r="T1232" i="12"/>
  <c r="T1233" i="12"/>
  <c r="T1234" i="12"/>
  <c r="T1235" i="12"/>
  <c r="T1236" i="12"/>
  <c r="T1237" i="12"/>
  <c r="T1238" i="12"/>
  <c r="T1239" i="12"/>
  <c r="T1240" i="12"/>
  <c r="T1241" i="12"/>
  <c r="T1242" i="12"/>
  <c r="T1243" i="12"/>
  <c r="T1244" i="12"/>
  <c r="T1245" i="12"/>
  <c r="T1246" i="12"/>
  <c r="T1247" i="12"/>
  <c r="T1248" i="12"/>
  <c r="T1249" i="12"/>
  <c r="T1250" i="12"/>
  <c r="T1251" i="12"/>
  <c r="T1252" i="12"/>
  <c r="T1253" i="12"/>
  <c r="T1254" i="12"/>
  <c r="T1255" i="12"/>
  <c r="T1256" i="12"/>
  <c r="T1257" i="12"/>
  <c r="T1258" i="12"/>
  <c r="T1259" i="12"/>
  <c r="T1260" i="12"/>
  <c r="T1261" i="12"/>
  <c r="T1262" i="12"/>
  <c r="T1263" i="12"/>
  <c r="T1264" i="12"/>
  <c r="T1265" i="12"/>
  <c r="T1266" i="12"/>
  <c r="T1267" i="12"/>
  <c r="T1268" i="12"/>
  <c r="T1269" i="12"/>
  <c r="T1270" i="12"/>
  <c r="T1271" i="12"/>
  <c r="T1272" i="12"/>
  <c r="T1273" i="12"/>
  <c r="T1274" i="12"/>
  <c r="T1275" i="12"/>
  <c r="T1276" i="12"/>
  <c r="T1277" i="12"/>
  <c r="T1278" i="12"/>
  <c r="T1279" i="12"/>
  <c r="T1280" i="12"/>
  <c r="T1281" i="12"/>
  <c r="T1282" i="12"/>
  <c r="T1283" i="12"/>
  <c r="T1284" i="12"/>
  <c r="T1285" i="12"/>
  <c r="T1286" i="12"/>
  <c r="T1287" i="12"/>
  <c r="T1288" i="12"/>
  <c r="T1289" i="12"/>
  <c r="T1290" i="12"/>
  <c r="T1291" i="12"/>
  <c r="T1292" i="12"/>
  <c r="T1293" i="12"/>
  <c r="T1294" i="12"/>
  <c r="T1295" i="12"/>
  <c r="T1296" i="12"/>
  <c r="T1297" i="12"/>
  <c r="T1298" i="12"/>
  <c r="T1299" i="12"/>
  <c r="T1300" i="12"/>
  <c r="T1301" i="12"/>
  <c r="T1302" i="12"/>
  <c r="T1303" i="12"/>
  <c r="T1304" i="12"/>
  <c r="T1305" i="12"/>
  <c r="T1306" i="12"/>
  <c r="T1307" i="12"/>
  <c r="T1308" i="12"/>
  <c r="T1309" i="12"/>
  <c r="T1310" i="12"/>
  <c r="T1311" i="12"/>
  <c r="T1312" i="12"/>
  <c r="T1313" i="12"/>
  <c r="T1314" i="12"/>
  <c r="T1315" i="12"/>
  <c r="T1316" i="12"/>
  <c r="T1317" i="12"/>
  <c r="T1318" i="12"/>
  <c r="T1319" i="12"/>
  <c r="T1320" i="12"/>
  <c r="T1321" i="12"/>
  <c r="T1322" i="12"/>
  <c r="T1323" i="12"/>
  <c r="T1324" i="12"/>
  <c r="T1325" i="12"/>
  <c r="T1326" i="12"/>
  <c r="T1327" i="12"/>
  <c r="T1328" i="12"/>
  <c r="T1329" i="12"/>
  <c r="T1330" i="12"/>
  <c r="T1331" i="12"/>
  <c r="T1332" i="12"/>
  <c r="T1333" i="12"/>
  <c r="T1334" i="12"/>
  <c r="T1335" i="12"/>
  <c r="T1336" i="12"/>
  <c r="T1337" i="12"/>
  <c r="T1338" i="12"/>
  <c r="T1339" i="12"/>
  <c r="T1340" i="12"/>
  <c r="T1341" i="12"/>
  <c r="T1342" i="12"/>
  <c r="T1343" i="12"/>
  <c r="T1344" i="12"/>
  <c r="T1345" i="12"/>
  <c r="T1346" i="12"/>
  <c r="T1347" i="12"/>
  <c r="T1348" i="12"/>
  <c r="T1349" i="12"/>
  <c r="T1350" i="12"/>
  <c r="T1351" i="12"/>
  <c r="T1352" i="12"/>
  <c r="T1353" i="12"/>
  <c r="T1354" i="12"/>
  <c r="T1355" i="12"/>
  <c r="T1356" i="12"/>
  <c r="T1357" i="12"/>
  <c r="T1358" i="12"/>
  <c r="T1359" i="12"/>
  <c r="T1360" i="12"/>
  <c r="T1361" i="12"/>
  <c r="T1362" i="12"/>
  <c r="T1363" i="12"/>
  <c r="T1364" i="12"/>
  <c r="T1365" i="12"/>
  <c r="T1366" i="12"/>
  <c r="T1367" i="12"/>
  <c r="T1368" i="12"/>
  <c r="T1369" i="12"/>
  <c r="T1370" i="12"/>
  <c r="T1371" i="12"/>
  <c r="T1372" i="12"/>
  <c r="T1373" i="12"/>
  <c r="T1374" i="12"/>
  <c r="T1375" i="12"/>
  <c r="T1376" i="12"/>
  <c r="T1377" i="12"/>
  <c r="T1378" i="12"/>
  <c r="T1379" i="12"/>
  <c r="T1380" i="12"/>
  <c r="T1381" i="12"/>
  <c r="T1382" i="12"/>
  <c r="T1383" i="12"/>
  <c r="T1384" i="12"/>
  <c r="T1385" i="12"/>
  <c r="T1386" i="12"/>
  <c r="T1387" i="12"/>
  <c r="T1388" i="12"/>
  <c r="T1389" i="12"/>
  <c r="T1390" i="12"/>
  <c r="T1391" i="12"/>
  <c r="T1392" i="12"/>
  <c r="T1393" i="12"/>
  <c r="T1394" i="12"/>
  <c r="T1395" i="12"/>
  <c r="T1396" i="12"/>
  <c r="T1397" i="12"/>
  <c r="T1398" i="12"/>
  <c r="T1399" i="12"/>
  <c r="T1400" i="12"/>
  <c r="T1401" i="12"/>
  <c r="T1402" i="12"/>
  <c r="T1403" i="12"/>
  <c r="T1404" i="12"/>
  <c r="T1405" i="12"/>
  <c r="T1406" i="12"/>
  <c r="T1407" i="12"/>
  <c r="T1408" i="12"/>
  <c r="T1409" i="12"/>
  <c r="T1410" i="12"/>
  <c r="T1411" i="12"/>
  <c r="T1412" i="12"/>
  <c r="T1413" i="12"/>
  <c r="T1414" i="12"/>
  <c r="T1415" i="12"/>
  <c r="T1416" i="12"/>
  <c r="T1417" i="12"/>
  <c r="T1418" i="12"/>
  <c r="T1419" i="12"/>
  <c r="T1420" i="12"/>
  <c r="T1421" i="12"/>
  <c r="T1422" i="12"/>
  <c r="T1423" i="12"/>
  <c r="T1424" i="12"/>
  <c r="T1425" i="12"/>
  <c r="T1426" i="12"/>
  <c r="T1427" i="12"/>
  <c r="T1428" i="12"/>
  <c r="T1429" i="12"/>
  <c r="T1430" i="12"/>
  <c r="T1431" i="12"/>
  <c r="T1432" i="12"/>
  <c r="T1433" i="12"/>
  <c r="T1434" i="12"/>
  <c r="T1435" i="12"/>
  <c r="T1436" i="12"/>
  <c r="T1437" i="12"/>
  <c r="T1438" i="12"/>
  <c r="T1439" i="12"/>
  <c r="T1440" i="12"/>
  <c r="T1441" i="12"/>
  <c r="T1442" i="12"/>
  <c r="T1443" i="12"/>
  <c r="T1444" i="12"/>
  <c r="T1445" i="12"/>
  <c r="T1446" i="12"/>
  <c r="T1447" i="12"/>
  <c r="T1448" i="12"/>
  <c r="T1449" i="12"/>
  <c r="T1450" i="12"/>
  <c r="T1451" i="12"/>
  <c r="T1452" i="12"/>
  <c r="T1453" i="12"/>
  <c r="T1454" i="12"/>
  <c r="T1455" i="12"/>
  <c r="T1456" i="12"/>
  <c r="T1457" i="12"/>
  <c r="T1458" i="12"/>
  <c r="T1459" i="12"/>
  <c r="T1460" i="12"/>
  <c r="T1461" i="12"/>
  <c r="T1462" i="12"/>
  <c r="T1463" i="12"/>
  <c r="T1464" i="12"/>
  <c r="T1465" i="12"/>
  <c r="T1466" i="12"/>
  <c r="T1467" i="12"/>
  <c r="T1468" i="12"/>
  <c r="T1469" i="12"/>
  <c r="T1470" i="12"/>
  <c r="T1471" i="12"/>
  <c r="T1472" i="12"/>
  <c r="T1473" i="12"/>
  <c r="T1474" i="12"/>
  <c r="T1475" i="12"/>
  <c r="T1476" i="12"/>
  <c r="T1477" i="12"/>
  <c r="T1478" i="12"/>
  <c r="T1479" i="12"/>
  <c r="T1480" i="12"/>
  <c r="T1481" i="12"/>
  <c r="T1482" i="12"/>
  <c r="T1483" i="12"/>
  <c r="T1484" i="12"/>
  <c r="T1485" i="12"/>
  <c r="T1486" i="12"/>
  <c r="T1487" i="12"/>
  <c r="T1488" i="12"/>
  <c r="T1489" i="12"/>
  <c r="T1490" i="12"/>
  <c r="T1491" i="12"/>
  <c r="T1492" i="12"/>
  <c r="T1493" i="12"/>
  <c r="T1494" i="12"/>
  <c r="T1495" i="12"/>
  <c r="T1496" i="12"/>
  <c r="T1497" i="12"/>
  <c r="T1498" i="12"/>
  <c r="T1499" i="12"/>
  <c r="T1500" i="12"/>
  <c r="T1501" i="12"/>
  <c r="T1502" i="12"/>
  <c r="T1503" i="12"/>
  <c r="T1504" i="12"/>
  <c r="T1505" i="12"/>
  <c r="T1506" i="12"/>
  <c r="T1507" i="12"/>
  <c r="T1508" i="12"/>
  <c r="T1509" i="12"/>
  <c r="T1510" i="12"/>
  <c r="T1511" i="12"/>
  <c r="T1512" i="12"/>
  <c r="T1513" i="12"/>
  <c r="T1514" i="12"/>
  <c r="T1515" i="12"/>
  <c r="T1516" i="12"/>
  <c r="T1517" i="12"/>
  <c r="T1518" i="12"/>
  <c r="T1519" i="12"/>
  <c r="T1520" i="12"/>
  <c r="T1521" i="12"/>
  <c r="T1522" i="12"/>
  <c r="T1523" i="12"/>
  <c r="T1524" i="12"/>
  <c r="T1525" i="12"/>
  <c r="T1526" i="12"/>
  <c r="T1527" i="12"/>
  <c r="T1528" i="12"/>
  <c r="T1529" i="12"/>
  <c r="T1530" i="12"/>
  <c r="T1531" i="12"/>
  <c r="T1532" i="12"/>
  <c r="T1533" i="12"/>
  <c r="T1534" i="12"/>
  <c r="T1535" i="12"/>
  <c r="T1536" i="12"/>
  <c r="T1537" i="12"/>
  <c r="T1538" i="12"/>
  <c r="T1539" i="12"/>
  <c r="T1540" i="12"/>
  <c r="T1541" i="12"/>
  <c r="T1542" i="12"/>
  <c r="T1543" i="12"/>
  <c r="T1544" i="12"/>
  <c r="T1545" i="12"/>
  <c r="T1546" i="12"/>
  <c r="T1547" i="12"/>
  <c r="T1548" i="12"/>
  <c r="T1549" i="12"/>
  <c r="T1550" i="12"/>
  <c r="T1551" i="12"/>
  <c r="T1552" i="12"/>
  <c r="T1553" i="12"/>
  <c r="T1554" i="12"/>
  <c r="T1555" i="12"/>
  <c r="T1556" i="12"/>
  <c r="T1557" i="12"/>
  <c r="T1558" i="12"/>
  <c r="T1559" i="12"/>
  <c r="T1560" i="12"/>
  <c r="T1561" i="12"/>
  <c r="T1562" i="12"/>
  <c r="T1563" i="12"/>
  <c r="T1564" i="12"/>
  <c r="T1565" i="12"/>
  <c r="T1566" i="12"/>
  <c r="T1567" i="12"/>
  <c r="T1568" i="12"/>
  <c r="T1569" i="12"/>
  <c r="T1570" i="12"/>
  <c r="T1571" i="12"/>
  <c r="T1572" i="12"/>
  <c r="T1573" i="12"/>
  <c r="T1574" i="12"/>
  <c r="T1575" i="12"/>
  <c r="T1576" i="12"/>
  <c r="T1577" i="12"/>
  <c r="T1578" i="12"/>
  <c r="T1579" i="12"/>
  <c r="T1580" i="12"/>
  <c r="T1581" i="12"/>
  <c r="T1582" i="12"/>
  <c r="T1583" i="12"/>
  <c r="T1584" i="12"/>
  <c r="T1585" i="12"/>
  <c r="T1586" i="12"/>
  <c r="T1587" i="12"/>
  <c r="T1588" i="12"/>
  <c r="T1589" i="12"/>
  <c r="T1590" i="12"/>
  <c r="T1591" i="12"/>
  <c r="T1592" i="12"/>
  <c r="T1593" i="12"/>
  <c r="T1594" i="12"/>
  <c r="T1595" i="12"/>
  <c r="T1596" i="12"/>
  <c r="T1597" i="12"/>
  <c r="T1598" i="12"/>
  <c r="T1599" i="12"/>
  <c r="T1600" i="12"/>
  <c r="T1601" i="12"/>
  <c r="T1602" i="12"/>
  <c r="T1603" i="12"/>
  <c r="T1604" i="12"/>
  <c r="T1605" i="12"/>
  <c r="T1606" i="12"/>
  <c r="T1607" i="12"/>
  <c r="T1608" i="12"/>
  <c r="T1609" i="12"/>
  <c r="T1610" i="12"/>
  <c r="T1611" i="12"/>
  <c r="T1612" i="12"/>
  <c r="T1613" i="12"/>
  <c r="T1614" i="12"/>
  <c r="T1615" i="12"/>
  <c r="T1616" i="12"/>
  <c r="T1617" i="12"/>
  <c r="T1618" i="12"/>
  <c r="T1619" i="12"/>
  <c r="T1620" i="12"/>
  <c r="T1621" i="12"/>
  <c r="T1622" i="12"/>
  <c r="T1623" i="12"/>
  <c r="T1624" i="12"/>
  <c r="T1625" i="12"/>
  <c r="T1626" i="12"/>
  <c r="T1627" i="12"/>
  <c r="T1628" i="12"/>
  <c r="T1629" i="12"/>
  <c r="T1630" i="12"/>
  <c r="T1631" i="12"/>
  <c r="T1632" i="12"/>
  <c r="T1633" i="12"/>
  <c r="T1634" i="12"/>
  <c r="T1635" i="12"/>
  <c r="T1636" i="12"/>
  <c r="T1637" i="12"/>
  <c r="T1638" i="12"/>
  <c r="T1639" i="12"/>
  <c r="T1640" i="12"/>
  <c r="T1641" i="12"/>
  <c r="T1642" i="12"/>
  <c r="T1643" i="12"/>
  <c r="T1644" i="12"/>
  <c r="T1645" i="12"/>
  <c r="T1646" i="12"/>
  <c r="T1647" i="12"/>
  <c r="T1648" i="12"/>
  <c r="T1649" i="12"/>
  <c r="T1650" i="12"/>
  <c r="T1651" i="12"/>
  <c r="T1652" i="12"/>
  <c r="T1653" i="12"/>
  <c r="T1654" i="12"/>
  <c r="T1655" i="12"/>
  <c r="T1656" i="12"/>
  <c r="T1657" i="12"/>
  <c r="T1658" i="12"/>
  <c r="T1659" i="12"/>
  <c r="T1660" i="12"/>
  <c r="T1661" i="12"/>
  <c r="T1662" i="12"/>
  <c r="T1663" i="12"/>
  <c r="T1664" i="12"/>
  <c r="T1665" i="12"/>
  <c r="T1666" i="12"/>
  <c r="T1667" i="12"/>
  <c r="T1668" i="12"/>
  <c r="T1669" i="12"/>
  <c r="T1670" i="12"/>
  <c r="T1671" i="12"/>
  <c r="T1672" i="12"/>
  <c r="T1673" i="12"/>
  <c r="T1674" i="12"/>
  <c r="T1675" i="12"/>
  <c r="T1676" i="12"/>
  <c r="T1677" i="12"/>
  <c r="T1678" i="12"/>
  <c r="T1679" i="12"/>
  <c r="T1680" i="12"/>
  <c r="T1681" i="12"/>
  <c r="T1682" i="12"/>
  <c r="T1683" i="12"/>
  <c r="T1684" i="12"/>
  <c r="T1685" i="12"/>
  <c r="T1686" i="12"/>
  <c r="T1687" i="12"/>
  <c r="T1688" i="12"/>
  <c r="T1689" i="12"/>
  <c r="T1690" i="12"/>
  <c r="T1691" i="12"/>
  <c r="T1692" i="12"/>
  <c r="T1693" i="12"/>
  <c r="T1694" i="12"/>
  <c r="T1695" i="12"/>
  <c r="T1696" i="12"/>
  <c r="T1697" i="12"/>
  <c r="T1698" i="12"/>
  <c r="T1699" i="12"/>
  <c r="T1700" i="12"/>
  <c r="T1701" i="12"/>
  <c r="T1702" i="12"/>
  <c r="T1703" i="12"/>
  <c r="T1704" i="12"/>
  <c r="T1705" i="12"/>
  <c r="T1706" i="12"/>
  <c r="T1707" i="12"/>
  <c r="T1708" i="12"/>
  <c r="T1709" i="12"/>
  <c r="T1710" i="12"/>
  <c r="T1711" i="12"/>
  <c r="T1712" i="12"/>
  <c r="T1713" i="12"/>
  <c r="T1714" i="12"/>
  <c r="T1715" i="12"/>
  <c r="T1716" i="12"/>
  <c r="T1717" i="12"/>
  <c r="T1718" i="12"/>
  <c r="T1719" i="12"/>
  <c r="T1720" i="12"/>
  <c r="T1721" i="12"/>
  <c r="T1722" i="12"/>
  <c r="T1723" i="12"/>
  <c r="T1724" i="12"/>
  <c r="T1725" i="12"/>
  <c r="T1726" i="12"/>
  <c r="T1727" i="12"/>
  <c r="T1728" i="12"/>
  <c r="T1729" i="12"/>
  <c r="T1730" i="12"/>
  <c r="T1731" i="12"/>
  <c r="T1732" i="12"/>
  <c r="T1733" i="12"/>
  <c r="T1734" i="12"/>
  <c r="T1735" i="12"/>
  <c r="T1736" i="12"/>
  <c r="T1737" i="12"/>
  <c r="T1738" i="12"/>
  <c r="T1739" i="12"/>
  <c r="T1740" i="12"/>
  <c r="T1741" i="12"/>
  <c r="T1742" i="12"/>
  <c r="T1743" i="12"/>
  <c r="T1744" i="12"/>
  <c r="T1745" i="12"/>
  <c r="T1746" i="12"/>
  <c r="T1747" i="12"/>
  <c r="T1748" i="12"/>
  <c r="T1749" i="12"/>
  <c r="T1750" i="12"/>
  <c r="T1751" i="12"/>
  <c r="T1752" i="12"/>
  <c r="T1753" i="12"/>
  <c r="T1754" i="12"/>
  <c r="T1755" i="12"/>
  <c r="T1756" i="12"/>
  <c r="T1757" i="12"/>
  <c r="T1758" i="12"/>
  <c r="T1759" i="12"/>
  <c r="T1760" i="12"/>
  <c r="T1761" i="12"/>
  <c r="T1762" i="12"/>
  <c r="T1763" i="12"/>
  <c r="T1764" i="12"/>
  <c r="T1765" i="12"/>
  <c r="T1766" i="12"/>
  <c r="T1767" i="12"/>
  <c r="T1768" i="12"/>
  <c r="T1769" i="12"/>
  <c r="T1770" i="12"/>
  <c r="T1771" i="12"/>
  <c r="T1772" i="12"/>
  <c r="T1773" i="12"/>
  <c r="T1774" i="12"/>
  <c r="T1775" i="12"/>
  <c r="T1776" i="12"/>
  <c r="T1777" i="12"/>
  <c r="T1778" i="12"/>
  <c r="T1779" i="12"/>
  <c r="T1780" i="12"/>
  <c r="T1781" i="12"/>
  <c r="T1782" i="12"/>
  <c r="T1783" i="12"/>
  <c r="T1784" i="12"/>
  <c r="T1785" i="12"/>
  <c r="T1786" i="12"/>
  <c r="T1787" i="12"/>
  <c r="T1788" i="12"/>
  <c r="T1789" i="12"/>
  <c r="T1790" i="12"/>
  <c r="T1791" i="12"/>
  <c r="T1792" i="12"/>
  <c r="T1793" i="12"/>
  <c r="T1794" i="12"/>
  <c r="T1795" i="12"/>
  <c r="T1796" i="12"/>
  <c r="T1797" i="12"/>
  <c r="T1798" i="12"/>
  <c r="T1799" i="12"/>
  <c r="T1800" i="12"/>
  <c r="T1801" i="12"/>
  <c r="T1802" i="12"/>
  <c r="T1803" i="12"/>
  <c r="T1804" i="12"/>
  <c r="T1805" i="12"/>
  <c r="T1806" i="12"/>
  <c r="T1807" i="12"/>
  <c r="T1808" i="12"/>
  <c r="T1809" i="12"/>
  <c r="T1810" i="12"/>
  <c r="T1811" i="12"/>
  <c r="T1812" i="12"/>
  <c r="T1813" i="12"/>
  <c r="T1814" i="12"/>
  <c r="T1815" i="12"/>
  <c r="T1816" i="12"/>
  <c r="T1817" i="12"/>
  <c r="T1818" i="12"/>
  <c r="T1819" i="12"/>
  <c r="T1820" i="12"/>
  <c r="T1821" i="12"/>
  <c r="T1822" i="12"/>
  <c r="T1823" i="12"/>
  <c r="T1824" i="12"/>
  <c r="T1825" i="12"/>
  <c r="T1826" i="12"/>
  <c r="T1827" i="12"/>
  <c r="T1828" i="12"/>
  <c r="T1829" i="12"/>
  <c r="T1830" i="12"/>
  <c r="T1831" i="12"/>
  <c r="T1832" i="12"/>
  <c r="T1833" i="12"/>
  <c r="T1834" i="12"/>
  <c r="T1835" i="12"/>
  <c r="T1836" i="12"/>
  <c r="T1837" i="12"/>
  <c r="T1838" i="12"/>
  <c r="T1839" i="12"/>
  <c r="T1840" i="12"/>
  <c r="T1841" i="12"/>
  <c r="T1842" i="12"/>
  <c r="T1843" i="12"/>
  <c r="T1844" i="12"/>
  <c r="T1845" i="12"/>
  <c r="T1846" i="12"/>
  <c r="T1847" i="12"/>
  <c r="T1848" i="12"/>
  <c r="T1849" i="12"/>
  <c r="T1850" i="12"/>
  <c r="T1851" i="12"/>
  <c r="T1852" i="12"/>
  <c r="T1853" i="12"/>
  <c r="T1854" i="12"/>
  <c r="T1855" i="12"/>
  <c r="T1856" i="12"/>
  <c r="T1857" i="12"/>
  <c r="T1858" i="12"/>
  <c r="T1859" i="12"/>
  <c r="T1860" i="12"/>
  <c r="T1861" i="12"/>
  <c r="T1862" i="12"/>
  <c r="T1863" i="12"/>
  <c r="T1864" i="12"/>
  <c r="T1865" i="12"/>
  <c r="T1866" i="12"/>
  <c r="T1867" i="12"/>
  <c r="T1868" i="12"/>
  <c r="T1869" i="12"/>
  <c r="T1870" i="12"/>
  <c r="T1871" i="12"/>
  <c r="T1872" i="12"/>
  <c r="T1873" i="12"/>
  <c r="T1874" i="12"/>
  <c r="T1875" i="12"/>
  <c r="T1876" i="12"/>
  <c r="T1877" i="12"/>
  <c r="T1878" i="12"/>
  <c r="T1879" i="12"/>
  <c r="T1880" i="12"/>
  <c r="T1881" i="12"/>
  <c r="T1882" i="12"/>
  <c r="T1883" i="12"/>
  <c r="T1884" i="12"/>
  <c r="T1885" i="12"/>
  <c r="T1886" i="12"/>
  <c r="T1887" i="12"/>
  <c r="T1888" i="12"/>
  <c r="T1889" i="12"/>
  <c r="T1890" i="12"/>
  <c r="T1891" i="12"/>
  <c r="T1892" i="12"/>
  <c r="T1893" i="12"/>
  <c r="T1894" i="12"/>
  <c r="T1895" i="12"/>
  <c r="T1896" i="12"/>
  <c r="T1897" i="12"/>
  <c r="T1898" i="12"/>
  <c r="T1899" i="12"/>
  <c r="T1900" i="12"/>
  <c r="T1901" i="12"/>
  <c r="T1902" i="12"/>
  <c r="T1903" i="12"/>
  <c r="T1904" i="12"/>
  <c r="T1905" i="12"/>
  <c r="T1906" i="12"/>
  <c r="T1907" i="12"/>
  <c r="T1908" i="12"/>
  <c r="T1909" i="12"/>
  <c r="T1910" i="12"/>
  <c r="T1911" i="12"/>
  <c r="T1912" i="12"/>
  <c r="T1913" i="12"/>
  <c r="T1914" i="12"/>
  <c r="T1915" i="12"/>
  <c r="T1916" i="12"/>
  <c r="T1917" i="12"/>
  <c r="T1918" i="12"/>
  <c r="T1919" i="12"/>
  <c r="T1920" i="12"/>
  <c r="T1921" i="12"/>
  <c r="T1922" i="12"/>
  <c r="T1923" i="12"/>
  <c r="T1924" i="12"/>
  <c r="T1925" i="12"/>
  <c r="T1926" i="12"/>
  <c r="T1927" i="12"/>
  <c r="T1928" i="12"/>
  <c r="T1929" i="12"/>
  <c r="T1930" i="12"/>
  <c r="T1931" i="12"/>
  <c r="T1932" i="12"/>
  <c r="T1933" i="12"/>
  <c r="T1934" i="12"/>
  <c r="T1935" i="12"/>
  <c r="T1936" i="12"/>
  <c r="T1937" i="12"/>
  <c r="T1938" i="12"/>
  <c r="T1939" i="12"/>
  <c r="T1940" i="12"/>
  <c r="T1941" i="12"/>
  <c r="T1942" i="12"/>
  <c r="T1943" i="12"/>
  <c r="T1944" i="12"/>
  <c r="T1945" i="12"/>
  <c r="T1946" i="12"/>
  <c r="T1947" i="12"/>
  <c r="T1948" i="12"/>
  <c r="T1949" i="12"/>
  <c r="T1950" i="12"/>
  <c r="T1951" i="12"/>
  <c r="T1952" i="12"/>
  <c r="T1953" i="12"/>
  <c r="T1954" i="12"/>
  <c r="T1955" i="12"/>
  <c r="T1956" i="12"/>
  <c r="T1957" i="12"/>
  <c r="T1958" i="12"/>
  <c r="T1959" i="12"/>
  <c r="T1960" i="12"/>
  <c r="T1961" i="12"/>
  <c r="T1962" i="12"/>
  <c r="T1963" i="12"/>
  <c r="T1964" i="12"/>
  <c r="T1965" i="12"/>
  <c r="T1966" i="12"/>
  <c r="T1967" i="12"/>
  <c r="T1968" i="12"/>
  <c r="T1969" i="12"/>
  <c r="T1970" i="12"/>
  <c r="T1971" i="12"/>
  <c r="T1972" i="12"/>
  <c r="T1973" i="12"/>
  <c r="T1974" i="12"/>
  <c r="T1975" i="12"/>
  <c r="T1976" i="12"/>
  <c r="T1977" i="12"/>
  <c r="T1978" i="12"/>
  <c r="T1979" i="12"/>
  <c r="T1980" i="12"/>
  <c r="T1981" i="12"/>
  <c r="T1982" i="12"/>
  <c r="T1983" i="12"/>
  <c r="T1984" i="12"/>
  <c r="T1985" i="12"/>
  <c r="T1986" i="12"/>
  <c r="T1987" i="12"/>
  <c r="T1988" i="12"/>
  <c r="T1989" i="12"/>
  <c r="T1990" i="12"/>
  <c r="T1991" i="12"/>
  <c r="T1992" i="12"/>
  <c r="T1993" i="12"/>
  <c r="T1994" i="12"/>
  <c r="T1995" i="12"/>
  <c r="T1996" i="12"/>
  <c r="T1997" i="12"/>
  <c r="T1998" i="12"/>
  <c r="T1999" i="12"/>
  <c r="T2000" i="12"/>
  <c r="T2001" i="12"/>
  <c r="T2002" i="12"/>
  <c r="T2003" i="12"/>
  <c r="T2004" i="12"/>
  <c r="T2005" i="12"/>
  <c r="T2006" i="12"/>
  <c r="T2007" i="12"/>
  <c r="T2008" i="12"/>
  <c r="T2009" i="12"/>
  <c r="T2010" i="12"/>
  <c r="T2011" i="12"/>
  <c r="T2012" i="12"/>
  <c r="T2013" i="12"/>
  <c r="T2014" i="12"/>
  <c r="T2015" i="12"/>
  <c r="T2016" i="12"/>
  <c r="T2017" i="12"/>
  <c r="T2018" i="12"/>
  <c r="T2019" i="12"/>
  <c r="T2020" i="12"/>
  <c r="T2021" i="12"/>
  <c r="T2022" i="12"/>
  <c r="T2023" i="12"/>
  <c r="T2024" i="12"/>
  <c r="T2025" i="12"/>
  <c r="T2026" i="12"/>
  <c r="T2027" i="12"/>
  <c r="T2028" i="12"/>
  <c r="T2029" i="12"/>
  <c r="T2030" i="12"/>
  <c r="T2031" i="12"/>
  <c r="T2032" i="12"/>
  <c r="T2033" i="12"/>
  <c r="T2034" i="12"/>
  <c r="T2035" i="12"/>
  <c r="T2036" i="12"/>
  <c r="T2037" i="12"/>
  <c r="T2038" i="12"/>
  <c r="T2039" i="12"/>
  <c r="T2040" i="12"/>
  <c r="T2041" i="12"/>
  <c r="T2042" i="12"/>
  <c r="T2043" i="12"/>
  <c r="T2044" i="12"/>
  <c r="T2045" i="12"/>
  <c r="T2046" i="12"/>
  <c r="T2047" i="12"/>
  <c r="T2048" i="12"/>
  <c r="T2049" i="12"/>
  <c r="T2050" i="12"/>
  <c r="T2051" i="12"/>
  <c r="T2052" i="12"/>
  <c r="T2053" i="12"/>
  <c r="T2054" i="12"/>
  <c r="T2055" i="12"/>
  <c r="T2056" i="12"/>
  <c r="T2057" i="12"/>
  <c r="T2058" i="12"/>
  <c r="T2059" i="12"/>
  <c r="T2060" i="12"/>
  <c r="T2061" i="12"/>
  <c r="T2062" i="12"/>
  <c r="T2063" i="12"/>
  <c r="T2064" i="12"/>
  <c r="T2065" i="12"/>
  <c r="T2066" i="12"/>
  <c r="T2067" i="12"/>
  <c r="T2068" i="12"/>
  <c r="T2069" i="12"/>
  <c r="T2070" i="12"/>
  <c r="T2071" i="12"/>
  <c r="T2072" i="12"/>
  <c r="T2073" i="12"/>
  <c r="T2074" i="12"/>
  <c r="T2075" i="12"/>
  <c r="T2076" i="12"/>
  <c r="T2077" i="12"/>
  <c r="T2078" i="12"/>
  <c r="T2079" i="12"/>
  <c r="T2080" i="12"/>
  <c r="T2081" i="12"/>
  <c r="T2082" i="12"/>
  <c r="T2083" i="12"/>
  <c r="T2084" i="12"/>
  <c r="T2085" i="12"/>
  <c r="T2086" i="12"/>
  <c r="T2087" i="12"/>
  <c r="T2088" i="12"/>
  <c r="T2089" i="12"/>
  <c r="T2090" i="12"/>
  <c r="T2091" i="12"/>
  <c r="T2092" i="12"/>
  <c r="T2093" i="12"/>
  <c r="T2094" i="12"/>
  <c r="T2095" i="12"/>
  <c r="T2096" i="12"/>
  <c r="T2097" i="12"/>
  <c r="T2098" i="12"/>
  <c r="T2099" i="12"/>
  <c r="T2100" i="12"/>
  <c r="T2101" i="12"/>
  <c r="T2102" i="12"/>
  <c r="T2103" i="12"/>
  <c r="T2104" i="12"/>
  <c r="T2105" i="12"/>
  <c r="T2106" i="12"/>
  <c r="T2107" i="12"/>
  <c r="T2108" i="12"/>
  <c r="T2109" i="12"/>
  <c r="T2110" i="12"/>
  <c r="T2111" i="12"/>
  <c r="T2112" i="12"/>
  <c r="T2113" i="12"/>
  <c r="T2114" i="12"/>
  <c r="T2115" i="12"/>
  <c r="T2116" i="12"/>
  <c r="T2117" i="12"/>
  <c r="T2118" i="12"/>
  <c r="T2119" i="12"/>
  <c r="T2120" i="12"/>
  <c r="T2121" i="12"/>
  <c r="T2122" i="12"/>
  <c r="T2123" i="12"/>
  <c r="T2124" i="12"/>
  <c r="T2125" i="12"/>
  <c r="T2126" i="12"/>
  <c r="T2127" i="12"/>
  <c r="T2128" i="12"/>
  <c r="T2129" i="12"/>
  <c r="T2130" i="12"/>
  <c r="T2131" i="12"/>
  <c r="T2132" i="12"/>
  <c r="T2133" i="12"/>
  <c r="T2134" i="12"/>
  <c r="T2135" i="12"/>
  <c r="T2136" i="12"/>
  <c r="T2137" i="12"/>
  <c r="T2138" i="12"/>
  <c r="T2139" i="12"/>
  <c r="T2140" i="12"/>
  <c r="T2141" i="12"/>
  <c r="T2142" i="12"/>
  <c r="T2143" i="12"/>
  <c r="T2144" i="12"/>
  <c r="T2145" i="12"/>
  <c r="T2146" i="12"/>
  <c r="T2147" i="12"/>
  <c r="T2148" i="12"/>
  <c r="T2149" i="12"/>
  <c r="T2150" i="12"/>
  <c r="T2151" i="12"/>
  <c r="T2152" i="12"/>
  <c r="T2153" i="12"/>
  <c r="T2154" i="12"/>
  <c r="T2155" i="12"/>
  <c r="T2156" i="12"/>
  <c r="T2157" i="12"/>
  <c r="T2158" i="12"/>
  <c r="T2159" i="12"/>
  <c r="T2160" i="12"/>
  <c r="T2161" i="12"/>
  <c r="T2162" i="12"/>
  <c r="T2163" i="12"/>
  <c r="T2164" i="12"/>
  <c r="T2165" i="12"/>
  <c r="T2166" i="12"/>
  <c r="T2167" i="12"/>
  <c r="T2168" i="12"/>
  <c r="T2169" i="12"/>
  <c r="T2170" i="12"/>
  <c r="T2171" i="12"/>
  <c r="T2172" i="12"/>
  <c r="T2173" i="12"/>
  <c r="T2174" i="12"/>
  <c r="T2175" i="12"/>
  <c r="T2176" i="12"/>
  <c r="T2177" i="12"/>
  <c r="T2178" i="12"/>
  <c r="T2179" i="12"/>
  <c r="T2180" i="12"/>
  <c r="T2181" i="12"/>
  <c r="T2182" i="12"/>
  <c r="T2183" i="12"/>
  <c r="T2184" i="12"/>
  <c r="T2185" i="12"/>
  <c r="T2186" i="12"/>
  <c r="T2187" i="12"/>
  <c r="T2188" i="12"/>
  <c r="T2189" i="12"/>
  <c r="T2190" i="12"/>
  <c r="T2191" i="12"/>
  <c r="T2192" i="12"/>
  <c r="T2193" i="12"/>
  <c r="T2194" i="12"/>
  <c r="T2195" i="12"/>
  <c r="T2196" i="12"/>
  <c r="T2197" i="12"/>
  <c r="T2198" i="12"/>
  <c r="T2199" i="12"/>
  <c r="T2200" i="12"/>
  <c r="T2201" i="12"/>
  <c r="T2202" i="12"/>
  <c r="T2203" i="12"/>
  <c r="T2204" i="12"/>
  <c r="T2205" i="12"/>
  <c r="T2206" i="12"/>
  <c r="T2207" i="12"/>
  <c r="T2208" i="12"/>
  <c r="T2209" i="12"/>
  <c r="T2210" i="12"/>
  <c r="T2211" i="12"/>
  <c r="T2212" i="12"/>
  <c r="T2213" i="12"/>
  <c r="T2214" i="12"/>
  <c r="T2215" i="12"/>
  <c r="T2216" i="12"/>
  <c r="T2217" i="12"/>
  <c r="T2218" i="12"/>
  <c r="T2219" i="12"/>
  <c r="T2220" i="12"/>
  <c r="T2221" i="12"/>
  <c r="T2222" i="12"/>
  <c r="T2223" i="12"/>
  <c r="T2224" i="12"/>
  <c r="T2225" i="12"/>
  <c r="T2226" i="12"/>
  <c r="T2227" i="12"/>
  <c r="T2228" i="12"/>
  <c r="T2229" i="12"/>
  <c r="T2230" i="12"/>
  <c r="T2231" i="12"/>
  <c r="T2232" i="12"/>
  <c r="T2233" i="12"/>
  <c r="T2234" i="12"/>
  <c r="T2235" i="12"/>
  <c r="T2236" i="12"/>
  <c r="T2237" i="12"/>
  <c r="T2238" i="12"/>
  <c r="T2239" i="12"/>
  <c r="T2240" i="12"/>
  <c r="T2241" i="12"/>
  <c r="T2242" i="12"/>
  <c r="T2243" i="12"/>
  <c r="T2244" i="12"/>
  <c r="T2245" i="12"/>
  <c r="T2246" i="12"/>
  <c r="T2247" i="12"/>
  <c r="T2248" i="12"/>
  <c r="T2249" i="12"/>
  <c r="T2250" i="12"/>
  <c r="T2251" i="12"/>
  <c r="T2252" i="12"/>
  <c r="T2253" i="12"/>
  <c r="T2254" i="12"/>
  <c r="T2255" i="12"/>
  <c r="T2256" i="12"/>
  <c r="T2257" i="12"/>
  <c r="T2258" i="12"/>
  <c r="T2259" i="12"/>
  <c r="T2260" i="12"/>
  <c r="T2261" i="12"/>
  <c r="T2262" i="12"/>
  <c r="T2263" i="12"/>
  <c r="T2264" i="12"/>
  <c r="T2265" i="12"/>
  <c r="T2266" i="12"/>
  <c r="T2267" i="12"/>
  <c r="T2268" i="12"/>
  <c r="T2269" i="12"/>
  <c r="T2270" i="12"/>
  <c r="T2271" i="12"/>
  <c r="T2272" i="12"/>
  <c r="T2273" i="12"/>
  <c r="T2274" i="12"/>
  <c r="T2275" i="12"/>
  <c r="T2276" i="12"/>
  <c r="T2277" i="12"/>
  <c r="T2278" i="12"/>
  <c r="T2279" i="12"/>
  <c r="T2280" i="12"/>
  <c r="T2281" i="12"/>
  <c r="T2282" i="12"/>
  <c r="T2283" i="12"/>
  <c r="T2284" i="12"/>
  <c r="T2285" i="12"/>
  <c r="T2286" i="12"/>
  <c r="T2287" i="12"/>
  <c r="T2288" i="12"/>
  <c r="T2289" i="12"/>
  <c r="T2290" i="12"/>
  <c r="T2291" i="12"/>
  <c r="T2292" i="12"/>
  <c r="T2293" i="12"/>
  <c r="T2294" i="12"/>
  <c r="T2295" i="12"/>
  <c r="T2296" i="12"/>
  <c r="T2297" i="12"/>
  <c r="T2298" i="12"/>
  <c r="T2299" i="12"/>
  <c r="T2300" i="12"/>
  <c r="T2301" i="12"/>
  <c r="T2302" i="12"/>
  <c r="T2303" i="12"/>
  <c r="T2304" i="12"/>
  <c r="T2305" i="12"/>
  <c r="T2306" i="12"/>
  <c r="T2307" i="12"/>
  <c r="T2308" i="12"/>
  <c r="T2309" i="12"/>
  <c r="T2310" i="12"/>
  <c r="T2311" i="12"/>
  <c r="T2312" i="12"/>
  <c r="T2313" i="12"/>
  <c r="T2314" i="12"/>
  <c r="T2315" i="12"/>
  <c r="T2316" i="12"/>
  <c r="T2317" i="12"/>
  <c r="T2318" i="12"/>
  <c r="T2319" i="12"/>
  <c r="T2320" i="12"/>
  <c r="T2321" i="12"/>
  <c r="T2322" i="12"/>
  <c r="T2323" i="12"/>
  <c r="T2324" i="12"/>
  <c r="T2325" i="12"/>
  <c r="T2326" i="12"/>
  <c r="T2327" i="12"/>
  <c r="T2328" i="12"/>
  <c r="T2329" i="12"/>
  <c r="T2330" i="12"/>
  <c r="T2331" i="12"/>
  <c r="T2332" i="12"/>
  <c r="T2333" i="12"/>
  <c r="T2334" i="12"/>
  <c r="T2335" i="12"/>
  <c r="T2336" i="12"/>
  <c r="T2337" i="12"/>
  <c r="T2338" i="12"/>
  <c r="T2339" i="12"/>
  <c r="T2340" i="12"/>
  <c r="T2341" i="12"/>
  <c r="T2342" i="12"/>
  <c r="T2343" i="12"/>
  <c r="T2344" i="12"/>
  <c r="T2345" i="12"/>
  <c r="T2346" i="12"/>
  <c r="T2347" i="12"/>
  <c r="T2348" i="12"/>
  <c r="T2349" i="12"/>
  <c r="T2350" i="12"/>
  <c r="T2351" i="12"/>
  <c r="T2352" i="12"/>
  <c r="T2353" i="12"/>
  <c r="T2354" i="12"/>
  <c r="T2355" i="12"/>
  <c r="T2356" i="12"/>
  <c r="T2357" i="12"/>
  <c r="T2358" i="12"/>
  <c r="T2359" i="12"/>
  <c r="T2360" i="12"/>
  <c r="T2361" i="12"/>
  <c r="T2362" i="12"/>
  <c r="T2363" i="12"/>
  <c r="T2364" i="12"/>
  <c r="T2365" i="12"/>
  <c r="T2366" i="12"/>
  <c r="T2367" i="12"/>
  <c r="T2368" i="12"/>
  <c r="T2369" i="12"/>
  <c r="T2370" i="12"/>
  <c r="T2371" i="12"/>
  <c r="T2372" i="12"/>
  <c r="T2373" i="12"/>
  <c r="T2374" i="12"/>
  <c r="T2375" i="12"/>
  <c r="T2376" i="12"/>
  <c r="T2377" i="12"/>
  <c r="T2378" i="12"/>
  <c r="T2379" i="12"/>
  <c r="T2380" i="12"/>
  <c r="T2381" i="12"/>
  <c r="T2382" i="12"/>
  <c r="T2383" i="12"/>
  <c r="T2384" i="12"/>
  <c r="T2385" i="12"/>
  <c r="T2386" i="12"/>
  <c r="T2387" i="12"/>
  <c r="T2388" i="12"/>
  <c r="T2389" i="12"/>
  <c r="T2390" i="12"/>
  <c r="T2391" i="12"/>
  <c r="T2392" i="12"/>
  <c r="T2393" i="12"/>
  <c r="T2394" i="12"/>
  <c r="T2395" i="12"/>
  <c r="T2396" i="12"/>
  <c r="T2397" i="12"/>
  <c r="T2398" i="12"/>
  <c r="T2399" i="12"/>
  <c r="T2400" i="12"/>
  <c r="T2401" i="12"/>
  <c r="T2402" i="12"/>
  <c r="T2403" i="12"/>
  <c r="T2404" i="12"/>
  <c r="T2405" i="12"/>
  <c r="T2406" i="12"/>
  <c r="T2407" i="12"/>
  <c r="T2408" i="12"/>
  <c r="T2409" i="12"/>
  <c r="T2410" i="12"/>
  <c r="T2411" i="12"/>
  <c r="T2412" i="12"/>
  <c r="T2413" i="12"/>
  <c r="T2414" i="12"/>
  <c r="T2415" i="12"/>
  <c r="T2416" i="12"/>
  <c r="T2417" i="12"/>
  <c r="T2418" i="12"/>
  <c r="T2419" i="12"/>
  <c r="T2420" i="12"/>
  <c r="T2421" i="12"/>
  <c r="T2422" i="12"/>
  <c r="T2423" i="12"/>
  <c r="T2424" i="12"/>
  <c r="T2425" i="12"/>
  <c r="T2426" i="12"/>
  <c r="T2427" i="12"/>
  <c r="T2428" i="12"/>
  <c r="T2429" i="12"/>
  <c r="T2430" i="12"/>
  <c r="T2431" i="12"/>
  <c r="T2432" i="12"/>
  <c r="T2433" i="12"/>
  <c r="T2434" i="12"/>
  <c r="T2435" i="12"/>
  <c r="T2436" i="12"/>
  <c r="T2437" i="12"/>
  <c r="T2438" i="12"/>
  <c r="T2439" i="12"/>
  <c r="T2440" i="12"/>
  <c r="T2441" i="12"/>
  <c r="T2442" i="12"/>
  <c r="T2443" i="12"/>
  <c r="T2444" i="12"/>
  <c r="T2445" i="12"/>
  <c r="T2446" i="12"/>
  <c r="T2447" i="12"/>
  <c r="T2448" i="12"/>
  <c r="T2449" i="12"/>
  <c r="T2450" i="12"/>
  <c r="T2451" i="12"/>
  <c r="T2452" i="12"/>
  <c r="T2453" i="12"/>
  <c r="T2454" i="12"/>
  <c r="T2455" i="12"/>
  <c r="T2456" i="12"/>
  <c r="T2457" i="12"/>
  <c r="T2458" i="12"/>
  <c r="T2459" i="12"/>
  <c r="T2460" i="12"/>
  <c r="T2461" i="12"/>
  <c r="T2462" i="12"/>
  <c r="T2463" i="12"/>
  <c r="T2464" i="12"/>
  <c r="T2465" i="12"/>
  <c r="T2466" i="12"/>
  <c r="T2467" i="12"/>
  <c r="T2468" i="12"/>
  <c r="T2469" i="12"/>
  <c r="T2470" i="12"/>
  <c r="T2471" i="12"/>
  <c r="T2472" i="12"/>
  <c r="T2473" i="12"/>
  <c r="T2474" i="12"/>
  <c r="T2475" i="12"/>
  <c r="T2476" i="12"/>
  <c r="T2477" i="12"/>
  <c r="T2478" i="12"/>
  <c r="T2479" i="12"/>
  <c r="T2480" i="12"/>
  <c r="T2481" i="12"/>
  <c r="T2482" i="12"/>
  <c r="T2483" i="12"/>
  <c r="T2484" i="12"/>
  <c r="T2485" i="12"/>
  <c r="T2486" i="12"/>
  <c r="T2487" i="12"/>
  <c r="T2488" i="12"/>
  <c r="T2489" i="12"/>
  <c r="T2490" i="12"/>
  <c r="T2491" i="12"/>
  <c r="T2492" i="12"/>
  <c r="T2493" i="12"/>
  <c r="T2494" i="12"/>
  <c r="T2495" i="12"/>
  <c r="T2496" i="12"/>
  <c r="T2497" i="12"/>
  <c r="T2498" i="12"/>
  <c r="T2499" i="12"/>
  <c r="T2500" i="12"/>
  <c r="T2501" i="12"/>
  <c r="T2502" i="12"/>
  <c r="T2503" i="12"/>
  <c r="T2504" i="12"/>
  <c r="T2505" i="12"/>
  <c r="T2506" i="12"/>
  <c r="T2507" i="12"/>
  <c r="T2508" i="12"/>
  <c r="T2509" i="12"/>
  <c r="T2510" i="12"/>
  <c r="T2511" i="12"/>
  <c r="T2512" i="12"/>
  <c r="T2513" i="12"/>
  <c r="T2514" i="12"/>
  <c r="T2515" i="12"/>
  <c r="T2516" i="12"/>
  <c r="T2517" i="12"/>
  <c r="T2518" i="12"/>
  <c r="T2519" i="12"/>
  <c r="T2520" i="12"/>
  <c r="T2521" i="12"/>
  <c r="T2522" i="12"/>
  <c r="T2523" i="12"/>
  <c r="T2524" i="12"/>
  <c r="T2525" i="12"/>
  <c r="T2526" i="12"/>
  <c r="T2527" i="12"/>
  <c r="T2528" i="12"/>
  <c r="T2529" i="12"/>
  <c r="T2530" i="12"/>
  <c r="T2531" i="12"/>
  <c r="T2532" i="12"/>
  <c r="T2533" i="12"/>
  <c r="T2534" i="12"/>
  <c r="T2535" i="12"/>
  <c r="T2536" i="12"/>
  <c r="T2537" i="12"/>
  <c r="T2538" i="12"/>
  <c r="T2539" i="12"/>
  <c r="T2540" i="12"/>
  <c r="T2541" i="12"/>
  <c r="T2542" i="12"/>
  <c r="T2543" i="12"/>
  <c r="T2544" i="12"/>
  <c r="T2545" i="12"/>
  <c r="T2546" i="12"/>
  <c r="T2547" i="12"/>
  <c r="T2548" i="12"/>
  <c r="T2549" i="12"/>
  <c r="T2550" i="12"/>
  <c r="T2551" i="12"/>
  <c r="T2552" i="12"/>
  <c r="T2553" i="12"/>
  <c r="T2554" i="12"/>
  <c r="T2555" i="12"/>
  <c r="T2556" i="12"/>
  <c r="T2557" i="12"/>
  <c r="T2558" i="12"/>
  <c r="T2559" i="12"/>
  <c r="T2560" i="12"/>
  <c r="T2561" i="12"/>
  <c r="T2562" i="12"/>
  <c r="T2563" i="12"/>
  <c r="T2564" i="12"/>
  <c r="T2565" i="12"/>
  <c r="T2566" i="12"/>
  <c r="T2567" i="12"/>
  <c r="T2568" i="12"/>
  <c r="T2569" i="12"/>
  <c r="T2570" i="12"/>
  <c r="T2571" i="12"/>
  <c r="T2572" i="12"/>
  <c r="T2573" i="12"/>
  <c r="T2574" i="12"/>
  <c r="T2575" i="12"/>
  <c r="T2576" i="12"/>
  <c r="T2577" i="12"/>
  <c r="T2578" i="12"/>
  <c r="T2579" i="12"/>
  <c r="T2580" i="12"/>
  <c r="T2581" i="12"/>
  <c r="T2582" i="12"/>
  <c r="T2583" i="12"/>
  <c r="T2584" i="12"/>
  <c r="T2585" i="12"/>
  <c r="T2586" i="12"/>
  <c r="T2587" i="12"/>
  <c r="T2588" i="12"/>
  <c r="T2589" i="12"/>
  <c r="T2590" i="12"/>
  <c r="T2591" i="12"/>
  <c r="T2592" i="12"/>
  <c r="T2593" i="12"/>
  <c r="T2594" i="12"/>
  <c r="T2595" i="12"/>
  <c r="T2596" i="12"/>
  <c r="T2597" i="12"/>
  <c r="T2598" i="12"/>
  <c r="T2599" i="12"/>
  <c r="T2600" i="12"/>
  <c r="T2601" i="12"/>
  <c r="T2602" i="12"/>
  <c r="T2603" i="12"/>
  <c r="T2604" i="12"/>
  <c r="T2605" i="12"/>
  <c r="T2606" i="12"/>
  <c r="T2607" i="12"/>
  <c r="T2608" i="12"/>
  <c r="T2609" i="12"/>
  <c r="T2610" i="12"/>
  <c r="T2611" i="12"/>
  <c r="T2612" i="12"/>
  <c r="T2613" i="12"/>
  <c r="T2614" i="12"/>
  <c r="T2615" i="12"/>
  <c r="T2616" i="12"/>
  <c r="T2617" i="12"/>
  <c r="T2618" i="12"/>
  <c r="T2619" i="12"/>
  <c r="T2620" i="12"/>
  <c r="T2621" i="12"/>
  <c r="T2622" i="12"/>
  <c r="T2623" i="12"/>
  <c r="T2624" i="12"/>
  <c r="T2625" i="12"/>
  <c r="T2626" i="12"/>
  <c r="T2627" i="12"/>
  <c r="T2628" i="12"/>
  <c r="T2629" i="12"/>
  <c r="T2630" i="12"/>
  <c r="T2631" i="12"/>
  <c r="T2632" i="12"/>
  <c r="T2633" i="12"/>
  <c r="T2634" i="12"/>
  <c r="T2635" i="12"/>
  <c r="T2636" i="12"/>
  <c r="T2637" i="12"/>
  <c r="T2638" i="12"/>
  <c r="T2639" i="12"/>
  <c r="T2640" i="12"/>
  <c r="T2641" i="12"/>
  <c r="T2642" i="12"/>
  <c r="T2643" i="12"/>
  <c r="T2644" i="12"/>
  <c r="T2645" i="12"/>
  <c r="T2646" i="12"/>
  <c r="T2647" i="12"/>
  <c r="T2648" i="12"/>
  <c r="T2649" i="12"/>
  <c r="T2650" i="12"/>
  <c r="T2651" i="12"/>
  <c r="T2652" i="12"/>
  <c r="T2653" i="12"/>
  <c r="T2654" i="12"/>
  <c r="T2655" i="12"/>
  <c r="T2656" i="12"/>
  <c r="T2657" i="12"/>
  <c r="T2658" i="12"/>
  <c r="T2659" i="12"/>
  <c r="T2660" i="12"/>
  <c r="T2661" i="12"/>
  <c r="T2662" i="12"/>
  <c r="T2663" i="12"/>
  <c r="T2664" i="12"/>
  <c r="T2665" i="12"/>
  <c r="T2666" i="12"/>
  <c r="T2667" i="12"/>
  <c r="T2668" i="12"/>
  <c r="T2669" i="12"/>
  <c r="T2670" i="12"/>
  <c r="T2671" i="12"/>
  <c r="T2672" i="12"/>
  <c r="T2673" i="12"/>
  <c r="T2674" i="12"/>
  <c r="T2675" i="12"/>
  <c r="T2676" i="12"/>
  <c r="T2677" i="12"/>
  <c r="T2678" i="12"/>
  <c r="T2679" i="12"/>
  <c r="T2680" i="12"/>
  <c r="T2681" i="12"/>
  <c r="T2682" i="12"/>
  <c r="T2683" i="12"/>
  <c r="T2684" i="12"/>
  <c r="T2685" i="12"/>
  <c r="T2686" i="12"/>
  <c r="T2687" i="12"/>
  <c r="T2688" i="12"/>
  <c r="T2689" i="12"/>
  <c r="T2690" i="12"/>
  <c r="T2691" i="12"/>
  <c r="T2692" i="12"/>
  <c r="T2693" i="12"/>
  <c r="T2694" i="12"/>
  <c r="T2695" i="12"/>
  <c r="T2696" i="12"/>
  <c r="T2697" i="12"/>
  <c r="T2698" i="12"/>
  <c r="T2699" i="12"/>
  <c r="T2700" i="12"/>
  <c r="T2701" i="12"/>
  <c r="T2702" i="12"/>
  <c r="T2703" i="12"/>
  <c r="T2704" i="12"/>
  <c r="T2705" i="12"/>
  <c r="T2706" i="12"/>
  <c r="T2707" i="12"/>
  <c r="T2708" i="12"/>
  <c r="T2709" i="12"/>
  <c r="T2710" i="12"/>
  <c r="T2711" i="12"/>
  <c r="T2712" i="12"/>
  <c r="T2713" i="12"/>
  <c r="T2714" i="12"/>
  <c r="T2715" i="12"/>
  <c r="T2716" i="12"/>
  <c r="T2717" i="12"/>
  <c r="T2718" i="12"/>
  <c r="T2719" i="12"/>
  <c r="T2720" i="12"/>
  <c r="T2721" i="12"/>
  <c r="T2722" i="12"/>
  <c r="T2723" i="12"/>
  <c r="T2724" i="12"/>
  <c r="T2725" i="12"/>
  <c r="T2726" i="12"/>
  <c r="T2727" i="12"/>
  <c r="T2728" i="12"/>
  <c r="T2729" i="12"/>
  <c r="T2730" i="12"/>
  <c r="T2731" i="12"/>
  <c r="T2732" i="12"/>
  <c r="T2733" i="12"/>
  <c r="T2734" i="12"/>
  <c r="T2735" i="12"/>
  <c r="T2736" i="12"/>
  <c r="T2737" i="12"/>
  <c r="T2738" i="12"/>
  <c r="T2739" i="12"/>
  <c r="T2740" i="12"/>
  <c r="T2741" i="12"/>
  <c r="T2742" i="12"/>
  <c r="T2743" i="12"/>
  <c r="T2744" i="12"/>
  <c r="T2745" i="12"/>
  <c r="T2746" i="12"/>
  <c r="T2747" i="12"/>
  <c r="T2748" i="12"/>
  <c r="T2749" i="12"/>
  <c r="T2750" i="12"/>
  <c r="T2751" i="12"/>
  <c r="T2752" i="12"/>
  <c r="T2753" i="12"/>
  <c r="T2754" i="12"/>
  <c r="T2755" i="12"/>
  <c r="T2756" i="12"/>
  <c r="T2757" i="12"/>
  <c r="T2758" i="12"/>
  <c r="T2759" i="12"/>
  <c r="T2760" i="12"/>
  <c r="T2761" i="12"/>
  <c r="T2762" i="12"/>
  <c r="T2763" i="12"/>
  <c r="T2764" i="12"/>
  <c r="T2765" i="12"/>
  <c r="T2766" i="12"/>
  <c r="T2767" i="12"/>
  <c r="T2768" i="12"/>
  <c r="T2769" i="12"/>
  <c r="T2770" i="12"/>
  <c r="T2771" i="12"/>
  <c r="T2772" i="12"/>
  <c r="T2773" i="12"/>
  <c r="T2774" i="12"/>
  <c r="T2775" i="12"/>
  <c r="T2776" i="12"/>
  <c r="T2777" i="12"/>
  <c r="T2778" i="12"/>
  <c r="T2779" i="12"/>
  <c r="T2780" i="12"/>
  <c r="T2781" i="12"/>
  <c r="T2782" i="12"/>
  <c r="T2783" i="12"/>
  <c r="T2784" i="12"/>
  <c r="T2785" i="12"/>
  <c r="T2786" i="12"/>
  <c r="T2787" i="12"/>
  <c r="T2788" i="12"/>
  <c r="T2789" i="12"/>
  <c r="T2790" i="12"/>
  <c r="T2791" i="12"/>
  <c r="T2792" i="12"/>
  <c r="T2793" i="12"/>
  <c r="T2794" i="12"/>
  <c r="T2795" i="12"/>
  <c r="T2796" i="12"/>
  <c r="T2797" i="12"/>
  <c r="T2798" i="12"/>
  <c r="T2799" i="12"/>
  <c r="T2800" i="12"/>
  <c r="T2801" i="12"/>
  <c r="T2802" i="12"/>
  <c r="T2803" i="12"/>
  <c r="T2804" i="12"/>
  <c r="T2805" i="12"/>
  <c r="T2806" i="12"/>
  <c r="T2807" i="12"/>
  <c r="T2808" i="12"/>
  <c r="T2809" i="12"/>
  <c r="T2810" i="12"/>
  <c r="T2811" i="12"/>
  <c r="T2812" i="12"/>
  <c r="T2813" i="12"/>
  <c r="T2814" i="12"/>
  <c r="T2815" i="12"/>
  <c r="T2816" i="12"/>
  <c r="T2817" i="12"/>
  <c r="T2818" i="12"/>
  <c r="T2819" i="12"/>
  <c r="T2820" i="12"/>
  <c r="T2821" i="12"/>
  <c r="T2822" i="12"/>
  <c r="T2823" i="12"/>
  <c r="T2824" i="12"/>
  <c r="T2825" i="12"/>
  <c r="T2826" i="12"/>
  <c r="T2827" i="12"/>
  <c r="T2828" i="12"/>
  <c r="T2829" i="12"/>
  <c r="T2830" i="12"/>
  <c r="T2831" i="12"/>
  <c r="T2832" i="12"/>
  <c r="T2833" i="12"/>
  <c r="T2834" i="12"/>
  <c r="T2835" i="12"/>
  <c r="T2836" i="12"/>
  <c r="T2837" i="12"/>
  <c r="T2838" i="12"/>
  <c r="T2839" i="12"/>
  <c r="T2840" i="12"/>
  <c r="T2841" i="12"/>
  <c r="T2842" i="12"/>
  <c r="T2843" i="12"/>
  <c r="T2844" i="12"/>
  <c r="T2845" i="12"/>
  <c r="T2846" i="12"/>
  <c r="T2847" i="12"/>
  <c r="T2848" i="12"/>
  <c r="T2849" i="12"/>
  <c r="T2850" i="12"/>
  <c r="T2851" i="12"/>
  <c r="T2852" i="12"/>
  <c r="T2853" i="12"/>
  <c r="T2854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166" i="12"/>
  <c r="S167" i="12"/>
  <c r="S168" i="12"/>
  <c r="S169" i="12"/>
  <c r="S170" i="12"/>
  <c r="S171" i="12"/>
  <c r="S172" i="12"/>
  <c r="S173" i="12"/>
  <c r="S174" i="12"/>
  <c r="S175" i="12"/>
  <c r="S176" i="12"/>
  <c r="S177" i="12"/>
  <c r="S178" i="12"/>
  <c r="S179" i="12"/>
  <c r="S180" i="12"/>
  <c r="S181" i="12"/>
  <c r="S182" i="12"/>
  <c r="S183" i="12"/>
  <c r="S184" i="12"/>
  <c r="S185" i="12"/>
  <c r="S186" i="12"/>
  <c r="S187" i="12"/>
  <c r="S188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1" i="12"/>
  <c r="S202" i="12"/>
  <c r="S203" i="12"/>
  <c r="S204" i="12"/>
  <c r="S205" i="12"/>
  <c r="S206" i="12"/>
  <c r="S207" i="12"/>
  <c r="S208" i="12"/>
  <c r="S209" i="12"/>
  <c r="S210" i="12"/>
  <c r="S211" i="12"/>
  <c r="S212" i="12"/>
  <c r="S213" i="12"/>
  <c r="S214" i="12"/>
  <c r="S215" i="12"/>
  <c r="S216" i="12"/>
  <c r="S217" i="12"/>
  <c r="S218" i="12"/>
  <c r="S219" i="12"/>
  <c r="S220" i="12"/>
  <c r="S221" i="12"/>
  <c r="S222" i="12"/>
  <c r="S223" i="12"/>
  <c r="S224" i="12"/>
  <c r="S225" i="12"/>
  <c r="S226" i="12"/>
  <c r="S227" i="12"/>
  <c r="S228" i="12"/>
  <c r="S229" i="12"/>
  <c r="S230" i="12"/>
  <c r="S231" i="12"/>
  <c r="S232" i="12"/>
  <c r="S233" i="12"/>
  <c r="S234" i="12"/>
  <c r="S235" i="12"/>
  <c r="S236" i="12"/>
  <c r="S237" i="12"/>
  <c r="S238" i="12"/>
  <c r="S239" i="12"/>
  <c r="S240" i="12"/>
  <c r="S241" i="12"/>
  <c r="S242" i="12"/>
  <c r="S243" i="12"/>
  <c r="S244" i="12"/>
  <c r="S245" i="12"/>
  <c r="S246" i="12"/>
  <c r="S247" i="12"/>
  <c r="S248" i="12"/>
  <c r="S249" i="12"/>
  <c r="S250" i="12"/>
  <c r="S251" i="12"/>
  <c r="S252" i="12"/>
  <c r="S253" i="12"/>
  <c r="S254" i="12"/>
  <c r="S255" i="12"/>
  <c r="S256" i="12"/>
  <c r="S257" i="12"/>
  <c r="S258" i="12"/>
  <c r="S259" i="12"/>
  <c r="S260" i="12"/>
  <c r="S261" i="12"/>
  <c r="S262" i="12"/>
  <c r="S263" i="12"/>
  <c r="S264" i="12"/>
  <c r="S265" i="12"/>
  <c r="S266" i="12"/>
  <c r="S267" i="12"/>
  <c r="S268" i="12"/>
  <c r="S269" i="12"/>
  <c r="S270" i="12"/>
  <c r="S271" i="12"/>
  <c r="S272" i="12"/>
  <c r="S273" i="12"/>
  <c r="S274" i="12"/>
  <c r="S275" i="12"/>
  <c r="S276" i="12"/>
  <c r="S277" i="12"/>
  <c r="S278" i="12"/>
  <c r="S279" i="12"/>
  <c r="S280" i="12"/>
  <c r="S281" i="12"/>
  <c r="S282" i="12"/>
  <c r="S283" i="12"/>
  <c r="S284" i="12"/>
  <c r="S285" i="12"/>
  <c r="S286" i="12"/>
  <c r="S287" i="12"/>
  <c r="S288" i="12"/>
  <c r="S289" i="12"/>
  <c r="S290" i="12"/>
  <c r="S291" i="12"/>
  <c r="S292" i="12"/>
  <c r="S293" i="12"/>
  <c r="S294" i="12"/>
  <c r="S295" i="12"/>
  <c r="S296" i="12"/>
  <c r="S297" i="12"/>
  <c r="S298" i="12"/>
  <c r="S299" i="12"/>
  <c r="S300" i="12"/>
  <c r="S301" i="12"/>
  <c r="S302" i="12"/>
  <c r="S303" i="12"/>
  <c r="S304" i="12"/>
  <c r="S305" i="12"/>
  <c r="S306" i="12"/>
  <c r="S307" i="12"/>
  <c r="S308" i="12"/>
  <c r="S309" i="12"/>
  <c r="S310" i="12"/>
  <c r="S311" i="12"/>
  <c r="S312" i="12"/>
  <c r="S313" i="12"/>
  <c r="S314" i="12"/>
  <c r="S315" i="12"/>
  <c r="S316" i="12"/>
  <c r="S317" i="12"/>
  <c r="S318" i="12"/>
  <c r="S319" i="12"/>
  <c r="S320" i="12"/>
  <c r="S321" i="12"/>
  <c r="S322" i="12"/>
  <c r="S323" i="12"/>
  <c r="S324" i="12"/>
  <c r="S325" i="12"/>
  <c r="S326" i="12"/>
  <c r="S327" i="12"/>
  <c r="S328" i="12"/>
  <c r="S329" i="12"/>
  <c r="S330" i="12"/>
  <c r="S331" i="12"/>
  <c r="S332" i="12"/>
  <c r="S333" i="12"/>
  <c r="S334" i="12"/>
  <c r="S335" i="12"/>
  <c r="S336" i="12"/>
  <c r="S337" i="12"/>
  <c r="S338" i="12"/>
  <c r="S339" i="12"/>
  <c r="S340" i="12"/>
  <c r="S341" i="12"/>
  <c r="S342" i="12"/>
  <c r="S343" i="12"/>
  <c r="S344" i="12"/>
  <c r="S345" i="12"/>
  <c r="S346" i="12"/>
  <c r="S347" i="12"/>
  <c r="S348" i="12"/>
  <c r="S349" i="12"/>
  <c r="S350" i="12"/>
  <c r="S351" i="12"/>
  <c r="S352" i="12"/>
  <c r="S353" i="12"/>
  <c r="S354" i="12"/>
  <c r="S355" i="12"/>
  <c r="S356" i="12"/>
  <c r="S357" i="12"/>
  <c r="S358" i="12"/>
  <c r="S359" i="12"/>
  <c r="S360" i="12"/>
  <c r="S361" i="12"/>
  <c r="S362" i="12"/>
  <c r="S363" i="12"/>
  <c r="S364" i="12"/>
  <c r="S365" i="12"/>
  <c r="S366" i="12"/>
  <c r="S367" i="12"/>
  <c r="S368" i="12"/>
  <c r="S369" i="12"/>
  <c r="S370" i="12"/>
  <c r="S371" i="12"/>
  <c r="S372" i="12"/>
  <c r="S373" i="12"/>
  <c r="S374" i="12"/>
  <c r="S375" i="12"/>
  <c r="S376" i="12"/>
  <c r="S377" i="12"/>
  <c r="S378" i="12"/>
  <c r="S379" i="12"/>
  <c r="S380" i="12"/>
  <c r="S381" i="12"/>
  <c r="S382" i="12"/>
  <c r="S383" i="12"/>
  <c r="S384" i="12"/>
  <c r="S385" i="12"/>
  <c r="S386" i="12"/>
  <c r="S387" i="12"/>
  <c r="S388" i="12"/>
  <c r="S389" i="12"/>
  <c r="S390" i="12"/>
  <c r="S391" i="12"/>
  <c r="S392" i="12"/>
  <c r="S393" i="12"/>
  <c r="S394" i="12"/>
  <c r="S395" i="12"/>
  <c r="S396" i="12"/>
  <c r="S397" i="12"/>
  <c r="S398" i="12"/>
  <c r="S399" i="12"/>
  <c r="S400" i="12"/>
  <c r="S401" i="12"/>
  <c r="S402" i="12"/>
  <c r="S403" i="12"/>
  <c r="S404" i="12"/>
  <c r="S405" i="12"/>
  <c r="S406" i="12"/>
  <c r="S407" i="12"/>
  <c r="S408" i="12"/>
  <c r="S409" i="12"/>
  <c r="S410" i="12"/>
  <c r="S411" i="12"/>
  <c r="S412" i="12"/>
  <c r="S413" i="12"/>
  <c r="S414" i="12"/>
  <c r="S415" i="12"/>
  <c r="S416" i="12"/>
  <c r="S417" i="12"/>
  <c r="S418" i="12"/>
  <c r="S419" i="12"/>
  <c r="S420" i="12"/>
  <c r="S421" i="12"/>
  <c r="S422" i="12"/>
  <c r="S423" i="12"/>
  <c r="S424" i="12"/>
  <c r="S425" i="12"/>
  <c r="S426" i="12"/>
  <c r="S427" i="12"/>
  <c r="S428" i="12"/>
  <c r="S429" i="12"/>
  <c r="S430" i="12"/>
  <c r="S431" i="12"/>
  <c r="S432" i="12"/>
  <c r="S433" i="12"/>
  <c r="S434" i="12"/>
  <c r="S435" i="12"/>
  <c r="S436" i="12"/>
  <c r="S437" i="12"/>
  <c r="S438" i="12"/>
  <c r="S439" i="12"/>
  <c r="S440" i="12"/>
  <c r="S441" i="12"/>
  <c r="S442" i="12"/>
  <c r="S443" i="12"/>
  <c r="S444" i="12"/>
  <c r="S445" i="12"/>
  <c r="S446" i="12"/>
  <c r="S447" i="12"/>
  <c r="S448" i="12"/>
  <c r="S449" i="12"/>
  <c r="S450" i="12"/>
  <c r="S451" i="12"/>
  <c r="S452" i="12"/>
  <c r="S453" i="12"/>
  <c r="S454" i="12"/>
  <c r="S455" i="12"/>
  <c r="S456" i="12"/>
  <c r="S457" i="12"/>
  <c r="S458" i="12"/>
  <c r="S459" i="12"/>
  <c r="S460" i="12"/>
  <c r="S461" i="12"/>
  <c r="S462" i="12"/>
  <c r="S463" i="12"/>
  <c r="S464" i="12"/>
  <c r="S465" i="12"/>
  <c r="S466" i="12"/>
  <c r="S467" i="12"/>
  <c r="S468" i="12"/>
  <c r="S469" i="12"/>
  <c r="S470" i="12"/>
  <c r="S471" i="12"/>
  <c r="S472" i="12"/>
  <c r="S473" i="12"/>
  <c r="S474" i="12"/>
  <c r="S475" i="12"/>
  <c r="S476" i="12"/>
  <c r="S477" i="12"/>
  <c r="S478" i="12"/>
  <c r="S479" i="12"/>
  <c r="S480" i="12"/>
  <c r="S481" i="12"/>
  <c r="S482" i="12"/>
  <c r="S483" i="12"/>
  <c r="S484" i="12"/>
  <c r="S485" i="12"/>
  <c r="S486" i="12"/>
  <c r="S487" i="12"/>
  <c r="S488" i="12"/>
  <c r="S489" i="12"/>
  <c r="S490" i="12"/>
  <c r="S491" i="12"/>
  <c r="S492" i="12"/>
  <c r="S493" i="12"/>
  <c r="S494" i="12"/>
  <c r="S495" i="12"/>
  <c r="S496" i="12"/>
  <c r="S497" i="12"/>
  <c r="S498" i="12"/>
  <c r="S499" i="12"/>
  <c r="S500" i="12"/>
  <c r="S501" i="12"/>
  <c r="S502" i="12"/>
  <c r="S503" i="12"/>
  <c r="S504" i="12"/>
  <c r="S505" i="12"/>
  <c r="S506" i="12"/>
  <c r="S507" i="12"/>
  <c r="S508" i="12"/>
  <c r="S509" i="12"/>
  <c r="S510" i="12"/>
  <c r="S511" i="12"/>
  <c r="S512" i="12"/>
  <c r="S513" i="12"/>
  <c r="S514" i="12"/>
  <c r="S515" i="12"/>
  <c r="S516" i="12"/>
  <c r="S517" i="12"/>
  <c r="S518" i="12"/>
  <c r="S519" i="12"/>
  <c r="S520" i="12"/>
  <c r="S521" i="12"/>
  <c r="S522" i="12"/>
  <c r="S523" i="12"/>
  <c r="S524" i="12"/>
  <c r="S525" i="12"/>
  <c r="S526" i="12"/>
  <c r="S527" i="12"/>
  <c r="S528" i="12"/>
  <c r="S529" i="12"/>
  <c r="S530" i="12"/>
  <c r="S531" i="12"/>
  <c r="S532" i="12"/>
  <c r="S533" i="12"/>
  <c r="S534" i="12"/>
  <c r="S535" i="12"/>
  <c r="S536" i="12"/>
  <c r="S537" i="12"/>
  <c r="S538" i="12"/>
  <c r="S539" i="12"/>
  <c r="S540" i="12"/>
  <c r="S541" i="12"/>
  <c r="S542" i="12"/>
  <c r="S543" i="12"/>
  <c r="S544" i="12"/>
  <c r="S545" i="12"/>
  <c r="S546" i="12"/>
  <c r="S547" i="12"/>
  <c r="S548" i="12"/>
  <c r="S549" i="12"/>
  <c r="S550" i="12"/>
  <c r="S551" i="12"/>
  <c r="S552" i="12"/>
  <c r="S553" i="12"/>
  <c r="S554" i="12"/>
  <c r="S555" i="12"/>
  <c r="S556" i="12"/>
  <c r="S557" i="12"/>
  <c r="S558" i="12"/>
  <c r="S559" i="12"/>
  <c r="S560" i="12"/>
  <c r="S561" i="12"/>
  <c r="S562" i="12"/>
  <c r="S563" i="12"/>
  <c r="S564" i="12"/>
  <c r="S565" i="12"/>
  <c r="S566" i="12"/>
  <c r="S567" i="12"/>
  <c r="S568" i="12"/>
  <c r="S569" i="12"/>
  <c r="S570" i="12"/>
  <c r="S571" i="12"/>
  <c r="S572" i="12"/>
  <c r="S573" i="12"/>
  <c r="S574" i="12"/>
  <c r="S575" i="12"/>
  <c r="S576" i="12"/>
  <c r="S577" i="12"/>
  <c r="S578" i="12"/>
  <c r="S579" i="12"/>
  <c r="S580" i="12"/>
  <c r="S581" i="12"/>
  <c r="S582" i="12"/>
  <c r="S583" i="12"/>
  <c r="S584" i="12"/>
  <c r="S585" i="12"/>
  <c r="S586" i="12"/>
  <c r="S587" i="12"/>
  <c r="S588" i="12"/>
  <c r="S589" i="12"/>
  <c r="S590" i="12"/>
  <c r="S591" i="12"/>
  <c r="S592" i="12"/>
  <c r="S593" i="12"/>
  <c r="S594" i="12"/>
  <c r="S595" i="12"/>
  <c r="S596" i="12"/>
  <c r="S597" i="12"/>
  <c r="S598" i="12"/>
  <c r="S599" i="12"/>
  <c r="S600" i="12"/>
  <c r="S601" i="12"/>
  <c r="S602" i="12"/>
  <c r="S603" i="12"/>
  <c r="S604" i="12"/>
  <c r="S605" i="12"/>
  <c r="S606" i="12"/>
  <c r="S607" i="12"/>
  <c r="S608" i="12"/>
  <c r="S609" i="12"/>
  <c r="S610" i="12"/>
  <c r="S611" i="12"/>
  <c r="S612" i="12"/>
  <c r="S613" i="12"/>
  <c r="S614" i="12"/>
  <c r="S615" i="12"/>
  <c r="S616" i="12"/>
  <c r="S617" i="12"/>
  <c r="S618" i="12"/>
  <c r="S619" i="12"/>
  <c r="S620" i="12"/>
  <c r="S621" i="12"/>
  <c r="S622" i="12"/>
  <c r="S623" i="12"/>
  <c r="S624" i="12"/>
  <c r="S625" i="12"/>
  <c r="S626" i="12"/>
  <c r="S627" i="12"/>
  <c r="S628" i="12"/>
  <c r="S629" i="12"/>
  <c r="S630" i="12"/>
  <c r="S631" i="12"/>
  <c r="S632" i="12"/>
  <c r="S633" i="12"/>
  <c r="S634" i="12"/>
  <c r="S635" i="12"/>
  <c r="S636" i="12"/>
  <c r="S637" i="12"/>
  <c r="S638" i="12"/>
  <c r="S639" i="12"/>
  <c r="S640" i="12"/>
  <c r="S641" i="12"/>
  <c r="S642" i="12"/>
  <c r="S643" i="12"/>
  <c r="S644" i="12"/>
  <c r="S645" i="12"/>
  <c r="S646" i="12"/>
  <c r="S647" i="12"/>
  <c r="S648" i="12"/>
  <c r="S649" i="12"/>
  <c r="S650" i="12"/>
  <c r="S651" i="12"/>
  <c r="S652" i="12"/>
  <c r="S653" i="12"/>
  <c r="S654" i="12"/>
  <c r="S655" i="12"/>
  <c r="S656" i="12"/>
  <c r="S657" i="12"/>
  <c r="S658" i="12"/>
  <c r="S659" i="12"/>
  <c r="S660" i="12"/>
  <c r="S661" i="12"/>
  <c r="S662" i="12"/>
  <c r="S663" i="12"/>
  <c r="S664" i="12"/>
  <c r="S665" i="12"/>
  <c r="S666" i="12"/>
  <c r="S667" i="12"/>
  <c r="S668" i="12"/>
  <c r="S669" i="12"/>
  <c r="S670" i="12"/>
  <c r="S671" i="12"/>
  <c r="S672" i="12"/>
  <c r="S673" i="12"/>
  <c r="S674" i="12"/>
  <c r="S675" i="12"/>
  <c r="S676" i="12"/>
  <c r="S677" i="12"/>
  <c r="S678" i="12"/>
  <c r="S679" i="12"/>
  <c r="S680" i="12"/>
  <c r="S681" i="12"/>
  <c r="S682" i="12"/>
  <c r="S683" i="12"/>
  <c r="S684" i="12"/>
  <c r="S685" i="12"/>
  <c r="S686" i="12"/>
  <c r="S687" i="12"/>
  <c r="S688" i="12"/>
  <c r="S689" i="12"/>
  <c r="S690" i="12"/>
  <c r="S691" i="12"/>
  <c r="S692" i="12"/>
  <c r="S693" i="12"/>
  <c r="S694" i="12"/>
  <c r="S695" i="12"/>
  <c r="S696" i="12"/>
  <c r="S697" i="12"/>
  <c r="S698" i="12"/>
  <c r="S699" i="12"/>
  <c r="S700" i="12"/>
  <c r="S701" i="12"/>
  <c r="S702" i="12"/>
  <c r="S703" i="12"/>
  <c r="S704" i="12"/>
  <c r="S705" i="12"/>
  <c r="S706" i="12"/>
  <c r="S707" i="12"/>
  <c r="S708" i="12"/>
  <c r="S709" i="12"/>
  <c r="S710" i="12"/>
  <c r="S711" i="12"/>
  <c r="S712" i="12"/>
  <c r="S713" i="12"/>
  <c r="S714" i="12"/>
  <c r="S715" i="12"/>
  <c r="S716" i="12"/>
  <c r="S717" i="12"/>
  <c r="S718" i="12"/>
  <c r="S719" i="12"/>
  <c r="S720" i="12"/>
  <c r="S721" i="12"/>
  <c r="S722" i="12"/>
  <c r="S723" i="12"/>
  <c r="S724" i="12"/>
  <c r="S725" i="12"/>
  <c r="S726" i="12"/>
  <c r="S727" i="12"/>
  <c r="S728" i="12"/>
  <c r="S729" i="12"/>
  <c r="S730" i="12"/>
  <c r="S731" i="12"/>
  <c r="S732" i="12"/>
  <c r="S733" i="12"/>
  <c r="S734" i="12"/>
  <c r="S735" i="12"/>
  <c r="S736" i="12"/>
  <c r="S737" i="12"/>
  <c r="S738" i="12"/>
  <c r="S739" i="12"/>
  <c r="S740" i="12"/>
  <c r="S741" i="12"/>
  <c r="S742" i="12"/>
  <c r="S743" i="12"/>
  <c r="S744" i="12"/>
  <c r="S745" i="12"/>
  <c r="S746" i="12"/>
  <c r="S747" i="12"/>
  <c r="S748" i="12"/>
  <c r="S749" i="12"/>
  <c r="S750" i="12"/>
  <c r="S751" i="12"/>
  <c r="S752" i="12"/>
  <c r="S753" i="12"/>
  <c r="S754" i="12"/>
  <c r="S755" i="12"/>
  <c r="S756" i="12"/>
  <c r="S757" i="12"/>
  <c r="S758" i="12"/>
  <c r="S759" i="12"/>
  <c r="S760" i="12"/>
  <c r="S761" i="12"/>
  <c r="S762" i="12"/>
  <c r="S763" i="12"/>
  <c r="S764" i="12"/>
  <c r="S765" i="12"/>
  <c r="S766" i="12"/>
  <c r="S767" i="12"/>
  <c r="S768" i="12"/>
  <c r="S769" i="12"/>
  <c r="S770" i="12"/>
  <c r="S771" i="12"/>
  <c r="S772" i="12"/>
  <c r="S773" i="12"/>
  <c r="S774" i="12"/>
  <c r="S775" i="12"/>
  <c r="S776" i="12"/>
  <c r="S777" i="12"/>
  <c r="S778" i="12"/>
  <c r="S779" i="12"/>
  <c r="S780" i="12"/>
  <c r="S781" i="12"/>
  <c r="S782" i="12"/>
  <c r="S783" i="12"/>
  <c r="S784" i="12"/>
  <c r="S785" i="12"/>
  <c r="S786" i="12"/>
  <c r="S787" i="12"/>
  <c r="S788" i="12"/>
  <c r="S789" i="12"/>
  <c r="S790" i="12"/>
  <c r="S791" i="12"/>
  <c r="S792" i="12"/>
  <c r="S793" i="12"/>
  <c r="S794" i="12"/>
  <c r="S795" i="12"/>
  <c r="S796" i="12"/>
  <c r="S797" i="12"/>
  <c r="S798" i="12"/>
  <c r="S799" i="12"/>
  <c r="S800" i="12"/>
  <c r="S801" i="12"/>
  <c r="S802" i="12"/>
  <c r="S803" i="12"/>
  <c r="S804" i="12"/>
  <c r="S805" i="12"/>
  <c r="S806" i="12"/>
  <c r="S807" i="12"/>
  <c r="S808" i="12"/>
  <c r="S809" i="12"/>
  <c r="S810" i="12"/>
  <c r="S811" i="12"/>
  <c r="S812" i="12"/>
  <c r="S813" i="12"/>
  <c r="S814" i="12"/>
  <c r="S815" i="12"/>
  <c r="S816" i="12"/>
  <c r="S817" i="12"/>
  <c r="S818" i="12"/>
  <c r="S819" i="12"/>
  <c r="S820" i="12"/>
  <c r="S821" i="12"/>
  <c r="S822" i="12"/>
  <c r="S823" i="12"/>
  <c r="S824" i="12"/>
  <c r="S825" i="12"/>
  <c r="S826" i="12"/>
  <c r="S827" i="12"/>
  <c r="S828" i="12"/>
  <c r="S829" i="12"/>
  <c r="S830" i="12"/>
  <c r="S831" i="12"/>
  <c r="S832" i="12"/>
  <c r="S833" i="12"/>
  <c r="S834" i="12"/>
  <c r="S835" i="12"/>
  <c r="S836" i="12"/>
  <c r="S837" i="12"/>
  <c r="S838" i="12"/>
  <c r="S839" i="12"/>
  <c r="S840" i="12"/>
  <c r="S841" i="12"/>
  <c r="S842" i="12"/>
  <c r="S843" i="12"/>
  <c r="S844" i="12"/>
  <c r="S845" i="12"/>
  <c r="S846" i="12"/>
  <c r="S847" i="12"/>
  <c r="S848" i="12"/>
  <c r="S849" i="12"/>
  <c r="S850" i="12"/>
  <c r="S851" i="12"/>
  <c r="S852" i="12"/>
  <c r="S853" i="12"/>
  <c r="S854" i="12"/>
  <c r="S855" i="12"/>
  <c r="S856" i="12"/>
  <c r="S857" i="12"/>
  <c r="S858" i="12"/>
  <c r="S859" i="12"/>
  <c r="S860" i="12"/>
  <c r="S861" i="12"/>
  <c r="S862" i="12"/>
  <c r="S863" i="12"/>
  <c r="S864" i="12"/>
  <c r="S865" i="12"/>
  <c r="S866" i="12"/>
  <c r="S867" i="12"/>
  <c r="S868" i="12"/>
  <c r="S869" i="12"/>
  <c r="S870" i="12"/>
  <c r="S871" i="12"/>
  <c r="S872" i="12"/>
  <c r="S873" i="12"/>
  <c r="S874" i="12"/>
  <c r="S875" i="12"/>
  <c r="S876" i="12"/>
  <c r="S877" i="12"/>
  <c r="S878" i="12"/>
  <c r="S879" i="12"/>
  <c r="S880" i="12"/>
  <c r="S881" i="12"/>
  <c r="S882" i="12"/>
  <c r="S883" i="12"/>
  <c r="S884" i="12"/>
  <c r="S885" i="12"/>
  <c r="S886" i="12"/>
  <c r="S887" i="12"/>
  <c r="S888" i="12"/>
  <c r="S889" i="12"/>
  <c r="S890" i="12"/>
  <c r="S891" i="12"/>
  <c r="S892" i="12"/>
  <c r="S893" i="12"/>
  <c r="S894" i="12"/>
  <c r="S895" i="12"/>
  <c r="S896" i="12"/>
  <c r="S897" i="12"/>
  <c r="S898" i="12"/>
  <c r="S899" i="12"/>
  <c r="S900" i="12"/>
  <c r="S901" i="12"/>
  <c r="S902" i="12"/>
  <c r="S903" i="12"/>
  <c r="S904" i="12"/>
  <c r="S905" i="12"/>
  <c r="S906" i="12"/>
  <c r="S907" i="12"/>
  <c r="S908" i="12"/>
  <c r="S909" i="12"/>
  <c r="S910" i="12"/>
  <c r="S911" i="12"/>
  <c r="S912" i="12"/>
  <c r="S913" i="12"/>
  <c r="S914" i="12"/>
  <c r="S915" i="12"/>
  <c r="S916" i="12"/>
  <c r="S917" i="12"/>
  <c r="S918" i="12"/>
  <c r="S919" i="12"/>
  <c r="S920" i="12"/>
  <c r="S921" i="12"/>
  <c r="S922" i="12"/>
  <c r="S923" i="12"/>
  <c r="S924" i="12"/>
  <c r="S925" i="12"/>
  <c r="S926" i="12"/>
  <c r="S927" i="12"/>
  <c r="S928" i="12"/>
  <c r="S929" i="12"/>
  <c r="S930" i="12"/>
  <c r="S931" i="12"/>
  <c r="S932" i="12"/>
  <c r="S933" i="12"/>
  <c r="S934" i="12"/>
  <c r="S935" i="12"/>
  <c r="S936" i="12"/>
  <c r="S937" i="12"/>
  <c r="S938" i="12"/>
  <c r="S939" i="12"/>
  <c r="S940" i="12"/>
  <c r="S941" i="12"/>
  <c r="S942" i="12"/>
  <c r="S943" i="12"/>
  <c r="S944" i="12"/>
  <c r="S945" i="12"/>
  <c r="S946" i="12"/>
  <c r="S947" i="12"/>
  <c r="S948" i="12"/>
  <c r="S949" i="12"/>
  <c r="S950" i="12"/>
  <c r="S951" i="12"/>
  <c r="S952" i="12"/>
  <c r="S953" i="12"/>
  <c r="S954" i="12"/>
  <c r="S955" i="12"/>
  <c r="S956" i="12"/>
  <c r="S957" i="12"/>
  <c r="S958" i="12"/>
  <c r="S959" i="12"/>
  <c r="S960" i="12"/>
  <c r="S961" i="12"/>
  <c r="S962" i="12"/>
  <c r="S963" i="12"/>
  <c r="S964" i="12"/>
  <c r="S965" i="12"/>
  <c r="S966" i="12"/>
  <c r="S967" i="12"/>
  <c r="S968" i="12"/>
  <c r="S969" i="12"/>
  <c r="S970" i="12"/>
  <c r="S971" i="12"/>
  <c r="S972" i="12"/>
  <c r="S973" i="12"/>
  <c r="S974" i="12"/>
  <c r="S975" i="12"/>
  <c r="S976" i="12"/>
  <c r="S977" i="12"/>
  <c r="S978" i="12"/>
  <c r="S979" i="12"/>
  <c r="S980" i="12"/>
  <c r="S981" i="12"/>
  <c r="S982" i="12"/>
  <c r="S983" i="12"/>
  <c r="S984" i="12"/>
  <c r="S985" i="12"/>
  <c r="S986" i="12"/>
  <c r="S987" i="12"/>
  <c r="S988" i="12"/>
  <c r="S989" i="12"/>
  <c r="S990" i="12"/>
  <c r="S991" i="12"/>
  <c r="S992" i="12"/>
  <c r="S993" i="12"/>
  <c r="S994" i="12"/>
  <c r="S995" i="12"/>
  <c r="S996" i="12"/>
  <c r="S997" i="12"/>
  <c r="S998" i="12"/>
  <c r="S999" i="12"/>
  <c r="S1000" i="12"/>
  <c r="S1001" i="12"/>
  <c r="S1002" i="12"/>
  <c r="S1003" i="12"/>
  <c r="S1004" i="12"/>
  <c r="S1005" i="12"/>
  <c r="S1006" i="12"/>
  <c r="S1007" i="12"/>
  <c r="S1008" i="12"/>
  <c r="S1009" i="12"/>
  <c r="S1010" i="12"/>
  <c r="S1011" i="12"/>
  <c r="S1012" i="12"/>
  <c r="S1013" i="12"/>
  <c r="S1014" i="12"/>
  <c r="S1015" i="12"/>
  <c r="S1016" i="12"/>
  <c r="S1017" i="12"/>
  <c r="S1018" i="12"/>
  <c r="S1019" i="12"/>
  <c r="S1020" i="12"/>
  <c r="S1021" i="12"/>
  <c r="S1022" i="12"/>
  <c r="S1023" i="12"/>
  <c r="S1024" i="12"/>
  <c r="S1025" i="12"/>
  <c r="S1026" i="12"/>
  <c r="S1027" i="12"/>
  <c r="S1028" i="12"/>
  <c r="S1029" i="12"/>
  <c r="S1030" i="12"/>
  <c r="S1031" i="12"/>
  <c r="S1032" i="12"/>
  <c r="S1033" i="12"/>
  <c r="S1034" i="12"/>
  <c r="S1035" i="12"/>
  <c r="S1036" i="12"/>
  <c r="S1037" i="12"/>
  <c r="S1038" i="12"/>
  <c r="S1039" i="12"/>
  <c r="S1040" i="12"/>
  <c r="S1041" i="12"/>
  <c r="S1042" i="12"/>
  <c r="S1043" i="12"/>
  <c r="S1044" i="12"/>
  <c r="S1045" i="12"/>
  <c r="S1046" i="12"/>
  <c r="S1047" i="12"/>
  <c r="S1048" i="12"/>
  <c r="S1049" i="12"/>
  <c r="S1050" i="12"/>
  <c r="S1051" i="12"/>
  <c r="S1052" i="12"/>
  <c r="S1053" i="12"/>
  <c r="S1054" i="12"/>
  <c r="S1055" i="12"/>
  <c r="S1056" i="12"/>
  <c r="S1057" i="12"/>
  <c r="S1058" i="12"/>
  <c r="S1059" i="12"/>
  <c r="S1060" i="12"/>
  <c r="S1061" i="12"/>
  <c r="S1062" i="12"/>
  <c r="S1063" i="12"/>
  <c r="S1064" i="12"/>
  <c r="S1065" i="12"/>
  <c r="S1066" i="12"/>
  <c r="S1067" i="12"/>
  <c r="S1068" i="12"/>
  <c r="S1069" i="12"/>
  <c r="S1070" i="12"/>
  <c r="S1071" i="12"/>
  <c r="S1072" i="12"/>
  <c r="S1073" i="12"/>
  <c r="S1074" i="12"/>
  <c r="S1075" i="12"/>
  <c r="S1076" i="12"/>
  <c r="S1077" i="12"/>
  <c r="S1078" i="12"/>
  <c r="S1079" i="12"/>
  <c r="S1080" i="12"/>
  <c r="S1081" i="12"/>
  <c r="S1082" i="12"/>
  <c r="S1083" i="12"/>
  <c r="S1084" i="12"/>
  <c r="S1085" i="12"/>
  <c r="S1086" i="12"/>
  <c r="S1087" i="12"/>
  <c r="S1088" i="12"/>
  <c r="S1089" i="12"/>
  <c r="S1090" i="12"/>
  <c r="S1091" i="12"/>
  <c r="S1092" i="12"/>
  <c r="S1093" i="12"/>
  <c r="S1094" i="12"/>
  <c r="S1095" i="12"/>
  <c r="S1096" i="12"/>
  <c r="S1097" i="12"/>
  <c r="S1098" i="12"/>
  <c r="S1099" i="12"/>
  <c r="S1100" i="12"/>
  <c r="S1101" i="12"/>
  <c r="S1102" i="12"/>
  <c r="S1103" i="12"/>
  <c r="S1104" i="12"/>
  <c r="S1105" i="12"/>
  <c r="S1106" i="12"/>
  <c r="S1107" i="12"/>
  <c r="S1108" i="12"/>
  <c r="S1109" i="12"/>
  <c r="S1110" i="12"/>
  <c r="S1111" i="12"/>
  <c r="S1112" i="12"/>
  <c r="S1113" i="12"/>
  <c r="S1114" i="12"/>
  <c r="S1115" i="12"/>
  <c r="S1116" i="12"/>
  <c r="S1117" i="12"/>
  <c r="S1118" i="12"/>
  <c r="S1119" i="12"/>
  <c r="S1120" i="12"/>
  <c r="S1121" i="12"/>
  <c r="S1122" i="12"/>
  <c r="S1123" i="12"/>
  <c r="S1124" i="12"/>
  <c r="S1125" i="12"/>
  <c r="S1126" i="12"/>
  <c r="S1127" i="12"/>
  <c r="S1128" i="12"/>
  <c r="S1129" i="12"/>
  <c r="S1130" i="12"/>
  <c r="S1131" i="12"/>
  <c r="S1132" i="12"/>
  <c r="S1133" i="12"/>
  <c r="S1134" i="12"/>
  <c r="S1135" i="12"/>
  <c r="S1136" i="12"/>
  <c r="S1137" i="12"/>
  <c r="S1138" i="12"/>
  <c r="S1139" i="12"/>
  <c r="S1140" i="12"/>
  <c r="S1141" i="12"/>
  <c r="S1142" i="12"/>
  <c r="S1143" i="12"/>
  <c r="S1144" i="12"/>
  <c r="S1145" i="12"/>
  <c r="S1146" i="12"/>
  <c r="S1147" i="12"/>
  <c r="S1148" i="12"/>
  <c r="S1149" i="12"/>
  <c r="S1150" i="12"/>
  <c r="S1151" i="12"/>
  <c r="S1152" i="12"/>
  <c r="S1153" i="12"/>
  <c r="S1154" i="12"/>
  <c r="S1155" i="12"/>
  <c r="S1156" i="12"/>
  <c r="S1157" i="12"/>
  <c r="S1158" i="12"/>
  <c r="S1159" i="12"/>
  <c r="S1160" i="12"/>
  <c r="S1161" i="12"/>
  <c r="S1162" i="12"/>
  <c r="S1163" i="12"/>
  <c r="S1164" i="12"/>
  <c r="S1165" i="12"/>
  <c r="S1166" i="12"/>
  <c r="S1167" i="12"/>
  <c r="S1168" i="12"/>
  <c r="S1169" i="12"/>
  <c r="S1170" i="12"/>
  <c r="S1171" i="12"/>
  <c r="S1172" i="12"/>
  <c r="S1173" i="12"/>
  <c r="S1174" i="12"/>
  <c r="S1175" i="12"/>
  <c r="S1176" i="12"/>
  <c r="S1177" i="12"/>
  <c r="S1178" i="12"/>
  <c r="S1179" i="12"/>
  <c r="S1180" i="12"/>
  <c r="S1181" i="12"/>
  <c r="S1182" i="12"/>
  <c r="S1183" i="12"/>
  <c r="S1184" i="12"/>
  <c r="S1185" i="12"/>
  <c r="S1186" i="12"/>
  <c r="S1187" i="12"/>
  <c r="S1188" i="12"/>
  <c r="S1189" i="12"/>
  <c r="S1190" i="12"/>
  <c r="S1191" i="12"/>
  <c r="S1192" i="12"/>
  <c r="S1193" i="12"/>
  <c r="S1194" i="12"/>
  <c r="S1195" i="12"/>
  <c r="S1196" i="12"/>
  <c r="S1197" i="12"/>
  <c r="S1198" i="12"/>
  <c r="S1199" i="12"/>
  <c r="S1200" i="12"/>
  <c r="S1201" i="12"/>
  <c r="S1202" i="12"/>
  <c r="S1203" i="12"/>
  <c r="S1204" i="12"/>
  <c r="S1205" i="12"/>
  <c r="S1206" i="12"/>
  <c r="S1207" i="12"/>
  <c r="S1208" i="12"/>
  <c r="S1209" i="12"/>
  <c r="S1210" i="12"/>
  <c r="S1211" i="12"/>
  <c r="S1212" i="12"/>
  <c r="S1213" i="12"/>
  <c r="S1214" i="12"/>
  <c r="S1215" i="12"/>
  <c r="S1216" i="12"/>
  <c r="S1217" i="12"/>
  <c r="S1218" i="12"/>
  <c r="S1219" i="12"/>
  <c r="S1220" i="12"/>
  <c r="S1221" i="12"/>
  <c r="S1222" i="12"/>
  <c r="S1223" i="12"/>
  <c r="S1224" i="12"/>
  <c r="S1225" i="12"/>
  <c r="S1226" i="12"/>
  <c r="S1227" i="12"/>
  <c r="S1228" i="12"/>
  <c r="S1229" i="12"/>
  <c r="S1230" i="12"/>
  <c r="S1231" i="12"/>
  <c r="S1232" i="12"/>
  <c r="S1233" i="12"/>
  <c r="S1234" i="12"/>
  <c r="S1235" i="12"/>
  <c r="S1236" i="12"/>
  <c r="S1237" i="12"/>
  <c r="S1238" i="12"/>
  <c r="S1239" i="12"/>
  <c r="S1240" i="12"/>
  <c r="S1241" i="12"/>
  <c r="S1242" i="12"/>
  <c r="S1243" i="12"/>
  <c r="S1244" i="12"/>
  <c r="S1245" i="12"/>
  <c r="S1246" i="12"/>
  <c r="S1247" i="12"/>
  <c r="S1248" i="12"/>
  <c r="S1249" i="12"/>
  <c r="S1250" i="12"/>
  <c r="S1251" i="12"/>
  <c r="S1252" i="12"/>
  <c r="S1253" i="12"/>
  <c r="S1254" i="12"/>
  <c r="S1255" i="12"/>
  <c r="S1256" i="12"/>
  <c r="S1257" i="12"/>
  <c r="S1258" i="12"/>
  <c r="S1259" i="12"/>
  <c r="S1260" i="12"/>
  <c r="S1261" i="12"/>
  <c r="S1262" i="12"/>
  <c r="S1263" i="12"/>
  <c r="S1264" i="12"/>
  <c r="S1265" i="12"/>
  <c r="S1266" i="12"/>
  <c r="S1267" i="12"/>
  <c r="S1268" i="12"/>
  <c r="S1269" i="12"/>
  <c r="S1270" i="12"/>
  <c r="S1271" i="12"/>
  <c r="S1272" i="12"/>
  <c r="S1273" i="12"/>
  <c r="S1274" i="12"/>
  <c r="S1275" i="12"/>
  <c r="S1276" i="12"/>
  <c r="S1277" i="12"/>
  <c r="S1278" i="12"/>
  <c r="S1279" i="12"/>
  <c r="S1280" i="12"/>
  <c r="S1281" i="12"/>
  <c r="S1282" i="12"/>
  <c r="S1283" i="12"/>
  <c r="S1284" i="12"/>
  <c r="S1285" i="12"/>
  <c r="S1286" i="12"/>
  <c r="S1287" i="12"/>
  <c r="S1288" i="12"/>
  <c r="S1289" i="12"/>
  <c r="S1290" i="12"/>
  <c r="S1291" i="12"/>
  <c r="S1292" i="12"/>
  <c r="S1293" i="12"/>
  <c r="S1294" i="12"/>
  <c r="S1295" i="12"/>
  <c r="S1296" i="12"/>
  <c r="S1297" i="12"/>
  <c r="S1298" i="12"/>
  <c r="S1299" i="12"/>
  <c r="S1300" i="12"/>
  <c r="S1301" i="12"/>
  <c r="S1302" i="12"/>
  <c r="S1303" i="12"/>
  <c r="S1304" i="12"/>
  <c r="S1305" i="12"/>
  <c r="S1306" i="12"/>
  <c r="S1307" i="12"/>
  <c r="S1308" i="12"/>
  <c r="S1309" i="12"/>
  <c r="S1310" i="12"/>
  <c r="S1311" i="12"/>
  <c r="S1312" i="12"/>
  <c r="S1313" i="12"/>
  <c r="S1314" i="12"/>
  <c r="S1315" i="12"/>
  <c r="S1316" i="12"/>
  <c r="S1317" i="12"/>
  <c r="S1318" i="12"/>
  <c r="S1319" i="12"/>
  <c r="S1320" i="12"/>
  <c r="S1321" i="12"/>
  <c r="S1322" i="12"/>
  <c r="S1323" i="12"/>
  <c r="S1324" i="12"/>
  <c r="S1325" i="12"/>
  <c r="S1326" i="12"/>
  <c r="S1327" i="12"/>
  <c r="S1328" i="12"/>
  <c r="S1329" i="12"/>
  <c r="S1330" i="12"/>
  <c r="S1331" i="12"/>
  <c r="S1332" i="12"/>
  <c r="S1333" i="12"/>
  <c r="S1334" i="12"/>
  <c r="S1335" i="12"/>
  <c r="S1336" i="12"/>
  <c r="S1337" i="12"/>
  <c r="S1338" i="12"/>
  <c r="S1339" i="12"/>
  <c r="S1340" i="12"/>
  <c r="S1341" i="12"/>
  <c r="S1342" i="12"/>
  <c r="S1343" i="12"/>
  <c r="S1344" i="12"/>
  <c r="S1345" i="12"/>
  <c r="S1346" i="12"/>
  <c r="S1347" i="12"/>
  <c r="S1348" i="12"/>
  <c r="S1349" i="12"/>
  <c r="S1350" i="12"/>
  <c r="S1351" i="12"/>
  <c r="S1352" i="12"/>
  <c r="S1353" i="12"/>
  <c r="S1354" i="12"/>
  <c r="S1355" i="12"/>
  <c r="S1356" i="12"/>
  <c r="S1357" i="12"/>
  <c r="S1358" i="12"/>
  <c r="S1359" i="12"/>
  <c r="S1360" i="12"/>
  <c r="S1361" i="12"/>
  <c r="S1362" i="12"/>
  <c r="S1363" i="12"/>
  <c r="S1364" i="12"/>
  <c r="S1365" i="12"/>
  <c r="S1366" i="12"/>
  <c r="S1367" i="12"/>
  <c r="S1368" i="12"/>
  <c r="S1369" i="12"/>
  <c r="S1370" i="12"/>
  <c r="S1371" i="12"/>
  <c r="S1372" i="12"/>
  <c r="S1373" i="12"/>
  <c r="S1374" i="12"/>
  <c r="S1375" i="12"/>
  <c r="S1376" i="12"/>
  <c r="S1377" i="12"/>
  <c r="S1378" i="12"/>
  <c r="S1379" i="12"/>
  <c r="S1380" i="12"/>
  <c r="S1381" i="12"/>
  <c r="S1382" i="12"/>
  <c r="S1383" i="12"/>
  <c r="S1384" i="12"/>
  <c r="S1385" i="12"/>
  <c r="S1386" i="12"/>
  <c r="S1387" i="12"/>
  <c r="S1388" i="12"/>
  <c r="S1389" i="12"/>
  <c r="S1390" i="12"/>
  <c r="S1391" i="12"/>
  <c r="S1392" i="12"/>
  <c r="S1393" i="12"/>
  <c r="S1394" i="12"/>
  <c r="S1395" i="12"/>
  <c r="S1396" i="12"/>
  <c r="S1397" i="12"/>
  <c r="S1398" i="12"/>
  <c r="S1399" i="12"/>
  <c r="S1400" i="12"/>
  <c r="S1401" i="12"/>
  <c r="S1402" i="12"/>
  <c r="S1403" i="12"/>
  <c r="S1404" i="12"/>
  <c r="S1405" i="12"/>
  <c r="S1406" i="12"/>
  <c r="S1407" i="12"/>
  <c r="S1408" i="12"/>
  <c r="S1409" i="12"/>
  <c r="S1410" i="12"/>
  <c r="S1411" i="12"/>
  <c r="S1412" i="12"/>
  <c r="S1413" i="12"/>
  <c r="S1414" i="12"/>
  <c r="S1415" i="12"/>
  <c r="S1416" i="12"/>
  <c r="S1417" i="12"/>
  <c r="S1418" i="12"/>
  <c r="S1419" i="12"/>
  <c r="S1420" i="12"/>
  <c r="S1421" i="12"/>
  <c r="S1422" i="12"/>
  <c r="S1423" i="12"/>
  <c r="S1424" i="12"/>
  <c r="S1425" i="12"/>
  <c r="S1426" i="12"/>
  <c r="S1427" i="12"/>
  <c r="S1428" i="12"/>
  <c r="S1429" i="12"/>
  <c r="S1430" i="12"/>
  <c r="S1431" i="12"/>
  <c r="S1432" i="12"/>
  <c r="S1433" i="12"/>
  <c r="S1434" i="12"/>
  <c r="S1435" i="12"/>
  <c r="S1436" i="12"/>
  <c r="S1437" i="12"/>
  <c r="S1438" i="12"/>
  <c r="S1439" i="12"/>
  <c r="S1440" i="12"/>
  <c r="S1441" i="12"/>
  <c r="S1442" i="12"/>
  <c r="S1443" i="12"/>
  <c r="S1444" i="12"/>
  <c r="S1445" i="12"/>
  <c r="S1446" i="12"/>
  <c r="S1447" i="12"/>
  <c r="S1448" i="12"/>
  <c r="S1449" i="12"/>
  <c r="S1450" i="12"/>
  <c r="S1451" i="12"/>
  <c r="S1452" i="12"/>
  <c r="S1453" i="12"/>
  <c r="S1454" i="12"/>
  <c r="S1455" i="12"/>
  <c r="S1456" i="12"/>
  <c r="S1457" i="12"/>
  <c r="S1458" i="12"/>
  <c r="S1459" i="12"/>
  <c r="S1460" i="12"/>
  <c r="S1461" i="12"/>
  <c r="S1462" i="12"/>
  <c r="S1463" i="12"/>
  <c r="S1464" i="12"/>
  <c r="S1465" i="12"/>
  <c r="S1466" i="12"/>
  <c r="S1467" i="12"/>
  <c r="S1468" i="12"/>
  <c r="S1469" i="12"/>
  <c r="S1470" i="12"/>
  <c r="S1471" i="12"/>
  <c r="S1472" i="12"/>
  <c r="S1473" i="12"/>
  <c r="S1474" i="12"/>
  <c r="S1475" i="12"/>
  <c r="S1476" i="12"/>
  <c r="S1477" i="12"/>
  <c r="S1478" i="12"/>
  <c r="S1479" i="12"/>
  <c r="S1480" i="12"/>
  <c r="S1481" i="12"/>
  <c r="S1482" i="12"/>
  <c r="S1483" i="12"/>
  <c r="S1484" i="12"/>
  <c r="S1485" i="12"/>
  <c r="S1486" i="12"/>
  <c r="S1487" i="12"/>
  <c r="S1488" i="12"/>
  <c r="S1489" i="12"/>
  <c r="S1490" i="12"/>
  <c r="S1491" i="12"/>
  <c r="S1492" i="12"/>
  <c r="S1493" i="12"/>
  <c r="S1494" i="12"/>
  <c r="S1495" i="12"/>
  <c r="S1496" i="12"/>
  <c r="S1497" i="12"/>
  <c r="S1498" i="12"/>
  <c r="S1499" i="12"/>
  <c r="S1500" i="12"/>
  <c r="S1501" i="12"/>
  <c r="S1502" i="12"/>
  <c r="S1503" i="12"/>
  <c r="S1504" i="12"/>
  <c r="S1505" i="12"/>
  <c r="S1506" i="12"/>
  <c r="S1507" i="12"/>
  <c r="S1508" i="12"/>
  <c r="S1509" i="12"/>
  <c r="S1510" i="12"/>
  <c r="S1511" i="12"/>
  <c r="S1512" i="12"/>
  <c r="S1513" i="12"/>
  <c r="S1514" i="12"/>
  <c r="S1515" i="12"/>
  <c r="S1516" i="12"/>
  <c r="S1517" i="12"/>
  <c r="S1518" i="12"/>
  <c r="S1519" i="12"/>
  <c r="S1520" i="12"/>
  <c r="S1521" i="12"/>
  <c r="S1522" i="12"/>
  <c r="S1523" i="12"/>
  <c r="S1524" i="12"/>
  <c r="S1525" i="12"/>
  <c r="S1526" i="12"/>
  <c r="S1527" i="12"/>
  <c r="S1528" i="12"/>
  <c r="S1529" i="12"/>
  <c r="S1530" i="12"/>
  <c r="S1531" i="12"/>
  <c r="S1532" i="12"/>
  <c r="S1533" i="12"/>
  <c r="S1534" i="12"/>
  <c r="S1535" i="12"/>
  <c r="S1536" i="12"/>
  <c r="S1537" i="12"/>
  <c r="S1538" i="12"/>
  <c r="S1539" i="12"/>
  <c r="S1540" i="12"/>
  <c r="S1541" i="12"/>
  <c r="S1542" i="12"/>
  <c r="S1543" i="12"/>
  <c r="S1544" i="12"/>
  <c r="S1545" i="12"/>
  <c r="S1546" i="12"/>
  <c r="S1547" i="12"/>
  <c r="S1548" i="12"/>
  <c r="S1549" i="12"/>
  <c r="S1550" i="12"/>
  <c r="S1551" i="12"/>
  <c r="S1552" i="12"/>
  <c r="S1553" i="12"/>
  <c r="S1554" i="12"/>
  <c r="S1555" i="12"/>
  <c r="S1556" i="12"/>
  <c r="S1557" i="12"/>
  <c r="S1558" i="12"/>
  <c r="S1559" i="12"/>
  <c r="S1560" i="12"/>
  <c r="S1561" i="12"/>
  <c r="S1562" i="12"/>
  <c r="S1563" i="12"/>
  <c r="S1564" i="12"/>
  <c r="S1565" i="12"/>
  <c r="S1566" i="12"/>
  <c r="S1567" i="12"/>
  <c r="S1568" i="12"/>
  <c r="S1569" i="12"/>
  <c r="S1570" i="12"/>
  <c r="S1571" i="12"/>
  <c r="S1572" i="12"/>
  <c r="S1573" i="12"/>
  <c r="S1574" i="12"/>
  <c r="S1575" i="12"/>
  <c r="S1576" i="12"/>
  <c r="S1577" i="12"/>
  <c r="S1578" i="12"/>
  <c r="S1579" i="12"/>
  <c r="S1580" i="12"/>
  <c r="S1581" i="12"/>
  <c r="S1582" i="12"/>
  <c r="S1583" i="12"/>
  <c r="S1584" i="12"/>
  <c r="S1585" i="12"/>
  <c r="S1586" i="12"/>
  <c r="S1587" i="12"/>
  <c r="S1588" i="12"/>
  <c r="S1589" i="12"/>
  <c r="S1590" i="12"/>
  <c r="S1591" i="12"/>
  <c r="S1592" i="12"/>
  <c r="S1593" i="12"/>
  <c r="S1594" i="12"/>
  <c r="S1595" i="12"/>
  <c r="S1596" i="12"/>
  <c r="S1597" i="12"/>
  <c r="S1598" i="12"/>
  <c r="S1599" i="12"/>
  <c r="S1600" i="12"/>
  <c r="S1601" i="12"/>
  <c r="S1602" i="12"/>
  <c r="S1603" i="12"/>
  <c r="S1604" i="12"/>
  <c r="S1605" i="12"/>
  <c r="S1606" i="12"/>
  <c r="S1607" i="12"/>
  <c r="S1608" i="12"/>
  <c r="S1609" i="12"/>
  <c r="S1610" i="12"/>
  <c r="S1611" i="12"/>
  <c r="S1612" i="12"/>
  <c r="S1613" i="12"/>
  <c r="S1614" i="12"/>
  <c r="S1615" i="12"/>
  <c r="S1616" i="12"/>
  <c r="S1617" i="12"/>
  <c r="S1618" i="12"/>
  <c r="S1619" i="12"/>
  <c r="S1620" i="12"/>
  <c r="S1621" i="12"/>
  <c r="S1622" i="12"/>
  <c r="S1623" i="12"/>
  <c r="S1624" i="12"/>
  <c r="S1625" i="12"/>
  <c r="S1626" i="12"/>
  <c r="S1627" i="12"/>
  <c r="S1628" i="12"/>
  <c r="S1629" i="12"/>
  <c r="S1630" i="12"/>
  <c r="S1631" i="12"/>
  <c r="S1632" i="12"/>
  <c r="S1633" i="12"/>
  <c r="S1634" i="12"/>
  <c r="S1635" i="12"/>
  <c r="S1636" i="12"/>
  <c r="S1637" i="12"/>
  <c r="S1638" i="12"/>
  <c r="S1639" i="12"/>
  <c r="S1640" i="12"/>
  <c r="S1641" i="12"/>
  <c r="S1642" i="12"/>
  <c r="S1643" i="12"/>
  <c r="S1644" i="12"/>
  <c r="S1645" i="12"/>
  <c r="S1646" i="12"/>
  <c r="S1647" i="12"/>
  <c r="S1648" i="12"/>
  <c r="S1649" i="12"/>
  <c r="S1650" i="12"/>
  <c r="S1651" i="12"/>
  <c r="S1652" i="12"/>
  <c r="S1653" i="12"/>
  <c r="S1654" i="12"/>
  <c r="S1655" i="12"/>
  <c r="S1656" i="12"/>
  <c r="S1657" i="12"/>
  <c r="S1658" i="12"/>
  <c r="S1659" i="12"/>
  <c r="S1660" i="12"/>
  <c r="S1661" i="12"/>
  <c r="S1662" i="12"/>
  <c r="S1663" i="12"/>
  <c r="S1664" i="12"/>
  <c r="S1665" i="12"/>
  <c r="S1666" i="12"/>
  <c r="S1667" i="12"/>
  <c r="S1668" i="12"/>
  <c r="S1669" i="12"/>
  <c r="S1670" i="12"/>
  <c r="S1671" i="12"/>
  <c r="S1672" i="12"/>
  <c r="S1673" i="12"/>
  <c r="S1674" i="12"/>
  <c r="S1675" i="12"/>
  <c r="S1676" i="12"/>
  <c r="S1677" i="12"/>
  <c r="S1678" i="12"/>
  <c r="S1679" i="12"/>
  <c r="S1680" i="12"/>
  <c r="S1681" i="12"/>
  <c r="S1682" i="12"/>
  <c r="S1683" i="12"/>
  <c r="S1684" i="12"/>
  <c r="S1685" i="12"/>
  <c r="S1686" i="12"/>
  <c r="S1687" i="12"/>
  <c r="S1688" i="12"/>
  <c r="S1689" i="12"/>
  <c r="S1690" i="12"/>
  <c r="S1691" i="12"/>
  <c r="S1692" i="12"/>
  <c r="S1693" i="12"/>
  <c r="S1694" i="12"/>
  <c r="S1695" i="12"/>
  <c r="S1696" i="12"/>
  <c r="S1697" i="12"/>
  <c r="S1698" i="12"/>
  <c r="S1699" i="12"/>
  <c r="S1700" i="12"/>
  <c r="S1701" i="12"/>
  <c r="S1702" i="12"/>
  <c r="S1703" i="12"/>
  <c r="S1704" i="12"/>
  <c r="S1705" i="12"/>
  <c r="S1706" i="12"/>
  <c r="S1707" i="12"/>
  <c r="S1708" i="12"/>
  <c r="S1709" i="12"/>
  <c r="S1710" i="12"/>
  <c r="S1711" i="12"/>
  <c r="S1712" i="12"/>
  <c r="S1713" i="12"/>
  <c r="S1714" i="12"/>
  <c r="S1715" i="12"/>
  <c r="S1716" i="12"/>
  <c r="S1717" i="12"/>
  <c r="S1718" i="12"/>
  <c r="S1719" i="12"/>
  <c r="S1720" i="12"/>
  <c r="S1721" i="12"/>
  <c r="S1722" i="12"/>
  <c r="S1723" i="12"/>
  <c r="S1724" i="12"/>
  <c r="S1725" i="12"/>
  <c r="S1726" i="12"/>
  <c r="S1727" i="12"/>
  <c r="S1728" i="12"/>
  <c r="S1729" i="12"/>
  <c r="S1730" i="12"/>
  <c r="S1731" i="12"/>
  <c r="S1732" i="12"/>
  <c r="S1733" i="12"/>
  <c r="S1734" i="12"/>
  <c r="S1735" i="12"/>
  <c r="S1736" i="12"/>
  <c r="S1737" i="12"/>
  <c r="S1738" i="12"/>
  <c r="S1739" i="12"/>
  <c r="S1740" i="12"/>
  <c r="S1741" i="12"/>
  <c r="S1742" i="12"/>
  <c r="S1743" i="12"/>
  <c r="S1744" i="12"/>
  <c r="S1745" i="12"/>
  <c r="S1746" i="12"/>
  <c r="S1747" i="12"/>
  <c r="S1748" i="12"/>
  <c r="S1749" i="12"/>
  <c r="S1750" i="12"/>
  <c r="S1751" i="12"/>
  <c r="S1752" i="12"/>
  <c r="S1753" i="12"/>
  <c r="S1754" i="12"/>
  <c r="S1755" i="12"/>
  <c r="S1756" i="12"/>
  <c r="S1757" i="12"/>
  <c r="S1758" i="12"/>
  <c r="S1759" i="12"/>
  <c r="S1760" i="12"/>
  <c r="S1761" i="12"/>
  <c r="S1762" i="12"/>
  <c r="S1763" i="12"/>
  <c r="S1764" i="12"/>
  <c r="S1765" i="12"/>
  <c r="S1766" i="12"/>
  <c r="S1767" i="12"/>
  <c r="S1768" i="12"/>
  <c r="S1769" i="12"/>
  <c r="S1770" i="12"/>
  <c r="S1771" i="12"/>
  <c r="S1772" i="12"/>
  <c r="S1773" i="12"/>
  <c r="S1774" i="12"/>
  <c r="S1775" i="12"/>
  <c r="S1776" i="12"/>
  <c r="S1777" i="12"/>
  <c r="S1778" i="12"/>
  <c r="S1779" i="12"/>
  <c r="S1780" i="12"/>
  <c r="S1781" i="12"/>
  <c r="S1782" i="12"/>
  <c r="S1783" i="12"/>
  <c r="S1784" i="12"/>
  <c r="S1785" i="12"/>
  <c r="S1786" i="12"/>
  <c r="S1787" i="12"/>
  <c r="S1788" i="12"/>
  <c r="S1789" i="12"/>
  <c r="S1790" i="12"/>
  <c r="S1791" i="12"/>
  <c r="S1792" i="12"/>
  <c r="S1793" i="12"/>
  <c r="S1794" i="12"/>
  <c r="S1795" i="12"/>
  <c r="S1796" i="12"/>
  <c r="S1797" i="12"/>
  <c r="S1798" i="12"/>
  <c r="S1799" i="12"/>
  <c r="S1800" i="12"/>
  <c r="S1801" i="12"/>
  <c r="S1802" i="12"/>
  <c r="S1803" i="12"/>
  <c r="S1804" i="12"/>
  <c r="S1805" i="12"/>
  <c r="S1806" i="12"/>
  <c r="S1807" i="12"/>
  <c r="S1808" i="12"/>
  <c r="S1809" i="12"/>
  <c r="S1810" i="12"/>
  <c r="S1811" i="12"/>
  <c r="S1812" i="12"/>
  <c r="S1813" i="12"/>
  <c r="S1814" i="12"/>
  <c r="S1815" i="12"/>
  <c r="S1816" i="12"/>
  <c r="S1817" i="12"/>
  <c r="S1818" i="12"/>
  <c r="S1819" i="12"/>
  <c r="S1820" i="12"/>
  <c r="S1821" i="12"/>
  <c r="S1822" i="12"/>
  <c r="S1823" i="12"/>
  <c r="S1824" i="12"/>
  <c r="S1825" i="12"/>
  <c r="S1826" i="12"/>
  <c r="S1827" i="12"/>
  <c r="S1828" i="12"/>
  <c r="S1829" i="12"/>
  <c r="S1830" i="12"/>
  <c r="S1831" i="12"/>
  <c r="S1832" i="12"/>
  <c r="S1833" i="12"/>
  <c r="S1834" i="12"/>
  <c r="S1835" i="12"/>
  <c r="S1836" i="12"/>
  <c r="S1837" i="12"/>
  <c r="S1838" i="12"/>
  <c r="S1839" i="12"/>
  <c r="S1840" i="12"/>
  <c r="S1841" i="12"/>
  <c r="S1842" i="12"/>
  <c r="S1843" i="12"/>
  <c r="S1844" i="12"/>
  <c r="S1845" i="12"/>
  <c r="S1846" i="12"/>
  <c r="S1847" i="12"/>
  <c r="S1848" i="12"/>
  <c r="S1849" i="12"/>
  <c r="S1850" i="12"/>
  <c r="S1851" i="12"/>
  <c r="S1852" i="12"/>
  <c r="S1853" i="12"/>
  <c r="S1854" i="12"/>
  <c r="S1855" i="12"/>
  <c r="S1856" i="12"/>
  <c r="S1857" i="12"/>
  <c r="S1858" i="12"/>
  <c r="S1859" i="12"/>
  <c r="S1860" i="12"/>
  <c r="S1861" i="12"/>
  <c r="S1862" i="12"/>
  <c r="S1863" i="12"/>
  <c r="S1864" i="12"/>
  <c r="S1865" i="12"/>
  <c r="S1866" i="12"/>
  <c r="S1867" i="12"/>
  <c r="S1868" i="12"/>
  <c r="S1869" i="12"/>
  <c r="S1870" i="12"/>
  <c r="S1871" i="12"/>
  <c r="S1872" i="12"/>
  <c r="S1873" i="12"/>
  <c r="S1874" i="12"/>
  <c r="S1875" i="12"/>
  <c r="S1876" i="12"/>
  <c r="S1877" i="12"/>
  <c r="S1878" i="12"/>
  <c r="S1879" i="12"/>
  <c r="S1880" i="12"/>
  <c r="S1881" i="12"/>
  <c r="S1882" i="12"/>
  <c r="S1883" i="12"/>
  <c r="S1884" i="12"/>
  <c r="S1885" i="12"/>
  <c r="S1886" i="12"/>
  <c r="S1887" i="12"/>
  <c r="S1888" i="12"/>
  <c r="S1889" i="12"/>
  <c r="S1890" i="12"/>
  <c r="S1891" i="12"/>
  <c r="S1892" i="12"/>
  <c r="S1893" i="12"/>
  <c r="S1894" i="12"/>
  <c r="S1895" i="12"/>
  <c r="S1896" i="12"/>
  <c r="S1897" i="12"/>
  <c r="S1898" i="12"/>
  <c r="S1899" i="12"/>
  <c r="S1900" i="12"/>
  <c r="S1901" i="12"/>
  <c r="S1902" i="12"/>
  <c r="S1903" i="12"/>
  <c r="S1904" i="12"/>
  <c r="S1905" i="12"/>
  <c r="S1906" i="12"/>
  <c r="S1907" i="12"/>
  <c r="S1908" i="12"/>
  <c r="S1909" i="12"/>
  <c r="S1910" i="12"/>
  <c r="S1911" i="12"/>
  <c r="S1912" i="12"/>
  <c r="S1913" i="12"/>
  <c r="S1914" i="12"/>
  <c r="S1915" i="12"/>
  <c r="S1916" i="12"/>
  <c r="S1917" i="12"/>
  <c r="S1918" i="12"/>
  <c r="S1919" i="12"/>
  <c r="S1920" i="12"/>
  <c r="S1921" i="12"/>
  <c r="S1922" i="12"/>
  <c r="S1923" i="12"/>
  <c r="S1924" i="12"/>
  <c r="S1925" i="12"/>
  <c r="S1926" i="12"/>
  <c r="S1927" i="12"/>
  <c r="S1928" i="12"/>
  <c r="S1929" i="12"/>
  <c r="S1930" i="12"/>
  <c r="S1931" i="12"/>
  <c r="S1932" i="12"/>
  <c r="S1933" i="12"/>
  <c r="S1934" i="12"/>
  <c r="S1935" i="12"/>
  <c r="S1936" i="12"/>
  <c r="S1937" i="12"/>
  <c r="S1938" i="12"/>
  <c r="S1939" i="12"/>
  <c r="S1940" i="12"/>
  <c r="S1941" i="12"/>
  <c r="S1942" i="12"/>
  <c r="S1943" i="12"/>
  <c r="S1944" i="12"/>
  <c r="S1945" i="12"/>
  <c r="S1946" i="12"/>
  <c r="S1947" i="12"/>
  <c r="S1948" i="12"/>
  <c r="S1949" i="12"/>
  <c r="S1950" i="12"/>
  <c r="S1951" i="12"/>
  <c r="S1952" i="12"/>
  <c r="S1953" i="12"/>
  <c r="S1954" i="12"/>
  <c r="S1955" i="12"/>
  <c r="S1956" i="12"/>
  <c r="S1957" i="12"/>
  <c r="S1958" i="12"/>
  <c r="S1959" i="12"/>
  <c r="S1960" i="12"/>
  <c r="S1961" i="12"/>
  <c r="S1962" i="12"/>
  <c r="S1963" i="12"/>
  <c r="S1964" i="12"/>
  <c r="S1965" i="12"/>
  <c r="S1966" i="12"/>
  <c r="S1967" i="12"/>
  <c r="S1968" i="12"/>
  <c r="S1969" i="12"/>
  <c r="S1970" i="12"/>
  <c r="S1971" i="12"/>
  <c r="S1972" i="12"/>
  <c r="S1973" i="12"/>
  <c r="S1974" i="12"/>
  <c r="S1975" i="12"/>
  <c r="S1976" i="12"/>
  <c r="S1977" i="12"/>
  <c r="S1978" i="12"/>
  <c r="S1979" i="12"/>
  <c r="S1980" i="12"/>
  <c r="S1981" i="12"/>
  <c r="S1982" i="12"/>
  <c r="S1983" i="12"/>
  <c r="S1984" i="12"/>
  <c r="S1985" i="12"/>
  <c r="S1986" i="12"/>
  <c r="S1987" i="12"/>
  <c r="S1988" i="12"/>
  <c r="S1989" i="12"/>
  <c r="S1990" i="12"/>
  <c r="S1991" i="12"/>
  <c r="S1992" i="12"/>
  <c r="S1993" i="12"/>
  <c r="S1994" i="12"/>
  <c r="S1995" i="12"/>
  <c r="S1996" i="12"/>
  <c r="S1997" i="12"/>
  <c r="S1998" i="12"/>
  <c r="S1999" i="12"/>
  <c r="S2000" i="12"/>
  <c r="S2001" i="12"/>
  <c r="S2002" i="12"/>
  <c r="S2003" i="12"/>
  <c r="S2004" i="12"/>
  <c r="S2005" i="12"/>
  <c r="S2006" i="12"/>
  <c r="S2007" i="12"/>
  <c r="S2008" i="12"/>
  <c r="S2009" i="12"/>
  <c r="S2010" i="12"/>
  <c r="S2011" i="12"/>
  <c r="S2012" i="12"/>
  <c r="S2013" i="12"/>
  <c r="S2014" i="12"/>
  <c r="S2015" i="12"/>
  <c r="S2016" i="12"/>
  <c r="S2017" i="12"/>
  <c r="S2018" i="12"/>
  <c r="S2019" i="12"/>
  <c r="S2020" i="12"/>
  <c r="S2021" i="12"/>
  <c r="S2022" i="12"/>
  <c r="S2023" i="12"/>
  <c r="S2024" i="12"/>
  <c r="S2025" i="12"/>
  <c r="S2026" i="12"/>
  <c r="S2027" i="12"/>
  <c r="S2028" i="12"/>
  <c r="S2029" i="12"/>
  <c r="S2030" i="12"/>
  <c r="S2031" i="12"/>
  <c r="S2032" i="12"/>
  <c r="S2033" i="12"/>
  <c r="S2034" i="12"/>
  <c r="S2035" i="12"/>
  <c r="S2036" i="12"/>
  <c r="S2037" i="12"/>
  <c r="S2038" i="12"/>
  <c r="S2039" i="12"/>
  <c r="S2040" i="12"/>
  <c r="S2041" i="12"/>
  <c r="S2042" i="12"/>
  <c r="S2043" i="12"/>
  <c r="S2044" i="12"/>
  <c r="S2045" i="12"/>
  <c r="S2046" i="12"/>
  <c r="S2047" i="12"/>
  <c r="S2048" i="12"/>
  <c r="S2049" i="12"/>
  <c r="S2050" i="12"/>
  <c r="S2051" i="12"/>
  <c r="S2052" i="12"/>
  <c r="S2053" i="12"/>
  <c r="S2054" i="12"/>
  <c r="S2055" i="12"/>
  <c r="S2056" i="12"/>
  <c r="S2057" i="12"/>
  <c r="S2058" i="12"/>
  <c r="S2059" i="12"/>
  <c r="S2060" i="12"/>
  <c r="S2061" i="12"/>
  <c r="S2062" i="12"/>
  <c r="S2063" i="12"/>
  <c r="S2064" i="12"/>
  <c r="S2065" i="12"/>
  <c r="S2066" i="12"/>
  <c r="S2067" i="12"/>
  <c r="S2068" i="12"/>
  <c r="S2069" i="12"/>
  <c r="S2070" i="12"/>
  <c r="S2071" i="12"/>
  <c r="S2072" i="12"/>
  <c r="S2073" i="12"/>
  <c r="S2074" i="12"/>
  <c r="S2075" i="12"/>
  <c r="S2076" i="12"/>
  <c r="S2077" i="12"/>
  <c r="S2078" i="12"/>
  <c r="S2079" i="12"/>
  <c r="S2080" i="12"/>
  <c r="S2081" i="12"/>
  <c r="S2082" i="12"/>
  <c r="S2083" i="12"/>
  <c r="S2084" i="12"/>
  <c r="S2085" i="12"/>
  <c r="S2086" i="12"/>
  <c r="S2087" i="12"/>
  <c r="S2088" i="12"/>
  <c r="S2089" i="12"/>
  <c r="S2090" i="12"/>
  <c r="S2091" i="12"/>
  <c r="S2092" i="12"/>
  <c r="S2093" i="12"/>
  <c r="S2094" i="12"/>
  <c r="S2095" i="12"/>
  <c r="S2096" i="12"/>
  <c r="S2097" i="12"/>
  <c r="S2098" i="12"/>
  <c r="S2099" i="12"/>
  <c r="S2100" i="12"/>
  <c r="S2101" i="12"/>
  <c r="S2102" i="12"/>
  <c r="S2103" i="12"/>
  <c r="S2104" i="12"/>
  <c r="S2105" i="12"/>
  <c r="S2106" i="12"/>
  <c r="S2107" i="12"/>
  <c r="S2108" i="12"/>
  <c r="S2109" i="12"/>
  <c r="S2110" i="12"/>
  <c r="S2111" i="12"/>
  <c r="S2112" i="12"/>
  <c r="S2113" i="12"/>
  <c r="S2114" i="12"/>
  <c r="S2115" i="12"/>
  <c r="S2116" i="12"/>
  <c r="S2117" i="12"/>
  <c r="S2118" i="12"/>
  <c r="S2119" i="12"/>
  <c r="S2120" i="12"/>
  <c r="S2121" i="12"/>
  <c r="S2122" i="12"/>
  <c r="S2123" i="12"/>
  <c r="S2124" i="12"/>
  <c r="S2125" i="12"/>
  <c r="S2126" i="12"/>
  <c r="S2127" i="12"/>
  <c r="S2128" i="12"/>
  <c r="S2129" i="12"/>
  <c r="S2130" i="12"/>
  <c r="S2131" i="12"/>
  <c r="S2132" i="12"/>
  <c r="S2133" i="12"/>
  <c r="S2134" i="12"/>
  <c r="S2135" i="12"/>
  <c r="S2136" i="12"/>
  <c r="S2137" i="12"/>
  <c r="S2138" i="12"/>
  <c r="S2139" i="12"/>
  <c r="S2140" i="12"/>
  <c r="S2141" i="12"/>
  <c r="S2142" i="12"/>
  <c r="S2143" i="12"/>
  <c r="S2144" i="12"/>
  <c r="S2145" i="12"/>
  <c r="S2146" i="12"/>
  <c r="S2147" i="12"/>
  <c r="S2148" i="12"/>
  <c r="S2149" i="12"/>
  <c r="S2150" i="12"/>
  <c r="S2151" i="12"/>
  <c r="S2152" i="12"/>
  <c r="S2153" i="12"/>
  <c r="S2154" i="12"/>
  <c r="S2155" i="12"/>
  <c r="S2156" i="12"/>
  <c r="S2157" i="12"/>
  <c r="S2158" i="12"/>
  <c r="S2159" i="12"/>
  <c r="S2160" i="12"/>
  <c r="S2161" i="12"/>
  <c r="S2162" i="12"/>
  <c r="S2163" i="12"/>
  <c r="S2164" i="12"/>
  <c r="S2165" i="12"/>
  <c r="S2166" i="12"/>
  <c r="S2167" i="12"/>
  <c r="S2168" i="12"/>
  <c r="S2169" i="12"/>
  <c r="S2170" i="12"/>
  <c r="S2171" i="12"/>
  <c r="S2172" i="12"/>
  <c r="S2173" i="12"/>
  <c r="S2174" i="12"/>
  <c r="S2175" i="12"/>
  <c r="S2176" i="12"/>
  <c r="S2177" i="12"/>
  <c r="S2178" i="12"/>
  <c r="S2179" i="12"/>
  <c r="S2180" i="12"/>
  <c r="S2181" i="12"/>
  <c r="S2182" i="12"/>
  <c r="S2183" i="12"/>
  <c r="S2184" i="12"/>
  <c r="S2185" i="12"/>
  <c r="S2186" i="12"/>
  <c r="S2187" i="12"/>
  <c r="S2188" i="12"/>
  <c r="S2189" i="12"/>
  <c r="S2190" i="12"/>
  <c r="S2191" i="12"/>
  <c r="S2192" i="12"/>
  <c r="S2193" i="12"/>
  <c r="S2194" i="12"/>
  <c r="S2195" i="12"/>
  <c r="S2196" i="12"/>
  <c r="S2197" i="12"/>
  <c r="S2198" i="12"/>
  <c r="S2199" i="12"/>
  <c r="S2200" i="12"/>
  <c r="S2201" i="12"/>
  <c r="S2202" i="12"/>
  <c r="S2203" i="12"/>
  <c r="S2204" i="12"/>
  <c r="S2205" i="12"/>
  <c r="S2206" i="12"/>
  <c r="S2207" i="12"/>
  <c r="S2208" i="12"/>
  <c r="S2209" i="12"/>
  <c r="S2210" i="12"/>
  <c r="S2211" i="12"/>
  <c r="S2212" i="12"/>
  <c r="S2213" i="12"/>
  <c r="S2214" i="12"/>
  <c r="S2215" i="12"/>
  <c r="S2216" i="12"/>
  <c r="S2217" i="12"/>
  <c r="S2218" i="12"/>
  <c r="S2219" i="12"/>
  <c r="S2220" i="12"/>
  <c r="S2221" i="12"/>
  <c r="S2222" i="12"/>
  <c r="S2223" i="12"/>
  <c r="S2224" i="12"/>
  <c r="S2225" i="12"/>
  <c r="S2226" i="12"/>
  <c r="S2227" i="12"/>
  <c r="S2228" i="12"/>
  <c r="S2229" i="12"/>
  <c r="S2230" i="12"/>
  <c r="S2231" i="12"/>
  <c r="S2232" i="12"/>
  <c r="S2233" i="12"/>
  <c r="S2234" i="12"/>
  <c r="S2235" i="12"/>
  <c r="S2236" i="12"/>
  <c r="S2237" i="12"/>
  <c r="S2238" i="12"/>
  <c r="S2239" i="12"/>
  <c r="S2240" i="12"/>
  <c r="S2241" i="12"/>
  <c r="S2242" i="12"/>
  <c r="S2243" i="12"/>
  <c r="S2244" i="12"/>
  <c r="S2245" i="12"/>
  <c r="S2246" i="12"/>
  <c r="S2247" i="12"/>
  <c r="S2248" i="12"/>
  <c r="S2249" i="12"/>
  <c r="S2250" i="12"/>
  <c r="S2251" i="12"/>
  <c r="S2252" i="12"/>
  <c r="S2253" i="12"/>
  <c r="S2254" i="12"/>
  <c r="S2255" i="12"/>
  <c r="S2256" i="12"/>
  <c r="S2257" i="12"/>
  <c r="S2258" i="12"/>
  <c r="S2259" i="12"/>
  <c r="S2260" i="12"/>
  <c r="S2261" i="12"/>
  <c r="S2262" i="12"/>
  <c r="S2263" i="12"/>
  <c r="S2264" i="12"/>
  <c r="S2265" i="12"/>
  <c r="S2266" i="12"/>
  <c r="S2267" i="12"/>
  <c r="S2268" i="12"/>
  <c r="S2269" i="12"/>
  <c r="S2270" i="12"/>
  <c r="S2271" i="12"/>
  <c r="S2272" i="12"/>
  <c r="S2273" i="12"/>
  <c r="S2274" i="12"/>
  <c r="S2275" i="12"/>
  <c r="S2276" i="12"/>
  <c r="S2277" i="12"/>
  <c r="S2278" i="12"/>
  <c r="S2279" i="12"/>
  <c r="S2280" i="12"/>
  <c r="S2281" i="12"/>
  <c r="S2282" i="12"/>
  <c r="S2283" i="12"/>
  <c r="S2284" i="12"/>
  <c r="S2285" i="12"/>
  <c r="S2286" i="12"/>
  <c r="S2287" i="12"/>
  <c r="S2288" i="12"/>
  <c r="S2289" i="12"/>
  <c r="S2290" i="12"/>
  <c r="S2291" i="12"/>
  <c r="S2292" i="12"/>
  <c r="S2293" i="12"/>
  <c r="S2294" i="12"/>
  <c r="S2295" i="12"/>
  <c r="S2296" i="12"/>
  <c r="S2297" i="12"/>
  <c r="S2298" i="12"/>
  <c r="S2299" i="12"/>
  <c r="S2300" i="12"/>
  <c r="S2301" i="12"/>
  <c r="S2302" i="12"/>
  <c r="S2303" i="12"/>
  <c r="S2304" i="12"/>
  <c r="S2305" i="12"/>
  <c r="S2306" i="12"/>
  <c r="S2307" i="12"/>
  <c r="S2308" i="12"/>
  <c r="S2309" i="12"/>
  <c r="S2310" i="12"/>
  <c r="S2311" i="12"/>
  <c r="S2312" i="12"/>
  <c r="S2313" i="12"/>
  <c r="S2314" i="12"/>
  <c r="S2315" i="12"/>
  <c r="S2316" i="12"/>
  <c r="S2317" i="12"/>
  <c r="S2318" i="12"/>
  <c r="S2319" i="12"/>
  <c r="S2320" i="12"/>
  <c r="S2321" i="12"/>
  <c r="S2322" i="12"/>
  <c r="S2323" i="12"/>
  <c r="S2324" i="12"/>
  <c r="S2325" i="12"/>
  <c r="S2326" i="12"/>
  <c r="S2327" i="12"/>
  <c r="S2328" i="12"/>
  <c r="S2329" i="12"/>
  <c r="S2330" i="12"/>
  <c r="S2331" i="12"/>
  <c r="S2332" i="12"/>
  <c r="S2333" i="12"/>
  <c r="S2334" i="12"/>
  <c r="S2335" i="12"/>
  <c r="S2336" i="12"/>
  <c r="S2337" i="12"/>
  <c r="S2338" i="12"/>
  <c r="S2339" i="12"/>
  <c r="S2340" i="12"/>
  <c r="S2341" i="12"/>
  <c r="S2342" i="12"/>
  <c r="S2343" i="12"/>
  <c r="S2344" i="12"/>
  <c r="S2345" i="12"/>
  <c r="S2346" i="12"/>
  <c r="S2347" i="12"/>
  <c r="S2348" i="12"/>
  <c r="S2349" i="12"/>
  <c r="S2350" i="12"/>
  <c r="S2351" i="12"/>
  <c r="S2352" i="12"/>
  <c r="S2353" i="12"/>
  <c r="S2354" i="12"/>
  <c r="S2355" i="12"/>
  <c r="S2356" i="12"/>
  <c r="S2357" i="12"/>
  <c r="S2358" i="12"/>
  <c r="S2359" i="12"/>
  <c r="S2360" i="12"/>
  <c r="S2361" i="12"/>
  <c r="S2362" i="12"/>
  <c r="S2363" i="12"/>
  <c r="S2364" i="12"/>
  <c r="S2365" i="12"/>
  <c r="S2366" i="12"/>
  <c r="S2367" i="12"/>
  <c r="S2368" i="12"/>
  <c r="S2369" i="12"/>
  <c r="S2370" i="12"/>
  <c r="S2371" i="12"/>
  <c r="S2372" i="12"/>
  <c r="S2373" i="12"/>
  <c r="S2374" i="12"/>
  <c r="S2375" i="12"/>
  <c r="S2376" i="12"/>
  <c r="S2377" i="12"/>
  <c r="S2378" i="12"/>
  <c r="S2379" i="12"/>
  <c r="S2380" i="12"/>
  <c r="S2381" i="12"/>
  <c r="S2382" i="12"/>
  <c r="S2383" i="12"/>
  <c r="S2384" i="12"/>
  <c r="S2385" i="12"/>
  <c r="S2386" i="12"/>
  <c r="S2387" i="12"/>
  <c r="S2388" i="12"/>
  <c r="S2389" i="12"/>
  <c r="S2390" i="12"/>
  <c r="S2391" i="12"/>
  <c r="S2392" i="12"/>
  <c r="S2393" i="12"/>
  <c r="S2394" i="12"/>
  <c r="S2395" i="12"/>
  <c r="S2396" i="12"/>
  <c r="S2397" i="12"/>
  <c r="S2398" i="12"/>
  <c r="S2399" i="12"/>
  <c r="S2400" i="12"/>
  <c r="S2401" i="12"/>
  <c r="S2402" i="12"/>
  <c r="S2403" i="12"/>
  <c r="S2404" i="12"/>
  <c r="S2405" i="12"/>
  <c r="S2406" i="12"/>
  <c r="S2407" i="12"/>
  <c r="S2408" i="12"/>
  <c r="S2409" i="12"/>
  <c r="S2410" i="12"/>
  <c r="S2411" i="12"/>
  <c r="S2412" i="12"/>
  <c r="S2413" i="12"/>
  <c r="S2414" i="12"/>
  <c r="S2415" i="12"/>
  <c r="S2416" i="12"/>
  <c r="S2417" i="12"/>
  <c r="S2418" i="12"/>
  <c r="S2419" i="12"/>
  <c r="S2420" i="12"/>
  <c r="S2421" i="12"/>
  <c r="S2422" i="12"/>
  <c r="S2423" i="12"/>
  <c r="S2424" i="12"/>
  <c r="S2425" i="12"/>
  <c r="S2426" i="12"/>
  <c r="S2427" i="12"/>
  <c r="S2428" i="12"/>
  <c r="S2429" i="12"/>
  <c r="S2430" i="12"/>
  <c r="S2431" i="12"/>
  <c r="S2432" i="12"/>
  <c r="S2433" i="12"/>
  <c r="S2434" i="12"/>
  <c r="S2435" i="12"/>
  <c r="S2436" i="12"/>
  <c r="S2437" i="12"/>
  <c r="S2438" i="12"/>
  <c r="S2439" i="12"/>
  <c r="S2440" i="12"/>
  <c r="S2441" i="12"/>
  <c r="S2442" i="12"/>
  <c r="S2443" i="12"/>
  <c r="S2444" i="12"/>
  <c r="S2445" i="12"/>
  <c r="S2446" i="12"/>
  <c r="S2447" i="12"/>
  <c r="S2448" i="12"/>
  <c r="S2449" i="12"/>
  <c r="S2450" i="12"/>
  <c r="S2451" i="12"/>
  <c r="S2452" i="12"/>
  <c r="S2453" i="12"/>
  <c r="S2454" i="12"/>
  <c r="S2455" i="12"/>
  <c r="S2456" i="12"/>
  <c r="S2457" i="12"/>
  <c r="S2458" i="12"/>
  <c r="S2459" i="12"/>
  <c r="S2460" i="12"/>
  <c r="S2461" i="12"/>
  <c r="S2462" i="12"/>
  <c r="S2463" i="12"/>
  <c r="S2464" i="12"/>
  <c r="S2465" i="12"/>
  <c r="S2466" i="12"/>
  <c r="S2467" i="12"/>
  <c r="S2468" i="12"/>
  <c r="S2469" i="12"/>
  <c r="S2470" i="12"/>
  <c r="S2471" i="12"/>
  <c r="S2472" i="12"/>
  <c r="S2473" i="12"/>
  <c r="S2474" i="12"/>
  <c r="S2475" i="12"/>
  <c r="S2476" i="12"/>
  <c r="S2477" i="12"/>
  <c r="S2478" i="12"/>
  <c r="S2479" i="12"/>
  <c r="S2480" i="12"/>
  <c r="S2481" i="12"/>
  <c r="S2482" i="12"/>
  <c r="S2483" i="12"/>
  <c r="S2484" i="12"/>
  <c r="S2485" i="12"/>
  <c r="S2486" i="12"/>
  <c r="S2487" i="12"/>
  <c r="S2488" i="12"/>
  <c r="S2489" i="12"/>
  <c r="S2490" i="12"/>
  <c r="S2491" i="12"/>
  <c r="S2492" i="12"/>
  <c r="S2493" i="12"/>
  <c r="S2494" i="12"/>
  <c r="S2495" i="12"/>
  <c r="S2496" i="12"/>
  <c r="S2497" i="12"/>
  <c r="S2498" i="12"/>
  <c r="S2499" i="12"/>
  <c r="S2500" i="12"/>
  <c r="S2501" i="12"/>
  <c r="S2502" i="12"/>
  <c r="S2503" i="12"/>
  <c r="S2504" i="12"/>
  <c r="S2505" i="12"/>
  <c r="S2506" i="12"/>
  <c r="S2507" i="12"/>
  <c r="S2508" i="12"/>
  <c r="S2509" i="12"/>
  <c r="S2510" i="12"/>
  <c r="S2511" i="12"/>
  <c r="S2512" i="12"/>
  <c r="S2513" i="12"/>
  <c r="S2514" i="12"/>
  <c r="S2515" i="12"/>
  <c r="S2516" i="12"/>
  <c r="S2517" i="12"/>
  <c r="S2518" i="12"/>
  <c r="S2519" i="12"/>
  <c r="S2520" i="12"/>
  <c r="S2521" i="12"/>
  <c r="S2522" i="12"/>
  <c r="S2523" i="12"/>
  <c r="S2524" i="12"/>
  <c r="S2525" i="12"/>
  <c r="S2526" i="12"/>
  <c r="S2527" i="12"/>
  <c r="S2528" i="12"/>
  <c r="S2529" i="12"/>
  <c r="S2530" i="12"/>
  <c r="S2531" i="12"/>
  <c r="S2532" i="12"/>
  <c r="S2533" i="12"/>
  <c r="S2534" i="12"/>
  <c r="S2535" i="12"/>
  <c r="S2536" i="12"/>
  <c r="S2537" i="12"/>
  <c r="S2538" i="12"/>
  <c r="S2539" i="12"/>
  <c r="S2540" i="12"/>
  <c r="S2541" i="12"/>
  <c r="S2542" i="12"/>
  <c r="S2543" i="12"/>
  <c r="S2544" i="12"/>
  <c r="S2545" i="12"/>
  <c r="S2546" i="12"/>
  <c r="S2547" i="12"/>
  <c r="S2548" i="12"/>
  <c r="S2549" i="12"/>
  <c r="S2550" i="12"/>
  <c r="S2551" i="12"/>
  <c r="S2552" i="12"/>
  <c r="S2553" i="12"/>
  <c r="S2554" i="12"/>
  <c r="S2555" i="12"/>
  <c r="S2556" i="12"/>
  <c r="S2557" i="12"/>
  <c r="S2558" i="12"/>
  <c r="S2559" i="12"/>
  <c r="S2560" i="12"/>
  <c r="S2561" i="12"/>
  <c r="S2562" i="12"/>
  <c r="S2563" i="12"/>
  <c r="S2564" i="12"/>
  <c r="S2565" i="12"/>
  <c r="S2566" i="12"/>
  <c r="S2567" i="12"/>
  <c r="S2568" i="12"/>
  <c r="S2569" i="12"/>
  <c r="S2570" i="12"/>
  <c r="S2571" i="12"/>
  <c r="S2572" i="12"/>
  <c r="S2573" i="12"/>
  <c r="S2574" i="12"/>
  <c r="S2575" i="12"/>
  <c r="S2576" i="12"/>
  <c r="S2577" i="12"/>
  <c r="S2578" i="12"/>
  <c r="S2579" i="12"/>
  <c r="S2580" i="12"/>
  <c r="S2581" i="12"/>
  <c r="S2582" i="12"/>
  <c r="S2583" i="12"/>
  <c r="S2584" i="12"/>
  <c r="S2585" i="12"/>
  <c r="S2586" i="12"/>
  <c r="S2587" i="12"/>
  <c r="S2588" i="12"/>
  <c r="S2589" i="12"/>
  <c r="S2590" i="12"/>
  <c r="S2591" i="12"/>
  <c r="S2592" i="12"/>
  <c r="S2593" i="12"/>
  <c r="S2594" i="12"/>
  <c r="S2595" i="12"/>
  <c r="S2596" i="12"/>
  <c r="S2597" i="12"/>
  <c r="S2598" i="12"/>
  <c r="S2599" i="12"/>
  <c r="S2600" i="12"/>
  <c r="S2601" i="12"/>
  <c r="S2602" i="12"/>
  <c r="S2603" i="12"/>
  <c r="S2604" i="12"/>
  <c r="S2605" i="12"/>
  <c r="S2606" i="12"/>
  <c r="S2607" i="12"/>
  <c r="S2608" i="12"/>
  <c r="S2609" i="12"/>
  <c r="S2610" i="12"/>
  <c r="S2611" i="12"/>
  <c r="S2612" i="12"/>
  <c r="S2613" i="12"/>
  <c r="S2614" i="12"/>
  <c r="S2615" i="12"/>
  <c r="S2616" i="12"/>
  <c r="S2617" i="12"/>
  <c r="S2618" i="12"/>
  <c r="S2619" i="12"/>
  <c r="S2620" i="12"/>
  <c r="S2621" i="12"/>
  <c r="S2622" i="12"/>
  <c r="S2623" i="12"/>
  <c r="S2624" i="12"/>
  <c r="S2625" i="12"/>
  <c r="S2626" i="12"/>
  <c r="S2627" i="12"/>
  <c r="S2628" i="12"/>
  <c r="S2629" i="12"/>
  <c r="S2630" i="12"/>
  <c r="S2631" i="12"/>
  <c r="S2632" i="12"/>
  <c r="S2633" i="12"/>
  <c r="S2634" i="12"/>
  <c r="S2635" i="12"/>
  <c r="S2636" i="12"/>
  <c r="S2637" i="12"/>
  <c r="S2638" i="12"/>
  <c r="S2639" i="12"/>
  <c r="S2640" i="12"/>
  <c r="S2641" i="12"/>
  <c r="S2642" i="12"/>
  <c r="S2643" i="12"/>
  <c r="S2644" i="12"/>
  <c r="S2645" i="12"/>
  <c r="S2646" i="12"/>
  <c r="S2647" i="12"/>
  <c r="S2648" i="12"/>
  <c r="S2649" i="12"/>
  <c r="S2650" i="12"/>
  <c r="S2651" i="12"/>
  <c r="S2652" i="12"/>
  <c r="S2653" i="12"/>
  <c r="S2654" i="12"/>
  <c r="S2655" i="12"/>
  <c r="S2656" i="12"/>
  <c r="S2657" i="12"/>
  <c r="S2658" i="12"/>
  <c r="S2659" i="12"/>
  <c r="S2660" i="12"/>
  <c r="S2661" i="12"/>
  <c r="S2662" i="12"/>
  <c r="S2663" i="12"/>
  <c r="S2664" i="12"/>
  <c r="S2665" i="12"/>
  <c r="S2666" i="12"/>
  <c r="S2667" i="12"/>
  <c r="S2668" i="12"/>
  <c r="S2669" i="12"/>
  <c r="S2670" i="12"/>
  <c r="S2671" i="12"/>
  <c r="S2672" i="12"/>
  <c r="S2673" i="12"/>
  <c r="S2674" i="12"/>
  <c r="S2675" i="12"/>
  <c r="S2676" i="12"/>
  <c r="S2677" i="12"/>
  <c r="S2678" i="12"/>
  <c r="S2679" i="12"/>
  <c r="S2680" i="12"/>
  <c r="S2681" i="12"/>
  <c r="S2682" i="12"/>
  <c r="S2683" i="12"/>
  <c r="S2684" i="12"/>
  <c r="S2685" i="12"/>
  <c r="S2686" i="12"/>
  <c r="S2687" i="12"/>
  <c r="S2688" i="12"/>
  <c r="S2689" i="12"/>
  <c r="S2690" i="12"/>
  <c r="S2691" i="12"/>
  <c r="S2692" i="12"/>
  <c r="S2693" i="12"/>
  <c r="S2694" i="12"/>
  <c r="S2695" i="12"/>
  <c r="S2696" i="12"/>
  <c r="S2697" i="12"/>
  <c r="S2698" i="12"/>
  <c r="S2699" i="12"/>
  <c r="S2700" i="12"/>
  <c r="S2701" i="12"/>
  <c r="S2702" i="12"/>
  <c r="S2703" i="12"/>
  <c r="S2704" i="12"/>
  <c r="S2705" i="12"/>
  <c r="S2706" i="12"/>
  <c r="S2707" i="12"/>
  <c r="S2708" i="12"/>
  <c r="S2709" i="12"/>
  <c r="S2710" i="12"/>
  <c r="S2711" i="12"/>
  <c r="S2712" i="12"/>
  <c r="S2713" i="12"/>
  <c r="S2714" i="12"/>
  <c r="S2715" i="12"/>
  <c r="S2716" i="12"/>
  <c r="S2717" i="12"/>
  <c r="S2718" i="12"/>
  <c r="S2719" i="12"/>
  <c r="S2720" i="12"/>
  <c r="S2721" i="12"/>
  <c r="S2722" i="12"/>
  <c r="S2723" i="12"/>
  <c r="S2724" i="12"/>
  <c r="S2725" i="12"/>
  <c r="S2726" i="12"/>
  <c r="S2727" i="12"/>
  <c r="S2728" i="12"/>
  <c r="S2729" i="12"/>
  <c r="S2730" i="12"/>
  <c r="S2731" i="12"/>
  <c r="S2732" i="12"/>
  <c r="S2733" i="12"/>
  <c r="S2734" i="12"/>
  <c r="S2735" i="12"/>
  <c r="S2736" i="12"/>
  <c r="S2737" i="12"/>
  <c r="S2738" i="12"/>
  <c r="S2739" i="12"/>
  <c r="S2740" i="12"/>
  <c r="S2741" i="12"/>
  <c r="S2742" i="12"/>
  <c r="S2743" i="12"/>
  <c r="S2744" i="12"/>
  <c r="S2745" i="12"/>
  <c r="S2746" i="12"/>
  <c r="S2747" i="12"/>
  <c r="S2748" i="12"/>
  <c r="S2749" i="12"/>
  <c r="S2750" i="12"/>
  <c r="S2751" i="12"/>
  <c r="S2752" i="12"/>
  <c r="S2753" i="12"/>
  <c r="S2754" i="12"/>
  <c r="S2755" i="12"/>
  <c r="S2756" i="12"/>
  <c r="S2757" i="12"/>
  <c r="S2758" i="12"/>
  <c r="S2759" i="12"/>
  <c r="S2760" i="12"/>
  <c r="S2761" i="12"/>
  <c r="S2762" i="12"/>
  <c r="S2763" i="12"/>
  <c r="S2764" i="12"/>
  <c r="S2765" i="12"/>
  <c r="S2766" i="12"/>
  <c r="S2767" i="12"/>
  <c r="S2768" i="12"/>
  <c r="S2769" i="12"/>
  <c r="S2770" i="12"/>
  <c r="S2771" i="12"/>
  <c r="S2772" i="12"/>
  <c r="S2773" i="12"/>
  <c r="S2774" i="12"/>
  <c r="S2775" i="12"/>
  <c r="S2776" i="12"/>
  <c r="S2777" i="12"/>
  <c r="S2778" i="12"/>
  <c r="S2779" i="12"/>
  <c r="S2780" i="12"/>
  <c r="S2781" i="12"/>
  <c r="S2782" i="12"/>
  <c r="S2783" i="12"/>
  <c r="S2784" i="12"/>
  <c r="S2785" i="12"/>
  <c r="S2786" i="12"/>
  <c r="S2787" i="12"/>
  <c r="S2788" i="12"/>
  <c r="S2789" i="12"/>
  <c r="S2790" i="12"/>
  <c r="S2791" i="12"/>
  <c r="S2792" i="12"/>
  <c r="S2793" i="12"/>
  <c r="S2794" i="12"/>
  <c r="S2795" i="12"/>
  <c r="S2796" i="12"/>
  <c r="S2797" i="12"/>
  <c r="S2798" i="12"/>
  <c r="S2799" i="12"/>
  <c r="S2800" i="12"/>
  <c r="S2801" i="12"/>
  <c r="S2802" i="12"/>
  <c r="S2803" i="12"/>
  <c r="S2804" i="12"/>
  <c r="S2805" i="12"/>
  <c r="S2806" i="12"/>
  <c r="S2807" i="12"/>
  <c r="S2808" i="12"/>
  <c r="S2809" i="12"/>
  <c r="S2810" i="12"/>
  <c r="S2811" i="12"/>
  <c r="S2812" i="12"/>
  <c r="S2813" i="12"/>
  <c r="S2814" i="12"/>
  <c r="S2815" i="12"/>
  <c r="S2816" i="12"/>
  <c r="S2817" i="12"/>
  <c r="S2818" i="12"/>
  <c r="S2819" i="12"/>
  <c r="S2820" i="12"/>
  <c r="S2821" i="12"/>
  <c r="S2822" i="12"/>
  <c r="S2823" i="12"/>
  <c r="S2824" i="12"/>
  <c r="S2825" i="12"/>
  <c r="S2826" i="12"/>
  <c r="S2827" i="12"/>
  <c r="S2828" i="12"/>
  <c r="S2829" i="12"/>
  <c r="S2830" i="12"/>
  <c r="S2831" i="12"/>
  <c r="S2832" i="12"/>
  <c r="S2833" i="12"/>
  <c r="S2834" i="12"/>
  <c r="S2835" i="12"/>
  <c r="S2836" i="12"/>
  <c r="S2837" i="12"/>
  <c r="S2838" i="12"/>
  <c r="S2839" i="12"/>
  <c r="S2840" i="12"/>
  <c r="S2841" i="12"/>
  <c r="S2842" i="12"/>
  <c r="S2843" i="12"/>
  <c r="S2844" i="12"/>
  <c r="S2845" i="12"/>
  <c r="S2846" i="12"/>
  <c r="S2847" i="12"/>
  <c r="S2848" i="12"/>
  <c r="S2849" i="12"/>
  <c r="S2850" i="12"/>
  <c r="S2851" i="12"/>
  <c r="S2852" i="12"/>
  <c r="S2853" i="12"/>
  <c r="S2854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1" i="12"/>
  <c r="R202" i="12"/>
  <c r="R203" i="12"/>
  <c r="R204" i="12"/>
  <c r="R205" i="12"/>
  <c r="R206" i="12"/>
  <c r="R207" i="12"/>
  <c r="R208" i="12"/>
  <c r="R209" i="12"/>
  <c r="R210" i="12"/>
  <c r="R211" i="12"/>
  <c r="R212" i="12"/>
  <c r="R213" i="12"/>
  <c r="R214" i="12"/>
  <c r="R215" i="12"/>
  <c r="R216" i="12"/>
  <c r="R217" i="12"/>
  <c r="R218" i="12"/>
  <c r="R219" i="12"/>
  <c r="R220" i="12"/>
  <c r="R221" i="12"/>
  <c r="R222" i="12"/>
  <c r="R223" i="12"/>
  <c r="R224" i="12"/>
  <c r="R225" i="12"/>
  <c r="R226" i="12"/>
  <c r="R227" i="12"/>
  <c r="R228" i="12"/>
  <c r="R229" i="12"/>
  <c r="R230" i="12"/>
  <c r="R231" i="12"/>
  <c r="R232" i="12"/>
  <c r="R233" i="12"/>
  <c r="R234" i="12"/>
  <c r="R235" i="12"/>
  <c r="R236" i="12"/>
  <c r="R237" i="12"/>
  <c r="R238" i="12"/>
  <c r="R239" i="12"/>
  <c r="R240" i="12"/>
  <c r="R241" i="12"/>
  <c r="R242" i="12"/>
  <c r="R243" i="12"/>
  <c r="R244" i="12"/>
  <c r="R245" i="12"/>
  <c r="R246" i="12"/>
  <c r="R247" i="12"/>
  <c r="R248" i="12"/>
  <c r="R249" i="12"/>
  <c r="R250" i="12"/>
  <c r="R251" i="12"/>
  <c r="R252" i="12"/>
  <c r="R253" i="12"/>
  <c r="R254" i="12"/>
  <c r="R255" i="12"/>
  <c r="R256" i="12"/>
  <c r="R257" i="12"/>
  <c r="R258" i="12"/>
  <c r="R259" i="12"/>
  <c r="R260" i="12"/>
  <c r="R261" i="12"/>
  <c r="R262" i="12"/>
  <c r="R263" i="12"/>
  <c r="R264" i="12"/>
  <c r="R265" i="12"/>
  <c r="R266" i="12"/>
  <c r="R267" i="12"/>
  <c r="R268" i="12"/>
  <c r="R269" i="12"/>
  <c r="R270" i="12"/>
  <c r="R271" i="12"/>
  <c r="R272" i="12"/>
  <c r="R273" i="12"/>
  <c r="R274" i="12"/>
  <c r="R275" i="12"/>
  <c r="R276" i="12"/>
  <c r="R277" i="12"/>
  <c r="R278" i="12"/>
  <c r="R279" i="12"/>
  <c r="R280" i="12"/>
  <c r="R281" i="12"/>
  <c r="R282" i="12"/>
  <c r="R283" i="12"/>
  <c r="R284" i="12"/>
  <c r="R285" i="12"/>
  <c r="R286" i="12"/>
  <c r="R287" i="12"/>
  <c r="R288" i="12"/>
  <c r="R289" i="12"/>
  <c r="R290" i="12"/>
  <c r="R291" i="12"/>
  <c r="R292" i="12"/>
  <c r="R293" i="12"/>
  <c r="R294" i="12"/>
  <c r="R295" i="12"/>
  <c r="R296" i="12"/>
  <c r="R297" i="12"/>
  <c r="R298" i="12"/>
  <c r="R299" i="12"/>
  <c r="R300" i="12"/>
  <c r="R301" i="12"/>
  <c r="R302" i="12"/>
  <c r="R303" i="12"/>
  <c r="R304" i="12"/>
  <c r="R305" i="12"/>
  <c r="R306" i="12"/>
  <c r="R307" i="12"/>
  <c r="R308" i="12"/>
  <c r="R309" i="12"/>
  <c r="R310" i="12"/>
  <c r="R311" i="12"/>
  <c r="R312" i="12"/>
  <c r="R313" i="12"/>
  <c r="R314" i="12"/>
  <c r="R315" i="12"/>
  <c r="R316" i="12"/>
  <c r="R317" i="12"/>
  <c r="R318" i="12"/>
  <c r="R319" i="12"/>
  <c r="R320" i="12"/>
  <c r="R321" i="12"/>
  <c r="R322" i="12"/>
  <c r="R323" i="12"/>
  <c r="R324" i="12"/>
  <c r="R325" i="12"/>
  <c r="R326" i="12"/>
  <c r="R327" i="12"/>
  <c r="R328" i="12"/>
  <c r="R329" i="12"/>
  <c r="R330" i="12"/>
  <c r="R331" i="12"/>
  <c r="R332" i="12"/>
  <c r="R333" i="12"/>
  <c r="R334" i="12"/>
  <c r="R335" i="12"/>
  <c r="R336" i="12"/>
  <c r="R337" i="12"/>
  <c r="R338" i="12"/>
  <c r="R339" i="12"/>
  <c r="R340" i="12"/>
  <c r="R341" i="12"/>
  <c r="R342" i="12"/>
  <c r="R343" i="12"/>
  <c r="R344" i="12"/>
  <c r="R345" i="12"/>
  <c r="R346" i="12"/>
  <c r="R347" i="12"/>
  <c r="R348" i="12"/>
  <c r="R349" i="12"/>
  <c r="R350" i="12"/>
  <c r="R351" i="12"/>
  <c r="R352" i="12"/>
  <c r="R353" i="12"/>
  <c r="R354" i="12"/>
  <c r="R355" i="12"/>
  <c r="R356" i="12"/>
  <c r="R357" i="12"/>
  <c r="R358" i="12"/>
  <c r="R359" i="12"/>
  <c r="R360" i="12"/>
  <c r="R361" i="12"/>
  <c r="R362" i="12"/>
  <c r="R363" i="12"/>
  <c r="R364" i="12"/>
  <c r="R365" i="12"/>
  <c r="R366" i="12"/>
  <c r="R367" i="12"/>
  <c r="R368" i="12"/>
  <c r="R369" i="12"/>
  <c r="R370" i="12"/>
  <c r="R371" i="12"/>
  <c r="R372" i="12"/>
  <c r="R373" i="12"/>
  <c r="R374" i="12"/>
  <c r="R375" i="12"/>
  <c r="R376" i="12"/>
  <c r="R377" i="12"/>
  <c r="R378" i="12"/>
  <c r="R379" i="12"/>
  <c r="R380" i="12"/>
  <c r="R381" i="12"/>
  <c r="R382" i="12"/>
  <c r="R383" i="12"/>
  <c r="R384" i="12"/>
  <c r="R385" i="12"/>
  <c r="R386" i="12"/>
  <c r="R387" i="12"/>
  <c r="R388" i="12"/>
  <c r="R389" i="12"/>
  <c r="R390" i="12"/>
  <c r="R391" i="12"/>
  <c r="R392" i="12"/>
  <c r="R393" i="12"/>
  <c r="R394" i="12"/>
  <c r="R395" i="12"/>
  <c r="R396" i="12"/>
  <c r="R397" i="12"/>
  <c r="R398" i="12"/>
  <c r="R399" i="12"/>
  <c r="R400" i="12"/>
  <c r="R401" i="12"/>
  <c r="R402" i="12"/>
  <c r="R403" i="12"/>
  <c r="R404" i="12"/>
  <c r="R405" i="12"/>
  <c r="R406" i="12"/>
  <c r="R407" i="12"/>
  <c r="R408" i="12"/>
  <c r="R409" i="12"/>
  <c r="R410" i="12"/>
  <c r="R411" i="12"/>
  <c r="R412" i="12"/>
  <c r="R413" i="12"/>
  <c r="R414" i="12"/>
  <c r="R415" i="12"/>
  <c r="R416" i="12"/>
  <c r="R417" i="12"/>
  <c r="R418" i="12"/>
  <c r="R419" i="12"/>
  <c r="R420" i="12"/>
  <c r="R421" i="12"/>
  <c r="R422" i="12"/>
  <c r="R423" i="12"/>
  <c r="R424" i="12"/>
  <c r="R425" i="12"/>
  <c r="R426" i="12"/>
  <c r="R427" i="12"/>
  <c r="R428" i="12"/>
  <c r="R429" i="12"/>
  <c r="R430" i="12"/>
  <c r="R431" i="12"/>
  <c r="R432" i="12"/>
  <c r="R433" i="12"/>
  <c r="R434" i="12"/>
  <c r="R435" i="12"/>
  <c r="R436" i="12"/>
  <c r="R437" i="12"/>
  <c r="R438" i="12"/>
  <c r="R439" i="12"/>
  <c r="R440" i="12"/>
  <c r="R441" i="12"/>
  <c r="R442" i="12"/>
  <c r="R443" i="12"/>
  <c r="R444" i="12"/>
  <c r="R445" i="12"/>
  <c r="R446" i="12"/>
  <c r="R447" i="12"/>
  <c r="R448" i="12"/>
  <c r="R449" i="12"/>
  <c r="R450" i="12"/>
  <c r="R451" i="12"/>
  <c r="R452" i="12"/>
  <c r="R453" i="12"/>
  <c r="R454" i="12"/>
  <c r="R455" i="12"/>
  <c r="R456" i="12"/>
  <c r="R457" i="12"/>
  <c r="R458" i="12"/>
  <c r="R459" i="12"/>
  <c r="R460" i="12"/>
  <c r="R461" i="12"/>
  <c r="R462" i="12"/>
  <c r="R463" i="12"/>
  <c r="R464" i="12"/>
  <c r="R465" i="12"/>
  <c r="R466" i="12"/>
  <c r="R467" i="12"/>
  <c r="R468" i="12"/>
  <c r="R469" i="12"/>
  <c r="R470" i="12"/>
  <c r="R471" i="12"/>
  <c r="R472" i="12"/>
  <c r="R473" i="12"/>
  <c r="R474" i="12"/>
  <c r="R475" i="12"/>
  <c r="R476" i="12"/>
  <c r="R477" i="12"/>
  <c r="R478" i="12"/>
  <c r="R479" i="12"/>
  <c r="R480" i="12"/>
  <c r="R481" i="12"/>
  <c r="R482" i="12"/>
  <c r="R483" i="12"/>
  <c r="R484" i="12"/>
  <c r="R485" i="12"/>
  <c r="R486" i="12"/>
  <c r="R487" i="12"/>
  <c r="R488" i="12"/>
  <c r="R489" i="12"/>
  <c r="R490" i="12"/>
  <c r="R491" i="12"/>
  <c r="R492" i="12"/>
  <c r="R493" i="12"/>
  <c r="R494" i="12"/>
  <c r="R495" i="12"/>
  <c r="R496" i="12"/>
  <c r="R497" i="12"/>
  <c r="R498" i="12"/>
  <c r="R499" i="12"/>
  <c r="R500" i="12"/>
  <c r="R501" i="12"/>
  <c r="R502" i="12"/>
  <c r="R503" i="12"/>
  <c r="R504" i="12"/>
  <c r="R505" i="12"/>
  <c r="R506" i="12"/>
  <c r="R507" i="12"/>
  <c r="R508" i="12"/>
  <c r="R509" i="12"/>
  <c r="R510" i="12"/>
  <c r="R511" i="12"/>
  <c r="R512" i="12"/>
  <c r="R513" i="12"/>
  <c r="R514" i="12"/>
  <c r="R515" i="12"/>
  <c r="R516" i="12"/>
  <c r="R517" i="12"/>
  <c r="R518" i="12"/>
  <c r="R519" i="12"/>
  <c r="R520" i="12"/>
  <c r="R521" i="12"/>
  <c r="R522" i="12"/>
  <c r="R523" i="12"/>
  <c r="R524" i="12"/>
  <c r="R525" i="12"/>
  <c r="R526" i="12"/>
  <c r="R527" i="12"/>
  <c r="R528" i="12"/>
  <c r="R529" i="12"/>
  <c r="R530" i="12"/>
  <c r="R531" i="12"/>
  <c r="R532" i="12"/>
  <c r="R533" i="12"/>
  <c r="R534" i="12"/>
  <c r="R535" i="12"/>
  <c r="R536" i="12"/>
  <c r="R537" i="12"/>
  <c r="R538" i="12"/>
  <c r="R539" i="12"/>
  <c r="R540" i="12"/>
  <c r="R541" i="12"/>
  <c r="R542" i="12"/>
  <c r="R543" i="12"/>
  <c r="R544" i="12"/>
  <c r="R545" i="12"/>
  <c r="R546" i="12"/>
  <c r="R547" i="12"/>
  <c r="R548" i="12"/>
  <c r="R549" i="12"/>
  <c r="R550" i="12"/>
  <c r="R551" i="12"/>
  <c r="R552" i="12"/>
  <c r="R553" i="12"/>
  <c r="R554" i="12"/>
  <c r="R555" i="12"/>
  <c r="R556" i="12"/>
  <c r="R557" i="12"/>
  <c r="R558" i="12"/>
  <c r="R559" i="12"/>
  <c r="R560" i="12"/>
  <c r="R561" i="12"/>
  <c r="R562" i="12"/>
  <c r="R563" i="12"/>
  <c r="R564" i="12"/>
  <c r="R565" i="12"/>
  <c r="R566" i="12"/>
  <c r="R567" i="12"/>
  <c r="R568" i="12"/>
  <c r="R569" i="12"/>
  <c r="R570" i="12"/>
  <c r="R571" i="12"/>
  <c r="R572" i="12"/>
  <c r="R573" i="12"/>
  <c r="R574" i="12"/>
  <c r="R575" i="12"/>
  <c r="R576" i="12"/>
  <c r="R577" i="12"/>
  <c r="R578" i="12"/>
  <c r="R579" i="12"/>
  <c r="R580" i="12"/>
  <c r="R581" i="12"/>
  <c r="R582" i="12"/>
  <c r="R583" i="12"/>
  <c r="R584" i="12"/>
  <c r="R585" i="12"/>
  <c r="R586" i="12"/>
  <c r="R587" i="12"/>
  <c r="R588" i="12"/>
  <c r="R589" i="12"/>
  <c r="R590" i="12"/>
  <c r="R591" i="12"/>
  <c r="R592" i="12"/>
  <c r="R593" i="12"/>
  <c r="R594" i="12"/>
  <c r="R595" i="12"/>
  <c r="R596" i="12"/>
  <c r="R597" i="12"/>
  <c r="R598" i="12"/>
  <c r="R599" i="12"/>
  <c r="R600" i="12"/>
  <c r="R601" i="12"/>
  <c r="R602" i="12"/>
  <c r="R603" i="12"/>
  <c r="R604" i="12"/>
  <c r="R605" i="12"/>
  <c r="R606" i="12"/>
  <c r="R607" i="12"/>
  <c r="R608" i="12"/>
  <c r="R609" i="12"/>
  <c r="R610" i="12"/>
  <c r="R611" i="12"/>
  <c r="R612" i="12"/>
  <c r="R613" i="12"/>
  <c r="R614" i="12"/>
  <c r="R615" i="12"/>
  <c r="R616" i="12"/>
  <c r="R617" i="12"/>
  <c r="R618" i="12"/>
  <c r="R619" i="12"/>
  <c r="R620" i="12"/>
  <c r="R621" i="12"/>
  <c r="R622" i="12"/>
  <c r="R623" i="12"/>
  <c r="R624" i="12"/>
  <c r="R625" i="12"/>
  <c r="R626" i="12"/>
  <c r="R627" i="12"/>
  <c r="R628" i="12"/>
  <c r="R629" i="12"/>
  <c r="R630" i="12"/>
  <c r="R631" i="12"/>
  <c r="R632" i="12"/>
  <c r="R633" i="12"/>
  <c r="R634" i="12"/>
  <c r="R635" i="12"/>
  <c r="R636" i="12"/>
  <c r="R637" i="12"/>
  <c r="R638" i="12"/>
  <c r="R639" i="12"/>
  <c r="R640" i="12"/>
  <c r="R641" i="12"/>
  <c r="R642" i="12"/>
  <c r="R643" i="12"/>
  <c r="R644" i="12"/>
  <c r="R645" i="12"/>
  <c r="R646" i="12"/>
  <c r="R647" i="12"/>
  <c r="R648" i="12"/>
  <c r="R649" i="12"/>
  <c r="R650" i="12"/>
  <c r="R651" i="12"/>
  <c r="R652" i="12"/>
  <c r="R653" i="12"/>
  <c r="R654" i="12"/>
  <c r="R655" i="12"/>
  <c r="R656" i="12"/>
  <c r="R657" i="12"/>
  <c r="R658" i="12"/>
  <c r="R659" i="12"/>
  <c r="R660" i="12"/>
  <c r="R661" i="12"/>
  <c r="R662" i="12"/>
  <c r="R663" i="12"/>
  <c r="R664" i="12"/>
  <c r="R665" i="12"/>
  <c r="R666" i="12"/>
  <c r="R667" i="12"/>
  <c r="R668" i="12"/>
  <c r="R669" i="12"/>
  <c r="R670" i="12"/>
  <c r="R671" i="12"/>
  <c r="R672" i="12"/>
  <c r="R673" i="12"/>
  <c r="R674" i="12"/>
  <c r="R675" i="12"/>
  <c r="R676" i="12"/>
  <c r="R677" i="12"/>
  <c r="R678" i="12"/>
  <c r="R679" i="12"/>
  <c r="R680" i="12"/>
  <c r="R681" i="12"/>
  <c r="R682" i="12"/>
  <c r="R683" i="12"/>
  <c r="R684" i="12"/>
  <c r="R685" i="12"/>
  <c r="R686" i="12"/>
  <c r="R687" i="12"/>
  <c r="R688" i="12"/>
  <c r="R689" i="12"/>
  <c r="R690" i="12"/>
  <c r="R691" i="12"/>
  <c r="R692" i="12"/>
  <c r="R693" i="12"/>
  <c r="R694" i="12"/>
  <c r="R695" i="12"/>
  <c r="R696" i="12"/>
  <c r="R697" i="12"/>
  <c r="R698" i="12"/>
  <c r="R699" i="12"/>
  <c r="R700" i="12"/>
  <c r="R701" i="12"/>
  <c r="R702" i="12"/>
  <c r="R703" i="12"/>
  <c r="R704" i="12"/>
  <c r="R705" i="12"/>
  <c r="R706" i="12"/>
  <c r="R707" i="12"/>
  <c r="R708" i="12"/>
  <c r="R709" i="12"/>
  <c r="R710" i="12"/>
  <c r="R711" i="12"/>
  <c r="R712" i="12"/>
  <c r="R713" i="12"/>
  <c r="R714" i="12"/>
  <c r="R715" i="12"/>
  <c r="R716" i="12"/>
  <c r="R717" i="12"/>
  <c r="R718" i="12"/>
  <c r="R719" i="12"/>
  <c r="R720" i="12"/>
  <c r="R721" i="12"/>
  <c r="R722" i="12"/>
  <c r="R723" i="12"/>
  <c r="R724" i="12"/>
  <c r="R725" i="12"/>
  <c r="R726" i="12"/>
  <c r="R727" i="12"/>
  <c r="R728" i="12"/>
  <c r="R729" i="12"/>
  <c r="R730" i="12"/>
  <c r="R731" i="12"/>
  <c r="R732" i="12"/>
  <c r="R733" i="12"/>
  <c r="R734" i="12"/>
  <c r="R735" i="12"/>
  <c r="R736" i="12"/>
  <c r="R737" i="12"/>
  <c r="R738" i="12"/>
  <c r="R739" i="12"/>
  <c r="R740" i="12"/>
  <c r="R741" i="12"/>
  <c r="R742" i="12"/>
  <c r="R743" i="12"/>
  <c r="R744" i="12"/>
  <c r="R745" i="12"/>
  <c r="R746" i="12"/>
  <c r="R747" i="12"/>
  <c r="R748" i="12"/>
  <c r="R749" i="12"/>
  <c r="R750" i="12"/>
  <c r="R751" i="12"/>
  <c r="R752" i="12"/>
  <c r="R753" i="12"/>
  <c r="R754" i="12"/>
  <c r="R755" i="12"/>
  <c r="R756" i="12"/>
  <c r="R757" i="12"/>
  <c r="R758" i="12"/>
  <c r="R759" i="12"/>
  <c r="R760" i="12"/>
  <c r="R761" i="12"/>
  <c r="R762" i="12"/>
  <c r="R763" i="12"/>
  <c r="R764" i="12"/>
  <c r="R765" i="12"/>
  <c r="R766" i="12"/>
  <c r="R767" i="12"/>
  <c r="R768" i="12"/>
  <c r="R769" i="12"/>
  <c r="R770" i="12"/>
  <c r="R771" i="12"/>
  <c r="R772" i="12"/>
  <c r="R773" i="12"/>
  <c r="R774" i="12"/>
  <c r="R775" i="12"/>
  <c r="R776" i="12"/>
  <c r="R777" i="12"/>
  <c r="R778" i="12"/>
  <c r="R779" i="12"/>
  <c r="R780" i="12"/>
  <c r="R781" i="12"/>
  <c r="R782" i="12"/>
  <c r="R783" i="12"/>
  <c r="R784" i="12"/>
  <c r="R785" i="12"/>
  <c r="R786" i="12"/>
  <c r="R787" i="12"/>
  <c r="R788" i="12"/>
  <c r="R789" i="12"/>
  <c r="R790" i="12"/>
  <c r="R791" i="12"/>
  <c r="R792" i="12"/>
  <c r="R793" i="12"/>
  <c r="R794" i="12"/>
  <c r="R795" i="12"/>
  <c r="R796" i="12"/>
  <c r="R797" i="12"/>
  <c r="R798" i="12"/>
  <c r="R799" i="12"/>
  <c r="R800" i="12"/>
  <c r="R801" i="12"/>
  <c r="R802" i="12"/>
  <c r="R803" i="12"/>
  <c r="R804" i="12"/>
  <c r="R805" i="12"/>
  <c r="R806" i="12"/>
  <c r="R807" i="12"/>
  <c r="R808" i="12"/>
  <c r="R809" i="12"/>
  <c r="R810" i="12"/>
  <c r="R811" i="12"/>
  <c r="R812" i="12"/>
  <c r="R813" i="12"/>
  <c r="R814" i="12"/>
  <c r="R815" i="12"/>
  <c r="R816" i="12"/>
  <c r="R817" i="12"/>
  <c r="R818" i="12"/>
  <c r="R819" i="12"/>
  <c r="R820" i="12"/>
  <c r="R821" i="12"/>
  <c r="R822" i="12"/>
  <c r="R823" i="12"/>
  <c r="R824" i="12"/>
  <c r="R825" i="12"/>
  <c r="R826" i="12"/>
  <c r="R827" i="12"/>
  <c r="R828" i="12"/>
  <c r="R829" i="12"/>
  <c r="R830" i="12"/>
  <c r="R831" i="12"/>
  <c r="R832" i="12"/>
  <c r="R833" i="12"/>
  <c r="R834" i="12"/>
  <c r="R835" i="12"/>
  <c r="R836" i="12"/>
  <c r="R837" i="12"/>
  <c r="R838" i="12"/>
  <c r="R839" i="12"/>
  <c r="R840" i="12"/>
  <c r="R841" i="12"/>
  <c r="R842" i="12"/>
  <c r="R843" i="12"/>
  <c r="R844" i="12"/>
  <c r="R845" i="12"/>
  <c r="R846" i="12"/>
  <c r="R847" i="12"/>
  <c r="R848" i="12"/>
  <c r="R849" i="12"/>
  <c r="R850" i="12"/>
  <c r="R851" i="12"/>
  <c r="R852" i="12"/>
  <c r="R853" i="12"/>
  <c r="R854" i="12"/>
  <c r="R855" i="12"/>
  <c r="R856" i="12"/>
  <c r="R857" i="12"/>
  <c r="R858" i="12"/>
  <c r="R859" i="12"/>
  <c r="R860" i="12"/>
  <c r="R861" i="12"/>
  <c r="R862" i="12"/>
  <c r="R863" i="12"/>
  <c r="R864" i="12"/>
  <c r="R865" i="12"/>
  <c r="R866" i="12"/>
  <c r="R867" i="12"/>
  <c r="R868" i="12"/>
  <c r="R869" i="12"/>
  <c r="R870" i="12"/>
  <c r="R871" i="12"/>
  <c r="R872" i="12"/>
  <c r="R873" i="12"/>
  <c r="R874" i="12"/>
  <c r="R875" i="12"/>
  <c r="R876" i="12"/>
  <c r="R877" i="12"/>
  <c r="R878" i="12"/>
  <c r="R879" i="12"/>
  <c r="R880" i="12"/>
  <c r="R881" i="12"/>
  <c r="R882" i="12"/>
  <c r="R883" i="12"/>
  <c r="R884" i="12"/>
  <c r="R885" i="12"/>
  <c r="R886" i="12"/>
  <c r="R887" i="12"/>
  <c r="R888" i="12"/>
  <c r="R889" i="12"/>
  <c r="R890" i="12"/>
  <c r="R891" i="12"/>
  <c r="R892" i="12"/>
  <c r="R893" i="12"/>
  <c r="R894" i="12"/>
  <c r="R895" i="12"/>
  <c r="R896" i="12"/>
  <c r="R897" i="12"/>
  <c r="R898" i="12"/>
  <c r="R899" i="12"/>
  <c r="R900" i="12"/>
  <c r="R901" i="12"/>
  <c r="R902" i="12"/>
  <c r="R903" i="12"/>
  <c r="R904" i="12"/>
  <c r="R905" i="12"/>
  <c r="R906" i="12"/>
  <c r="R907" i="12"/>
  <c r="R908" i="12"/>
  <c r="R909" i="12"/>
  <c r="R910" i="12"/>
  <c r="R911" i="12"/>
  <c r="R912" i="12"/>
  <c r="R913" i="12"/>
  <c r="R914" i="12"/>
  <c r="R915" i="12"/>
  <c r="R916" i="12"/>
  <c r="R917" i="12"/>
  <c r="R918" i="12"/>
  <c r="R919" i="12"/>
  <c r="R920" i="12"/>
  <c r="R921" i="12"/>
  <c r="R922" i="12"/>
  <c r="R923" i="12"/>
  <c r="R924" i="12"/>
  <c r="R925" i="12"/>
  <c r="R926" i="12"/>
  <c r="R927" i="12"/>
  <c r="R928" i="12"/>
  <c r="R929" i="12"/>
  <c r="R930" i="12"/>
  <c r="R931" i="12"/>
  <c r="R932" i="12"/>
  <c r="R933" i="12"/>
  <c r="R934" i="12"/>
  <c r="R935" i="12"/>
  <c r="R936" i="12"/>
  <c r="R937" i="12"/>
  <c r="R938" i="12"/>
  <c r="R939" i="12"/>
  <c r="R940" i="12"/>
  <c r="R941" i="12"/>
  <c r="R942" i="12"/>
  <c r="R943" i="12"/>
  <c r="R944" i="12"/>
  <c r="R945" i="12"/>
  <c r="R946" i="12"/>
  <c r="R947" i="12"/>
  <c r="R948" i="12"/>
  <c r="R949" i="12"/>
  <c r="R950" i="12"/>
  <c r="R951" i="12"/>
  <c r="R952" i="12"/>
  <c r="R953" i="12"/>
  <c r="R954" i="12"/>
  <c r="R955" i="12"/>
  <c r="R956" i="12"/>
  <c r="R957" i="12"/>
  <c r="R958" i="12"/>
  <c r="R959" i="12"/>
  <c r="R960" i="12"/>
  <c r="R961" i="12"/>
  <c r="R962" i="12"/>
  <c r="R963" i="12"/>
  <c r="R964" i="12"/>
  <c r="R965" i="12"/>
  <c r="R966" i="12"/>
  <c r="R967" i="12"/>
  <c r="R968" i="12"/>
  <c r="R969" i="12"/>
  <c r="R970" i="12"/>
  <c r="R971" i="12"/>
  <c r="R972" i="12"/>
  <c r="R973" i="12"/>
  <c r="R974" i="12"/>
  <c r="R975" i="12"/>
  <c r="R976" i="12"/>
  <c r="R977" i="12"/>
  <c r="R978" i="12"/>
  <c r="R979" i="12"/>
  <c r="R980" i="12"/>
  <c r="R981" i="12"/>
  <c r="R982" i="12"/>
  <c r="R983" i="12"/>
  <c r="R984" i="12"/>
  <c r="R985" i="12"/>
  <c r="R986" i="12"/>
  <c r="R987" i="12"/>
  <c r="R988" i="12"/>
  <c r="R989" i="12"/>
  <c r="R990" i="12"/>
  <c r="R991" i="12"/>
  <c r="R992" i="12"/>
  <c r="R993" i="12"/>
  <c r="R994" i="12"/>
  <c r="R995" i="12"/>
  <c r="R996" i="12"/>
  <c r="R997" i="12"/>
  <c r="R998" i="12"/>
  <c r="R999" i="12"/>
  <c r="R1000" i="12"/>
  <c r="R1001" i="12"/>
  <c r="R1002" i="12"/>
  <c r="R1003" i="12"/>
  <c r="R1004" i="12"/>
  <c r="R1005" i="12"/>
  <c r="R1006" i="12"/>
  <c r="R1007" i="12"/>
  <c r="R1008" i="12"/>
  <c r="R1009" i="12"/>
  <c r="R1010" i="12"/>
  <c r="R1011" i="12"/>
  <c r="R1012" i="12"/>
  <c r="R1013" i="12"/>
  <c r="R1014" i="12"/>
  <c r="R1015" i="12"/>
  <c r="R1016" i="12"/>
  <c r="R1017" i="12"/>
  <c r="R1018" i="12"/>
  <c r="R1019" i="12"/>
  <c r="R1020" i="12"/>
  <c r="R1021" i="12"/>
  <c r="R1022" i="12"/>
  <c r="R1023" i="12"/>
  <c r="R1024" i="12"/>
  <c r="R1025" i="12"/>
  <c r="R1026" i="12"/>
  <c r="R1027" i="12"/>
  <c r="R1028" i="12"/>
  <c r="R1029" i="12"/>
  <c r="R1030" i="12"/>
  <c r="R1031" i="12"/>
  <c r="R1032" i="12"/>
  <c r="R1033" i="12"/>
  <c r="R1034" i="12"/>
  <c r="R1035" i="12"/>
  <c r="R1036" i="12"/>
  <c r="R1037" i="12"/>
  <c r="R1038" i="12"/>
  <c r="R1039" i="12"/>
  <c r="R1040" i="12"/>
  <c r="R1041" i="12"/>
  <c r="R1042" i="12"/>
  <c r="R1043" i="12"/>
  <c r="R1044" i="12"/>
  <c r="R1045" i="12"/>
  <c r="R1046" i="12"/>
  <c r="R1047" i="12"/>
  <c r="R1048" i="12"/>
  <c r="R1049" i="12"/>
  <c r="R1050" i="12"/>
  <c r="R1051" i="12"/>
  <c r="R1052" i="12"/>
  <c r="R1053" i="12"/>
  <c r="R1054" i="12"/>
  <c r="R1055" i="12"/>
  <c r="R1056" i="12"/>
  <c r="R1057" i="12"/>
  <c r="R1058" i="12"/>
  <c r="R1059" i="12"/>
  <c r="R1060" i="12"/>
  <c r="R1061" i="12"/>
  <c r="R1062" i="12"/>
  <c r="R1063" i="12"/>
  <c r="R1064" i="12"/>
  <c r="R1065" i="12"/>
  <c r="R1066" i="12"/>
  <c r="R1067" i="12"/>
  <c r="R1068" i="12"/>
  <c r="R1069" i="12"/>
  <c r="R1070" i="12"/>
  <c r="R1071" i="12"/>
  <c r="R1072" i="12"/>
  <c r="R1073" i="12"/>
  <c r="R1074" i="12"/>
  <c r="R1075" i="12"/>
  <c r="R1076" i="12"/>
  <c r="R1077" i="12"/>
  <c r="R1078" i="12"/>
  <c r="R1079" i="12"/>
  <c r="R1080" i="12"/>
  <c r="R1081" i="12"/>
  <c r="R1082" i="12"/>
  <c r="R1083" i="12"/>
  <c r="R1084" i="12"/>
  <c r="R1085" i="12"/>
  <c r="R1086" i="12"/>
  <c r="R1087" i="12"/>
  <c r="R1088" i="12"/>
  <c r="R1089" i="12"/>
  <c r="R1090" i="12"/>
  <c r="R1091" i="12"/>
  <c r="R1092" i="12"/>
  <c r="R1093" i="12"/>
  <c r="R1094" i="12"/>
  <c r="R1095" i="12"/>
  <c r="R1096" i="12"/>
  <c r="R1097" i="12"/>
  <c r="R1098" i="12"/>
  <c r="R1099" i="12"/>
  <c r="R1100" i="12"/>
  <c r="R1101" i="12"/>
  <c r="R1102" i="12"/>
  <c r="R1103" i="12"/>
  <c r="R1104" i="12"/>
  <c r="R1105" i="12"/>
  <c r="R1106" i="12"/>
  <c r="R1107" i="12"/>
  <c r="R1108" i="12"/>
  <c r="R1109" i="12"/>
  <c r="R1110" i="12"/>
  <c r="R1111" i="12"/>
  <c r="R1112" i="12"/>
  <c r="R1113" i="12"/>
  <c r="R1114" i="12"/>
  <c r="R1115" i="12"/>
  <c r="R1116" i="12"/>
  <c r="R1117" i="12"/>
  <c r="R1118" i="12"/>
  <c r="R1119" i="12"/>
  <c r="R1120" i="12"/>
  <c r="R1121" i="12"/>
  <c r="R1122" i="12"/>
  <c r="R1123" i="12"/>
  <c r="R1124" i="12"/>
  <c r="R1125" i="12"/>
  <c r="R1126" i="12"/>
  <c r="R1127" i="12"/>
  <c r="R1128" i="12"/>
  <c r="R1129" i="12"/>
  <c r="R1130" i="12"/>
  <c r="R1131" i="12"/>
  <c r="R1132" i="12"/>
  <c r="R1133" i="12"/>
  <c r="R1134" i="12"/>
  <c r="R1135" i="12"/>
  <c r="R1136" i="12"/>
  <c r="R1137" i="12"/>
  <c r="R1138" i="12"/>
  <c r="R1139" i="12"/>
  <c r="R1140" i="12"/>
  <c r="R1141" i="12"/>
  <c r="R1142" i="12"/>
  <c r="R1143" i="12"/>
  <c r="R1144" i="12"/>
  <c r="R1145" i="12"/>
  <c r="R1146" i="12"/>
  <c r="R1147" i="12"/>
  <c r="R1148" i="12"/>
  <c r="R1149" i="12"/>
  <c r="R1150" i="12"/>
  <c r="R1151" i="12"/>
  <c r="R1152" i="12"/>
  <c r="R1153" i="12"/>
  <c r="R1154" i="12"/>
  <c r="R1155" i="12"/>
  <c r="R1156" i="12"/>
  <c r="R1157" i="12"/>
  <c r="R1158" i="12"/>
  <c r="R1159" i="12"/>
  <c r="R1160" i="12"/>
  <c r="R1161" i="12"/>
  <c r="R1162" i="12"/>
  <c r="R1163" i="12"/>
  <c r="R1164" i="12"/>
  <c r="R1165" i="12"/>
  <c r="R1166" i="12"/>
  <c r="R1167" i="12"/>
  <c r="R1168" i="12"/>
  <c r="R1169" i="12"/>
  <c r="R1170" i="12"/>
  <c r="R1171" i="12"/>
  <c r="R1172" i="12"/>
  <c r="R1173" i="12"/>
  <c r="R1174" i="12"/>
  <c r="R1175" i="12"/>
  <c r="R1176" i="12"/>
  <c r="R1177" i="12"/>
  <c r="R1178" i="12"/>
  <c r="R1179" i="12"/>
  <c r="R1180" i="12"/>
  <c r="R1181" i="12"/>
  <c r="R1182" i="12"/>
  <c r="R1183" i="12"/>
  <c r="R1184" i="12"/>
  <c r="R1185" i="12"/>
  <c r="R1186" i="12"/>
  <c r="R1187" i="12"/>
  <c r="R1188" i="12"/>
  <c r="R1189" i="12"/>
  <c r="R1190" i="12"/>
  <c r="R1191" i="12"/>
  <c r="R1192" i="12"/>
  <c r="R1193" i="12"/>
  <c r="R1194" i="12"/>
  <c r="R1195" i="12"/>
  <c r="R1196" i="12"/>
  <c r="R1197" i="12"/>
  <c r="R1198" i="12"/>
  <c r="R1199" i="12"/>
  <c r="R1200" i="12"/>
  <c r="R1201" i="12"/>
  <c r="R1202" i="12"/>
  <c r="R1203" i="12"/>
  <c r="R1204" i="12"/>
  <c r="R1205" i="12"/>
  <c r="R1206" i="12"/>
  <c r="R1207" i="12"/>
  <c r="R1208" i="12"/>
  <c r="R1209" i="12"/>
  <c r="R1210" i="12"/>
  <c r="R1211" i="12"/>
  <c r="R1212" i="12"/>
  <c r="R1213" i="12"/>
  <c r="R1214" i="12"/>
  <c r="R1215" i="12"/>
  <c r="R1216" i="12"/>
  <c r="R1217" i="12"/>
  <c r="R1218" i="12"/>
  <c r="R1219" i="12"/>
  <c r="R1220" i="12"/>
  <c r="R1221" i="12"/>
  <c r="R1222" i="12"/>
  <c r="R1223" i="12"/>
  <c r="R1224" i="12"/>
  <c r="R1225" i="12"/>
  <c r="R1226" i="12"/>
  <c r="R1227" i="12"/>
  <c r="R1228" i="12"/>
  <c r="R1229" i="12"/>
  <c r="R1230" i="12"/>
  <c r="R1231" i="12"/>
  <c r="R1232" i="12"/>
  <c r="R1233" i="12"/>
  <c r="R1234" i="12"/>
  <c r="R1235" i="12"/>
  <c r="R1236" i="12"/>
  <c r="R1237" i="12"/>
  <c r="R1238" i="12"/>
  <c r="R1239" i="12"/>
  <c r="R1240" i="12"/>
  <c r="R1241" i="12"/>
  <c r="R1242" i="12"/>
  <c r="R1243" i="12"/>
  <c r="R1244" i="12"/>
  <c r="R1245" i="12"/>
  <c r="R1246" i="12"/>
  <c r="R1247" i="12"/>
  <c r="R1248" i="12"/>
  <c r="R1249" i="12"/>
  <c r="R1250" i="12"/>
  <c r="R1251" i="12"/>
  <c r="R1252" i="12"/>
  <c r="R1253" i="12"/>
  <c r="R1254" i="12"/>
  <c r="R1255" i="12"/>
  <c r="R1256" i="12"/>
  <c r="R1257" i="12"/>
  <c r="R1258" i="12"/>
  <c r="R1259" i="12"/>
  <c r="R1260" i="12"/>
  <c r="R1261" i="12"/>
  <c r="R1262" i="12"/>
  <c r="R1263" i="12"/>
  <c r="R1264" i="12"/>
  <c r="R1265" i="12"/>
  <c r="R1266" i="12"/>
  <c r="R1267" i="12"/>
  <c r="R1268" i="12"/>
  <c r="R1269" i="12"/>
  <c r="R1270" i="12"/>
  <c r="R1271" i="12"/>
  <c r="R1272" i="12"/>
  <c r="R1273" i="12"/>
  <c r="R1274" i="12"/>
  <c r="R1275" i="12"/>
  <c r="R1276" i="12"/>
  <c r="R1277" i="12"/>
  <c r="R1278" i="12"/>
  <c r="R1279" i="12"/>
  <c r="R1280" i="12"/>
  <c r="R1281" i="12"/>
  <c r="R1282" i="12"/>
  <c r="R1283" i="12"/>
  <c r="R1284" i="12"/>
  <c r="R1285" i="12"/>
  <c r="R1286" i="12"/>
  <c r="R1287" i="12"/>
  <c r="R1288" i="12"/>
  <c r="R1289" i="12"/>
  <c r="R1290" i="12"/>
  <c r="R1291" i="12"/>
  <c r="R1292" i="12"/>
  <c r="R1293" i="12"/>
  <c r="R1294" i="12"/>
  <c r="R1295" i="12"/>
  <c r="R1296" i="12"/>
  <c r="R1297" i="12"/>
  <c r="R1298" i="12"/>
  <c r="R1299" i="12"/>
  <c r="R1300" i="12"/>
  <c r="R1301" i="12"/>
  <c r="R1302" i="12"/>
  <c r="R1303" i="12"/>
  <c r="R1304" i="12"/>
  <c r="R1305" i="12"/>
  <c r="R1306" i="12"/>
  <c r="R1307" i="12"/>
  <c r="R1308" i="12"/>
  <c r="R1309" i="12"/>
  <c r="R1310" i="12"/>
  <c r="R1311" i="12"/>
  <c r="R1312" i="12"/>
  <c r="R1313" i="12"/>
  <c r="R1314" i="12"/>
  <c r="R1315" i="12"/>
  <c r="R1316" i="12"/>
  <c r="R1317" i="12"/>
  <c r="R1318" i="12"/>
  <c r="R1319" i="12"/>
  <c r="R1320" i="12"/>
  <c r="R1321" i="12"/>
  <c r="R1322" i="12"/>
  <c r="R1323" i="12"/>
  <c r="R1324" i="12"/>
  <c r="R1325" i="12"/>
  <c r="R1326" i="12"/>
  <c r="R1327" i="12"/>
  <c r="R1328" i="12"/>
  <c r="R1329" i="12"/>
  <c r="R1330" i="12"/>
  <c r="R1331" i="12"/>
  <c r="R1332" i="12"/>
  <c r="R1333" i="12"/>
  <c r="R1334" i="12"/>
  <c r="R1335" i="12"/>
  <c r="R1336" i="12"/>
  <c r="R1337" i="12"/>
  <c r="R1338" i="12"/>
  <c r="R1339" i="12"/>
  <c r="R1340" i="12"/>
  <c r="R1341" i="12"/>
  <c r="R1342" i="12"/>
  <c r="R1343" i="12"/>
  <c r="R1344" i="12"/>
  <c r="R1345" i="12"/>
  <c r="R1346" i="12"/>
  <c r="R1347" i="12"/>
  <c r="R1348" i="12"/>
  <c r="R1349" i="12"/>
  <c r="R1350" i="12"/>
  <c r="R1351" i="12"/>
  <c r="R1352" i="12"/>
  <c r="R1353" i="12"/>
  <c r="R1354" i="12"/>
  <c r="R1355" i="12"/>
  <c r="R1356" i="12"/>
  <c r="R1357" i="12"/>
  <c r="R1358" i="12"/>
  <c r="R1359" i="12"/>
  <c r="R1360" i="12"/>
  <c r="R1361" i="12"/>
  <c r="R1362" i="12"/>
  <c r="R1363" i="12"/>
  <c r="R1364" i="12"/>
  <c r="R1365" i="12"/>
  <c r="R1366" i="12"/>
  <c r="R1367" i="12"/>
  <c r="R1368" i="12"/>
  <c r="R1369" i="12"/>
  <c r="R1370" i="12"/>
  <c r="R1371" i="12"/>
  <c r="R1372" i="12"/>
  <c r="R1373" i="12"/>
  <c r="R1374" i="12"/>
  <c r="R1375" i="12"/>
  <c r="R1376" i="12"/>
  <c r="R1377" i="12"/>
  <c r="R1378" i="12"/>
  <c r="R1379" i="12"/>
  <c r="R1380" i="12"/>
  <c r="R1381" i="12"/>
  <c r="R1382" i="12"/>
  <c r="R1383" i="12"/>
  <c r="R1384" i="12"/>
  <c r="R1385" i="12"/>
  <c r="R1386" i="12"/>
  <c r="R1387" i="12"/>
  <c r="R1388" i="12"/>
  <c r="R1389" i="12"/>
  <c r="R1390" i="12"/>
  <c r="R1391" i="12"/>
  <c r="R1392" i="12"/>
  <c r="R1393" i="12"/>
  <c r="R1394" i="12"/>
  <c r="R1395" i="12"/>
  <c r="R1396" i="12"/>
  <c r="R1397" i="12"/>
  <c r="R1398" i="12"/>
  <c r="R1399" i="12"/>
  <c r="R1400" i="12"/>
  <c r="R1401" i="12"/>
  <c r="R1402" i="12"/>
  <c r="R1403" i="12"/>
  <c r="R1404" i="12"/>
  <c r="R1405" i="12"/>
  <c r="R1406" i="12"/>
  <c r="R1407" i="12"/>
  <c r="R1408" i="12"/>
  <c r="R1409" i="12"/>
  <c r="R1410" i="12"/>
  <c r="R1411" i="12"/>
  <c r="R1412" i="12"/>
  <c r="R1413" i="12"/>
  <c r="R1414" i="12"/>
  <c r="R1415" i="12"/>
  <c r="R1416" i="12"/>
  <c r="R1417" i="12"/>
  <c r="R1418" i="12"/>
  <c r="R1419" i="12"/>
  <c r="R1420" i="12"/>
  <c r="R1421" i="12"/>
  <c r="R1422" i="12"/>
  <c r="R1423" i="12"/>
  <c r="R1424" i="12"/>
  <c r="R1425" i="12"/>
  <c r="R1426" i="12"/>
  <c r="R1427" i="12"/>
  <c r="R1428" i="12"/>
  <c r="R1429" i="12"/>
  <c r="R1430" i="12"/>
  <c r="R1431" i="12"/>
  <c r="R1432" i="12"/>
  <c r="R1433" i="12"/>
  <c r="R1434" i="12"/>
  <c r="R1435" i="12"/>
  <c r="R1436" i="12"/>
  <c r="R1437" i="12"/>
  <c r="R1438" i="12"/>
  <c r="R1439" i="12"/>
  <c r="R1440" i="12"/>
  <c r="R1441" i="12"/>
  <c r="R1442" i="12"/>
  <c r="R1443" i="12"/>
  <c r="R1444" i="12"/>
  <c r="R1445" i="12"/>
  <c r="R1446" i="12"/>
  <c r="R1447" i="12"/>
  <c r="R1448" i="12"/>
  <c r="R1449" i="12"/>
  <c r="R1450" i="12"/>
  <c r="R1451" i="12"/>
  <c r="R1452" i="12"/>
  <c r="R1453" i="12"/>
  <c r="R1454" i="12"/>
  <c r="R1455" i="12"/>
  <c r="R1456" i="12"/>
  <c r="R1457" i="12"/>
  <c r="R1458" i="12"/>
  <c r="R1459" i="12"/>
  <c r="R1460" i="12"/>
  <c r="R1461" i="12"/>
  <c r="R1462" i="12"/>
  <c r="R1463" i="12"/>
  <c r="R1464" i="12"/>
  <c r="R1465" i="12"/>
  <c r="R1466" i="12"/>
  <c r="R1467" i="12"/>
  <c r="R1468" i="12"/>
  <c r="R1469" i="12"/>
  <c r="R1470" i="12"/>
  <c r="R1471" i="12"/>
  <c r="R1472" i="12"/>
  <c r="R1473" i="12"/>
  <c r="R1474" i="12"/>
  <c r="R1475" i="12"/>
  <c r="R1476" i="12"/>
  <c r="R1477" i="12"/>
  <c r="R1478" i="12"/>
  <c r="R1479" i="12"/>
  <c r="R1480" i="12"/>
  <c r="R1481" i="12"/>
  <c r="R1482" i="12"/>
  <c r="R1483" i="12"/>
  <c r="R1484" i="12"/>
  <c r="R1485" i="12"/>
  <c r="R1486" i="12"/>
  <c r="R1487" i="12"/>
  <c r="R1488" i="12"/>
  <c r="R1489" i="12"/>
  <c r="R1490" i="12"/>
  <c r="R1491" i="12"/>
  <c r="R1492" i="12"/>
  <c r="R1493" i="12"/>
  <c r="R1494" i="12"/>
  <c r="R1495" i="12"/>
  <c r="R1496" i="12"/>
  <c r="R1497" i="12"/>
  <c r="R1498" i="12"/>
  <c r="R1499" i="12"/>
  <c r="R1500" i="12"/>
  <c r="R1501" i="12"/>
  <c r="R1502" i="12"/>
  <c r="R1503" i="12"/>
  <c r="R1504" i="12"/>
  <c r="R1505" i="12"/>
  <c r="R1506" i="12"/>
  <c r="R1507" i="12"/>
  <c r="R1508" i="12"/>
  <c r="R1509" i="12"/>
  <c r="R1510" i="12"/>
  <c r="R1511" i="12"/>
  <c r="R1512" i="12"/>
  <c r="R1513" i="12"/>
  <c r="R1514" i="12"/>
  <c r="R1515" i="12"/>
  <c r="R1516" i="12"/>
  <c r="R1517" i="12"/>
  <c r="R1518" i="12"/>
  <c r="R1519" i="12"/>
  <c r="R1520" i="12"/>
  <c r="R1521" i="12"/>
  <c r="R1522" i="12"/>
  <c r="R1523" i="12"/>
  <c r="R1524" i="12"/>
  <c r="R1525" i="12"/>
  <c r="R1526" i="12"/>
  <c r="R1527" i="12"/>
  <c r="R1528" i="12"/>
  <c r="R1529" i="12"/>
  <c r="R1530" i="12"/>
  <c r="R1531" i="12"/>
  <c r="R1532" i="12"/>
  <c r="R1533" i="12"/>
  <c r="R1534" i="12"/>
  <c r="R1535" i="12"/>
  <c r="R1536" i="12"/>
  <c r="R1537" i="12"/>
  <c r="R1538" i="12"/>
  <c r="R1539" i="12"/>
  <c r="R1540" i="12"/>
  <c r="R1541" i="12"/>
  <c r="R1542" i="12"/>
  <c r="R1543" i="12"/>
  <c r="R1544" i="12"/>
  <c r="R1545" i="12"/>
  <c r="R1546" i="12"/>
  <c r="R1547" i="12"/>
  <c r="R1548" i="12"/>
  <c r="R1549" i="12"/>
  <c r="R1550" i="12"/>
  <c r="R1551" i="12"/>
  <c r="R1552" i="12"/>
  <c r="R1553" i="12"/>
  <c r="R1554" i="12"/>
  <c r="R1555" i="12"/>
  <c r="R1556" i="12"/>
  <c r="R1557" i="12"/>
  <c r="R1558" i="12"/>
  <c r="R1559" i="12"/>
  <c r="R1560" i="12"/>
  <c r="R1561" i="12"/>
  <c r="R1562" i="12"/>
  <c r="R1563" i="12"/>
  <c r="R1564" i="12"/>
  <c r="R1565" i="12"/>
  <c r="R1566" i="12"/>
  <c r="R1567" i="12"/>
  <c r="R1568" i="12"/>
  <c r="R1569" i="12"/>
  <c r="R1570" i="12"/>
  <c r="R1571" i="12"/>
  <c r="R1572" i="12"/>
  <c r="R1573" i="12"/>
  <c r="R1574" i="12"/>
  <c r="R1575" i="12"/>
  <c r="R1576" i="12"/>
  <c r="R1577" i="12"/>
  <c r="R1578" i="12"/>
  <c r="R1579" i="12"/>
  <c r="R1580" i="12"/>
  <c r="R1581" i="12"/>
  <c r="R1582" i="12"/>
  <c r="R1583" i="12"/>
  <c r="R1584" i="12"/>
  <c r="R1585" i="12"/>
  <c r="R1586" i="12"/>
  <c r="R1587" i="12"/>
  <c r="R1588" i="12"/>
  <c r="R1589" i="12"/>
  <c r="R1590" i="12"/>
  <c r="R1591" i="12"/>
  <c r="R1592" i="12"/>
  <c r="R1593" i="12"/>
  <c r="R1594" i="12"/>
  <c r="R1595" i="12"/>
  <c r="R1596" i="12"/>
  <c r="R1597" i="12"/>
  <c r="R1598" i="12"/>
  <c r="R1599" i="12"/>
  <c r="R1600" i="12"/>
  <c r="R1601" i="12"/>
  <c r="R1602" i="12"/>
  <c r="R1603" i="12"/>
  <c r="R1604" i="12"/>
  <c r="R1605" i="12"/>
  <c r="R1606" i="12"/>
  <c r="R1607" i="12"/>
  <c r="R1608" i="12"/>
  <c r="R1609" i="12"/>
  <c r="R1610" i="12"/>
  <c r="R1611" i="12"/>
  <c r="R1612" i="12"/>
  <c r="R1613" i="12"/>
  <c r="R1614" i="12"/>
  <c r="R1615" i="12"/>
  <c r="R1616" i="12"/>
  <c r="R1617" i="12"/>
  <c r="R1618" i="12"/>
  <c r="R1619" i="12"/>
  <c r="R1620" i="12"/>
  <c r="R1621" i="12"/>
  <c r="R1622" i="12"/>
  <c r="R1623" i="12"/>
  <c r="R1624" i="12"/>
  <c r="R1625" i="12"/>
  <c r="R1626" i="12"/>
  <c r="R1627" i="12"/>
  <c r="R1628" i="12"/>
  <c r="R1629" i="12"/>
  <c r="R1630" i="12"/>
  <c r="R1631" i="12"/>
  <c r="R1632" i="12"/>
  <c r="R1633" i="12"/>
  <c r="R1634" i="12"/>
  <c r="R1635" i="12"/>
  <c r="R1636" i="12"/>
  <c r="R1637" i="12"/>
  <c r="R1638" i="12"/>
  <c r="R1639" i="12"/>
  <c r="R1640" i="12"/>
  <c r="R1641" i="12"/>
  <c r="R1642" i="12"/>
  <c r="R1643" i="12"/>
  <c r="R1644" i="12"/>
  <c r="R1645" i="12"/>
  <c r="R1646" i="12"/>
  <c r="R1647" i="12"/>
  <c r="R1648" i="12"/>
  <c r="R1649" i="12"/>
  <c r="R1650" i="12"/>
  <c r="R1651" i="12"/>
  <c r="R1652" i="12"/>
  <c r="R1653" i="12"/>
  <c r="R1654" i="12"/>
  <c r="R1655" i="12"/>
  <c r="R1656" i="12"/>
  <c r="R1657" i="12"/>
  <c r="R1658" i="12"/>
  <c r="R1659" i="12"/>
  <c r="R1660" i="12"/>
  <c r="R1661" i="12"/>
  <c r="R1662" i="12"/>
  <c r="R1663" i="12"/>
  <c r="R1664" i="12"/>
  <c r="R1665" i="12"/>
  <c r="R1666" i="12"/>
  <c r="R1667" i="12"/>
  <c r="R1668" i="12"/>
  <c r="R1669" i="12"/>
  <c r="R1670" i="12"/>
  <c r="R1671" i="12"/>
  <c r="R1672" i="12"/>
  <c r="R1673" i="12"/>
  <c r="R1674" i="12"/>
  <c r="R1675" i="12"/>
  <c r="R1676" i="12"/>
  <c r="R1677" i="12"/>
  <c r="R1678" i="12"/>
  <c r="R1679" i="12"/>
  <c r="R1680" i="12"/>
  <c r="R1681" i="12"/>
  <c r="R1682" i="12"/>
  <c r="R1683" i="12"/>
  <c r="R1684" i="12"/>
  <c r="R1685" i="12"/>
  <c r="R1686" i="12"/>
  <c r="R1687" i="12"/>
  <c r="R1688" i="12"/>
  <c r="R1689" i="12"/>
  <c r="R1690" i="12"/>
  <c r="R1691" i="12"/>
  <c r="R1692" i="12"/>
  <c r="R1693" i="12"/>
  <c r="R1694" i="12"/>
  <c r="R1695" i="12"/>
  <c r="R1696" i="12"/>
  <c r="R1697" i="12"/>
  <c r="R1698" i="12"/>
  <c r="R1699" i="12"/>
  <c r="R1700" i="12"/>
  <c r="R1701" i="12"/>
  <c r="R1702" i="12"/>
  <c r="R1703" i="12"/>
  <c r="R1704" i="12"/>
  <c r="R1705" i="12"/>
  <c r="R1706" i="12"/>
  <c r="R1707" i="12"/>
  <c r="R1708" i="12"/>
  <c r="R1709" i="12"/>
  <c r="R1710" i="12"/>
  <c r="R1711" i="12"/>
  <c r="R1712" i="12"/>
  <c r="R1713" i="12"/>
  <c r="R1714" i="12"/>
  <c r="R1715" i="12"/>
  <c r="R1716" i="12"/>
  <c r="R1717" i="12"/>
  <c r="R1718" i="12"/>
  <c r="R1719" i="12"/>
  <c r="R1720" i="12"/>
  <c r="R1721" i="12"/>
  <c r="R1722" i="12"/>
  <c r="R1723" i="12"/>
  <c r="R1724" i="12"/>
  <c r="R1725" i="12"/>
  <c r="R1726" i="12"/>
  <c r="R1727" i="12"/>
  <c r="R1728" i="12"/>
  <c r="R1729" i="12"/>
  <c r="R1730" i="12"/>
  <c r="R1731" i="12"/>
  <c r="R1732" i="12"/>
  <c r="R1733" i="12"/>
  <c r="R1734" i="12"/>
  <c r="R1735" i="12"/>
  <c r="R1736" i="12"/>
  <c r="R1737" i="12"/>
  <c r="R1738" i="12"/>
  <c r="R1739" i="12"/>
  <c r="R1740" i="12"/>
  <c r="R1741" i="12"/>
  <c r="R1742" i="12"/>
  <c r="R1743" i="12"/>
  <c r="R1744" i="12"/>
  <c r="R1745" i="12"/>
  <c r="R1746" i="12"/>
  <c r="R1747" i="12"/>
  <c r="R1748" i="12"/>
  <c r="R1749" i="12"/>
  <c r="R1750" i="12"/>
  <c r="R1751" i="12"/>
  <c r="R1752" i="12"/>
  <c r="R1753" i="12"/>
  <c r="R1754" i="12"/>
  <c r="R1755" i="12"/>
  <c r="R1756" i="12"/>
  <c r="R1757" i="12"/>
  <c r="R1758" i="12"/>
  <c r="R1759" i="12"/>
  <c r="R1760" i="12"/>
  <c r="R1761" i="12"/>
  <c r="R1762" i="12"/>
  <c r="R1763" i="12"/>
  <c r="R1764" i="12"/>
  <c r="R1765" i="12"/>
  <c r="R1766" i="12"/>
  <c r="R1767" i="12"/>
  <c r="R1768" i="12"/>
  <c r="R1769" i="12"/>
  <c r="R1770" i="12"/>
  <c r="R1771" i="12"/>
  <c r="R1772" i="12"/>
  <c r="R1773" i="12"/>
  <c r="R1774" i="12"/>
  <c r="R1775" i="12"/>
  <c r="R1776" i="12"/>
  <c r="R1777" i="12"/>
  <c r="R1778" i="12"/>
  <c r="R1779" i="12"/>
  <c r="R1780" i="12"/>
  <c r="R1781" i="12"/>
  <c r="R1782" i="12"/>
  <c r="R1783" i="12"/>
  <c r="R1784" i="12"/>
  <c r="R1785" i="12"/>
  <c r="R1786" i="12"/>
  <c r="R1787" i="12"/>
  <c r="R1788" i="12"/>
  <c r="R1789" i="12"/>
  <c r="R1790" i="12"/>
  <c r="R1791" i="12"/>
  <c r="R1792" i="12"/>
  <c r="R1793" i="12"/>
  <c r="R1794" i="12"/>
  <c r="R1795" i="12"/>
  <c r="R1796" i="12"/>
  <c r="R1797" i="12"/>
  <c r="R1798" i="12"/>
  <c r="R1799" i="12"/>
  <c r="R1800" i="12"/>
  <c r="R1801" i="12"/>
  <c r="R1802" i="12"/>
  <c r="R1803" i="12"/>
  <c r="R1804" i="12"/>
  <c r="R1805" i="12"/>
  <c r="R1806" i="12"/>
  <c r="R1807" i="12"/>
  <c r="R1808" i="12"/>
  <c r="R1809" i="12"/>
  <c r="R1810" i="12"/>
  <c r="R1811" i="12"/>
  <c r="R1812" i="12"/>
  <c r="R1813" i="12"/>
  <c r="R1814" i="12"/>
  <c r="R1815" i="12"/>
  <c r="R1816" i="12"/>
  <c r="R1817" i="12"/>
  <c r="R1818" i="12"/>
  <c r="R1819" i="12"/>
  <c r="R1820" i="12"/>
  <c r="R1821" i="12"/>
  <c r="R1822" i="12"/>
  <c r="R1823" i="12"/>
  <c r="R1824" i="12"/>
  <c r="R1825" i="12"/>
  <c r="R1826" i="12"/>
  <c r="R1827" i="12"/>
  <c r="R1828" i="12"/>
  <c r="R1829" i="12"/>
  <c r="R1830" i="12"/>
  <c r="R1831" i="12"/>
  <c r="R1832" i="12"/>
  <c r="R1833" i="12"/>
  <c r="R1834" i="12"/>
  <c r="R1835" i="12"/>
  <c r="R1836" i="12"/>
  <c r="R1837" i="12"/>
  <c r="R1838" i="12"/>
  <c r="R1839" i="12"/>
  <c r="R1840" i="12"/>
  <c r="R1841" i="12"/>
  <c r="R1842" i="12"/>
  <c r="R1843" i="12"/>
  <c r="R1844" i="12"/>
  <c r="R1845" i="12"/>
  <c r="R1846" i="12"/>
  <c r="R1847" i="12"/>
  <c r="R1848" i="12"/>
  <c r="R1849" i="12"/>
  <c r="R1850" i="12"/>
  <c r="R1851" i="12"/>
  <c r="R1852" i="12"/>
  <c r="R1853" i="12"/>
  <c r="R1854" i="12"/>
  <c r="R1855" i="12"/>
  <c r="R1856" i="12"/>
  <c r="R1857" i="12"/>
  <c r="R1858" i="12"/>
  <c r="R1859" i="12"/>
  <c r="R1860" i="12"/>
  <c r="R1861" i="12"/>
  <c r="R1862" i="12"/>
  <c r="R1863" i="12"/>
  <c r="R1864" i="12"/>
  <c r="R1865" i="12"/>
  <c r="R1866" i="12"/>
  <c r="R1867" i="12"/>
  <c r="R1868" i="12"/>
  <c r="R1869" i="12"/>
  <c r="R1870" i="12"/>
  <c r="R1871" i="12"/>
  <c r="R1872" i="12"/>
  <c r="R1873" i="12"/>
  <c r="R1874" i="12"/>
  <c r="R1875" i="12"/>
  <c r="R1876" i="12"/>
  <c r="R1877" i="12"/>
  <c r="R1878" i="12"/>
  <c r="R1879" i="12"/>
  <c r="R1880" i="12"/>
  <c r="R1881" i="12"/>
  <c r="R1882" i="12"/>
  <c r="R1883" i="12"/>
  <c r="R1884" i="12"/>
  <c r="R1885" i="12"/>
  <c r="R1886" i="12"/>
  <c r="R1887" i="12"/>
  <c r="R1888" i="12"/>
  <c r="R1889" i="12"/>
  <c r="R1890" i="12"/>
  <c r="R1891" i="12"/>
  <c r="R1892" i="12"/>
  <c r="R1893" i="12"/>
  <c r="R1894" i="12"/>
  <c r="R1895" i="12"/>
  <c r="R1896" i="12"/>
  <c r="R1897" i="12"/>
  <c r="R1898" i="12"/>
  <c r="R1899" i="12"/>
  <c r="R1900" i="12"/>
  <c r="R1901" i="12"/>
  <c r="R1902" i="12"/>
  <c r="R1903" i="12"/>
  <c r="R1904" i="12"/>
  <c r="R1905" i="12"/>
  <c r="R1906" i="12"/>
  <c r="R1907" i="12"/>
  <c r="R1908" i="12"/>
  <c r="R1909" i="12"/>
  <c r="R1910" i="12"/>
  <c r="R1911" i="12"/>
  <c r="R1912" i="12"/>
  <c r="R1913" i="12"/>
  <c r="R1914" i="12"/>
  <c r="R1915" i="12"/>
  <c r="R1916" i="12"/>
  <c r="R1917" i="12"/>
  <c r="R1918" i="12"/>
  <c r="R1919" i="12"/>
  <c r="R1920" i="12"/>
  <c r="R1921" i="12"/>
  <c r="R1922" i="12"/>
  <c r="R1923" i="12"/>
  <c r="R1924" i="12"/>
  <c r="R1925" i="12"/>
  <c r="R1926" i="12"/>
  <c r="R1927" i="12"/>
  <c r="R1928" i="12"/>
  <c r="R1929" i="12"/>
  <c r="R1930" i="12"/>
  <c r="R1931" i="12"/>
  <c r="R1932" i="12"/>
  <c r="R1933" i="12"/>
  <c r="R1934" i="12"/>
  <c r="R1935" i="12"/>
  <c r="R1936" i="12"/>
  <c r="R1937" i="12"/>
  <c r="R1938" i="12"/>
  <c r="R1939" i="12"/>
  <c r="R1940" i="12"/>
  <c r="R1941" i="12"/>
  <c r="R1942" i="12"/>
  <c r="R1943" i="12"/>
  <c r="R1944" i="12"/>
  <c r="R1945" i="12"/>
  <c r="R1946" i="12"/>
  <c r="R1947" i="12"/>
  <c r="R1948" i="12"/>
  <c r="R1949" i="12"/>
  <c r="R1950" i="12"/>
  <c r="R1951" i="12"/>
  <c r="R1952" i="12"/>
  <c r="R1953" i="12"/>
  <c r="R1954" i="12"/>
  <c r="R1955" i="12"/>
  <c r="R1956" i="12"/>
  <c r="R1957" i="12"/>
  <c r="R1958" i="12"/>
  <c r="R1959" i="12"/>
  <c r="R1960" i="12"/>
  <c r="R1961" i="12"/>
  <c r="R1962" i="12"/>
  <c r="R1963" i="12"/>
  <c r="R1964" i="12"/>
  <c r="R1965" i="12"/>
  <c r="R1966" i="12"/>
  <c r="R1967" i="12"/>
  <c r="R1968" i="12"/>
  <c r="R1969" i="12"/>
  <c r="R1970" i="12"/>
  <c r="R1971" i="12"/>
  <c r="R1972" i="12"/>
  <c r="R1973" i="12"/>
  <c r="R1974" i="12"/>
  <c r="R1975" i="12"/>
  <c r="R1976" i="12"/>
  <c r="R1977" i="12"/>
  <c r="R1978" i="12"/>
  <c r="R1979" i="12"/>
  <c r="R1980" i="12"/>
  <c r="R1981" i="12"/>
  <c r="R1982" i="12"/>
  <c r="R1983" i="12"/>
  <c r="R1984" i="12"/>
  <c r="R1985" i="12"/>
  <c r="R1986" i="12"/>
  <c r="R1987" i="12"/>
  <c r="R1988" i="12"/>
  <c r="R1989" i="12"/>
  <c r="R1990" i="12"/>
  <c r="R1991" i="12"/>
  <c r="R1992" i="12"/>
  <c r="R1993" i="12"/>
  <c r="R1994" i="12"/>
  <c r="R1995" i="12"/>
  <c r="R1996" i="12"/>
  <c r="R1997" i="12"/>
  <c r="R1998" i="12"/>
  <c r="R1999" i="12"/>
  <c r="R2000" i="12"/>
  <c r="R2001" i="12"/>
  <c r="R2002" i="12"/>
  <c r="R2003" i="12"/>
  <c r="R2004" i="12"/>
  <c r="R2005" i="12"/>
  <c r="R2006" i="12"/>
  <c r="R2007" i="12"/>
  <c r="R2008" i="12"/>
  <c r="R2009" i="12"/>
  <c r="R2010" i="12"/>
  <c r="R2011" i="12"/>
  <c r="R2012" i="12"/>
  <c r="R2013" i="12"/>
  <c r="R2014" i="12"/>
  <c r="R2015" i="12"/>
  <c r="R2016" i="12"/>
  <c r="R2017" i="12"/>
  <c r="R2018" i="12"/>
  <c r="R2019" i="12"/>
  <c r="R2020" i="12"/>
  <c r="R2021" i="12"/>
  <c r="R2022" i="12"/>
  <c r="R2023" i="12"/>
  <c r="R2024" i="12"/>
  <c r="R2025" i="12"/>
  <c r="R2026" i="12"/>
  <c r="R2027" i="12"/>
  <c r="R2028" i="12"/>
  <c r="R2029" i="12"/>
  <c r="R2030" i="12"/>
  <c r="R2031" i="12"/>
  <c r="R2032" i="12"/>
  <c r="R2033" i="12"/>
  <c r="R2034" i="12"/>
  <c r="R2035" i="12"/>
  <c r="R2036" i="12"/>
  <c r="R2037" i="12"/>
  <c r="R2038" i="12"/>
  <c r="R2039" i="12"/>
  <c r="R2040" i="12"/>
  <c r="R2041" i="12"/>
  <c r="R2042" i="12"/>
  <c r="R2043" i="12"/>
  <c r="R2044" i="12"/>
  <c r="R2045" i="12"/>
  <c r="R2046" i="12"/>
  <c r="R2047" i="12"/>
  <c r="R2048" i="12"/>
  <c r="R2049" i="12"/>
  <c r="R2050" i="12"/>
  <c r="R2051" i="12"/>
  <c r="R2052" i="12"/>
  <c r="R2053" i="12"/>
  <c r="R2054" i="12"/>
  <c r="R2055" i="12"/>
  <c r="R2056" i="12"/>
  <c r="R2057" i="12"/>
  <c r="R2058" i="12"/>
  <c r="R2059" i="12"/>
  <c r="R2060" i="12"/>
  <c r="R2061" i="12"/>
  <c r="R2062" i="12"/>
  <c r="R2063" i="12"/>
  <c r="R2064" i="12"/>
  <c r="R2065" i="12"/>
  <c r="R2066" i="12"/>
  <c r="R2067" i="12"/>
  <c r="R2068" i="12"/>
  <c r="R2069" i="12"/>
  <c r="R2070" i="12"/>
  <c r="R2071" i="12"/>
  <c r="R2072" i="12"/>
  <c r="R2073" i="12"/>
  <c r="R2074" i="12"/>
  <c r="R2075" i="12"/>
  <c r="R2076" i="12"/>
  <c r="R2077" i="12"/>
  <c r="R2078" i="12"/>
  <c r="R2079" i="12"/>
  <c r="R2080" i="12"/>
  <c r="R2081" i="12"/>
  <c r="R2082" i="12"/>
  <c r="R2083" i="12"/>
  <c r="R2084" i="12"/>
  <c r="R2085" i="12"/>
  <c r="R2086" i="12"/>
  <c r="R2087" i="12"/>
  <c r="R2088" i="12"/>
  <c r="R2089" i="12"/>
  <c r="R2090" i="12"/>
  <c r="R2091" i="12"/>
  <c r="R2092" i="12"/>
  <c r="R2093" i="12"/>
  <c r="R2094" i="12"/>
  <c r="R2095" i="12"/>
  <c r="R2096" i="12"/>
  <c r="R2097" i="12"/>
  <c r="R2098" i="12"/>
  <c r="R2099" i="12"/>
  <c r="R2100" i="12"/>
  <c r="R2101" i="12"/>
  <c r="R2102" i="12"/>
  <c r="R2103" i="12"/>
  <c r="R2104" i="12"/>
  <c r="R2105" i="12"/>
  <c r="R2106" i="12"/>
  <c r="R2107" i="12"/>
  <c r="R2108" i="12"/>
  <c r="R2109" i="12"/>
  <c r="R2110" i="12"/>
  <c r="R2111" i="12"/>
  <c r="R2112" i="12"/>
  <c r="R2113" i="12"/>
  <c r="R2114" i="12"/>
  <c r="R2115" i="12"/>
  <c r="R2116" i="12"/>
  <c r="R2117" i="12"/>
  <c r="R2118" i="12"/>
  <c r="R2119" i="12"/>
  <c r="R2120" i="12"/>
  <c r="R2121" i="12"/>
  <c r="R2122" i="12"/>
  <c r="R2123" i="12"/>
  <c r="R2124" i="12"/>
  <c r="R2125" i="12"/>
  <c r="R2126" i="12"/>
  <c r="R2127" i="12"/>
  <c r="R2128" i="12"/>
  <c r="R2129" i="12"/>
  <c r="R2130" i="12"/>
  <c r="R2131" i="12"/>
  <c r="R2132" i="12"/>
  <c r="R2133" i="12"/>
  <c r="R2134" i="12"/>
  <c r="R2135" i="12"/>
  <c r="R2136" i="12"/>
  <c r="R2137" i="12"/>
  <c r="R2138" i="12"/>
  <c r="R2139" i="12"/>
  <c r="R2140" i="12"/>
  <c r="R2141" i="12"/>
  <c r="R2142" i="12"/>
  <c r="R2143" i="12"/>
  <c r="R2144" i="12"/>
  <c r="R2145" i="12"/>
  <c r="R2146" i="12"/>
  <c r="R2147" i="12"/>
  <c r="R2148" i="12"/>
  <c r="R2149" i="12"/>
  <c r="R2150" i="12"/>
  <c r="R2151" i="12"/>
  <c r="R2152" i="12"/>
  <c r="R2153" i="12"/>
  <c r="R2154" i="12"/>
  <c r="R2155" i="12"/>
  <c r="R2156" i="12"/>
  <c r="R2157" i="12"/>
  <c r="R2158" i="12"/>
  <c r="R2159" i="12"/>
  <c r="R2160" i="12"/>
  <c r="R2161" i="12"/>
  <c r="R2162" i="12"/>
  <c r="R2163" i="12"/>
  <c r="R2164" i="12"/>
  <c r="R2165" i="12"/>
  <c r="R2166" i="12"/>
  <c r="R2167" i="12"/>
  <c r="R2168" i="12"/>
  <c r="R2169" i="12"/>
  <c r="R2170" i="12"/>
  <c r="R2171" i="12"/>
  <c r="R2172" i="12"/>
  <c r="R2173" i="12"/>
  <c r="R2174" i="12"/>
  <c r="R2175" i="12"/>
  <c r="R2176" i="12"/>
  <c r="R2177" i="12"/>
  <c r="R2178" i="12"/>
  <c r="R2179" i="12"/>
  <c r="R2180" i="12"/>
  <c r="R2181" i="12"/>
  <c r="R2182" i="12"/>
  <c r="R2183" i="12"/>
  <c r="R2184" i="12"/>
  <c r="R2185" i="12"/>
  <c r="R2186" i="12"/>
  <c r="R2187" i="12"/>
  <c r="R2188" i="12"/>
  <c r="R2189" i="12"/>
  <c r="R2190" i="12"/>
  <c r="R2191" i="12"/>
  <c r="R2192" i="12"/>
  <c r="R2193" i="12"/>
  <c r="R2194" i="12"/>
  <c r="R2195" i="12"/>
  <c r="R2196" i="12"/>
  <c r="R2197" i="12"/>
  <c r="R2198" i="12"/>
  <c r="R2199" i="12"/>
  <c r="R2200" i="12"/>
  <c r="R2201" i="12"/>
  <c r="R2202" i="12"/>
  <c r="R2203" i="12"/>
  <c r="R2204" i="12"/>
  <c r="R2205" i="12"/>
  <c r="R2206" i="12"/>
  <c r="R2207" i="12"/>
  <c r="R2208" i="12"/>
  <c r="R2209" i="12"/>
  <c r="R2210" i="12"/>
  <c r="R2211" i="12"/>
  <c r="R2212" i="12"/>
  <c r="R2213" i="12"/>
  <c r="R2214" i="12"/>
  <c r="R2215" i="12"/>
  <c r="R2216" i="12"/>
  <c r="R2217" i="12"/>
  <c r="R2218" i="12"/>
  <c r="R2219" i="12"/>
  <c r="R2220" i="12"/>
  <c r="R2221" i="12"/>
  <c r="R2222" i="12"/>
  <c r="R2223" i="12"/>
  <c r="R2224" i="12"/>
  <c r="R2225" i="12"/>
  <c r="R2226" i="12"/>
  <c r="R2227" i="12"/>
  <c r="R2228" i="12"/>
  <c r="R2229" i="12"/>
  <c r="R2230" i="12"/>
  <c r="R2231" i="12"/>
  <c r="R2232" i="12"/>
  <c r="R2233" i="12"/>
  <c r="R2234" i="12"/>
  <c r="R2235" i="12"/>
  <c r="R2236" i="12"/>
  <c r="R2237" i="12"/>
  <c r="R2238" i="12"/>
  <c r="R2239" i="12"/>
  <c r="R2240" i="12"/>
  <c r="R2241" i="12"/>
  <c r="R2242" i="12"/>
  <c r="R2243" i="12"/>
  <c r="R2244" i="12"/>
  <c r="R2245" i="12"/>
  <c r="R2246" i="12"/>
  <c r="R2247" i="12"/>
  <c r="R2248" i="12"/>
  <c r="R2249" i="12"/>
  <c r="R2250" i="12"/>
  <c r="R2251" i="12"/>
  <c r="R2252" i="12"/>
  <c r="R2253" i="12"/>
  <c r="R2254" i="12"/>
  <c r="R2255" i="12"/>
  <c r="R2256" i="12"/>
  <c r="R2257" i="12"/>
  <c r="R2258" i="12"/>
  <c r="R2259" i="12"/>
  <c r="R2260" i="12"/>
  <c r="R2261" i="12"/>
  <c r="R2262" i="12"/>
  <c r="R2263" i="12"/>
  <c r="R2264" i="12"/>
  <c r="R2265" i="12"/>
  <c r="R2266" i="12"/>
  <c r="R2267" i="12"/>
  <c r="R2268" i="12"/>
  <c r="R2269" i="12"/>
  <c r="R2270" i="12"/>
  <c r="R2271" i="12"/>
  <c r="R2272" i="12"/>
  <c r="R2273" i="12"/>
  <c r="R2274" i="12"/>
  <c r="R2275" i="12"/>
  <c r="R2276" i="12"/>
  <c r="R2277" i="12"/>
  <c r="R2278" i="12"/>
  <c r="R2279" i="12"/>
  <c r="R2280" i="12"/>
  <c r="R2281" i="12"/>
  <c r="R2282" i="12"/>
  <c r="R2283" i="12"/>
  <c r="R2284" i="12"/>
  <c r="R2285" i="12"/>
  <c r="R2286" i="12"/>
  <c r="R2287" i="12"/>
  <c r="R2288" i="12"/>
  <c r="R2289" i="12"/>
  <c r="R2290" i="12"/>
  <c r="R2291" i="12"/>
  <c r="R2292" i="12"/>
  <c r="R2293" i="12"/>
  <c r="R2294" i="12"/>
  <c r="R2295" i="12"/>
  <c r="R2296" i="12"/>
  <c r="R2297" i="12"/>
  <c r="R2298" i="12"/>
  <c r="R2299" i="12"/>
  <c r="R2300" i="12"/>
  <c r="R2301" i="12"/>
  <c r="R2302" i="12"/>
  <c r="R2303" i="12"/>
  <c r="R2304" i="12"/>
  <c r="R2305" i="12"/>
  <c r="R2306" i="12"/>
  <c r="R2307" i="12"/>
  <c r="R2308" i="12"/>
  <c r="R2309" i="12"/>
  <c r="R2310" i="12"/>
  <c r="R2311" i="12"/>
  <c r="R2312" i="12"/>
  <c r="R2313" i="12"/>
  <c r="R2314" i="12"/>
  <c r="R2315" i="12"/>
  <c r="R2316" i="12"/>
  <c r="R2317" i="12"/>
  <c r="R2318" i="12"/>
  <c r="R2319" i="12"/>
  <c r="R2320" i="12"/>
  <c r="R2321" i="12"/>
  <c r="R2322" i="12"/>
  <c r="R2323" i="12"/>
  <c r="R2324" i="12"/>
  <c r="R2325" i="12"/>
  <c r="R2326" i="12"/>
  <c r="R2327" i="12"/>
  <c r="R2328" i="12"/>
  <c r="R2329" i="12"/>
  <c r="R2330" i="12"/>
  <c r="R2331" i="12"/>
  <c r="R2332" i="12"/>
  <c r="R2333" i="12"/>
  <c r="R2334" i="12"/>
  <c r="R2335" i="12"/>
  <c r="R2336" i="12"/>
  <c r="R2337" i="12"/>
  <c r="R2338" i="12"/>
  <c r="R2339" i="12"/>
  <c r="R2340" i="12"/>
  <c r="R2341" i="12"/>
  <c r="R2342" i="12"/>
  <c r="R2343" i="12"/>
  <c r="R2344" i="12"/>
  <c r="R2345" i="12"/>
  <c r="R2346" i="12"/>
  <c r="R2347" i="12"/>
  <c r="R2348" i="12"/>
  <c r="R2349" i="12"/>
  <c r="R2350" i="12"/>
  <c r="R2351" i="12"/>
  <c r="R2352" i="12"/>
  <c r="R2353" i="12"/>
  <c r="R2354" i="12"/>
  <c r="R2355" i="12"/>
  <c r="R2356" i="12"/>
  <c r="R2357" i="12"/>
  <c r="R2358" i="12"/>
  <c r="R2359" i="12"/>
  <c r="R2360" i="12"/>
  <c r="R2361" i="12"/>
  <c r="R2362" i="12"/>
  <c r="R2363" i="12"/>
  <c r="R2364" i="12"/>
  <c r="R2365" i="12"/>
  <c r="R2366" i="12"/>
  <c r="R2367" i="12"/>
  <c r="R2368" i="12"/>
  <c r="R2369" i="12"/>
  <c r="R2370" i="12"/>
  <c r="R2371" i="12"/>
  <c r="R2372" i="12"/>
  <c r="R2373" i="12"/>
  <c r="R2374" i="12"/>
  <c r="R2375" i="12"/>
  <c r="R2376" i="12"/>
  <c r="R2377" i="12"/>
  <c r="R2378" i="12"/>
  <c r="R2379" i="12"/>
  <c r="R2380" i="12"/>
  <c r="R2381" i="12"/>
  <c r="R2382" i="12"/>
  <c r="R2383" i="12"/>
  <c r="R2384" i="12"/>
  <c r="R2385" i="12"/>
  <c r="R2386" i="12"/>
  <c r="R2387" i="12"/>
  <c r="R2388" i="12"/>
  <c r="R2389" i="12"/>
  <c r="R2390" i="12"/>
  <c r="R2391" i="12"/>
  <c r="R2392" i="12"/>
  <c r="R2393" i="12"/>
  <c r="R2394" i="12"/>
  <c r="R2395" i="12"/>
  <c r="R2396" i="12"/>
  <c r="R2397" i="12"/>
  <c r="R2398" i="12"/>
  <c r="R2399" i="12"/>
  <c r="R2400" i="12"/>
  <c r="R2401" i="12"/>
  <c r="R2402" i="12"/>
  <c r="R2403" i="12"/>
  <c r="R2404" i="12"/>
  <c r="R2405" i="12"/>
  <c r="R2406" i="12"/>
  <c r="R2407" i="12"/>
  <c r="R2408" i="12"/>
  <c r="R2409" i="12"/>
  <c r="R2410" i="12"/>
  <c r="R2411" i="12"/>
  <c r="R2412" i="12"/>
  <c r="R2413" i="12"/>
  <c r="R2414" i="12"/>
  <c r="R2415" i="12"/>
  <c r="R2416" i="12"/>
  <c r="R2417" i="12"/>
  <c r="R2418" i="12"/>
  <c r="R2419" i="12"/>
  <c r="R2420" i="12"/>
  <c r="R2421" i="12"/>
  <c r="R2422" i="12"/>
  <c r="R2423" i="12"/>
  <c r="R2424" i="12"/>
  <c r="R2425" i="12"/>
  <c r="R2426" i="12"/>
  <c r="R2427" i="12"/>
  <c r="R2428" i="12"/>
  <c r="R2429" i="12"/>
  <c r="R2430" i="12"/>
  <c r="R2431" i="12"/>
  <c r="R2432" i="12"/>
  <c r="R2433" i="12"/>
  <c r="R2434" i="12"/>
  <c r="R2435" i="12"/>
  <c r="R2436" i="12"/>
  <c r="R2437" i="12"/>
  <c r="R2438" i="12"/>
  <c r="R2439" i="12"/>
  <c r="R2440" i="12"/>
  <c r="R2441" i="12"/>
  <c r="R2442" i="12"/>
  <c r="R2443" i="12"/>
  <c r="R2444" i="12"/>
  <c r="R2445" i="12"/>
  <c r="R2446" i="12"/>
  <c r="R2447" i="12"/>
  <c r="R2448" i="12"/>
  <c r="R2449" i="12"/>
  <c r="R2450" i="12"/>
  <c r="R2451" i="12"/>
  <c r="R2452" i="12"/>
  <c r="R2453" i="12"/>
  <c r="R2454" i="12"/>
  <c r="R2455" i="12"/>
  <c r="R2456" i="12"/>
  <c r="R2457" i="12"/>
  <c r="R2458" i="12"/>
  <c r="R2459" i="12"/>
  <c r="R2460" i="12"/>
  <c r="R2461" i="12"/>
  <c r="R2462" i="12"/>
  <c r="R2463" i="12"/>
  <c r="R2464" i="12"/>
  <c r="R2465" i="12"/>
  <c r="R2466" i="12"/>
  <c r="R2467" i="12"/>
  <c r="R2468" i="12"/>
  <c r="R2469" i="12"/>
  <c r="R2470" i="12"/>
  <c r="R2471" i="12"/>
  <c r="R2472" i="12"/>
  <c r="R2473" i="12"/>
  <c r="R2474" i="12"/>
  <c r="R2475" i="12"/>
  <c r="R2476" i="12"/>
  <c r="R2477" i="12"/>
  <c r="R2478" i="12"/>
  <c r="R2479" i="12"/>
  <c r="R2480" i="12"/>
  <c r="R2481" i="12"/>
  <c r="R2482" i="12"/>
  <c r="R2483" i="12"/>
  <c r="R2484" i="12"/>
  <c r="R2485" i="12"/>
  <c r="R2486" i="12"/>
  <c r="R2487" i="12"/>
  <c r="R2488" i="12"/>
  <c r="R2489" i="12"/>
  <c r="R2490" i="12"/>
  <c r="R2491" i="12"/>
  <c r="R2492" i="12"/>
  <c r="R2493" i="12"/>
  <c r="R2494" i="12"/>
  <c r="R2495" i="12"/>
  <c r="R2496" i="12"/>
  <c r="R2497" i="12"/>
  <c r="R2498" i="12"/>
  <c r="R2499" i="12"/>
  <c r="R2500" i="12"/>
  <c r="R2501" i="12"/>
  <c r="R2502" i="12"/>
  <c r="R2503" i="12"/>
  <c r="R2504" i="12"/>
  <c r="R2505" i="12"/>
  <c r="R2506" i="12"/>
  <c r="R2507" i="12"/>
  <c r="R2508" i="12"/>
  <c r="R2509" i="12"/>
  <c r="R2510" i="12"/>
  <c r="R2511" i="12"/>
  <c r="R2512" i="12"/>
  <c r="R2513" i="12"/>
  <c r="R2514" i="12"/>
  <c r="R2515" i="12"/>
  <c r="R2516" i="12"/>
  <c r="R2517" i="12"/>
  <c r="R2518" i="12"/>
  <c r="R2519" i="12"/>
  <c r="R2520" i="12"/>
  <c r="R2521" i="12"/>
  <c r="R2522" i="12"/>
  <c r="R2523" i="12"/>
  <c r="R2524" i="12"/>
  <c r="R2525" i="12"/>
  <c r="R2526" i="12"/>
  <c r="R2527" i="12"/>
  <c r="R2528" i="12"/>
  <c r="R2529" i="12"/>
  <c r="R2530" i="12"/>
  <c r="R2531" i="12"/>
  <c r="R2532" i="12"/>
  <c r="R2533" i="12"/>
  <c r="R2534" i="12"/>
  <c r="R2535" i="12"/>
  <c r="R2536" i="12"/>
  <c r="R2537" i="12"/>
  <c r="R2538" i="12"/>
  <c r="R2539" i="12"/>
  <c r="R2540" i="12"/>
  <c r="R2541" i="12"/>
  <c r="R2542" i="12"/>
  <c r="R2543" i="12"/>
  <c r="R2544" i="12"/>
  <c r="R2545" i="12"/>
  <c r="R2546" i="12"/>
  <c r="R2547" i="12"/>
  <c r="R2548" i="12"/>
  <c r="R2549" i="12"/>
  <c r="R2550" i="12"/>
  <c r="R2551" i="12"/>
  <c r="R2552" i="12"/>
  <c r="R2553" i="12"/>
  <c r="R2554" i="12"/>
  <c r="R2555" i="12"/>
  <c r="R2556" i="12"/>
  <c r="R2557" i="12"/>
  <c r="R2558" i="12"/>
  <c r="R2559" i="12"/>
  <c r="R2560" i="12"/>
  <c r="R2561" i="12"/>
  <c r="R2562" i="12"/>
  <c r="R2563" i="12"/>
  <c r="R2564" i="12"/>
  <c r="R2565" i="12"/>
  <c r="R2566" i="12"/>
  <c r="R2567" i="12"/>
  <c r="R2568" i="12"/>
  <c r="R2569" i="12"/>
  <c r="R2570" i="12"/>
  <c r="R2571" i="12"/>
  <c r="R2572" i="12"/>
  <c r="R2573" i="12"/>
  <c r="R2574" i="12"/>
  <c r="R2575" i="12"/>
  <c r="R2576" i="12"/>
  <c r="R2577" i="12"/>
  <c r="R2578" i="12"/>
  <c r="R2579" i="12"/>
  <c r="R2580" i="12"/>
  <c r="R2581" i="12"/>
  <c r="R2582" i="12"/>
  <c r="R2583" i="12"/>
  <c r="R2584" i="12"/>
  <c r="R2585" i="12"/>
  <c r="R2586" i="12"/>
  <c r="R2587" i="12"/>
  <c r="R2588" i="12"/>
  <c r="R2589" i="12"/>
  <c r="R2590" i="12"/>
  <c r="R2591" i="12"/>
  <c r="R2592" i="12"/>
  <c r="R2593" i="12"/>
  <c r="R2594" i="12"/>
  <c r="R2595" i="12"/>
  <c r="R2596" i="12"/>
  <c r="R2597" i="12"/>
  <c r="R2598" i="12"/>
  <c r="R2599" i="12"/>
  <c r="R2600" i="12"/>
  <c r="R2601" i="12"/>
  <c r="R2602" i="12"/>
  <c r="R2603" i="12"/>
  <c r="R2604" i="12"/>
  <c r="R2605" i="12"/>
  <c r="R2606" i="12"/>
  <c r="R2607" i="12"/>
  <c r="R2608" i="12"/>
  <c r="R2609" i="12"/>
  <c r="R2610" i="12"/>
  <c r="R2611" i="12"/>
  <c r="R2612" i="12"/>
  <c r="R2613" i="12"/>
  <c r="R2614" i="12"/>
  <c r="R2615" i="12"/>
  <c r="R2616" i="12"/>
  <c r="R2617" i="12"/>
  <c r="R2618" i="12"/>
  <c r="R2619" i="12"/>
  <c r="R2620" i="12"/>
  <c r="R2621" i="12"/>
  <c r="R2622" i="12"/>
  <c r="R2623" i="12"/>
  <c r="R2624" i="12"/>
  <c r="R2625" i="12"/>
  <c r="R2626" i="12"/>
  <c r="R2627" i="12"/>
  <c r="R2628" i="12"/>
  <c r="R2629" i="12"/>
  <c r="R2630" i="12"/>
  <c r="R2631" i="12"/>
  <c r="R2632" i="12"/>
  <c r="R2633" i="12"/>
  <c r="R2634" i="12"/>
  <c r="R2635" i="12"/>
  <c r="R2636" i="12"/>
  <c r="R2637" i="12"/>
  <c r="R2638" i="12"/>
  <c r="R2639" i="12"/>
  <c r="R2640" i="12"/>
  <c r="R2641" i="12"/>
  <c r="R2642" i="12"/>
  <c r="R2643" i="12"/>
  <c r="R2644" i="12"/>
  <c r="R2645" i="12"/>
  <c r="R2646" i="12"/>
  <c r="R2647" i="12"/>
  <c r="R2648" i="12"/>
  <c r="R2649" i="12"/>
  <c r="R2650" i="12"/>
  <c r="R2651" i="12"/>
  <c r="R2652" i="12"/>
  <c r="R2653" i="12"/>
  <c r="R2654" i="12"/>
  <c r="R2655" i="12"/>
  <c r="R2656" i="12"/>
  <c r="R2657" i="12"/>
  <c r="R2658" i="12"/>
  <c r="R2659" i="12"/>
  <c r="R2660" i="12"/>
  <c r="R2661" i="12"/>
  <c r="R2662" i="12"/>
  <c r="R2663" i="12"/>
  <c r="R2664" i="12"/>
  <c r="R2665" i="12"/>
  <c r="R2666" i="12"/>
  <c r="R2667" i="12"/>
  <c r="R2668" i="12"/>
  <c r="R2669" i="12"/>
  <c r="R2670" i="12"/>
  <c r="R2671" i="12"/>
  <c r="R2672" i="12"/>
  <c r="R2673" i="12"/>
  <c r="R2674" i="12"/>
  <c r="R2675" i="12"/>
  <c r="R2676" i="12"/>
  <c r="R2677" i="12"/>
  <c r="R2678" i="12"/>
  <c r="R2679" i="12"/>
  <c r="R2680" i="12"/>
  <c r="R2681" i="12"/>
  <c r="R2682" i="12"/>
  <c r="R2683" i="12"/>
  <c r="R2684" i="12"/>
  <c r="R2685" i="12"/>
  <c r="R2686" i="12"/>
  <c r="R2687" i="12"/>
  <c r="R2688" i="12"/>
  <c r="R2689" i="12"/>
  <c r="R2690" i="12"/>
  <c r="R2691" i="12"/>
  <c r="R2692" i="12"/>
  <c r="R2693" i="12"/>
  <c r="R2694" i="12"/>
  <c r="R2695" i="12"/>
  <c r="R2696" i="12"/>
  <c r="R2697" i="12"/>
  <c r="R2698" i="12"/>
  <c r="R2699" i="12"/>
  <c r="R2700" i="12"/>
  <c r="R2701" i="12"/>
  <c r="R2702" i="12"/>
  <c r="R2703" i="12"/>
  <c r="R2704" i="12"/>
  <c r="R2705" i="12"/>
  <c r="R2706" i="12"/>
  <c r="R2707" i="12"/>
  <c r="R2708" i="12"/>
  <c r="R2709" i="12"/>
  <c r="R2710" i="12"/>
  <c r="R2711" i="12"/>
  <c r="R2712" i="12"/>
  <c r="R2713" i="12"/>
  <c r="R2714" i="12"/>
  <c r="R2715" i="12"/>
  <c r="R2716" i="12"/>
  <c r="R2717" i="12"/>
  <c r="R2718" i="12"/>
  <c r="R2719" i="12"/>
  <c r="R2720" i="12"/>
  <c r="R2721" i="12"/>
  <c r="R2722" i="12"/>
  <c r="R2723" i="12"/>
  <c r="R2724" i="12"/>
  <c r="R2725" i="12"/>
  <c r="R2726" i="12"/>
  <c r="R2727" i="12"/>
  <c r="R2728" i="12"/>
  <c r="R2729" i="12"/>
  <c r="R2730" i="12"/>
  <c r="R2731" i="12"/>
  <c r="R2732" i="12"/>
  <c r="R2733" i="12"/>
  <c r="R2734" i="12"/>
  <c r="R2735" i="12"/>
  <c r="R2736" i="12"/>
  <c r="R2737" i="12"/>
  <c r="R2738" i="12"/>
  <c r="R2739" i="12"/>
  <c r="R2740" i="12"/>
  <c r="R2741" i="12"/>
  <c r="R2742" i="12"/>
  <c r="R2743" i="12"/>
  <c r="R2744" i="12"/>
  <c r="R2745" i="12"/>
  <c r="R2746" i="12"/>
  <c r="R2747" i="12"/>
  <c r="R2748" i="12"/>
  <c r="R2749" i="12"/>
  <c r="R2750" i="12"/>
  <c r="R2751" i="12"/>
  <c r="R2752" i="12"/>
  <c r="R2753" i="12"/>
  <c r="R2754" i="12"/>
  <c r="R2755" i="12"/>
  <c r="R2756" i="12"/>
  <c r="R2757" i="12"/>
  <c r="R2758" i="12"/>
  <c r="R2759" i="12"/>
  <c r="R2760" i="12"/>
  <c r="R2761" i="12"/>
  <c r="R2762" i="12"/>
  <c r="R2763" i="12"/>
  <c r="R2764" i="12"/>
  <c r="R2765" i="12"/>
  <c r="R2766" i="12"/>
  <c r="R2767" i="12"/>
  <c r="R2768" i="12"/>
  <c r="R2769" i="12"/>
  <c r="R2770" i="12"/>
  <c r="R2771" i="12"/>
  <c r="R2772" i="12"/>
  <c r="R2773" i="12"/>
  <c r="R2774" i="12"/>
  <c r="R2775" i="12"/>
  <c r="R2776" i="12"/>
  <c r="R2777" i="12"/>
  <c r="R2778" i="12"/>
  <c r="R2779" i="12"/>
  <c r="R2780" i="12"/>
  <c r="R2781" i="12"/>
  <c r="R2782" i="12"/>
  <c r="R2783" i="12"/>
  <c r="R2784" i="12"/>
  <c r="R2785" i="12"/>
  <c r="R2786" i="12"/>
  <c r="R2787" i="12"/>
  <c r="R2788" i="12"/>
  <c r="R2789" i="12"/>
  <c r="R2790" i="12"/>
  <c r="R2791" i="12"/>
  <c r="R2792" i="12"/>
  <c r="R2793" i="12"/>
  <c r="R2794" i="12"/>
  <c r="R2795" i="12"/>
  <c r="R2796" i="12"/>
  <c r="R2797" i="12"/>
  <c r="R2798" i="12"/>
  <c r="R2799" i="12"/>
  <c r="R2800" i="12"/>
  <c r="R2801" i="12"/>
  <c r="R2802" i="12"/>
  <c r="R2803" i="12"/>
  <c r="R2804" i="12"/>
  <c r="R2805" i="12"/>
  <c r="R2806" i="12"/>
  <c r="R2807" i="12"/>
  <c r="R2808" i="12"/>
  <c r="R2809" i="12"/>
  <c r="R2810" i="12"/>
  <c r="R2811" i="12"/>
  <c r="R2812" i="12"/>
  <c r="R2813" i="12"/>
  <c r="R2814" i="12"/>
  <c r="R2815" i="12"/>
  <c r="R2816" i="12"/>
  <c r="R2817" i="12"/>
  <c r="R2818" i="12"/>
  <c r="R2819" i="12"/>
  <c r="R2820" i="12"/>
  <c r="R2821" i="12"/>
  <c r="R2822" i="12"/>
  <c r="R2823" i="12"/>
  <c r="R2824" i="12"/>
  <c r="R2825" i="12"/>
  <c r="R2826" i="12"/>
  <c r="R2827" i="12"/>
  <c r="R2828" i="12"/>
  <c r="R2829" i="12"/>
  <c r="R2830" i="12"/>
  <c r="R2831" i="12"/>
  <c r="R2832" i="12"/>
  <c r="R2833" i="12"/>
  <c r="R2834" i="12"/>
  <c r="R2835" i="12"/>
  <c r="R2836" i="12"/>
  <c r="R2837" i="12"/>
  <c r="R2838" i="12"/>
  <c r="R2839" i="12"/>
  <c r="R2840" i="12"/>
  <c r="R2841" i="12"/>
  <c r="R2842" i="12"/>
  <c r="R2843" i="12"/>
  <c r="R2844" i="12"/>
  <c r="R2845" i="12"/>
  <c r="R2846" i="12"/>
  <c r="R2847" i="12"/>
  <c r="R2848" i="12"/>
  <c r="R2849" i="12"/>
  <c r="R2850" i="12"/>
  <c r="R2851" i="12"/>
  <c r="R2852" i="12"/>
  <c r="R2853" i="12"/>
  <c r="R2854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719" i="12"/>
  <c r="Q720" i="12"/>
  <c r="Q721" i="12"/>
  <c r="Q722" i="12"/>
  <c r="Q723" i="12"/>
  <c r="Q724" i="12"/>
  <c r="Q725" i="12"/>
  <c r="Q726" i="12"/>
  <c r="Q727" i="12"/>
  <c r="Q728" i="12"/>
  <c r="Q729" i="12"/>
  <c r="Q730" i="12"/>
  <c r="Q731" i="12"/>
  <c r="Q732" i="12"/>
  <c r="Q733" i="12"/>
  <c r="Q734" i="12"/>
  <c r="Q735" i="12"/>
  <c r="Q736" i="12"/>
  <c r="Q737" i="12"/>
  <c r="Q738" i="12"/>
  <c r="Q739" i="12"/>
  <c r="Q740" i="12"/>
  <c r="Q741" i="12"/>
  <c r="Q742" i="12"/>
  <c r="Q743" i="12"/>
  <c r="Q744" i="12"/>
  <c r="Q745" i="12"/>
  <c r="Q746" i="12"/>
  <c r="Q747" i="12"/>
  <c r="Q748" i="12"/>
  <c r="Q749" i="12"/>
  <c r="Q750" i="12"/>
  <c r="Q751" i="12"/>
  <c r="Q752" i="12"/>
  <c r="Q753" i="12"/>
  <c r="Q754" i="12"/>
  <c r="Q755" i="12"/>
  <c r="Q756" i="12"/>
  <c r="Q757" i="12"/>
  <c r="Q758" i="12"/>
  <c r="Q759" i="12"/>
  <c r="Q760" i="12"/>
  <c r="Q761" i="12"/>
  <c r="Q762" i="12"/>
  <c r="Q763" i="12"/>
  <c r="Q764" i="12"/>
  <c r="Q765" i="12"/>
  <c r="Q766" i="12"/>
  <c r="Q767" i="12"/>
  <c r="Q768" i="12"/>
  <c r="Q769" i="12"/>
  <c r="Q770" i="12"/>
  <c r="Q771" i="12"/>
  <c r="Q772" i="12"/>
  <c r="Q773" i="12"/>
  <c r="Q774" i="12"/>
  <c r="Q775" i="12"/>
  <c r="Q776" i="12"/>
  <c r="Q777" i="12"/>
  <c r="Q778" i="12"/>
  <c r="Q779" i="12"/>
  <c r="Q780" i="12"/>
  <c r="Q781" i="12"/>
  <c r="Q782" i="12"/>
  <c r="Q783" i="12"/>
  <c r="Q784" i="12"/>
  <c r="Q785" i="12"/>
  <c r="Q786" i="12"/>
  <c r="Q787" i="12"/>
  <c r="Q788" i="12"/>
  <c r="Q789" i="12"/>
  <c r="Q790" i="12"/>
  <c r="Q791" i="12"/>
  <c r="Q792" i="12"/>
  <c r="Q793" i="12"/>
  <c r="Q794" i="12"/>
  <c r="Q795" i="12"/>
  <c r="Q796" i="12"/>
  <c r="Q797" i="12"/>
  <c r="Q798" i="12"/>
  <c r="Q799" i="12"/>
  <c r="Q800" i="12"/>
  <c r="Q801" i="12"/>
  <c r="Q802" i="12"/>
  <c r="Q803" i="12"/>
  <c r="Q804" i="12"/>
  <c r="Q805" i="12"/>
  <c r="Q806" i="12"/>
  <c r="Q807" i="12"/>
  <c r="Q808" i="12"/>
  <c r="Q809" i="12"/>
  <c r="Q810" i="12"/>
  <c r="Q811" i="12"/>
  <c r="Q812" i="12"/>
  <c r="Q813" i="12"/>
  <c r="Q814" i="12"/>
  <c r="Q815" i="12"/>
  <c r="Q816" i="12"/>
  <c r="Q817" i="12"/>
  <c r="Q818" i="12"/>
  <c r="Q819" i="12"/>
  <c r="Q820" i="12"/>
  <c r="Q821" i="12"/>
  <c r="Q822" i="12"/>
  <c r="Q823" i="12"/>
  <c r="Q824" i="12"/>
  <c r="Q825" i="12"/>
  <c r="Q826" i="12"/>
  <c r="Q827" i="12"/>
  <c r="Q828" i="12"/>
  <c r="Q829" i="12"/>
  <c r="Q830" i="12"/>
  <c r="Q831" i="12"/>
  <c r="Q832" i="12"/>
  <c r="Q833" i="12"/>
  <c r="Q834" i="12"/>
  <c r="Q835" i="12"/>
  <c r="Q836" i="12"/>
  <c r="Q837" i="12"/>
  <c r="Q838" i="12"/>
  <c r="Q839" i="12"/>
  <c r="Q840" i="12"/>
  <c r="Q841" i="12"/>
  <c r="Q842" i="12"/>
  <c r="Q843" i="12"/>
  <c r="Q844" i="12"/>
  <c r="Q845" i="12"/>
  <c r="Q846" i="12"/>
  <c r="Q847" i="12"/>
  <c r="Q848" i="12"/>
  <c r="Q849" i="12"/>
  <c r="Q850" i="12"/>
  <c r="Q851" i="12"/>
  <c r="Q852" i="12"/>
  <c r="Q853" i="12"/>
  <c r="Q854" i="12"/>
  <c r="Q855" i="12"/>
  <c r="Q856" i="12"/>
  <c r="Q857" i="12"/>
  <c r="Q858" i="12"/>
  <c r="Q859" i="12"/>
  <c r="Q860" i="12"/>
  <c r="Q861" i="12"/>
  <c r="Q862" i="12"/>
  <c r="Q863" i="12"/>
  <c r="Q864" i="12"/>
  <c r="Q865" i="12"/>
  <c r="Q866" i="12"/>
  <c r="Q867" i="12"/>
  <c r="Q868" i="12"/>
  <c r="Q869" i="12"/>
  <c r="Q870" i="12"/>
  <c r="Q871" i="12"/>
  <c r="Q872" i="12"/>
  <c r="Q873" i="12"/>
  <c r="Q874" i="12"/>
  <c r="Q875" i="12"/>
  <c r="Q876" i="12"/>
  <c r="Q877" i="12"/>
  <c r="Q878" i="12"/>
  <c r="Q879" i="12"/>
  <c r="Q880" i="12"/>
  <c r="Q881" i="12"/>
  <c r="Q882" i="12"/>
  <c r="Q883" i="12"/>
  <c r="Q884" i="12"/>
  <c r="Q885" i="12"/>
  <c r="Q886" i="12"/>
  <c r="Q887" i="12"/>
  <c r="Q888" i="12"/>
  <c r="Q889" i="12"/>
  <c r="Q890" i="12"/>
  <c r="Q891" i="12"/>
  <c r="Q892" i="12"/>
  <c r="Q893" i="12"/>
  <c r="Q894" i="12"/>
  <c r="Q895" i="12"/>
  <c r="Q896" i="12"/>
  <c r="Q897" i="12"/>
  <c r="Q898" i="12"/>
  <c r="Q899" i="12"/>
  <c r="Q900" i="12"/>
  <c r="Q901" i="12"/>
  <c r="Q902" i="12"/>
  <c r="Q903" i="12"/>
  <c r="Q904" i="12"/>
  <c r="Q905" i="12"/>
  <c r="Q906" i="12"/>
  <c r="Q907" i="12"/>
  <c r="Q908" i="12"/>
  <c r="Q909" i="12"/>
  <c r="Q910" i="12"/>
  <c r="Q911" i="12"/>
  <c r="Q912" i="12"/>
  <c r="Q913" i="12"/>
  <c r="Q914" i="12"/>
  <c r="Q915" i="12"/>
  <c r="Q916" i="12"/>
  <c r="Q917" i="12"/>
  <c r="Q918" i="12"/>
  <c r="Q919" i="12"/>
  <c r="Q920" i="12"/>
  <c r="Q921" i="12"/>
  <c r="Q922" i="12"/>
  <c r="Q923" i="12"/>
  <c r="Q924" i="12"/>
  <c r="Q925" i="12"/>
  <c r="Q926" i="12"/>
  <c r="Q927" i="12"/>
  <c r="Q928" i="12"/>
  <c r="Q929" i="12"/>
  <c r="Q930" i="12"/>
  <c r="Q931" i="12"/>
  <c r="Q932" i="12"/>
  <c r="Q933" i="12"/>
  <c r="Q934" i="12"/>
  <c r="Q935" i="12"/>
  <c r="Q936" i="12"/>
  <c r="Q937" i="12"/>
  <c r="Q938" i="12"/>
  <c r="Q939" i="12"/>
  <c r="Q940" i="12"/>
  <c r="Q941" i="12"/>
  <c r="Q942" i="12"/>
  <c r="Q943" i="12"/>
  <c r="Q944" i="12"/>
  <c r="Q945" i="12"/>
  <c r="Q946" i="12"/>
  <c r="Q947" i="12"/>
  <c r="Q948" i="12"/>
  <c r="Q949" i="12"/>
  <c r="Q950" i="12"/>
  <c r="Q951" i="12"/>
  <c r="Q952" i="12"/>
  <c r="Q953" i="12"/>
  <c r="Q954" i="12"/>
  <c r="Q955" i="12"/>
  <c r="Q956" i="12"/>
  <c r="Q957" i="12"/>
  <c r="Q958" i="12"/>
  <c r="Q959" i="12"/>
  <c r="Q960" i="12"/>
  <c r="Q961" i="12"/>
  <c r="Q962" i="12"/>
  <c r="Q963" i="12"/>
  <c r="Q964" i="12"/>
  <c r="Q965" i="12"/>
  <c r="Q966" i="12"/>
  <c r="Q967" i="12"/>
  <c r="Q968" i="12"/>
  <c r="Q969" i="12"/>
  <c r="Q970" i="12"/>
  <c r="Q971" i="12"/>
  <c r="Q972" i="12"/>
  <c r="Q973" i="12"/>
  <c r="Q974" i="12"/>
  <c r="Q975" i="12"/>
  <c r="Q976" i="12"/>
  <c r="Q977" i="12"/>
  <c r="Q978" i="12"/>
  <c r="Q979" i="12"/>
  <c r="Q980" i="12"/>
  <c r="Q981" i="12"/>
  <c r="Q982" i="12"/>
  <c r="Q983" i="12"/>
  <c r="Q984" i="12"/>
  <c r="Q985" i="12"/>
  <c r="Q986" i="12"/>
  <c r="Q987" i="12"/>
  <c r="Q988" i="12"/>
  <c r="Q989" i="12"/>
  <c r="Q990" i="12"/>
  <c r="Q991" i="12"/>
  <c r="Q992" i="12"/>
  <c r="Q993" i="12"/>
  <c r="Q994" i="12"/>
  <c r="Q995" i="12"/>
  <c r="Q996" i="12"/>
  <c r="Q997" i="12"/>
  <c r="Q998" i="12"/>
  <c r="Q999" i="12"/>
  <c r="Q1000" i="12"/>
  <c r="Q1001" i="12"/>
  <c r="Q1002" i="12"/>
  <c r="Q1003" i="12"/>
  <c r="Q1004" i="12"/>
  <c r="Q1005" i="12"/>
  <c r="Q1006" i="12"/>
  <c r="Q1007" i="12"/>
  <c r="Q1008" i="12"/>
  <c r="Q1009" i="12"/>
  <c r="Q1010" i="12"/>
  <c r="Q1011" i="12"/>
  <c r="Q1012" i="12"/>
  <c r="Q1013" i="12"/>
  <c r="Q1014" i="12"/>
  <c r="Q1015" i="12"/>
  <c r="Q1016" i="12"/>
  <c r="Q1017" i="12"/>
  <c r="Q1018" i="12"/>
  <c r="Q1019" i="12"/>
  <c r="Q1020" i="12"/>
  <c r="Q1021" i="12"/>
  <c r="Q1022" i="12"/>
  <c r="Q1023" i="12"/>
  <c r="Q1024" i="12"/>
  <c r="Q1025" i="12"/>
  <c r="Q1026" i="12"/>
  <c r="Q1027" i="12"/>
  <c r="Q1028" i="12"/>
  <c r="Q1029" i="12"/>
  <c r="Q1030" i="12"/>
  <c r="Q1031" i="12"/>
  <c r="Q1032" i="12"/>
  <c r="Q1033" i="12"/>
  <c r="Q1034" i="12"/>
  <c r="Q1035" i="12"/>
  <c r="Q1036" i="12"/>
  <c r="Q1037" i="12"/>
  <c r="Q1038" i="12"/>
  <c r="Q1039" i="12"/>
  <c r="Q1040" i="12"/>
  <c r="Q1041" i="12"/>
  <c r="Q1042" i="12"/>
  <c r="Q1043" i="12"/>
  <c r="Q1044" i="12"/>
  <c r="Q1045" i="12"/>
  <c r="Q1046" i="12"/>
  <c r="Q1047" i="12"/>
  <c r="Q1048" i="12"/>
  <c r="Q1049" i="12"/>
  <c r="Q1050" i="12"/>
  <c r="Q1051" i="12"/>
  <c r="Q1052" i="12"/>
  <c r="Q1053" i="12"/>
  <c r="Q1054" i="12"/>
  <c r="Q1055" i="12"/>
  <c r="Q1056" i="12"/>
  <c r="Q1057" i="12"/>
  <c r="Q1058" i="12"/>
  <c r="Q1059" i="12"/>
  <c r="Q1060" i="12"/>
  <c r="Q1061" i="12"/>
  <c r="Q1062" i="12"/>
  <c r="Q1063" i="12"/>
  <c r="Q1064" i="12"/>
  <c r="Q1065" i="12"/>
  <c r="Q1066" i="12"/>
  <c r="Q1067" i="12"/>
  <c r="Q1068" i="12"/>
  <c r="Q1069" i="12"/>
  <c r="Q1070" i="12"/>
  <c r="Q1071" i="12"/>
  <c r="Q1072" i="12"/>
  <c r="Q1073" i="12"/>
  <c r="Q1074" i="12"/>
  <c r="Q1075" i="12"/>
  <c r="Q1076" i="12"/>
  <c r="Q1077" i="12"/>
  <c r="Q1078" i="12"/>
  <c r="Q1079" i="12"/>
  <c r="Q1080" i="12"/>
  <c r="Q1081" i="12"/>
  <c r="Q1082" i="12"/>
  <c r="Q1083" i="12"/>
  <c r="Q1084" i="12"/>
  <c r="Q1085" i="12"/>
  <c r="Q1086" i="12"/>
  <c r="Q1087" i="12"/>
  <c r="Q1088" i="12"/>
  <c r="Q1089" i="12"/>
  <c r="Q1090" i="12"/>
  <c r="Q1091" i="12"/>
  <c r="Q1092" i="12"/>
  <c r="Q1093" i="12"/>
  <c r="Q1094" i="12"/>
  <c r="Q1095" i="12"/>
  <c r="Q1096" i="12"/>
  <c r="Q1097" i="12"/>
  <c r="Q1098" i="12"/>
  <c r="Q1099" i="12"/>
  <c r="Q1100" i="12"/>
  <c r="Q1101" i="12"/>
  <c r="Q1102" i="12"/>
  <c r="Q1103" i="12"/>
  <c r="Q1104" i="12"/>
  <c r="Q1105" i="12"/>
  <c r="Q1106" i="12"/>
  <c r="Q1107" i="12"/>
  <c r="Q1108" i="12"/>
  <c r="Q1109" i="12"/>
  <c r="Q1110" i="12"/>
  <c r="Q1111" i="12"/>
  <c r="Q1112" i="12"/>
  <c r="Q1113" i="12"/>
  <c r="Q1114" i="12"/>
  <c r="Q1115" i="12"/>
  <c r="Q1116" i="12"/>
  <c r="Q1117" i="12"/>
  <c r="Q1118" i="12"/>
  <c r="Q1119" i="12"/>
  <c r="Q1120" i="12"/>
  <c r="Q1121" i="12"/>
  <c r="Q1122" i="12"/>
  <c r="Q1123" i="12"/>
  <c r="Q1124" i="12"/>
  <c r="Q1125" i="12"/>
  <c r="Q1126" i="12"/>
  <c r="Q1127" i="12"/>
  <c r="Q1128" i="12"/>
  <c r="Q1129" i="12"/>
  <c r="Q1130" i="12"/>
  <c r="Q1131" i="12"/>
  <c r="Q1132" i="12"/>
  <c r="Q1133" i="12"/>
  <c r="Q1134" i="12"/>
  <c r="Q1135" i="12"/>
  <c r="Q1136" i="12"/>
  <c r="Q1137" i="12"/>
  <c r="Q1138" i="12"/>
  <c r="Q1139" i="12"/>
  <c r="Q1140" i="12"/>
  <c r="Q1141" i="12"/>
  <c r="Q1142" i="12"/>
  <c r="Q1143" i="12"/>
  <c r="Q1144" i="12"/>
  <c r="Q1145" i="12"/>
  <c r="Q1146" i="12"/>
  <c r="Q1147" i="12"/>
  <c r="Q1148" i="12"/>
  <c r="Q1149" i="12"/>
  <c r="Q1150" i="12"/>
  <c r="Q1151" i="12"/>
  <c r="Q1152" i="12"/>
  <c r="Q1153" i="12"/>
  <c r="Q1154" i="12"/>
  <c r="Q1155" i="12"/>
  <c r="Q1156" i="12"/>
  <c r="Q1157" i="12"/>
  <c r="Q1158" i="12"/>
  <c r="Q1159" i="12"/>
  <c r="Q1160" i="12"/>
  <c r="Q1161" i="12"/>
  <c r="Q1162" i="12"/>
  <c r="Q1163" i="12"/>
  <c r="Q1164" i="12"/>
  <c r="Q1165" i="12"/>
  <c r="Q1166" i="12"/>
  <c r="Q1167" i="12"/>
  <c r="Q1168" i="12"/>
  <c r="Q1169" i="12"/>
  <c r="Q1170" i="12"/>
  <c r="Q1171" i="12"/>
  <c r="Q1172" i="12"/>
  <c r="Q1173" i="12"/>
  <c r="Q1174" i="12"/>
  <c r="Q1175" i="12"/>
  <c r="Q1176" i="12"/>
  <c r="Q1177" i="12"/>
  <c r="Q1178" i="12"/>
  <c r="Q1179" i="12"/>
  <c r="Q1180" i="12"/>
  <c r="Q1181" i="12"/>
  <c r="Q1182" i="12"/>
  <c r="Q1183" i="12"/>
  <c r="Q1184" i="12"/>
  <c r="Q1185" i="12"/>
  <c r="Q1186" i="12"/>
  <c r="Q1187" i="12"/>
  <c r="Q1188" i="12"/>
  <c r="Q1189" i="12"/>
  <c r="Q1190" i="12"/>
  <c r="Q1191" i="12"/>
  <c r="Q1192" i="12"/>
  <c r="Q1193" i="12"/>
  <c r="Q1194" i="12"/>
  <c r="Q1195" i="12"/>
  <c r="Q1196" i="12"/>
  <c r="Q1197" i="12"/>
  <c r="Q1198" i="12"/>
  <c r="Q1199" i="12"/>
  <c r="Q1200" i="12"/>
  <c r="Q1201" i="12"/>
  <c r="Q1202" i="12"/>
  <c r="Q1203" i="12"/>
  <c r="Q1204" i="12"/>
  <c r="Q1205" i="12"/>
  <c r="Q1206" i="12"/>
  <c r="Q1207" i="12"/>
  <c r="Q1208" i="12"/>
  <c r="Q1209" i="12"/>
  <c r="Q1210" i="12"/>
  <c r="Q1211" i="12"/>
  <c r="Q1212" i="12"/>
  <c r="Q1213" i="12"/>
  <c r="Q1214" i="12"/>
  <c r="Q1215" i="12"/>
  <c r="Q1216" i="12"/>
  <c r="Q1217" i="12"/>
  <c r="Q1218" i="12"/>
  <c r="Q1219" i="12"/>
  <c r="Q1220" i="12"/>
  <c r="Q1221" i="12"/>
  <c r="Q1222" i="12"/>
  <c r="Q1223" i="12"/>
  <c r="Q1224" i="12"/>
  <c r="Q1225" i="12"/>
  <c r="Q1226" i="12"/>
  <c r="Q1227" i="12"/>
  <c r="Q1228" i="12"/>
  <c r="Q1229" i="12"/>
  <c r="Q1230" i="12"/>
  <c r="Q1231" i="12"/>
  <c r="Q1232" i="12"/>
  <c r="Q1233" i="12"/>
  <c r="Q1234" i="12"/>
  <c r="Q1235" i="12"/>
  <c r="Q1236" i="12"/>
  <c r="Q1237" i="12"/>
  <c r="Q1238" i="12"/>
  <c r="Q1239" i="12"/>
  <c r="Q1240" i="12"/>
  <c r="Q1241" i="12"/>
  <c r="Q1242" i="12"/>
  <c r="Q1243" i="12"/>
  <c r="Q1244" i="12"/>
  <c r="Q1245" i="12"/>
  <c r="Q1246" i="12"/>
  <c r="Q1247" i="12"/>
  <c r="Q1248" i="12"/>
  <c r="Q1249" i="12"/>
  <c r="Q1250" i="12"/>
  <c r="Q1251" i="12"/>
  <c r="Q1252" i="12"/>
  <c r="Q1253" i="12"/>
  <c r="Q1254" i="12"/>
  <c r="Q1255" i="12"/>
  <c r="Q1256" i="12"/>
  <c r="Q1257" i="12"/>
  <c r="Q1258" i="12"/>
  <c r="Q1259" i="12"/>
  <c r="Q1260" i="12"/>
  <c r="Q1261" i="12"/>
  <c r="Q1262" i="12"/>
  <c r="Q1263" i="12"/>
  <c r="Q1264" i="12"/>
  <c r="Q1265" i="12"/>
  <c r="Q1266" i="12"/>
  <c r="Q1267" i="12"/>
  <c r="Q1268" i="12"/>
  <c r="Q1269" i="12"/>
  <c r="Q1270" i="12"/>
  <c r="Q1271" i="12"/>
  <c r="Q1272" i="12"/>
  <c r="Q1273" i="12"/>
  <c r="Q1274" i="12"/>
  <c r="Q1275" i="12"/>
  <c r="Q1276" i="12"/>
  <c r="Q1277" i="12"/>
  <c r="Q1278" i="12"/>
  <c r="Q1279" i="12"/>
  <c r="Q1280" i="12"/>
  <c r="Q1281" i="12"/>
  <c r="Q1282" i="12"/>
  <c r="Q1283" i="12"/>
  <c r="Q1284" i="12"/>
  <c r="Q1285" i="12"/>
  <c r="Q1286" i="12"/>
  <c r="Q1287" i="12"/>
  <c r="Q1288" i="12"/>
  <c r="Q1289" i="12"/>
  <c r="Q1290" i="12"/>
  <c r="Q1291" i="12"/>
  <c r="Q1292" i="12"/>
  <c r="Q1293" i="12"/>
  <c r="Q1294" i="12"/>
  <c r="Q1295" i="12"/>
  <c r="Q1296" i="12"/>
  <c r="Q1297" i="12"/>
  <c r="Q1298" i="12"/>
  <c r="Q1299" i="12"/>
  <c r="Q1300" i="12"/>
  <c r="Q1301" i="12"/>
  <c r="Q1302" i="12"/>
  <c r="Q1303" i="12"/>
  <c r="Q1304" i="12"/>
  <c r="Q1305" i="12"/>
  <c r="Q1306" i="12"/>
  <c r="Q1307" i="12"/>
  <c r="Q1308" i="12"/>
  <c r="Q1309" i="12"/>
  <c r="Q1310" i="12"/>
  <c r="Q1311" i="12"/>
  <c r="Q1312" i="12"/>
  <c r="Q1313" i="12"/>
  <c r="Q1314" i="12"/>
  <c r="Q1315" i="12"/>
  <c r="Q1316" i="12"/>
  <c r="Q1317" i="12"/>
  <c r="Q1318" i="12"/>
  <c r="Q1319" i="12"/>
  <c r="Q1320" i="12"/>
  <c r="Q1321" i="12"/>
  <c r="Q1322" i="12"/>
  <c r="Q1323" i="12"/>
  <c r="Q1324" i="12"/>
  <c r="Q1325" i="12"/>
  <c r="Q1326" i="12"/>
  <c r="Q1327" i="12"/>
  <c r="Q1328" i="12"/>
  <c r="Q1329" i="12"/>
  <c r="Q1330" i="12"/>
  <c r="Q1331" i="12"/>
  <c r="Q1332" i="12"/>
  <c r="Q1333" i="12"/>
  <c r="Q1334" i="12"/>
  <c r="Q1335" i="12"/>
  <c r="Q1336" i="12"/>
  <c r="Q1337" i="12"/>
  <c r="Q1338" i="12"/>
  <c r="Q1339" i="12"/>
  <c r="Q1340" i="12"/>
  <c r="Q1341" i="12"/>
  <c r="Q1342" i="12"/>
  <c r="Q1343" i="12"/>
  <c r="Q1344" i="12"/>
  <c r="Q1345" i="12"/>
  <c r="Q1346" i="12"/>
  <c r="Q1347" i="12"/>
  <c r="Q1348" i="12"/>
  <c r="Q1349" i="12"/>
  <c r="Q1350" i="12"/>
  <c r="Q1351" i="12"/>
  <c r="Q1352" i="12"/>
  <c r="Q1353" i="12"/>
  <c r="Q1354" i="12"/>
  <c r="Q1355" i="12"/>
  <c r="Q1356" i="12"/>
  <c r="Q1357" i="12"/>
  <c r="Q1358" i="12"/>
  <c r="Q1359" i="12"/>
  <c r="Q1360" i="12"/>
  <c r="Q1361" i="12"/>
  <c r="Q1362" i="12"/>
  <c r="Q1363" i="12"/>
  <c r="Q1364" i="12"/>
  <c r="Q1365" i="12"/>
  <c r="Q1366" i="12"/>
  <c r="Q1367" i="12"/>
  <c r="Q1368" i="12"/>
  <c r="Q1369" i="12"/>
  <c r="Q1370" i="12"/>
  <c r="Q1371" i="12"/>
  <c r="Q1372" i="12"/>
  <c r="Q1373" i="12"/>
  <c r="Q1374" i="12"/>
  <c r="Q1375" i="12"/>
  <c r="Q1376" i="12"/>
  <c r="Q1377" i="12"/>
  <c r="Q1378" i="12"/>
  <c r="Q1379" i="12"/>
  <c r="Q1380" i="12"/>
  <c r="Q1381" i="12"/>
  <c r="Q1382" i="12"/>
  <c r="Q1383" i="12"/>
  <c r="Q1384" i="12"/>
  <c r="Q1385" i="12"/>
  <c r="Q1386" i="12"/>
  <c r="Q1387" i="12"/>
  <c r="Q1388" i="12"/>
  <c r="Q1389" i="12"/>
  <c r="Q1390" i="12"/>
  <c r="Q1391" i="12"/>
  <c r="Q1392" i="12"/>
  <c r="Q1393" i="12"/>
  <c r="Q1394" i="12"/>
  <c r="Q1395" i="12"/>
  <c r="Q1396" i="12"/>
  <c r="Q1397" i="12"/>
  <c r="Q1398" i="12"/>
  <c r="Q1399" i="12"/>
  <c r="Q1400" i="12"/>
  <c r="Q1401" i="12"/>
  <c r="Q1402" i="12"/>
  <c r="Q1403" i="12"/>
  <c r="Q1404" i="12"/>
  <c r="Q1405" i="12"/>
  <c r="Q1406" i="12"/>
  <c r="Q1407" i="12"/>
  <c r="Q1408" i="12"/>
  <c r="Q1409" i="12"/>
  <c r="Q1410" i="12"/>
  <c r="Q1411" i="12"/>
  <c r="Q1412" i="12"/>
  <c r="Q1413" i="12"/>
  <c r="Q1414" i="12"/>
  <c r="Q1415" i="12"/>
  <c r="Q1416" i="12"/>
  <c r="Q1417" i="12"/>
  <c r="Q1418" i="12"/>
  <c r="Q1419" i="12"/>
  <c r="Q1420" i="12"/>
  <c r="Q1421" i="12"/>
  <c r="Q1422" i="12"/>
  <c r="Q1423" i="12"/>
  <c r="Q1424" i="12"/>
  <c r="Q1425" i="12"/>
  <c r="Q1426" i="12"/>
  <c r="Q1427" i="12"/>
  <c r="Q1428" i="12"/>
  <c r="Q1429" i="12"/>
  <c r="Q1430" i="12"/>
  <c r="Q1431" i="12"/>
  <c r="Q1432" i="12"/>
  <c r="Q1433" i="12"/>
  <c r="Q1434" i="12"/>
  <c r="Q1435" i="12"/>
  <c r="Q1436" i="12"/>
  <c r="Q1437" i="12"/>
  <c r="Q1438" i="12"/>
  <c r="Q1439" i="12"/>
  <c r="Q1440" i="12"/>
  <c r="Q1441" i="12"/>
  <c r="Q1442" i="12"/>
  <c r="Q1443" i="12"/>
  <c r="Q1444" i="12"/>
  <c r="Q1445" i="12"/>
  <c r="Q1446" i="12"/>
  <c r="Q1447" i="12"/>
  <c r="Q1448" i="12"/>
  <c r="Q1449" i="12"/>
  <c r="Q1450" i="12"/>
  <c r="Q1451" i="12"/>
  <c r="Q1452" i="12"/>
  <c r="Q1453" i="12"/>
  <c r="Q1454" i="12"/>
  <c r="Q1455" i="12"/>
  <c r="Q1456" i="12"/>
  <c r="Q1457" i="12"/>
  <c r="Q1458" i="12"/>
  <c r="Q1459" i="12"/>
  <c r="Q1460" i="12"/>
  <c r="Q1461" i="12"/>
  <c r="Q1462" i="12"/>
  <c r="Q1463" i="12"/>
  <c r="Q1464" i="12"/>
  <c r="Q1465" i="12"/>
  <c r="Q1466" i="12"/>
  <c r="Q1467" i="12"/>
  <c r="Q1468" i="12"/>
  <c r="Q1469" i="12"/>
  <c r="Q1470" i="12"/>
  <c r="Q1471" i="12"/>
  <c r="Q1472" i="12"/>
  <c r="Q1473" i="12"/>
  <c r="Q1474" i="12"/>
  <c r="Q1475" i="12"/>
  <c r="Q1476" i="12"/>
  <c r="Q1477" i="12"/>
  <c r="Q1478" i="12"/>
  <c r="Q1479" i="12"/>
  <c r="Q1480" i="12"/>
  <c r="Q1481" i="12"/>
  <c r="Q1482" i="12"/>
  <c r="Q1483" i="12"/>
  <c r="Q1484" i="12"/>
  <c r="Q1485" i="12"/>
  <c r="Q1486" i="12"/>
  <c r="Q1487" i="12"/>
  <c r="Q1488" i="12"/>
  <c r="Q1489" i="12"/>
  <c r="Q1490" i="12"/>
  <c r="Q1491" i="12"/>
  <c r="Q1492" i="12"/>
  <c r="Q1493" i="12"/>
  <c r="Q1494" i="12"/>
  <c r="Q1495" i="12"/>
  <c r="Q1496" i="12"/>
  <c r="Q1497" i="12"/>
  <c r="Q1498" i="12"/>
  <c r="Q1499" i="12"/>
  <c r="Q1500" i="12"/>
  <c r="Q1501" i="12"/>
  <c r="Q1502" i="12"/>
  <c r="Q1503" i="12"/>
  <c r="Q1504" i="12"/>
  <c r="Q1505" i="12"/>
  <c r="Q1506" i="12"/>
  <c r="Q1507" i="12"/>
  <c r="Q1508" i="12"/>
  <c r="Q1509" i="12"/>
  <c r="Q1510" i="12"/>
  <c r="Q1511" i="12"/>
  <c r="Q1512" i="12"/>
  <c r="Q1513" i="12"/>
  <c r="Q1514" i="12"/>
  <c r="Q1515" i="12"/>
  <c r="Q1516" i="12"/>
  <c r="Q1517" i="12"/>
  <c r="Q1518" i="12"/>
  <c r="Q1519" i="12"/>
  <c r="Q1520" i="12"/>
  <c r="Q1521" i="12"/>
  <c r="Q1522" i="12"/>
  <c r="Q1523" i="12"/>
  <c r="Q1524" i="12"/>
  <c r="Q1525" i="12"/>
  <c r="Q1526" i="12"/>
  <c r="Q1527" i="12"/>
  <c r="Q1528" i="12"/>
  <c r="Q1529" i="12"/>
  <c r="Q1530" i="12"/>
  <c r="Q1531" i="12"/>
  <c r="Q1532" i="12"/>
  <c r="Q1533" i="12"/>
  <c r="Q1534" i="12"/>
  <c r="Q1535" i="12"/>
  <c r="Q1536" i="12"/>
  <c r="Q1537" i="12"/>
  <c r="Q1538" i="12"/>
  <c r="Q1539" i="12"/>
  <c r="Q1540" i="12"/>
  <c r="Q1541" i="12"/>
  <c r="Q1542" i="12"/>
  <c r="Q1543" i="12"/>
  <c r="Q1544" i="12"/>
  <c r="Q1545" i="12"/>
  <c r="Q1546" i="12"/>
  <c r="Q1547" i="12"/>
  <c r="Q1548" i="12"/>
  <c r="Q1549" i="12"/>
  <c r="Q1550" i="12"/>
  <c r="Q1551" i="12"/>
  <c r="Q1552" i="12"/>
  <c r="Q1553" i="12"/>
  <c r="Q1554" i="12"/>
  <c r="Q1555" i="12"/>
  <c r="Q1556" i="12"/>
  <c r="Q1557" i="12"/>
  <c r="Q1558" i="12"/>
  <c r="Q1559" i="12"/>
  <c r="Q1560" i="12"/>
  <c r="Q1561" i="12"/>
  <c r="Q1562" i="12"/>
  <c r="Q1563" i="12"/>
  <c r="Q1564" i="12"/>
  <c r="Q1565" i="12"/>
  <c r="Q1566" i="12"/>
  <c r="Q1567" i="12"/>
  <c r="Q1568" i="12"/>
  <c r="Q1569" i="12"/>
  <c r="Q1570" i="12"/>
  <c r="Q1571" i="12"/>
  <c r="Q1572" i="12"/>
  <c r="Q1573" i="12"/>
  <c r="Q1574" i="12"/>
  <c r="Q1575" i="12"/>
  <c r="Q1576" i="12"/>
  <c r="Q1577" i="12"/>
  <c r="Q1578" i="12"/>
  <c r="Q1579" i="12"/>
  <c r="Q1580" i="12"/>
  <c r="Q1581" i="12"/>
  <c r="Q1582" i="12"/>
  <c r="Q1583" i="12"/>
  <c r="Q1584" i="12"/>
  <c r="Q1585" i="12"/>
  <c r="Q1586" i="12"/>
  <c r="Q1587" i="12"/>
  <c r="Q1588" i="12"/>
  <c r="Q1589" i="12"/>
  <c r="Q1590" i="12"/>
  <c r="Q1591" i="12"/>
  <c r="Q1592" i="12"/>
  <c r="Q1593" i="12"/>
  <c r="Q1594" i="12"/>
  <c r="Q1595" i="12"/>
  <c r="Q1596" i="12"/>
  <c r="Q1597" i="12"/>
  <c r="Q1598" i="12"/>
  <c r="Q1599" i="12"/>
  <c r="Q1600" i="12"/>
  <c r="Q1601" i="12"/>
  <c r="Q1602" i="12"/>
  <c r="Q1603" i="12"/>
  <c r="Q1604" i="12"/>
  <c r="Q1605" i="12"/>
  <c r="Q1606" i="12"/>
  <c r="Q1607" i="12"/>
  <c r="Q1608" i="12"/>
  <c r="Q1609" i="12"/>
  <c r="Q1610" i="12"/>
  <c r="Q1611" i="12"/>
  <c r="Q1612" i="12"/>
  <c r="Q1613" i="12"/>
  <c r="Q1614" i="12"/>
  <c r="Q1615" i="12"/>
  <c r="Q1616" i="12"/>
  <c r="Q1617" i="12"/>
  <c r="Q1618" i="12"/>
  <c r="Q1619" i="12"/>
  <c r="Q1620" i="12"/>
  <c r="Q1621" i="12"/>
  <c r="Q1622" i="12"/>
  <c r="Q1623" i="12"/>
  <c r="Q1624" i="12"/>
  <c r="Q1625" i="12"/>
  <c r="Q1626" i="12"/>
  <c r="Q1627" i="12"/>
  <c r="Q1628" i="12"/>
  <c r="Q1629" i="12"/>
  <c r="Q1630" i="12"/>
  <c r="Q1631" i="12"/>
  <c r="Q1632" i="12"/>
  <c r="Q1633" i="12"/>
  <c r="Q1634" i="12"/>
  <c r="Q1635" i="12"/>
  <c r="Q1636" i="12"/>
  <c r="Q1637" i="12"/>
  <c r="Q1638" i="12"/>
  <c r="Q1639" i="12"/>
  <c r="Q1640" i="12"/>
  <c r="Q1641" i="12"/>
  <c r="Q1642" i="12"/>
  <c r="Q1643" i="12"/>
  <c r="Q1644" i="12"/>
  <c r="Q1645" i="12"/>
  <c r="Q1646" i="12"/>
  <c r="Q1647" i="12"/>
  <c r="Q1648" i="12"/>
  <c r="Q1649" i="12"/>
  <c r="Q1650" i="12"/>
  <c r="Q1651" i="12"/>
  <c r="Q1652" i="12"/>
  <c r="Q1653" i="12"/>
  <c r="Q1654" i="12"/>
  <c r="Q1655" i="12"/>
  <c r="Q1656" i="12"/>
  <c r="Q1657" i="12"/>
  <c r="Q1658" i="12"/>
  <c r="Q1659" i="12"/>
  <c r="Q1660" i="12"/>
  <c r="Q1661" i="12"/>
  <c r="Q1662" i="12"/>
  <c r="Q1663" i="12"/>
  <c r="Q1664" i="12"/>
  <c r="Q1665" i="12"/>
  <c r="Q1666" i="12"/>
  <c r="Q1667" i="12"/>
  <c r="Q1668" i="12"/>
  <c r="Q1669" i="12"/>
  <c r="Q1670" i="12"/>
  <c r="Q1671" i="12"/>
  <c r="Q1672" i="12"/>
  <c r="Q1673" i="12"/>
  <c r="Q1674" i="12"/>
  <c r="Q1675" i="12"/>
  <c r="Q1676" i="12"/>
  <c r="Q1677" i="12"/>
  <c r="Q1678" i="12"/>
  <c r="Q1679" i="12"/>
  <c r="Q1680" i="12"/>
  <c r="Q1681" i="12"/>
  <c r="Q1682" i="12"/>
  <c r="Q1683" i="12"/>
  <c r="Q1684" i="12"/>
  <c r="Q1685" i="12"/>
  <c r="Q1686" i="12"/>
  <c r="Q1687" i="12"/>
  <c r="Q1688" i="12"/>
  <c r="Q1689" i="12"/>
  <c r="Q1690" i="12"/>
  <c r="Q1691" i="12"/>
  <c r="Q1692" i="12"/>
  <c r="Q1693" i="12"/>
  <c r="Q1694" i="12"/>
  <c r="Q1695" i="12"/>
  <c r="Q1696" i="12"/>
  <c r="Q1697" i="12"/>
  <c r="Q1698" i="12"/>
  <c r="Q1699" i="12"/>
  <c r="Q1700" i="12"/>
  <c r="Q1701" i="12"/>
  <c r="Q1702" i="12"/>
  <c r="Q1703" i="12"/>
  <c r="Q1704" i="12"/>
  <c r="Q1705" i="12"/>
  <c r="Q1706" i="12"/>
  <c r="Q1707" i="12"/>
  <c r="Q1708" i="12"/>
  <c r="Q1709" i="12"/>
  <c r="Q1710" i="12"/>
  <c r="Q1711" i="12"/>
  <c r="Q1712" i="12"/>
  <c r="Q1713" i="12"/>
  <c r="Q1714" i="12"/>
  <c r="Q1715" i="12"/>
  <c r="Q1716" i="12"/>
  <c r="Q1717" i="12"/>
  <c r="Q1718" i="12"/>
  <c r="Q1719" i="12"/>
  <c r="Q1720" i="12"/>
  <c r="Q1721" i="12"/>
  <c r="Q1722" i="12"/>
  <c r="Q1723" i="12"/>
  <c r="Q1724" i="12"/>
  <c r="Q1725" i="12"/>
  <c r="Q1726" i="12"/>
  <c r="Q1727" i="12"/>
  <c r="Q1728" i="12"/>
  <c r="Q1729" i="12"/>
  <c r="Q1730" i="12"/>
  <c r="Q1731" i="12"/>
  <c r="Q1732" i="12"/>
  <c r="Q1733" i="12"/>
  <c r="Q1734" i="12"/>
  <c r="Q1735" i="12"/>
  <c r="Q1736" i="12"/>
  <c r="Q1737" i="12"/>
  <c r="Q1738" i="12"/>
  <c r="Q1739" i="12"/>
  <c r="Q1740" i="12"/>
  <c r="Q1741" i="12"/>
  <c r="Q1742" i="12"/>
  <c r="Q1743" i="12"/>
  <c r="Q1744" i="12"/>
  <c r="Q1745" i="12"/>
  <c r="Q1746" i="12"/>
  <c r="Q1747" i="12"/>
  <c r="Q1748" i="12"/>
  <c r="Q1749" i="12"/>
  <c r="Q1750" i="12"/>
  <c r="Q1751" i="12"/>
  <c r="Q1752" i="12"/>
  <c r="Q1753" i="12"/>
  <c r="Q1754" i="12"/>
  <c r="Q1755" i="12"/>
  <c r="Q1756" i="12"/>
  <c r="Q1757" i="12"/>
  <c r="Q1758" i="12"/>
  <c r="Q1759" i="12"/>
  <c r="Q1760" i="12"/>
  <c r="Q1761" i="12"/>
  <c r="Q1762" i="12"/>
  <c r="Q1763" i="12"/>
  <c r="Q1764" i="12"/>
  <c r="Q1765" i="12"/>
  <c r="Q1766" i="12"/>
  <c r="Q1767" i="12"/>
  <c r="Q1768" i="12"/>
  <c r="Q1769" i="12"/>
  <c r="Q1770" i="12"/>
  <c r="Q1771" i="12"/>
  <c r="Q1772" i="12"/>
  <c r="Q1773" i="12"/>
  <c r="Q1774" i="12"/>
  <c r="Q1775" i="12"/>
  <c r="Q1776" i="12"/>
  <c r="Q1777" i="12"/>
  <c r="Q1778" i="12"/>
  <c r="Q1779" i="12"/>
  <c r="Q1780" i="12"/>
  <c r="Q1781" i="12"/>
  <c r="Q1782" i="12"/>
  <c r="Q1783" i="12"/>
  <c r="Q1784" i="12"/>
  <c r="Q1785" i="12"/>
  <c r="Q1786" i="12"/>
  <c r="Q1787" i="12"/>
  <c r="Q1788" i="12"/>
  <c r="Q1789" i="12"/>
  <c r="Q1790" i="12"/>
  <c r="Q1791" i="12"/>
  <c r="Q1792" i="12"/>
  <c r="Q1793" i="12"/>
  <c r="Q1794" i="12"/>
  <c r="Q1795" i="12"/>
  <c r="Q1796" i="12"/>
  <c r="Q1797" i="12"/>
  <c r="Q1798" i="12"/>
  <c r="Q1799" i="12"/>
  <c r="Q1800" i="12"/>
  <c r="Q1801" i="12"/>
  <c r="Q1802" i="12"/>
  <c r="Q1803" i="12"/>
  <c r="Q1804" i="12"/>
  <c r="Q1805" i="12"/>
  <c r="Q1806" i="12"/>
  <c r="Q1807" i="12"/>
  <c r="Q1808" i="12"/>
  <c r="Q1809" i="12"/>
  <c r="Q1810" i="12"/>
  <c r="Q1811" i="12"/>
  <c r="Q1812" i="12"/>
  <c r="Q1813" i="12"/>
  <c r="Q1814" i="12"/>
  <c r="Q1815" i="12"/>
  <c r="Q1816" i="12"/>
  <c r="Q1817" i="12"/>
  <c r="Q1818" i="12"/>
  <c r="Q1819" i="12"/>
  <c r="Q1820" i="12"/>
  <c r="Q1821" i="12"/>
  <c r="Q1822" i="12"/>
  <c r="Q1823" i="12"/>
  <c r="Q1824" i="12"/>
  <c r="Q1825" i="12"/>
  <c r="Q1826" i="12"/>
  <c r="Q1827" i="12"/>
  <c r="Q1828" i="12"/>
  <c r="Q1829" i="12"/>
  <c r="Q1830" i="12"/>
  <c r="Q1831" i="12"/>
  <c r="Q1832" i="12"/>
  <c r="Q1833" i="12"/>
  <c r="Q1834" i="12"/>
  <c r="Q1835" i="12"/>
  <c r="Q1836" i="12"/>
  <c r="Q1837" i="12"/>
  <c r="Q1838" i="12"/>
  <c r="Q1839" i="12"/>
  <c r="Q1840" i="12"/>
  <c r="Q1841" i="12"/>
  <c r="Q1842" i="12"/>
  <c r="Q1843" i="12"/>
  <c r="Q1844" i="12"/>
  <c r="Q1845" i="12"/>
  <c r="Q1846" i="12"/>
  <c r="Q1847" i="12"/>
  <c r="Q1848" i="12"/>
  <c r="Q1849" i="12"/>
  <c r="Q1850" i="12"/>
  <c r="Q1851" i="12"/>
  <c r="Q1852" i="12"/>
  <c r="Q1853" i="12"/>
  <c r="Q1854" i="12"/>
  <c r="Q1855" i="12"/>
  <c r="Q1856" i="12"/>
  <c r="Q1857" i="12"/>
  <c r="Q1858" i="12"/>
  <c r="Q1859" i="12"/>
  <c r="Q1860" i="12"/>
  <c r="Q1861" i="12"/>
  <c r="Q1862" i="12"/>
  <c r="Q1863" i="12"/>
  <c r="Q1864" i="12"/>
  <c r="Q1865" i="12"/>
  <c r="Q1866" i="12"/>
  <c r="Q1867" i="12"/>
  <c r="Q1868" i="12"/>
  <c r="Q1869" i="12"/>
  <c r="Q1870" i="12"/>
  <c r="Q1871" i="12"/>
  <c r="Q1872" i="12"/>
  <c r="Q1873" i="12"/>
  <c r="Q1874" i="12"/>
  <c r="Q1875" i="12"/>
  <c r="Q1876" i="12"/>
  <c r="Q1877" i="12"/>
  <c r="Q1878" i="12"/>
  <c r="Q1879" i="12"/>
  <c r="Q1880" i="12"/>
  <c r="Q1881" i="12"/>
  <c r="Q1882" i="12"/>
  <c r="Q1883" i="12"/>
  <c r="Q1884" i="12"/>
  <c r="Q1885" i="12"/>
  <c r="Q1886" i="12"/>
  <c r="Q1887" i="12"/>
  <c r="Q1888" i="12"/>
  <c r="Q1889" i="12"/>
  <c r="Q1890" i="12"/>
  <c r="Q1891" i="12"/>
  <c r="Q1892" i="12"/>
  <c r="Q1893" i="12"/>
  <c r="Q1894" i="12"/>
  <c r="Q1895" i="12"/>
  <c r="Q1896" i="12"/>
  <c r="Q1897" i="12"/>
  <c r="Q1898" i="12"/>
  <c r="Q1899" i="12"/>
  <c r="Q1900" i="12"/>
  <c r="Q1901" i="12"/>
  <c r="Q1902" i="12"/>
  <c r="Q1903" i="12"/>
  <c r="Q1904" i="12"/>
  <c r="Q1905" i="12"/>
  <c r="Q1906" i="12"/>
  <c r="Q1907" i="12"/>
  <c r="Q1908" i="12"/>
  <c r="Q1909" i="12"/>
  <c r="Q1910" i="12"/>
  <c r="Q1911" i="12"/>
  <c r="Q1912" i="12"/>
  <c r="Q1913" i="12"/>
  <c r="Q1914" i="12"/>
  <c r="Q1915" i="12"/>
  <c r="Q1916" i="12"/>
  <c r="Q1917" i="12"/>
  <c r="Q1918" i="12"/>
  <c r="Q1919" i="12"/>
  <c r="Q1920" i="12"/>
  <c r="Q1921" i="12"/>
  <c r="Q1922" i="12"/>
  <c r="Q1923" i="12"/>
  <c r="Q1924" i="12"/>
  <c r="Q1925" i="12"/>
  <c r="Q1926" i="12"/>
  <c r="Q1927" i="12"/>
  <c r="Q1928" i="12"/>
  <c r="Q1929" i="12"/>
  <c r="Q1930" i="12"/>
  <c r="Q1931" i="12"/>
  <c r="Q1932" i="12"/>
  <c r="Q1933" i="12"/>
  <c r="Q1934" i="12"/>
  <c r="Q1935" i="12"/>
  <c r="Q1936" i="12"/>
  <c r="Q1937" i="12"/>
  <c r="Q1938" i="12"/>
  <c r="Q1939" i="12"/>
  <c r="Q1940" i="12"/>
  <c r="Q1941" i="12"/>
  <c r="Q1942" i="12"/>
  <c r="Q1943" i="12"/>
  <c r="Q1944" i="12"/>
  <c r="Q1945" i="12"/>
  <c r="Q1946" i="12"/>
  <c r="Q1947" i="12"/>
  <c r="Q1948" i="12"/>
  <c r="Q1949" i="12"/>
  <c r="Q1950" i="12"/>
  <c r="Q1951" i="12"/>
  <c r="Q1952" i="12"/>
  <c r="Q1953" i="12"/>
  <c r="Q1954" i="12"/>
  <c r="Q1955" i="12"/>
  <c r="Q1956" i="12"/>
  <c r="Q1957" i="12"/>
  <c r="Q1958" i="12"/>
  <c r="Q1959" i="12"/>
  <c r="Q1960" i="12"/>
  <c r="Q1961" i="12"/>
  <c r="Q1962" i="12"/>
  <c r="Q1963" i="12"/>
  <c r="Q1964" i="12"/>
  <c r="Q1965" i="12"/>
  <c r="Q1966" i="12"/>
  <c r="Q1967" i="12"/>
  <c r="Q1968" i="12"/>
  <c r="Q1969" i="12"/>
  <c r="Q1970" i="12"/>
  <c r="Q1971" i="12"/>
  <c r="Q1972" i="12"/>
  <c r="Q1973" i="12"/>
  <c r="Q1974" i="12"/>
  <c r="Q1975" i="12"/>
  <c r="Q1976" i="12"/>
  <c r="Q1977" i="12"/>
  <c r="Q1978" i="12"/>
  <c r="Q1979" i="12"/>
  <c r="Q1980" i="12"/>
  <c r="Q1981" i="12"/>
  <c r="Q1982" i="12"/>
  <c r="Q1983" i="12"/>
  <c r="Q1984" i="12"/>
  <c r="Q1985" i="12"/>
  <c r="Q1986" i="12"/>
  <c r="Q1987" i="12"/>
  <c r="Q1988" i="12"/>
  <c r="Q1989" i="12"/>
  <c r="Q1990" i="12"/>
  <c r="Q1991" i="12"/>
  <c r="Q1992" i="12"/>
  <c r="Q1993" i="12"/>
  <c r="Q1994" i="12"/>
  <c r="Q1995" i="12"/>
  <c r="Q1996" i="12"/>
  <c r="Q1997" i="12"/>
  <c r="Q1998" i="12"/>
  <c r="Q1999" i="12"/>
  <c r="Q2000" i="12"/>
  <c r="Q2001" i="12"/>
  <c r="Q2002" i="12"/>
  <c r="Q2003" i="12"/>
  <c r="Q2004" i="12"/>
  <c r="Q2005" i="12"/>
  <c r="Q2006" i="12"/>
  <c r="Q2007" i="12"/>
  <c r="Q2008" i="12"/>
  <c r="Q2009" i="12"/>
  <c r="Q2010" i="12"/>
  <c r="Q2011" i="12"/>
  <c r="Q2012" i="12"/>
  <c r="Q2013" i="12"/>
  <c r="Q2014" i="12"/>
  <c r="Q2015" i="12"/>
  <c r="Q2016" i="12"/>
  <c r="Q2017" i="12"/>
  <c r="Q2018" i="12"/>
  <c r="Q2019" i="12"/>
  <c r="Q2020" i="12"/>
  <c r="Q2021" i="12"/>
  <c r="Q2022" i="12"/>
  <c r="Q2023" i="12"/>
  <c r="Q2024" i="12"/>
  <c r="Q2025" i="12"/>
  <c r="Q2026" i="12"/>
  <c r="Q2027" i="12"/>
  <c r="Q2028" i="12"/>
  <c r="Q2029" i="12"/>
  <c r="Q2030" i="12"/>
  <c r="Q2031" i="12"/>
  <c r="Q2032" i="12"/>
  <c r="Q2033" i="12"/>
  <c r="Q2034" i="12"/>
  <c r="Q2035" i="12"/>
  <c r="Q2036" i="12"/>
  <c r="Q2037" i="12"/>
  <c r="Q2038" i="12"/>
  <c r="Q2039" i="12"/>
  <c r="Q2040" i="12"/>
  <c r="Q2041" i="12"/>
  <c r="Q2042" i="12"/>
  <c r="Q2043" i="12"/>
  <c r="Q2044" i="12"/>
  <c r="Q2045" i="12"/>
  <c r="Q2046" i="12"/>
  <c r="Q2047" i="12"/>
  <c r="Q2048" i="12"/>
  <c r="Q2049" i="12"/>
  <c r="Q2050" i="12"/>
  <c r="Q2051" i="12"/>
  <c r="Q2052" i="12"/>
  <c r="Q2053" i="12"/>
  <c r="Q2054" i="12"/>
  <c r="Q2055" i="12"/>
  <c r="Q2056" i="12"/>
  <c r="Q2057" i="12"/>
  <c r="Q2058" i="12"/>
  <c r="Q2059" i="12"/>
  <c r="Q2060" i="12"/>
  <c r="Q2061" i="12"/>
  <c r="Q2062" i="12"/>
  <c r="Q2063" i="12"/>
  <c r="Q2064" i="12"/>
  <c r="Q2065" i="12"/>
  <c r="Q2066" i="12"/>
  <c r="Q2067" i="12"/>
  <c r="Q2068" i="12"/>
  <c r="Q2069" i="12"/>
  <c r="Q2070" i="12"/>
  <c r="Q2071" i="12"/>
  <c r="Q2072" i="12"/>
  <c r="Q2073" i="12"/>
  <c r="Q2074" i="12"/>
  <c r="Q2075" i="12"/>
  <c r="Q2076" i="12"/>
  <c r="Q2077" i="12"/>
  <c r="Q2078" i="12"/>
  <c r="Q2079" i="12"/>
  <c r="Q2080" i="12"/>
  <c r="Q2081" i="12"/>
  <c r="Q2082" i="12"/>
  <c r="Q2083" i="12"/>
  <c r="Q2084" i="12"/>
  <c r="Q2085" i="12"/>
  <c r="Q2086" i="12"/>
  <c r="Q2087" i="12"/>
  <c r="Q2088" i="12"/>
  <c r="Q2089" i="12"/>
  <c r="Q2090" i="12"/>
  <c r="Q2091" i="12"/>
  <c r="Q2092" i="12"/>
  <c r="Q2093" i="12"/>
  <c r="Q2094" i="12"/>
  <c r="Q2095" i="12"/>
  <c r="Q2096" i="12"/>
  <c r="Q2097" i="12"/>
  <c r="Q2098" i="12"/>
  <c r="Q2099" i="12"/>
  <c r="Q2100" i="12"/>
  <c r="Q2101" i="12"/>
  <c r="Q2102" i="12"/>
  <c r="Q2103" i="12"/>
  <c r="Q2104" i="12"/>
  <c r="Q2105" i="12"/>
  <c r="Q2106" i="12"/>
  <c r="Q2107" i="12"/>
  <c r="Q2108" i="12"/>
  <c r="Q2109" i="12"/>
  <c r="Q2110" i="12"/>
  <c r="Q2111" i="12"/>
  <c r="Q2112" i="12"/>
  <c r="Q2113" i="12"/>
  <c r="Q2114" i="12"/>
  <c r="Q2115" i="12"/>
  <c r="Q2116" i="12"/>
  <c r="Q2117" i="12"/>
  <c r="Q2118" i="12"/>
  <c r="Q2119" i="12"/>
  <c r="Q2120" i="12"/>
  <c r="Q2121" i="12"/>
  <c r="Q2122" i="12"/>
  <c r="Q2123" i="12"/>
  <c r="Q2124" i="12"/>
  <c r="Q2125" i="12"/>
  <c r="Q2126" i="12"/>
  <c r="Q2127" i="12"/>
  <c r="Q2128" i="12"/>
  <c r="Q2129" i="12"/>
  <c r="Q2130" i="12"/>
  <c r="Q2131" i="12"/>
  <c r="Q2132" i="12"/>
  <c r="Q2133" i="12"/>
  <c r="Q2134" i="12"/>
  <c r="Q2135" i="12"/>
  <c r="Q2136" i="12"/>
  <c r="Q2137" i="12"/>
  <c r="Q2138" i="12"/>
  <c r="Q2139" i="12"/>
  <c r="Q2140" i="12"/>
  <c r="Q2141" i="12"/>
  <c r="Q2142" i="12"/>
  <c r="Q2143" i="12"/>
  <c r="Q2144" i="12"/>
  <c r="Q2145" i="12"/>
  <c r="Q2146" i="12"/>
  <c r="Q2147" i="12"/>
  <c r="Q2148" i="12"/>
  <c r="Q2149" i="12"/>
  <c r="Q2150" i="12"/>
  <c r="Q2151" i="12"/>
  <c r="Q2152" i="12"/>
  <c r="Q2153" i="12"/>
  <c r="Q2154" i="12"/>
  <c r="Q2155" i="12"/>
  <c r="Q2156" i="12"/>
  <c r="Q2157" i="12"/>
  <c r="Q2158" i="12"/>
  <c r="Q2159" i="12"/>
  <c r="Q2160" i="12"/>
  <c r="Q2161" i="12"/>
  <c r="Q2162" i="12"/>
  <c r="Q2163" i="12"/>
  <c r="Q2164" i="12"/>
  <c r="Q2165" i="12"/>
  <c r="Q2166" i="12"/>
  <c r="Q2167" i="12"/>
  <c r="Q2168" i="12"/>
  <c r="Q2169" i="12"/>
  <c r="Q2170" i="12"/>
  <c r="Q2171" i="12"/>
  <c r="Q2172" i="12"/>
  <c r="Q2173" i="12"/>
  <c r="Q2174" i="12"/>
  <c r="Q2175" i="12"/>
  <c r="Q2176" i="12"/>
  <c r="Q2177" i="12"/>
  <c r="Q2178" i="12"/>
  <c r="Q2179" i="12"/>
  <c r="Q2180" i="12"/>
  <c r="Q2181" i="12"/>
  <c r="Q2182" i="12"/>
  <c r="Q2183" i="12"/>
  <c r="Q2184" i="12"/>
  <c r="Q2185" i="12"/>
  <c r="Q2186" i="12"/>
  <c r="Q2187" i="12"/>
  <c r="Q2188" i="12"/>
  <c r="Q2189" i="12"/>
  <c r="Q2190" i="12"/>
  <c r="Q2191" i="12"/>
  <c r="Q2192" i="12"/>
  <c r="Q2193" i="12"/>
  <c r="Q2194" i="12"/>
  <c r="Q2195" i="12"/>
  <c r="Q2196" i="12"/>
  <c r="Q2197" i="12"/>
  <c r="Q2198" i="12"/>
  <c r="Q2199" i="12"/>
  <c r="Q2200" i="12"/>
  <c r="Q2201" i="12"/>
  <c r="Q2202" i="12"/>
  <c r="Q2203" i="12"/>
  <c r="Q2204" i="12"/>
  <c r="Q2205" i="12"/>
  <c r="Q2206" i="12"/>
  <c r="Q2207" i="12"/>
  <c r="Q2208" i="12"/>
  <c r="Q2209" i="12"/>
  <c r="Q2210" i="12"/>
  <c r="Q2211" i="12"/>
  <c r="Q2212" i="12"/>
  <c r="Q2213" i="12"/>
  <c r="Q2214" i="12"/>
  <c r="Q2215" i="12"/>
  <c r="Q2216" i="12"/>
  <c r="Q2217" i="12"/>
  <c r="Q2218" i="12"/>
  <c r="Q2219" i="12"/>
  <c r="Q2220" i="12"/>
  <c r="Q2221" i="12"/>
  <c r="Q2222" i="12"/>
  <c r="Q2223" i="12"/>
  <c r="Q2224" i="12"/>
  <c r="Q2225" i="12"/>
  <c r="Q2226" i="12"/>
  <c r="Q2227" i="12"/>
  <c r="Q2228" i="12"/>
  <c r="Q2229" i="12"/>
  <c r="Q2230" i="12"/>
  <c r="Q2231" i="12"/>
  <c r="Q2232" i="12"/>
  <c r="Q2233" i="12"/>
  <c r="Q2234" i="12"/>
  <c r="Q2235" i="12"/>
  <c r="Q2236" i="12"/>
  <c r="Q2237" i="12"/>
  <c r="Q2238" i="12"/>
  <c r="Q2239" i="12"/>
  <c r="Q2240" i="12"/>
  <c r="Q2241" i="12"/>
  <c r="Q2242" i="12"/>
  <c r="Q2243" i="12"/>
  <c r="Q2244" i="12"/>
  <c r="Q2245" i="12"/>
  <c r="Q2246" i="12"/>
  <c r="Q2247" i="12"/>
  <c r="Q2248" i="12"/>
  <c r="Q2249" i="12"/>
  <c r="Q2250" i="12"/>
  <c r="Q2251" i="12"/>
  <c r="Q2252" i="12"/>
  <c r="Q2253" i="12"/>
  <c r="Q2254" i="12"/>
  <c r="Q2255" i="12"/>
  <c r="Q2256" i="12"/>
  <c r="Q2257" i="12"/>
  <c r="Q2258" i="12"/>
  <c r="Q2259" i="12"/>
  <c r="Q2260" i="12"/>
  <c r="Q2261" i="12"/>
  <c r="Q2262" i="12"/>
  <c r="Q2263" i="12"/>
  <c r="Q2264" i="12"/>
  <c r="Q2265" i="12"/>
  <c r="Q2266" i="12"/>
  <c r="Q2267" i="12"/>
  <c r="Q2268" i="12"/>
  <c r="Q2269" i="12"/>
  <c r="Q2270" i="12"/>
  <c r="Q2271" i="12"/>
  <c r="Q2272" i="12"/>
  <c r="Q2273" i="12"/>
  <c r="Q2274" i="12"/>
  <c r="Q2275" i="12"/>
  <c r="Q2276" i="12"/>
  <c r="Q2277" i="12"/>
  <c r="Q2278" i="12"/>
  <c r="Q2279" i="12"/>
  <c r="Q2280" i="12"/>
  <c r="Q2281" i="12"/>
  <c r="Q2282" i="12"/>
  <c r="Q2283" i="12"/>
  <c r="Q2284" i="12"/>
  <c r="Q2285" i="12"/>
  <c r="Q2286" i="12"/>
  <c r="Q2287" i="12"/>
  <c r="Q2288" i="12"/>
  <c r="Q2289" i="12"/>
  <c r="Q2290" i="12"/>
  <c r="Q2291" i="12"/>
  <c r="Q2292" i="12"/>
  <c r="Q2293" i="12"/>
  <c r="Q2294" i="12"/>
  <c r="Q2295" i="12"/>
  <c r="Q2296" i="12"/>
  <c r="Q2297" i="12"/>
  <c r="Q2298" i="12"/>
  <c r="Q2299" i="12"/>
  <c r="Q2300" i="12"/>
  <c r="Q2301" i="12"/>
  <c r="Q2302" i="12"/>
  <c r="Q2303" i="12"/>
  <c r="Q2304" i="12"/>
  <c r="Q2305" i="12"/>
  <c r="Q2306" i="12"/>
  <c r="Q2307" i="12"/>
  <c r="Q2308" i="12"/>
  <c r="Q2309" i="12"/>
  <c r="Q2310" i="12"/>
  <c r="Q2311" i="12"/>
  <c r="Q2312" i="12"/>
  <c r="Q2313" i="12"/>
  <c r="Q2314" i="12"/>
  <c r="Q2315" i="12"/>
  <c r="Q2316" i="12"/>
  <c r="Q2317" i="12"/>
  <c r="Q2318" i="12"/>
  <c r="Q2319" i="12"/>
  <c r="Q2320" i="12"/>
  <c r="Q2321" i="12"/>
  <c r="Q2322" i="12"/>
  <c r="Q2323" i="12"/>
  <c r="Q2324" i="12"/>
  <c r="Q2325" i="12"/>
  <c r="Q2326" i="12"/>
  <c r="Q2327" i="12"/>
  <c r="Q2328" i="12"/>
  <c r="Q2329" i="12"/>
  <c r="Q2330" i="12"/>
  <c r="Q2331" i="12"/>
  <c r="Q2332" i="12"/>
  <c r="Q2333" i="12"/>
  <c r="Q2334" i="12"/>
  <c r="Q2335" i="12"/>
  <c r="Q2336" i="12"/>
  <c r="Q2337" i="12"/>
  <c r="Q2338" i="12"/>
  <c r="Q2339" i="12"/>
  <c r="Q2340" i="12"/>
  <c r="Q2341" i="12"/>
  <c r="Q2342" i="12"/>
  <c r="Q2343" i="12"/>
  <c r="Q2344" i="12"/>
  <c r="Q2345" i="12"/>
  <c r="Q2346" i="12"/>
  <c r="Q2347" i="12"/>
  <c r="Q2348" i="12"/>
  <c r="Q2349" i="12"/>
  <c r="Q2350" i="12"/>
  <c r="Q2351" i="12"/>
  <c r="Q2352" i="12"/>
  <c r="Q2353" i="12"/>
  <c r="Q2354" i="12"/>
  <c r="Q2355" i="12"/>
  <c r="Q2356" i="12"/>
  <c r="Q2357" i="12"/>
  <c r="Q2358" i="12"/>
  <c r="Q2359" i="12"/>
  <c r="Q2360" i="12"/>
  <c r="Q2361" i="12"/>
  <c r="Q2362" i="12"/>
  <c r="Q2363" i="12"/>
  <c r="Q2364" i="12"/>
  <c r="Q2365" i="12"/>
  <c r="Q2366" i="12"/>
  <c r="Q2367" i="12"/>
  <c r="Q2368" i="12"/>
  <c r="Q2369" i="12"/>
  <c r="Q2370" i="12"/>
  <c r="Q2371" i="12"/>
  <c r="Q2372" i="12"/>
  <c r="Q2373" i="12"/>
  <c r="Q2374" i="12"/>
  <c r="Q2375" i="12"/>
  <c r="Q2376" i="12"/>
  <c r="Q2377" i="12"/>
  <c r="Q2378" i="12"/>
  <c r="Q2379" i="12"/>
  <c r="Q2380" i="12"/>
  <c r="Q2381" i="12"/>
  <c r="Q2382" i="12"/>
  <c r="Q2383" i="12"/>
  <c r="Q2384" i="12"/>
  <c r="Q2385" i="12"/>
  <c r="Q2386" i="12"/>
  <c r="Q2387" i="12"/>
  <c r="Q2388" i="12"/>
  <c r="Q2389" i="12"/>
  <c r="Q2390" i="12"/>
  <c r="Q2391" i="12"/>
  <c r="Q2392" i="12"/>
  <c r="Q2393" i="12"/>
  <c r="Q2394" i="12"/>
  <c r="Q2395" i="12"/>
  <c r="Q2396" i="12"/>
  <c r="Q2397" i="12"/>
  <c r="Q2398" i="12"/>
  <c r="Q2399" i="12"/>
  <c r="Q2400" i="12"/>
  <c r="Q2401" i="12"/>
  <c r="Q2402" i="12"/>
  <c r="Q2403" i="12"/>
  <c r="Q2404" i="12"/>
  <c r="Q2405" i="12"/>
  <c r="Q2406" i="12"/>
  <c r="Q2407" i="12"/>
  <c r="Q2408" i="12"/>
  <c r="Q2409" i="12"/>
  <c r="Q2410" i="12"/>
  <c r="Q2411" i="12"/>
  <c r="Q2412" i="12"/>
  <c r="Q2413" i="12"/>
  <c r="Q2414" i="12"/>
  <c r="Q2415" i="12"/>
  <c r="Q2416" i="12"/>
  <c r="Q2417" i="12"/>
  <c r="Q2418" i="12"/>
  <c r="Q2419" i="12"/>
  <c r="Q2420" i="12"/>
  <c r="Q2421" i="12"/>
  <c r="Q2422" i="12"/>
  <c r="Q2423" i="12"/>
  <c r="Q2424" i="12"/>
  <c r="Q2425" i="12"/>
  <c r="Q2426" i="12"/>
  <c r="Q2427" i="12"/>
  <c r="Q2428" i="12"/>
  <c r="Q2429" i="12"/>
  <c r="Q2430" i="12"/>
  <c r="Q2431" i="12"/>
  <c r="Q2432" i="12"/>
  <c r="Q2433" i="12"/>
  <c r="Q2434" i="12"/>
  <c r="Q2435" i="12"/>
  <c r="Q2436" i="12"/>
  <c r="Q2437" i="12"/>
  <c r="Q2438" i="12"/>
  <c r="Q2439" i="12"/>
  <c r="Q2440" i="12"/>
  <c r="Q2441" i="12"/>
  <c r="Q2442" i="12"/>
  <c r="Q2443" i="12"/>
  <c r="Q2444" i="12"/>
  <c r="Q2445" i="12"/>
  <c r="Q2446" i="12"/>
  <c r="Q2447" i="12"/>
  <c r="Q2448" i="12"/>
  <c r="Q2449" i="12"/>
  <c r="Q2450" i="12"/>
  <c r="Q2451" i="12"/>
  <c r="Q2452" i="12"/>
  <c r="Q2453" i="12"/>
  <c r="Q2454" i="12"/>
  <c r="Q2455" i="12"/>
  <c r="Q2456" i="12"/>
  <c r="Q2457" i="12"/>
  <c r="Q2458" i="12"/>
  <c r="Q2459" i="12"/>
  <c r="Q2460" i="12"/>
  <c r="Q2461" i="12"/>
  <c r="Q2462" i="12"/>
  <c r="Q2463" i="12"/>
  <c r="Q2464" i="12"/>
  <c r="Q2465" i="12"/>
  <c r="Q2466" i="12"/>
  <c r="Q2467" i="12"/>
  <c r="Q2468" i="12"/>
  <c r="Q2469" i="12"/>
  <c r="Q2470" i="12"/>
  <c r="Q2471" i="12"/>
  <c r="Q2472" i="12"/>
  <c r="Q2473" i="12"/>
  <c r="Q2474" i="12"/>
  <c r="Q2475" i="12"/>
  <c r="Q2476" i="12"/>
  <c r="Q2477" i="12"/>
  <c r="Q2478" i="12"/>
  <c r="Q2479" i="12"/>
  <c r="Q2480" i="12"/>
  <c r="Q2481" i="12"/>
  <c r="Q2482" i="12"/>
  <c r="Q2483" i="12"/>
  <c r="Q2484" i="12"/>
  <c r="Q2485" i="12"/>
  <c r="Q2486" i="12"/>
  <c r="Q2487" i="12"/>
  <c r="Q2488" i="12"/>
  <c r="Q2489" i="12"/>
  <c r="Q2490" i="12"/>
  <c r="Q2491" i="12"/>
  <c r="Q2492" i="12"/>
  <c r="Q2493" i="12"/>
  <c r="Q2494" i="12"/>
  <c r="Q2495" i="12"/>
  <c r="Q2496" i="12"/>
  <c r="Q2497" i="12"/>
  <c r="Q2498" i="12"/>
  <c r="Q2499" i="12"/>
  <c r="Q2500" i="12"/>
  <c r="Q2501" i="12"/>
  <c r="Q2502" i="12"/>
  <c r="Q2503" i="12"/>
  <c r="Q2504" i="12"/>
  <c r="Q2505" i="12"/>
  <c r="Q2506" i="12"/>
  <c r="Q2507" i="12"/>
  <c r="Q2508" i="12"/>
  <c r="Q2509" i="12"/>
  <c r="Q2510" i="12"/>
  <c r="Q2511" i="12"/>
  <c r="Q2512" i="12"/>
  <c r="Q2513" i="12"/>
  <c r="Q2514" i="12"/>
  <c r="Q2515" i="12"/>
  <c r="Q2516" i="12"/>
  <c r="Q2517" i="12"/>
  <c r="Q2518" i="12"/>
  <c r="Q2519" i="12"/>
  <c r="Q2520" i="12"/>
  <c r="Q2521" i="12"/>
  <c r="Q2522" i="12"/>
  <c r="Q2523" i="12"/>
  <c r="Q2524" i="12"/>
  <c r="Q2525" i="12"/>
  <c r="Q2526" i="12"/>
  <c r="Q2527" i="12"/>
  <c r="Q2528" i="12"/>
  <c r="Q2529" i="12"/>
  <c r="Q2530" i="12"/>
  <c r="Q2531" i="12"/>
  <c r="Q2532" i="12"/>
  <c r="Q2533" i="12"/>
  <c r="Q2534" i="12"/>
  <c r="Q2535" i="12"/>
  <c r="Q2536" i="12"/>
  <c r="Q2537" i="12"/>
  <c r="Q2538" i="12"/>
  <c r="Q2539" i="12"/>
  <c r="Q2540" i="12"/>
  <c r="Q2541" i="12"/>
  <c r="Q2542" i="12"/>
  <c r="Q2543" i="12"/>
  <c r="Q2544" i="12"/>
  <c r="Q2545" i="12"/>
  <c r="Q2546" i="12"/>
  <c r="Q2547" i="12"/>
  <c r="Q2548" i="12"/>
  <c r="Q2549" i="12"/>
  <c r="Q2550" i="12"/>
  <c r="Q2551" i="12"/>
  <c r="Q2552" i="12"/>
  <c r="Q2553" i="12"/>
  <c r="Q2554" i="12"/>
  <c r="Q2555" i="12"/>
  <c r="Q2556" i="12"/>
  <c r="Q2557" i="12"/>
  <c r="Q2558" i="12"/>
  <c r="Q2559" i="12"/>
  <c r="Q2560" i="12"/>
  <c r="Q2561" i="12"/>
  <c r="Q2562" i="12"/>
  <c r="Q2563" i="12"/>
  <c r="Q2564" i="12"/>
  <c r="Q2565" i="12"/>
  <c r="Q2566" i="12"/>
  <c r="Q2567" i="12"/>
  <c r="Q2568" i="12"/>
  <c r="Q2569" i="12"/>
  <c r="Q2570" i="12"/>
  <c r="Q2571" i="12"/>
  <c r="Q2572" i="12"/>
  <c r="Q2573" i="12"/>
  <c r="Q2574" i="12"/>
  <c r="Q2575" i="12"/>
  <c r="Q2576" i="12"/>
  <c r="Q2577" i="12"/>
  <c r="Q2578" i="12"/>
  <c r="Q2579" i="12"/>
  <c r="Q2580" i="12"/>
  <c r="Q2581" i="12"/>
  <c r="Q2582" i="12"/>
  <c r="Q2583" i="12"/>
  <c r="Q2584" i="12"/>
  <c r="Q2585" i="12"/>
  <c r="Q2586" i="12"/>
  <c r="Q2587" i="12"/>
  <c r="Q2588" i="12"/>
  <c r="Q2589" i="12"/>
  <c r="Q2590" i="12"/>
  <c r="Q2591" i="12"/>
  <c r="Q2592" i="12"/>
  <c r="Q2593" i="12"/>
  <c r="Q2594" i="12"/>
  <c r="Q2595" i="12"/>
  <c r="Q2596" i="12"/>
  <c r="Q2597" i="12"/>
  <c r="Q2598" i="12"/>
  <c r="Q2599" i="12"/>
  <c r="Q2600" i="12"/>
  <c r="Q2601" i="12"/>
  <c r="Q2602" i="12"/>
  <c r="Q2603" i="12"/>
  <c r="Q2604" i="12"/>
  <c r="Q2605" i="12"/>
  <c r="Q2606" i="12"/>
  <c r="Q2607" i="12"/>
  <c r="Q2608" i="12"/>
  <c r="Q2609" i="12"/>
  <c r="Q2610" i="12"/>
  <c r="Q2611" i="12"/>
  <c r="Q2612" i="12"/>
  <c r="Q2613" i="12"/>
  <c r="Q2614" i="12"/>
  <c r="Q2615" i="12"/>
  <c r="Q2616" i="12"/>
  <c r="Q2617" i="12"/>
  <c r="Q2618" i="12"/>
  <c r="Q2619" i="12"/>
  <c r="Q2620" i="12"/>
  <c r="Q2621" i="12"/>
  <c r="Q2622" i="12"/>
  <c r="Q2623" i="12"/>
  <c r="Q2624" i="12"/>
  <c r="Q2625" i="12"/>
  <c r="Q2626" i="12"/>
  <c r="Q2627" i="12"/>
  <c r="Q2628" i="12"/>
  <c r="Q2629" i="12"/>
  <c r="Q2630" i="12"/>
  <c r="Q2631" i="12"/>
  <c r="Q2632" i="12"/>
  <c r="Q2633" i="12"/>
  <c r="Q2634" i="12"/>
  <c r="Q2635" i="12"/>
  <c r="Q2636" i="12"/>
  <c r="Q2637" i="12"/>
  <c r="Q2638" i="12"/>
  <c r="Q2639" i="12"/>
  <c r="Q2640" i="12"/>
  <c r="Q2641" i="12"/>
  <c r="Q2642" i="12"/>
  <c r="Q2643" i="12"/>
  <c r="Q2644" i="12"/>
  <c r="Q2645" i="12"/>
  <c r="Q2646" i="12"/>
  <c r="Q2647" i="12"/>
  <c r="Q2648" i="12"/>
  <c r="Q2649" i="12"/>
  <c r="Q2650" i="12"/>
  <c r="Q2651" i="12"/>
  <c r="Q2652" i="12"/>
  <c r="Q2653" i="12"/>
  <c r="Q2654" i="12"/>
  <c r="Q2655" i="12"/>
  <c r="Q2656" i="12"/>
  <c r="Q2657" i="12"/>
  <c r="Q2658" i="12"/>
  <c r="Q2659" i="12"/>
  <c r="Q2660" i="12"/>
  <c r="Q2661" i="12"/>
  <c r="Q2662" i="12"/>
  <c r="Q2663" i="12"/>
  <c r="Q2664" i="12"/>
  <c r="Q2665" i="12"/>
  <c r="Q2666" i="12"/>
  <c r="Q2667" i="12"/>
  <c r="Q2668" i="12"/>
  <c r="Q2669" i="12"/>
  <c r="Q2670" i="12"/>
  <c r="Q2671" i="12"/>
  <c r="Q2672" i="12"/>
  <c r="Q2673" i="12"/>
  <c r="Q2674" i="12"/>
  <c r="Q2675" i="12"/>
  <c r="Q2676" i="12"/>
  <c r="Q2677" i="12"/>
  <c r="Q2678" i="12"/>
  <c r="Q2679" i="12"/>
  <c r="Q2680" i="12"/>
  <c r="Q2681" i="12"/>
  <c r="Q2682" i="12"/>
  <c r="Q2683" i="12"/>
  <c r="Q2684" i="12"/>
  <c r="Q2685" i="12"/>
  <c r="Q2686" i="12"/>
  <c r="Q2687" i="12"/>
  <c r="Q2688" i="12"/>
  <c r="Q2689" i="12"/>
  <c r="Q2690" i="12"/>
  <c r="Q2691" i="12"/>
  <c r="Q2692" i="12"/>
  <c r="Q2693" i="12"/>
  <c r="Q2694" i="12"/>
  <c r="Q2695" i="12"/>
  <c r="Q2696" i="12"/>
  <c r="Q2697" i="12"/>
  <c r="Q2698" i="12"/>
  <c r="Q2699" i="12"/>
  <c r="Q2700" i="12"/>
  <c r="Q2701" i="12"/>
  <c r="Q2702" i="12"/>
  <c r="Q2703" i="12"/>
  <c r="Q2704" i="12"/>
  <c r="Q2705" i="12"/>
  <c r="Q2706" i="12"/>
  <c r="Q2707" i="12"/>
  <c r="Q2708" i="12"/>
  <c r="Q2709" i="12"/>
  <c r="Q2710" i="12"/>
  <c r="Q2711" i="12"/>
  <c r="Q2712" i="12"/>
  <c r="Q2713" i="12"/>
  <c r="Q2714" i="12"/>
  <c r="Q2715" i="12"/>
  <c r="Q2716" i="12"/>
  <c r="Q2717" i="12"/>
  <c r="Q2718" i="12"/>
  <c r="Q2719" i="12"/>
  <c r="Q2720" i="12"/>
  <c r="Q2721" i="12"/>
  <c r="Q2722" i="12"/>
  <c r="Q2723" i="12"/>
  <c r="Q2724" i="12"/>
  <c r="Q2725" i="12"/>
  <c r="Q2726" i="12"/>
  <c r="Q2727" i="12"/>
  <c r="Q2728" i="12"/>
  <c r="Q2729" i="12"/>
  <c r="Q2730" i="12"/>
  <c r="Q2731" i="12"/>
  <c r="Q2732" i="12"/>
  <c r="Q2733" i="12"/>
  <c r="Q2734" i="12"/>
  <c r="Q2735" i="12"/>
  <c r="Q2736" i="12"/>
  <c r="Q2737" i="12"/>
  <c r="Q2738" i="12"/>
  <c r="Q2739" i="12"/>
  <c r="Q2740" i="12"/>
  <c r="Q2741" i="12"/>
  <c r="Q2742" i="12"/>
  <c r="Q2743" i="12"/>
  <c r="Q2744" i="12"/>
  <c r="Q2745" i="12"/>
  <c r="Q2746" i="12"/>
  <c r="Q2747" i="12"/>
  <c r="Q2748" i="12"/>
  <c r="Q2749" i="12"/>
  <c r="Q2750" i="12"/>
  <c r="Q2751" i="12"/>
  <c r="Q2752" i="12"/>
  <c r="Q2753" i="12"/>
  <c r="Q2754" i="12"/>
  <c r="Q2755" i="12"/>
  <c r="Q2756" i="12"/>
  <c r="Q2757" i="12"/>
  <c r="Q2758" i="12"/>
  <c r="Q2759" i="12"/>
  <c r="Q2760" i="12"/>
  <c r="Q2761" i="12"/>
  <c r="Q2762" i="12"/>
  <c r="Q2763" i="12"/>
  <c r="Q2764" i="12"/>
  <c r="Q2765" i="12"/>
  <c r="Q2766" i="12"/>
  <c r="Q2767" i="12"/>
  <c r="Q2768" i="12"/>
  <c r="Q2769" i="12"/>
  <c r="Q2770" i="12"/>
  <c r="Q2771" i="12"/>
  <c r="Q2772" i="12"/>
  <c r="Q2773" i="12"/>
  <c r="Q2774" i="12"/>
  <c r="Q2775" i="12"/>
  <c r="Q2776" i="12"/>
  <c r="Q2777" i="12"/>
  <c r="Q2778" i="12"/>
  <c r="Q2779" i="12"/>
  <c r="Q2780" i="12"/>
  <c r="Q2781" i="12"/>
  <c r="Q2782" i="12"/>
  <c r="Q2783" i="12"/>
  <c r="Q2784" i="12"/>
  <c r="Q2785" i="12"/>
  <c r="Q2786" i="12"/>
  <c r="Q2787" i="12"/>
  <c r="Q2788" i="12"/>
  <c r="Q2789" i="12"/>
  <c r="Q2790" i="12"/>
  <c r="Q2791" i="12"/>
  <c r="Q2792" i="12"/>
  <c r="Q2793" i="12"/>
  <c r="Q2794" i="12"/>
  <c r="Q2795" i="12"/>
  <c r="Q2796" i="12"/>
  <c r="Q2797" i="12"/>
  <c r="Q2798" i="12"/>
  <c r="Q2799" i="12"/>
  <c r="Q2800" i="12"/>
  <c r="Q2801" i="12"/>
  <c r="Q2802" i="12"/>
  <c r="Q2803" i="12"/>
  <c r="Q2804" i="12"/>
  <c r="Q2805" i="12"/>
  <c r="Q2806" i="12"/>
  <c r="Q2807" i="12"/>
  <c r="Q2808" i="12"/>
  <c r="Q2809" i="12"/>
  <c r="Q2810" i="12"/>
  <c r="Q2811" i="12"/>
  <c r="Q2812" i="12"/>
  <c r="Q2813" i="12"/>
  <c r="Q2814" i="12"/>
  <c r="Q2815" i="12"/>
  <c r="Q2816" i="12"/>
  <c r="Q2817" i="12"/>
  <c r="Q2818" i="12"/>
  <c r="Q2819" i="12"/>
  <c r="Q2820" i="12"/>
  <c r="Q2821" i="12"/>
  <c r="Q2822" i="12"/>
  <c r="Q2823" i="12"/>
  <c r="Q2824" i="12"/>
  <c r="Q2825" i="12"/>
  <c r="Q2826" i="12"/>
  <c r="Q2827" i="12"/>
  <c r="Q2828" i="12"/>
  <c r="Q2829" i="12"/>
  <c r="Q2830" i="12"/>
  <c r="Q2831" i="12"/>
  <c r="Q2832" i="12"/>
  <c r="Q2833" i="12"/>
  <c r="Q2834" i="12"/>
  <c r="Q2835" i="12"/>
  <c r="Q2836" i="12"/>
  <c r="Q2837" i="12"/>
  <c r="Q2838" i="12"/>
  <c r="Q2839" i="12"/>
  <c r="Q2840" i="12"/>
  <c r="Q2841" i="12"/>
  <c r="Q2842" i="12"/>
  <c r="Q2843" i="12"/>
  <c r="Q2844" i="12"/>
  <c r="Q2845" i="12"/>
  <c r="Q2846" i="12"/>
  <c r="Q2847" i="12"/>
  <c r="Q2848" i="12"/>
  <c r="Q2849" i="12"/>
  <c r="Q2850" i="12"/>
  <c r="Q2851" i="12"/>
  <c r="Q2852" i="12"/>
  <c r="Q2853" i="12"/>
  <c r="Q2854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550" i="12"/>
  <c r="P551" i="12"/>
  <c r="P552" i="12"/>
  <c r="P553" i="12"/>
  <c r="P554" i="12"/>
  <c r="P555" i="12"/>
  <c r="P556" i="12"/>
  <c r="P557" i="12"/>
  <c r="P558" i="12"/>
  <c r="P559" i="12"/>
  <c r="P560" i="12"/>
  <c r="P561" i="12"/>
  <c r="P562" i="12"/>
  <c r="P563" i="12"/>
  <c r="P564" i="12"/>
  <c r="P565" i="12"/>
  <c r="P566" i="12"/>
  <c r="P567" i="12"/>
  <c r="P568" i="12"/>
  <c r="P569" i="12"/>
  <c r="P570" i="12"/>
  <c r="P571" i="12"/>
  <c r="P572" i="12"/>
  <c r="P573" i="12"/>
  <c r="P574" i="12"/>
  <c r="P575" i="12"/>
  <c r="P576" i="12"/>
  <c r="P577" i="12"/>
  <c r="P578" i="12"/>
  <c r="P579" i="12"/>
  <c r="P580" i="12"/>
  <c r="P581" i="12"/>
  <c r="P582" i="12"/>
  <c r="P583" i="12"/>
  <c r="P584" i="12"/>
  <c r="P585" i="12"/>
  <c r="P586" i="12"/>
  <c r="P587" i="12"/>
  <c r="P588" i="12"/>
  <c r="P589" i="12"/>
  <c r="P590" i="12"/>
  <c r="P591" i="12"/>
  <c r="P592" i="12"/>
  <c r="P593" i="12"/>
  <c r="P594" i="12"/>
  <c r="P595" i="12"/>
  <c r="P596" i="12"/>
  <c r="P597" i="12"/>
  <c r="P598" i="12"/>
  <c r="P599" i="12"/>
  <c r="P600" i="12"/>
  <c r="P601" i="12"/>
  <c r="P602" i="12"/>
  <c r="P603" i="12"/>
  <c r="P604" i="12"/>
  <c r="P605" i="12"/>
  <c r="P606" i="12"/>
  <c r="P607" i="12"/>
  <c r="P608" i="12"/>
  <c r="P609" i="12"/>
  <c r="P610" i="12"/>
  <c r="P611" i="12"/>
  <c r="P612" i="12"/>
  <c r="P613" i="12"/>
  <c r="P614" i="12"/>
  <c r="P615" i="12"/>
  <c r="P616" i="12"/>
  <c r="P617" i="12"/>
  <c r="P618" i="12"/>
  <c r="P619" i="12"/>
  <c r="P620" i="12"/>
  <c r="P621" i="12"/>
  <c r="P622" i="12"/>
  <c r="P623" i="12"/>
  <c r="P624" i="12"/>
  <c r="P625" i="12"/>
  <c r="P626" i="12"/>
  <c r="P627" i="12"/>
  <c r="P628" i="12"/>
  <c r="P629" i="12"/>
  <c r="P630" i="12"/>
  <c r="P631" i="12"/>
  <c r="P632" i="12"/>
  <c r="P633" i="12"/>
  <c r="P634" i="12"/>
  <c r="P635" i="12"/>
  <c r="P636" i="12"/>
  <c r="P637" i="12"/>
  <c r="P638" i="12"/>
  <c r="P639" i="12"/>
  <c r="P640" i="12"/>
  <c r="P641" i="12"/>
  <c r="P642" i="12"/>
  <c r="P643" i="12"/>
  <c r="P644" i="12"/>
  <c r="P645" i="12"/>
  <c r="P646" i="12"/>
  <c r="P647" i="12"/>
  <c r="P648" i="12"/>
  <c r="P649" i="12"/>
  <c r="P650" i="12"/>
  <c r="P651" i="12"/>
  <c r="P652" i="12"/>
  <c r="P653" i="12"/>
  <c r="P654" i="12"/>
  <c r="P655" i="12"/>
  <c r="P656" i="12"/>
  <c r="P657" i="12"/>
  <c r="P658" i="12"/>
  <c r="P659" i="12"/>
  <c r="P660" i="12"/>
  <c r="P661" i="12"/>
  <c r="P662" i="12"/>
  <c r="P663" i="12"/>
  <c r="P664" i="12"/>
  <c r="P665" i="12"/>
  <c r="P666" i="12"/>
  <c r="P667" i="12"/>
  <c r="P668" i="12"/>
  <c r="P669" i="12"/>
  <c r="P670" i="12"/>
  <c r="P671" i="12"/>
  <c r="P672" i="12"/>
  <c r="P673" i="12"/>
  <c r="P674" i="12"/>
  <c r="P675" i="12"/>
  <c r="P676" i="12"/>
  <c r="P677" i="12"/>
  <c r="P678" i="12"/>
  <c r="P679" i="12"/>
  <c r="P680" i="12"/>
  <c r="P681" i="12"/>
  <c r="P682" i="12"/>
  <c r="P683" i="12"/>
  <c r="P684" i="12"/>
  <c r="P685" i="12"/>
  <c r="P686" i="12"/>
  <c r="P687" i="12"/>
  <c r="P688" i="12"/>
  <c r="P689" i="12"/>
  <c r="P690" i="12"/>
  <c r="P691" i="12"/>
  <c r="P692" i="12"/>
  <c r="P693" i="12"/>
  <c r="P694" i="12"/>
  <c r="P695" i="12"/>
  <c r="P696" i="12"/>
  <c r="P697" i="12"/>
  <c r="P698" i="12"/>
  <c r="P699" i="12"/>
  <c r="P700" i="12"/>
  <c r="P701" i="12"/>
  <c r="P702" i="12"/>
  <c r="P703" i="12"/>
  <c r="P704" i="12"/>
  <c r="P705" i="12"/>
  <c r="P706" i="12"/>
  <c r="P707" i="12"/>
  <c r="P708" i="12"/>
  <c r="P709" i="12"/>
  <c r="P710" i="12"/>
  <c r="P711" i="12"/>
  <c r="P712" i="12"/>
  <c r="P713" i="12"/>
  <c r="P714" i="12"/>
  <c r="P715" i="12"/>
  <c r="P716" i="12"/>
  <c r="P717" i="12"/>
  <c r="P718" i="12"/>
  <c r="P719" i="12"/>
  <c r="P720" i="12"/>
  <c r="P721" i="12"/>
  <c r="P722" i="12"/>
  <c r="P723" i="12"/>
  <c r="P724" i="12"/>
  <c r="P725" i="12"/>
  <c r="P726" i="12"/>
  <c r="P727" i="12"/>
  <c r="P728" i="12"/>
  <c r="P729" i="12"/>
  <c r="P730" i="12"/>
  <c r="P731" i="12"/>
  <c r="P732" i="12"/>
  <c r="P733" i="12"/>
  <c r="P734" i="12"/>
  <c r="P735" i="12"/>
  <c r="P736" i="12"/>
  <c r="P737" i="12"/>
  <c r="P738" i="12"/>
  <c r="P739" i="12"/>
  <c r="P740" i="12"/>
  <c r="P741" i="12"/>
  <c r="P742" i="12"/>
  <c r="P743" i="12"/>
  <c r="P744" i="12"/>
  <c r="P745" i="12"/>
  <c r="P746" i="12"/>
  <c r="P747" i="12"/>
  <c r="P748" i="12"/>
  <c r="P749" i="12"/>
  <c r="P750" i="12"/>
  <c r="P751" i="12"/>
  <c r="P752" i="12"/>
  <c r="P753" i="12"/>
  <c r="P754" i="12"/>
  <c r="P755" i="12"/>
  <c r="P756" i="12"/>
  <c r="P757" i="12"/>
  <c r="P758" i="12"/>
  <c r="P759" i="12"/>
  <c r="P760" i="12"/>
  <c r="P761" i="12"/>
  <c r="P762" i="12"/>
  <c r="P763" i="12"/>
  <c r="P764" i="12"/>
  <c r="P765" i="12"/>
  <c r="P766" i="12"/>
  <c r="P767" i="12"/>
  <c r="P768" i="12"/>
  <c r="P769" i="12"/>
  <c r="P770" i="12"/>
  <c r="P771" i="12"/>
  <c r="P772" i="12"/>
  <c r="P773" i="12"/>
  <c r="P774" i="12"/>
  <c r="P775" i="12"/>
  <c r="P776" i="12"/>
  <c r="P777" i="12"/>
  <c r="P778" i="12"/>
  <c r="P779" i="12"/>
  <c r="P780" i="12"/>
  <c r="P781" i="12"/>
  <c r="P782" i="12"/>
  <c r="P783" i="12"/>
  <c r="P784" i="12"/>
  <c r="P785" i="12"/>
  <c r="P786" i="12"/>
  <c r="P787" i="12"/>
  <c r="P788" i="12"/>
  <c r="P789" i="12"/>
  <c r="P790" i="12"/>
  <c r="P791" i="12"/>
  <c r="P792" i="12"/>
  <c r="P793" i="12"/>
  <c r="P794" i="12"/>
  <c r="P795" i="12"/>
  <c r="P796" i="12"/>
  <c r="P797" i="12"/>
  <c r="P798" i="12"/>
  <c r="P799" i="12"/>
  <c r="P800" i="12"/>
  <c r="P801" i="12"/>
  <c r="P802" i="12"/>
  <c r="P803" i="12"/>
  <c r="P804" i="12"/>
  <c r="P805" i="12"/>
  <c r="P806" i="12"/>
  <c r="P807" i="12"/>
  <c r="P808" i="12"/>
  <c r="P809" i="12"/>
  <c r="P810" i="12"/>
  <c r="P811" i="12"/>
  <c r="P812" i="12"/>
  <c r="P813" i="12"/>
  <c r="P814" i="12"/>
  <c r="P815" i="12"/>
  <c r="P816" i="12"/>
  <c r="P817" i="12"/>
  <c r="P818" i="12"/>
  <c r="P819" i="12"/>
  <c r="P820" i="12"/>
  <c r="P821" i="12"/>
  <c r="P822" i="12"/>
  <c r="P823" i="12"/>
  <c r="P824" i="12"/>
  <c r="P825" i="12"/>
  <c r="P826" i="12"/>
  <c r="P827" i="12"/>
  <c r="P828" i="12"/>
  <c r="P829" i="12"/>
  <c r="P830" i="12"/>
  <c r="P831" i="12"/>
  <c r="P832" i="12"/>
  <c r="P833" i="12"/>
  <c r="P834" i="12"/>
  <c r="P835" i="12"/>
  <c r="P836" i="12"/>
  <c r="P837" i="12"/>
  <c r="P838" i="12"/>
  <c r="P839" i="12"/>
  <c r="P840" i="12"/>
  <c r="P841" i="12"/>
  <c r="P842" i="12"/>
  <c r="P843" i="12"/>
  <c r="P844" i="12"/>
  <c r="P845" i="12"/>
  <c r="P846" i="12"/>
  <c r="P847" i="12"/>
  <c r="P848" i="12"/>
  <c r="P849" i="12"/>
  <c r="P850" i="12"/>
  <c r="P851" i="12"/>
  <c r="P852" i="12"/>
  <c r="P853" i="12"/>
  <c r="P854" i="12"/>
  <c r="P855" i="12"/>
  <c r="P856" i="12"/>
  <c r="P857" i="12"/>
  <c r="P858" i="12"/>
  <c r="P859" i="12"/>
  <c r="P860" i="12"/>
  <c r="P861" i="12"/>
  <c r="P862" i="12"/>
  <c r="P863" i="12"/>
  <c r="P864" i="12"/>
  <c r="P865" i="12"/>
  <c r="P866" i="12"/>
  <c r="P867" i="12"/>
  <c r="P868" i="12"/>
  <c r="P869" i="12"/>
  <c r="P870" i="12"/>
  <c r="P871" i="12"/>
  <c r="P872" i="12"/>
  <c r="P873" i="12"/>
  <c r="P874" i="12"/>
  <c r="P875" i="12"/>
  <c r="P876" i="12"/>
  <c r="P877" i="12"/>
  <c r="P878" i="12"/>
  <c r="P879" i="12"/>
  <c r="P880" i="12"/>
  <c r="P881" i="12"/>
  <c r="P882" i="12"/>
  <c r="P883" i="12"/>
  <c r="P884" i="12"/>
  <c r="P885" i="12"/>
  <c r="P886" i="12"/>
  <c r="P887" i="12"/>
  <c r="P888" i="12"/>
  <c r="P889" i="12"/>
  <c r="P890" i="12"/>
  <c r="P891" i="12"/>
  <c r="P892" i="12"/>
  <c r="P893" i="12"/>
  <c r="P894" i="12"/>
  <c r="P895" i="12"/>
  <c r="P896" i="12"/>
  <c r="P897" i="12"/>
  <c r="P898" i="12"/>
  <c r="P899" i="12"/>
  <c r="P900" i="12"/>
  <c r="P901" i="12"/>
  <c r="P902" i="12"/>
  <c r="P903" i="12"/>
  <c r="P904" i="12"/>
  <c r="P905" i="12"/>
  <c r="P906" i="12"/>
  <c r="P907" i="12"/>
  <c r="P908" i="12"/>
  <c r="P909" i="12"/>
  <c r="P910" i="12"/>
  <c r="P911" i="12"/>
  <c r="P912" i="12"/>
  <c r="P913" i="12"/>
  <c r="P914" i="12"/>
  <c r="P915" i="12"/>
  <c r="P916" i="12"/>
  <c r="P917" i="12"/>
  <c r="P918" i="12"/>
  <c r="P919" i="12"/>
  <c r="P920" i="12"/>
  <c r="P921" i="12"/>
  <c r="P922" i="12"/>
  <c r="P923" i="12"/>
  <c r="P924" i="12"/>
  <c r="P925" i="12"/>
  <c r="P926" i="12"/>
  <c r="P927" i="12"/>
  <c r="P928" i="12"/>
  <c r="P929" i="12"/>
  <c r="P930" i="12"/>
  <c r="P931" i="12"/>
  <c r="P932" i="12"/>
  <c r="P933" i="12"/>
  <c r="P934" i="12"/>
  <c r="P935" i="12"/>
  <c r="P936" i="12"/>
  <c r="P937" i="12"/>
  <c r="P938" i="12"/>
  <c r="P939" i="12"/>
  <c r="P940" i="12"/>
  <c r="P941" i="12"/>
  <c r="P942" i="12"/>
  <c r="P943" i="12"/>
  <c r="P944" i="12"/>
  <c r="P945" i="12"/>
  <c r="P946" i="12"/>
  <c r="P947" i="12"/>
  <c r="P948" i="12"/>
  <c r="P949" i="12"/>
  <c r="P950" i="12"/>
  <c r="P951" i="12"/>
  <c r="P952" i="12"/>
  <c r="P953" i="12"/>
  <c r="P954" i="12"/>
  <c r="P955" i="12"/>
  <c r="P956" i="12"/>
  <c r="P957" i="12"/>
  <c r="P958" i="12"/>
  <c r="P959" i="12"/>
  <c r="P960" i="12"/>
  <c r="P961" i="12"/>
  <c r="P962" i="12"/>
  <c r="P963" i="12"/>
  <c r="P964" i="12"/>
  <c r="P965" i="12"/>
  <c r="P966" i="12"/>
  <c r="P967" i="12"/>
  <c r="P968" i="12"/>
  <c r="P969" i="12"/>
  <c r="P970" i="12"/>
  <c r="P971" i="12"/>
  <c r="P972" i="12"/>
  <c r="P973" i="12"/>
  <c r="P974" i="12"/>
  <c r="P975" i="12"/>
  <c r="P976" i="12"/>
  <c r="P977" i="12"/>
  <c r="P978" i="12"/>
  <c r="P979" i="12"/>
  <c r="P980" i="12"/>
  <c r="P981" i="12"/>
  <c r="P982" i="12"/>
  <c r="P983" i="12"/>
  <c r="P984" i="12"/>
  <c r="P985" i="12"/>
  <c r="P986" i="12"/>
  <c r="P987" i="12"/>
  <c r="P988" i="12"/>
  <c r="P989" i="12"/>
  <c r="P990" i="12"/>
  <c r="P991" i="12"/>
  <c r="P992" i="12"/>
  <c r="P993" i="12"/>
  <c r="P994" i="12"/>
  <c r="P995" i="12"/>
  <c r="P996" i="12"/>
  <c r="P997" i="12"/>
  <c r="P998" i="12"/>
  <c r="P999" i="12"/>
  <c r="P1000" i="12"/>
  <c r="P1001" i="12"/>
  <c r="P1002" i="12"/>
  <c r="P1003" i="12"/>
  <c r="P1004" i="12"/>
  <c r="P1005" i="12"/>
  <c r="P1006" i="12"/>
  <c r="P1007" i="12"/>
  <c r="P1008" i="12"/>
  <c r="P1009" i="12"/>
  <c r="P1010" i="12"/>
  <c r="P1011" i="12"/>
  <c r="P1012" i="12"/>
  <c r="P1013" i="12"/>
  <c r="P1014" i="12"/>
  <c r="P1015" i="12"/>
  <c r="P1016" i="12"/>
  <c r="P1017" i="12"/>
  <c r="P1018" i="12"/>
  <c r="P1019" i="12"/>
  <c r="P1020" i="12"/>
  <c r="P1021" i="12"/>
  <c r="P1022" i="12"/>
  <c r="P1023" i="12"/>
  <c r="P1024" i="12"/>
  <c r="P1025" i="12"/>
  <c r="P1026" i="12"/>
  <c r="P1027" i="12"/>
  <c r="P1028" i="12"/>
  <c r="P1029" i="12"/>
  <c r="P1030" i="12"/>
  <c r="P1031" i="12"/>
  <c r="P1032" i="12"/>
  <c r="P1033" i="12"/>
  <c r="P1034" i="12"/>
  <c r="P1035" i="12"/>
  <c r="P1036" i="12"/>
  <c r="P1037" i="12"/>
  <c r="P1038" i="12"/>
  <c r="P1039" i="12"/>
  <c r="P1040" i="12"/>
  <c r="P1041" i="12"/>
  <c r="P1042" i="12"/>
  <c r="P1043" i="12"/>
  <c r="P1044" i="12"/>
  <c r="P1045" i="12"/>
  <c r="P1046" i="12"/>
  <c r="P1047" i="12"/>
  <c r="P1048" i="12"/>
  <c r="P1049" i="12"/>
  <c r="P1050" i="12"/>
  <c r="P1051" i="12"/>
  <c r="P1052" i="12"/>
  <c r="P1053" i="12"/>
  <c r="P1054" i="12"/>
  <c r="P1055" i="12"/>
  <c r="P1056" i="12"/>
  <c r="P1057" i="12"/>
  <c r="P1058" i="12"/>
  <c r="P1059" i="12"/>
  <c r="P1060" i="12"/>
  <c r="P1061" i="12"/>
  <c r="P1062" i="12"/>
  <c r="P1063" i="12"/>
  <c r="P1064" i="12"/>
  <c r="P1065" i="12"/>
  <c r="P1066" i="12"/>
  <c r="P1067" i="12"/>
  <c r="P1068" i="12"/>
  <c r="P1069" i="12"/>
  <c r="P1070" i="12"/>
  <c r="P1071" i="12"/>
  <c r="P1072" i="12"/>
  <c r="P1073" i="12"/>
  <c r="P1074" i="12"/>
  <c r="P1075" i="12"/>
  <c r="P1076" i="12"/>
  <c r="P1077" i="12"/>
  <c r="P1078" i="12"/>
  <c r="P1079" i="12"/>
  <c r="P1080" i="12"/>
  <c r="P1081" i="12"/>
  <c r="P1082" i="12"/>
  <c r="P1083" i="12"/>
  <c r="P1084" i="12"/>
  <c r="P1085" i="12"/>
  <c r="P1086" i="12"/>
  <c r="P1087" i="12"/>
  <c r="P1088" i="12"/>
  <c r="P1089" i="12"/>
  <c r="P1090" i="12"/>
  <c r="P1091" i="12"/>
  <c r="P1092" i="12"/>
  <c r="P1093" i="12"/>
  <c r="P1094" i="12"/>
  <c r="P1095" i="12"/>
  <c r="P1096" i="12"/>
  <c r="P1097" i="12"/>
  <c r="P1098" i="12"/>
  <c r="P1099" i="12"/>
  <c r="P1100" i="12"/>
  <c r="P1101" i="12"/>
  <c r="P1102" i="12"/>
  <c r="P1103" i="12"/>
  <c r="P1104" i="12"/>
  <c r="P1105" i="12"/>
  <c r="P1106" i="12"/>
  <c r="P1107" i="12"/>
  <c r="P1108" i="12"/>
  <c r="P1109" i="12"/>
  <c r="P1110" i="12"/>
  <c r="P1111" i="12"/>
  <c r="P1112" i="12"/>
  <c r="P1113" i="12"/>
  <c r="P1114" i="12"/>
  <c r="P1115" i="12"/>
  <c r="P1116" i="12"/>
  <c r="P1117" i="12"/>
  <c r="P1118" i="12"/>
  <c r="P1119" i="12"/>
  <c r="P1120" i="12"/>
  <c r="P1121" i="12"/>
  <c r="P1122" i="12"/>
  <c r="P1123" i="12"/>
  <c r="P1124" i="12"/>
  <c r="P1125" i="12"/>
  <c r="P1126" i="12"/>
  <c r="P1127" i="12"/>
  <c r="P1128" i="12"/>
  <c r="P1129" i="12"/>
  <c r="P1130" i="12"/>
  <c r="P1131" i="12"/>
  <c r="P1132" i="12"/>
  <c r="P1133" i="12"/>
  <c r="P1134" i="12"/>
  <c r="P1135" i="12"/>
  <c r="P1136" i="12"/>
  <c r="P1137" i="12"/>
  <c r="P1138" i="12"/>
  <c r="P1139" i="12"/>
  <c r="P1140" i="12"/>
  <c r="P1141" i="12"/>
  <c r="P1142" i="12"/>
  <c r="P1143" i="12"/>
  <c r="P1144" i="12"/>
  <c r="P1145" i="12"/>
  <c r="P1146" i="12"/>
  <c r="P1147" i="12"/>
  <c r="P1148" i="12"/>
  <c r="P1149" i="12"/>
  <c r="P1150" i="12"/>
  <c r="P1151" i="12"/>
  <c r="P1152" i="12"/>
  <c r="P1153" i="12"/>
  <c r="P1154" i="12"/>
  <c r="P1155" i="12"/>
  <c r="P1156" i="12"/>
  <c r="P1157" i="12"/>
  <c r="P1158" i="12"/>
  <c r="P1159" i="12"/>
  <c r="P1160" i="12"/>
  <c r="P1161" i="12"/>
  <c r="P1162" i="12"/>
  <c r="P1163" i="12"/>
  <c r="P1164" i="12"/>
  <c r="P1165" i="12"/>
  <c r="P1166" i="12"/>
  <c r="P1167" i="12"/>
  <c r="P1168" i="12"/>
  <c r="P1169" i="12"/>
  <c r="P1170" i="12"/>
  <c r="P1171" i="12"/>
  <c r="P1172" i="12"/>
  <c r="P1173" i="12"/>
  <c r="P1174" i="12"/>
  <c r="P1175" i="12"/>
  <c r="P1176" i="12"/>
  <c r="P1177" i="12"/>
  <c r="P1178" i="12"/>
  <c r="P1179" i="12"/>
  <c r="P1180" i="12"/>
  <c r="P1181" i="12"/>
  <c r="P1182" i="12"/>
  <c r="P1183" i="12"/>
  <c r="P1184" i="12"/>
  <c r="P1185" i="12"/>
  <c r="P1186" i="12"/>
  <c r="P1187" i="12"/>
  <c r="P1188" i="12"/>
  <c r="P1189" i="12"/>
  <c r="P1190" i="12"/>
  <c r="P1191" i="12"/>
  <c r="P1192" i="12"/>
  <c r="P1193" i="12"/>
  <c r="P1194" i="12"/>
  <c r="P1195" i="12"/>
  <c r="P1196" i="12"/>
  <c r="P1197" i="12"/>
  <c r="P1198" i="12"/>
  <c r="P1199" i="12"/>
  <c r="P1200" i="12"/>
  <c r="P1201" i="12"/>
  <c r="P1202" i="12"/>
  <c r="P1203" i="12"/>
  <c r="P1204" i="12"/>
  <c r="P1205" i="12"/>
  <c r="P1206" i="12"/>
  <c r="P1207" i="12"/>
  <c r="P1208" i="12"/>
  <c r="P1209" i="12"/>
  <c r="P1210" i="12"/>
  <c r="P1211" i="12"/>
  <c r="P1212" i="12"/>
  <c r="P1213" i="12"/>
  <c r="P1214" i="12"/>
  <c r="P1215" i="12"/>
  <c r="P1216" i="12"/>
  <c r="P1217" i="12"/>
  <c r="P1218" i="12"/>
  <c r="P1219" i="12"/>
  <c r="P1220" i="12"/>
  <c r="P1221" i="12"/>
  <c r="P1222" i="12"/>
  <c r="P1223" i="12"/>
  <c r="P1224" i="12"/>
  <c r="P1225" i="12"/>
  <c r="P1226" i="12"/>
  <c r="P1227" i="12"/>
  <c r="P1228" i="12"/>
  <c r="P1229" i="12"/>
  <c r="P1230" i="12"/>
  <c r="P1231" i="12"/>
  <c r="P1232" i="12"/>
  <c r="P1233" i="12"/>
  <c r="P1234" i="12"/>
  <c r="P1235" i="12"/>
  <c r="P1236" i="12"/>
  <c r="P1237" i="12"/>
  <c r="P1238" i="12"/>
  <c r="P1239" i="12"/>
  <c r="P1240" i="12"/>
  <c r="P1241" i="12"/>
  <c r="P1242" i="12"/>
  <c r="P1243" i="12"/>
  <c r="P1244" i="12"/>
  <c r="P1245" i="12"/>
  <c r="P1246" i="12"/>
  <c r="P1247" i="12"/>
  <c r="P1248" i="12"/>
  <c r="P1249" i="12"/>
  <c r="P1250" i="12"/>
  <c r="P1251" i="12"/>
  <c r="P1252" i="12"/>
  <c r="P1253" i="12"/>
  <c r="P1254" i="12"/>
  <c r="P1255" i="12"/>
  <c r="P1256" i="12"/>
  <c r="P1257" i="12"/>
  <c r="P1258" i="12"/>
  <c r="P1259" i="12"/>
  <c r="P1260" i="12"/>
  <c r="P1261" i="12"/>
  <c r="P1262" i="12"/>
  <c r="P1263" i="12"/>
  <c r="P1264" i="12"/>
  <c r="P1265" i="12"/>
  <c r="P1266" i="12"/>
  <c r="P1267" i="12"/>
  <c r="P1268" i="12"/>
  <c r="P1269" i="12"/>
  <c r="P1270" i="12"/>
  <c r="P1271" i="12"/>
  <c r="P1272" i="12"/>
  <c r="P1273" i="12"/>
  <c r="P1274" i="12"/>
  <c r="P1275" i="12"/>
  <c r="P1276" i="12"/>
  <c r="P1277" i="12"/>
  <c r="P1278" i="12"/>
  <c r="P1279" i="12"/>
  <c r="P1280" i="12"/>
  <c r="P1281" i="12"/>
  <c r="P1282" i="12"/>
  <c r="P1283" i="12"/>
  <c r="P1284" i="12"/>
  <c r="P1285" i="12"/>
  <c r="P1286" i="12"/>
  <c r="P1287" i="12"/>
  <c r="P1288" i="12"/>
  <c r="P1289" i="12"/>
  <c r="P1290" i="12"/>
  <c r="P1291" i="12"/>
  <c r="P1292" i="12"/>
  <c r="P1293" i="12"/>
  <c r="P1294" i="12"/>
  <c r="P1295" i="12"/>
  <c r="P1296" i="12"/>
  <c r="P1297" i="12"/>
  <c r="P1298" i="12"/>
  <c r="P1299" i="12"/>
  <c r="P1300" i="12"/>
  <c r="P1301" i="12"/>
  <c r="P1302" i="12"/>
  <c r="P1303" i="12"/>
  <c r="P1304" i="12"/>
  <c r="P1305" i="12"/>
  <c r="P1306" i="12"/>
  <c r="P1307" i="12"/>
  <c r="P1308" i="12"/>
  <c r="P1309" i="12"/>
  <c r="P1310" i="12"/>
  <c r="P1311" i="12"/>
  <c r="P1312" i="12"/>
  <c r="P1313" i="12"/>
  <c r="P1314" i="12"/>
  <c r="P1315" i="12"/>
  <c r="P1316" i="12"/>
  <c r="P1317" i="12"/>
  <c r="P1318" i="12"/>
  <c r="P1319" i="12"/>
  <c r="P1320" i="12"/>
  <c r="P1321" i="12"/>
  <c r="P1322" i="12"/>
  <c r="P1323" i="12"/>
  <c r="P1324" i="12"/>
  <c r="P1325" i="12"/>
  <c r="P1326" i="12"/>
  <c r="P1327" i="12"/>
  <c r="P1328" i="12"/>
  <c r="P1329" i="12"/>
  <c r="P1330" i="12"/>
  <c r="P1331" i="12"/>
  <c r="P1332" i="12"/>
  <c r="P1333" i="12"/>
  <c r="P1334" i="12"/>
  <c r="P1335" i="12"/>
  <c r="P1336" i="12"/>
  <c r="P1337" i="12"/>
  <c r="P1338" i="12"/>
  <c r="P1339" i="12"/>
  <c r="P1340" i="12"/>
  <c r="P1341" i="12"/>
  <c r="P1342" i="12"/>
  <c r="P1343" i="12"/>
  <c r="P1344" i="12"/>
  <c r="P1345" i="12"/>
  <c r="P1346" i="12"/>
  <c r="P1347" i="12"/>
  <c r="P1348" i="12"/>
  <c r="P1349" i="12"/>
  <c r="P1350" i="12"/>
  <c r="P1351" i="12"/>
  <c r="P1352" i="12"/>
  <c r="P1353" i="12"/>
  <c r="P1354" i="12"/>
  <c r="P1355" i="12"/>
  <c r="P1356" i="12"/>
  <c r="P1357" i="12"/>
  <c r="P1358" i="12"/>
  <c r="P1359" i="12"/>
  <c r="P1360" i="12"/>
  <c r="P1361" i="12"/>
  <c r="P1362" i="12"/>
  <c r="P1363" i="12"/>
  <c r="P1364" i="12"/>
  <c r="P1365" i="12"/>
  <c r="P1366" i="12"/>
  <c r="P1367" i="12"/>
  <c r="P1368" i="12"/>
  <c r="P1369" i="12"/>
  <c r="P1370" i="12"/>
  <c r="P1371" i="12"/>
  <c r="P1372" i="12"/>
  <c r="P1373" i="12"/>
  <c r="P1374" i="12"/>
  <c r="P1375" i="12"/>
  <c r="P1376" i="12"/>
  <c r="P1377" i="12"/>
  <c r="P1378" i="12"/>
  <c r="P1379" i="12"/>
  <c r="P1380" i="12"/>
  <c r="P1381" i="12"/>
  <c r="P1382" i="12"/>
  <c r="P1383" i="12"/>
  <c r="P1384" i="12"/>
  <c r="P1385" i="12"/>
  <c r="P1386" i="12"/>
  <c r="P1387" i="12"/>
  <c r="P1388" i="12"/>
  <c r="P1389" i="12"/>
  <c r="P1390" i="12"/>
  <c r="P1391" i="12"/>
  <c r="P1392" i="12"/>
  <c r="P1393" i="12"/>
  <c r="P1394" i="12"/>
  <c r="P1395" i="12"/>
  <c r="P1396" i="12"/>
  <c r="P1397" i="12"/>
  <c r="P1398" i="12"/>
  <c r="P1399" i="12"/>
  <c r="P1400" i="12"/>
  <c r="P1401" i="12"/>
  <c r="P1402" i="12"/>
  <c r="P1403" i="12"/>
  <c r="P1404" i="12"/>
  <c r="P1405" i="12"/>
  <c r="P1406" i="12"/>
  <c r="P1407" i="12"/>
  <c r="P1408" i="12"/>
  <c r="P1409" i="12"/>
  <c r="P1410" i="12"/>
  <c r="P1411" i="12"/>
  <c r="P1412" i="12"/>
  <c r="P1413" i="12"/>
  <c r="P1414" i="12"/>
  <c r="P1415" i="12"/>
  <c r="P1416" i="12"/>
  <c r="P1417" i="12"/>
  <c r="P1418" i="12"/>
  <c r="P1419" i="12"/>
  <c r="P1420" i="12"/>
  <c r="P1421" i="12"/>
  <c r="P1422" i="12"/>
  <c r="P1423" i="12"/>
  <c r="P1424" i="12"/>
  <c r="P1425" i="12"/>
  <c r="P1426" i="12"/>
  <c r="P1427" i="12"/>
  <c r="P1428" i="12"/>
  <c r="P1429" i="12"/>
  <c r="P1430" i="12"/>
  <c r="P1431" i="12"/>
  <c r="P1432" i="12"/>
  <c r="P1433" i="12"/>
  <c r="P1434" i="12"/>
  <c r="P1435" i="12"/>
  <c r="P1436" i="12"/>
  <c r="P1437" i="12"/>
  <c r="P1438" i="12"/>
  <c r="P1439" i="12"/>
  <c r="P1440" i="12"/>
  <c r="P1441" i="12"/>
  <c r="P1442" i="12"/>
  <c r="P1443" i="12"/>
  <c r="P1444" i="12"/>
  <c r="P1445" i="12"/>
  <c r="P1446" i="12"/>
  <c r="P1447" i="12"/>
  <c r="P1448" i="12"/>
  <c r="P1449" i="12"/>
  <c r="P1450" i="12"/>
  <c r="P1451" i="12"/>
  <c r="P1452" i="12"/>
  <c r="P1453" i="12"/>
  <c r="P1454" i="12"/>
  <c r="P1455" i="12"/>
  <c r="P1456" i="12"/>
  <c r="P1457" i="12"/>
  <c r="P1458" i="12"/>
  <c r="P1459" i="12"/>
  <c r="P1460" i="12"/>
  <c r="P1461" i="12"/>
  <c r="P1462" i="12"/>
  <c r="P1463" i="12"/>
  <c r="P1464" i="12"/>
  <c r="P1465" i="12"/>
  <c r="P1466" i="12"/>
  <c r="P1467" i="12"/>
  <c r="P1468" i="12"/>
  <c r="P1469" i="12"/>
  <c r="P1470" i="12"/>
  <c r="P1471" i="12"/>
  <c r="P1472" i="12"/>
  <c r="P1473" i="12"/>
  <c r="P1474" i="12"/>
  <c r="P1475" i="12"/>
  <c r="P1476" i="12"/>
  <c r="P1477" i="12"/>
  <c r="P1478" i="12"/>
  <c r="P1479" i="12"/>
  <c r="P1480" i="12"/>
  <c r="P1481" i="12"/>
  <c r="P1482" i="12"/>
  <c r="P1483" i="12"/>
  <c r="P1484" i="12"/>
  <c r="P1485" i="12"/>
  <c r="P1486" i="12"/>
  <c r="P1487" i="12"/>
  <c r="P1488" i="12"/>
  <c r="P1489" i="12"/>
  <c r="P1490" i="12"/>
  <c r="P1491" i="12"/>
  <c r="P1492" i="12"/>
  <c r="P1493" i="12"/>
  <c r="P1494" i="12"/>
  <c r="P1495" i="12"/>
  <c r="P1496" i="12"/>
  <c r="P1497" i="12"/>
  <c r="P1498" i="12"/>
  <c r="P1499" i="12"/>
  <c r="P1500" i="12"/>
  <c r="P1501" i="12"/>
  <c r="P1502" i="12"/>
  <c r="P1503" i="12"/>
  <c r="P1504" i="12"/>
  <c r="P1505" i="12"/>
  <c r="P1506" i="12"/>
  <c r="P1507" i="12"/>
  <c r="P1508" i="12"/>
  <c r="P1509" i="12"/>
  <c r="P1510" i="12"/>
  <c r="P1511" i="12"/>
  <c r="P1512" i="12"/>
  <c r="P1513" i="12"/>
  <c r="P1514" i="12"/>
  <c r="P1515" i="12"/>
  <c r="P1516" i="12"/>
  <c r="P1517" i="12"/>
  <c r="P1518" i="12"/>
  <c r="P1519" i="12"/>
  <c r="P1520" i="12"/>
  <c r="P1521" i="12"/>
  <c r="P1522" i="12"/>
  <c r="P1523" i="12"/>
  <c r="P1524" i="12"/>
  <c r="P1525" i="12"/>
  <c r="P1526" i="12"/>
  <c r="P1527" i="12"/>
  <c r="P1528" i="12"/>
  <c r="P1529" i="12"/>
  <c r="P1530" i="12"/>
  <c r="P1531" i="12"/>
  <c r="P1532" i="12"/>
  <c r="P1533" i="12"/>
  <c r="P1534" i="12"/>
  <c r="P1535" i="12"/>
  <c r="P1536" i="12"/>
  <c r="P1537" i="12"/>
  <c r="P1538" i="12"/>
  <c r="P1539" i="12"/>
  <c r="P1540" i="12"/>
  <c r="P1541" i="12"/>
  <c r="P1542" i="12"/>
  <c r="P1543" i="12"/>
  <c r="P1544" i="12"/>
  <c r="P1545" i="12"/>
  <c r="P1546" i="12"/>
  <c r="P1547" i="12"/>
  <c r="P1548" i="12"/>
  <c r="P1549" i="12"/>
  <c r="P1550" i="12"/>
  <c r="P1551" i="12"/>
  <c r="P1552" i="12"/>
  <c r="P1553" i="12"/>
  <c r="P1554" i="12"/>
  <c r="P1555" i="12"/>
  <c r="P1556" i="12"/>
  <c r="P1557" i="12"/>
  <c r="P1558" i="12"/>
  <c r="P1559" i="12"/>
  <c r="P1560" i="12"/>
  <c r="P1561" i="12"/>
  <c r="P1562" i="12"/>
  <c r="P1563" i="12"/>
  <c r="P1564" i="12"/>
  <c r="P1565" i="12"/>
  <c r="P1566" i="12"/>
  <c r="P1567" i="12"/>
  <c r="P1568" i="12"/>
  <c r="P1569" i="12"/>
  <c r="P1570" i="12"/>
  <c r="P1571" i="12"/>
  <c r="P1572" i="12"/>
  <c r="P1573" i="12"/>
  <c r="P1574" i="12"/>
  <c r="P1575" i="12"/>
  <c r="P1576" i="12"/>
  <c r="P1577" i="12"/>
  <c r="P1578" i="12"/>
  <c r="P1579" i="12"/>
  <c r="P1580" i="12"/>
  <c r="P1581" i="12"/>
  <c r="P1582" i="12"/>
  <c r="P1583" i="12"/>
  <c r="P1584" i="12"/>
  <c r="P1585" i="12"/>
  <c r="P1586" i="12"/>
  <c r="P1587" i="12"/>
  <c r="P1588" i="12"/>
  <c r="P1589" i="12"/>
  <c r="P1590" i="12"/>
  <c r="P1591" i="12"/>
  <c r="P1592" i="12"/>
  <c r="P1593" i="12"/>
  <c r="P1594" i="12"/>
  <c r="P1595" i="12"/>
  <c r="P1596" i="12"/>
  <c r="P1597" i="12"/>
  <c r="P1598" i="12"/>
  <c r="P1599" i="12"/>
  <c r="P1600" i="12"/>
  <c r="P1601" i="12"/>
  <c r="P1602" i="12"/>
  <c r="P1603" i="12"/>
  <c r="P1604" i="12"/>
  <c r="P1605" i="12"/>
  <c r="P1606" i="12"/>
  <c r="P1607" i="12"/>
  <c r="P1608" i="12"/>
  <c r="P1609" i="12"/>
  <c r="P1610" i="12"/>
  <c r="P1611" i="12"/>
  <c r="P1612" i="12"/>
  <c r="P1613" i="12"/>
  <c r="P1614" i="12"/>
  <c r="P1615" i="12"/>
  <c r="P1616" i="12"/>
  <c r="P1617" i="12"/>
  <c r="P1618" i="12"/>
  <c r="P1619" i="12"/>
  <c r="P1620" i="12"/>
  <c r="P1621" i="12"/>
  <c r="P1622" i="12"/>
  <c r="P1623" i="12"/>
  <c r="P1624" i="12"/>
  <c r="P1625" i="12"/>
  <c r="P1626" i="12"/>
  <c r="P1627" i="12"/>
  <c r="P1628" i="12"/>
  <c r="P1629" i="12"/>
  <c r="P1630" i="12"/>
  <c r="P1631" i="12"/>
  <c r="P1632" i="12"/>
  <c r="P1633" i="12"/>
  <c r="P1634" i="12"/>
  <c r="P1635" i="12"/>
  <c r="P1636" i="12"/>
  <c r="P1637" i="12"/>
  <c r="P1638" i="12"/>
  <c r="P1639" i="12"/>
  <c r="P1640" i="12"/>
  <c r="P1641" i="12"/>
  <c r="P1642" i="12"/>
  <c r="P1643" i="12"/>
  <c r="P1644" i="12"/>
  <c r="P1645" i="12"/>
  <c r="P1646" i="12"/>
  <c r="P1647" i="12"/>
  <c r="P1648" i="12"/>
  <c r="P1649" i="12"/>
  <c r="P1650" i="12"/>
  <c r="P1651" i="12"/>
  <c r="P1652" i="12"/>
  <c r="P1653" i="12"/>
  <c r="P1654" i="12"/>
  <c r="P1655" i="12"/>
  <c r="P1656" i="12"/>
  <c r="P1657" i="12"/>
  <c r="P1658" i="12"/>
  <c r="P1659" i="12"/>
  <c r="P1660" i="12"/>
  <c r="P1661" i="12"/>
  <c r="P1662" i="12"/>
  <c r="P1663" i="12"/>
  <c r="P1664" i="12"/>
  <c r="P1665" i="12"/>
  <c r="P1666" i="12"/>
  <c r="P1667" i="12"/>
  <c r="P1668" i="12"/>
  <c r="P1669" i="12"/>
  <c r="P1670" i="12"/>
  <c r="P1671" i="12"/>
  <c r="P1672" i="12"/>
  <c r="P1673" i="12"/>
  <c r="P1674" i="12"/>
  <c r="P1675" i="12"/>
  <c r="P1676" i="12"/>
  <c r="P1677" i="12"/>
  <c r="P1678" i="12"/>
  <c r="P1679" i="12"/>
  <c r="P1680" i="12"/>
  <c r="P1681" i="12"/>
  <c r="P1682" i="12"/>
  <c r="P1683" i="12"/>
  <c r="P1684" i="12"/>
  <c r="P1685" i="12"/>
  <c r="P1686" i="12"/>
  <c r="P1687" i="12"/>
  <c r="P1688" i="12"/>
  <c r="P1689" i="12"/>
  <c r="P1690" i="12"/>
  <c r="P1691" i="12"/>
  <c r="P1692" i="12"/>
  <c r="P1693" i="12"/>
  <c r="P1694" i="12"/>
  <c r="P1695" i="12"/>
  <c r="P1696" i="12"/>
  <c r="P1697" i="12"/>
  <c r="P1698" i="12"/>
  <c r="P1699" i="12"/>
  <c r="P1700" i="12"/>
  <c r="P1701" i="12"/>
  <c r="P1702" i="12"/>
  <c r="P1703" i="12"/>
  <c r="P1704" i="12"/>
  <c r="P1705" i="12"/>
  <c r="P1706" i="12"/>
  <c r="P1707" i="12"/>
  <c r="P1708" i="12"/>
  <c r="P1709" i="12"/>
  <c r="P1710" i="12"/>
  <c r="P1711" i="12"/>
  <c r="P1712" i="12"/>
  <c r="P1713" i="12"/>
  <c r="P1714" i="12"/>
  <c r="P1715" i="12"/>
  <c r="P1716" i="12"/>
  <c r="P1717" i="12"/>
  <c r="P1718" i="12"/>
  <c r="P1719" i="12"/>
  <c r="P1720" i="12"/>
  <c r="P1721" i="12"/>
  <c r="P1722" i="12"/>
  <c r="P1723" i="12"/>
  <c r="P1724" i="12"/>
  <c r="P1725" i="12"/>
  <c r="P1726" i="12"/>
  <c r="P1727" i="12"/>
  <c r="P1728" i="12"/>
  <c r="P1729" i="12"/>
  <c r="P1730" i="12"/>
  <c r="P1731" i="12"/>
  <c r="P1732" i="12"/>
  <c r="P1733" i="12"/>
  <c r="P1734" i="12"/>
  <c r="P1735" i="12"/>
  <c r="P1736" i="12"/>
  <c r="P1737" i="12"/>
  <c r="P1738" i="12"/>
  <c r="P1739" i="12"/>
  <c r="P1740" i="12"/>
  <c r="P1741" i="12"/>
  <c r="P1742" i="12"/>
  <c r="P1743" i="12"/>
  <c r="P1744" i="12"/>
  <c r="P1745" i="12"/>
  <c r="P1746" i="12"/>
  <c r="P1747" i="12"/>
  <c r="P1748" i="12"/>
  <c r="P1749" i="12"/>
  <c r="P1750" i="12"/>
  <c r="P1751" i="12"/>
  <c r="P1752" i="12"/>
  <c r="P1753" i="12"/>
  <c r="P1754" i="12"/>
  <c r="P1755" i="12"/>
  <c r="P1756" i="12"/>
  <c r="P1757" i="12"/>
  <c r="P1758" i="12"/>
  <c r="P1759" i="12"/>
  <c r="P1760" i="12"/>
  <c r="P1761" i="12"/>
  <c r="P1762" i="12"/>
  <c r="P1763" i="12"/>
  <c r="P1764" i="12"/>
  <c r="P1765" i="12"/>
  <c r="P1766" i="12"/>
  <c r="P1767" i="12"/>
  <c r="P1768" i="12"/>
  <c r="P1769" i="12"/>
  <c r="P1770" i="12"/>
  <c r="P1771" i="12"/>
  <c r="P1772" i="12"/>
  <c r="P1773" i="12"/>
  <c r="P1774" i="12"/>
  <c r="P1775" i="12"/>
  <c r="P1776" i="12"/>
  <c r="P1777" i="12"/>
  <c r="P1778" i="12"/>
  <c r="P1779" i="12"/>
  <c r="P1780" i="12"/>
  <c r="P1781" i="12"/>
  <c r="P1782" i="12"/>
  <c r="P1783" i="12"/>
  <c r="P1784" i="12"/>
  <c r="P1785" i="12"/>
  <c r="P1786" i="12"/>
  <c r="P1787" i="12"/>
  <c r="P1788" i="12"/>
  <c r="P1789" i="12"/>
  <c r="P1790" i="12"/>
  <c r="P1791" i="12"/>
  <c r="P1792" i="12"/>
  <c r="P1793" i="12"/>
  <c r="P1794" i="12"/>
  <c r="P1795" i="12"/>
  <c r="P1796" i="12"/>
  <c r="P1797" i="12"/>
  <c r="P1798" i="12"/>
  <c r="P1799" i="12"/>
  <c r="P1800" i="12"/>
  <c r="P1801" i="12"/>
  <c r="P1802" i="12"/>
  <c r="P1803" i="12"/>
  <c r="P1804" i="12"/>
  <c r="P1805" i="12"/>
  <c r="P1806" i="12"/>
  <c r="P1807" i="12"/>
  <c r="P1808" i="12"/>
  <c r="P1809" i="12"/>
  <c r="P1810" i="12"/>
  <c r="P1811" i="12"/>
  <c r="P1812" i="12"/>
  <c r="P1813" i="12"/>
  <c r="P1814" i="12"/>
  <c r="P1815" i="12"/>
  <c r="P1816" i="12"/>
  <c r="P1817" i="12"/>
  <c r="P1818" i="12"/>
  <c r="P1819" i="12"/>
  <c r="P1820" i="12"/>
  <c r="P1821" i="12"/>
  <c r="P1822" i="12"/>
  <c r="P1823" i="12"/>
  <c r="P1824" i="12"/>
  <c r="P1825" i="12"/>
  <c r="P1826" i="12"/>
  <c r="P1827" i="12"/>
  <c r="P1828" i="12"/>
  <c r="P1829" i="12"/>
  <c r="P1830" i="12"/>
  <c r="P1831" i="12"/>
  <c r="P1832" i="12"/>
  <c r="P1833" i="12"/>
  <c r="P1834" i="12"/>
  <c r="P1835" i="12"/>
  <c r="P1836" i="12"/>
  <c r="P1837" i="12"/>
  <c r="P1838" i="12"/>
  <c r="P1839" i="12"/>
  <c r="P1840" i="12"/>
  <c r="P1841" i="12"/>
  <c r="P1842" i="12"/>
  <c r="P1843" i="12"/>
  <c r="P1844" i="12"/>
  <c r="P1845" i="12"/>
  <c r="P1846" i="12"/>
  <c r="P1847" i="12"/>
  <c r="P1848" i="12"/>
  <c r="P1849" i="12"/>
  <c r="P1850" i="12"/>
  <c r="P1851" i="12"/>
  <c r="P1852" i="12"/>
  <c r="P1853" i="12"/>
  <c r="P1854" i="12"/>
  <c r="P1855" i="12"/>
  <c r="P1856" i="12"/>
  <c r="P1857" i="12"/>
  <c r="P1858" i="12"/>
  <c r="P1859" i="12"/>
  <c r="P1860" i="12"/>
  <c r="P1861" i="12"/>
  <c r="P1862" i="12"/>
  <c r="P1863" i="12"/>
  <c r="P1864" i="12"/>
  <c r="P1865" i="12"/>
  <c r="P1866" i="12"/>
  <c r="P1867" i="12"/>
  <c r="P1868" i="12"/>
  <c r="P1869" i="12"/>
  <c r="P1870" i="12"/>
  <c r="P1871" i="12"/>
  <c r="P1872" i="12"/>
  <c r="P1873" i="12"/>
  <c r="P1874" i="12"/>
  <c r="P1875" i="12"/>
  <c r="P1876" i="12"/>
  <c r="P1877" i="12"/>
  <c r="P1878" i="12"/>
  <c r="P1879" i="12"/>
  <c r="P1880" i="12"/>
  <c r="P1881" i="12"/>
  <c r="P1882" i="12"/>
  <c r="P1883" i="12"/>
  <c r="P1884" i="12"/>
  <c r="P1885" i="12"/>
  <c r="P1886" i="12"/>
  <c r="P1887" i="12"/>
  <c r="P1888" i="12"/>
  <c r="P1889" i="12"/>
  <c r="P1890" i="12"/>
  <c r="P1891" i="12"/>
  <c r="P1892" i="12"/>
  <c r="P1893" i="12"/>
  <c r="P1894" i="12"/>
  <c r="P1895" i="12"/>
  <c r="P1896" i="12"/>
  <c r="P1897" i="12"/>
  <c r="P1898" i="12"/>
  <c r="P1899" i="12"/>
  <c r="P1900" i="12"/>
  <c r="P1901" i="12"/>
  <c r="P1902" i="12"/>
  <c r="P1903" i="12"/>
  <c r="P1904" i="12"/>
  <c r="P1905" i="12"/>
  <c r="P1906" i="12"/>
  <c r="P1907" i="12"/>
  <c r="P1908" i="12"/>
  <c r="P1909" i="12"/>
  <c r="P1910" i="12"/>
  <c r="P1911" i="12"/>
  <c r="P1912" i="12"/>
  <c r="P1913" i="12"/>
  <c r="P1914" i="12"/>
  <c r="P1915" i="12"/>
  <c r="P1916" i="12"/>
  <c r="P1917" i="12"/>
  <c r="P1918" i="12"/>
  <c r="P1919" i="12"/>
  <c r="P1920" i="12"/>
  <c r="P1921" i="12"/>
  <c r="P1922" i="12"/>
  <c r="P1923" i="12"/>
  <c r="P1924" i="12"/>
  <c r="P1925" i="12"/>
  <c r="P1926" i="12"/>
  <c r="P1927" i="12"/>
  <c r="P1928" i="12"/>
  <c r="P1929" i="12"/>
  <c r="P1930" i="12"/>
  <c r="P1931" i="12"/>
  <c r="P1932" i="12"/>
  <c r="P1933" i="12"/>
  <c r="P1934" i="12"/>
  <c r="P1935" i="12"/>
  <c r="P1936" i="12"/>
  <c r="P1937" i="12"/>
  <c r="P1938" i="12"/>
  <c r="P1939" i="12"/>
  <c r="P1940" i="12"/>
  <c r="P1941" i="12"/>
  <c r="P1942" i="12"/>
  <c r="P1943" i="12"/>
  <c r="P1944" i="12"/>
  <c r="P1945" i="12"/>
  <c r="P1946" i="12"/>
  <c r="P1947" i="12"/>
  <c r="P1948" i="12"/>
  <c r="P1949" i="12"/>
  <c r="P1950" i="12"/>
  <c r="P1951" i="12"/>
  <c r="P1952" i="12"/>
  <c r="P1953" i="12"/>
  <c r="P1954" i="12"/>
  <c r="P1955" i="12"/>
  <c r="P1956" i="12"/>
  <c r="P1957" i="12"/>
  <c r="P1958" i="12"/>
  <c r="P1959" i="12"/>
  <c r="P1960" i="12"/>
  <c r="P1961" i="12"/>
  <c r="P1962" i="12"/>
  <c r="P1963" i="12"/>
  <c r="P1964" i="12"/>
  <c r="P1965" i="12"/>
  <c r="P1966" i="12"/>
  <c r="P1967" i="12"/>
  <c r="P1968" i="12"/>
  <c r="P1969" i="12"/>
  <c r="P1970" i="12"/>
  <c r="P1971" i="12"/>
  <c r="P1972" i="12"/>
  <c r="P1973" i="12"/>
  <c r="P1974" i="12"/>
  <c r="P1975" i="12"/>
  <c r="P1976" i="12"/>
  <c r="P1977" i="12"/>
  <c r="P1978" i="12"/>
  <c r="P1979" i="12"/>
  <c r="P1980" i="12"/>
  <c r="P1981" i="12"/>
  <c r="P1982" i="12"/>
  <c r="P1983" i="12"/>
  <c r="P1984" i="12"/>
  <c r="P1985" i="12"/>
  <c r="P1986" i="12"/>
  <c r="P1987" i="12"/>
  <c r="P1988" i="12"/>
  <c r="P1989" i="12"/>
  <c r="P1990" i="12"/>
  <c r="P1991" i="12"/>
  <c r="P1992" i="12"/>
  <c r="P1993" i="12"/>
  <c r="P1994" i="12"/>
  <c r="P1995" i="12"/>
  <c r="P1996" i="12"/>
  <c r="P1997" i="12"/>
  <c r="P1998" i="12"/>
  <c r="P1999" i="12"/>
  <c r="P2000" i="12"/>
  <c r="P2001" i="12"/>
  <c r="P2002" i="12"/>
  <c r="P2003" i="12"/>
  <c r="P2004" i="12"/>
  <c r="P2005" i="12"/>
  <c r="P2006" i="12"/>
  <c r="P2007" i="12"/>
  <c r="P2008" i="12"/>
  <c r="P2009" i="12"/>
  <c r="P2010" i="12"/>
  <c r="P2011" i="12"/>
  <c r="P2012" i="12"/>
  <c r="P2013" i="12"/>
  <c r="P2014" i="12"/>
  <c r="P2015" i="12"/>
  <c r="P2016" i="12"/>
  <c r="P2017" i="12"/>
  <c r="P2018" i="12"/>
  <c r="P2019" i="12"/>
  <c r="P2020" i="12"/>
  <c r="P2021" i="12"/>
  <c r="P2022" i="12"/>
  <c r="P2023" i="12"/>
  <c r="P2024" i="12"/>
  <c r="P2025" i="12"/>
  <c r="P2026" i="12"/>
  <c r="P2027" i="12"/>
  <c r="P2028" i="12"/>
  <c r="P2029" i="12"/>
  <c r="P2030" i="12"/>
  <c r="P2031" i="12"/>
  <c r="P2032" i="12"/>
  <c r="P2033" i="12"/>
  <c r="P2034" i="12"/>
  <c r="P2035" i="12"/>
  <c r="P2036" i="12"/>
  <c r="P2037" i="12"/>
  <c r="P2038" i="12"/>
  <c r="P2039" i="12"/>
  <c r="P2040" i="12"/>
  <c r="P2041" i="12"/>
  <c r="P2042" i="12"/>
  <c r="P2043" i="12"/>
  <c r="P2044" i="12"/>
  <c r="P2045" i="12"/>
  <c r="P2046" i="12"/>
  <c r="P2047" i="12"/>
  <c r="P2048" i="12"/>
  <c r="P2049" i="12"/>
  <c r="P2050" i="12"/>
  <c r="P2051" i="12"/>
  <c r="P2052" i="12"/>
  <c r="P2053" i="12"/>
  <c r="P2054" i="12"/>
  <c r="P2055" i="12"/>
  <c r="P2056" i="12"/>
  <c r="P2057" i="12"/>
  <c r="P2058" i="12"/>
  <c r="P2059" i="12"/>
  <c r="P2060" i="12"/>
  <c r="P2061" i="12"/>
  <c r="P2062" i="12"/>
  <c r="P2063" i="12"/>
  <c r="P2064" i="12"/>
  <c r="P2065" i="12"/>
  <c r="P2066" i="12"/>
  <c r="P2067" i="12"/>
  <c r="P2068" i="12"/>
  <c r="P2069" i="12"/>
  <c r="P2070" i="12"/>
  <c r="P2071" i="12"/>
  <c r="P2072" i="12"/>
  <c r="P2073" i="12"/>
  <c r="P2074" i="12"/>
  <c r="P2075" i="12"/>
  <c r="P2076" i="12"/>
  <c r="P2077" i="12"/>
  <c r="P2078" i="12"/>
  <c r="P2079" i="12"/>
  <c r="P2080" i="12"/>
  <c r="P2081" i="12"/>
  <c r="P2082" i="12"/>
  <c r="P2083" i="12"/>
  <c r="P2084" i="12"/>
  <c r="P2085" i="12"/>
  <c r="P2086" i="12"/>
  <c r="P2087" i="12"/>
  <c r="P2088" i="12"/>
  <c r="P2089" i="12"/>
  <c r="P2090" i="12"/>
  <c r="P2091" i="12"/>
  <c r="P2092" i="12"/>
  <c r="P2093" i="12"/>
  <c r="P2094" i="12"/>
  <c r="P2095" i="12"/>
  <c r="P2096" i="12"/>
  <c r="P2097" i="12"/>
  <c r="P2098" i="12"/>
  <c r="P2099" i="12"/>
  <c r="P2100" i="12"/>
  <c r="P2101" i="12"/>
  <c r="P2102" i="12"/>
  <c r="P2103" i="12"/>
  <c r="P2104" i="12"/>
  <c r="P2105" i="12"/>
  <c r="P2106" i="12"/>
  <c r="P2107" i="12"/>
  <c r="P2108" i="12"/>
  <c r="P2109" i="12"/>
  <c r="P2110" i="12"/>
  <c r="P2111" i="12"/>
  <c r="P2112" i="12"/>
  <c r="P2113" i="12"/>
  <c r="P2114" i="12"/>
  <c r="P2115" i="12"/>
  <c r="P2116" i="12"/>
  <c r="P2117" i="12"/>
  <c r="P2118" i="12"/>
  <c r="P2119" i="12"/>
  <c r="P2120" i="12"/>
  <c r="P2121" i="12"/>
  <c r="P2122" i="12"/>
  <c r="P2123" i="12"/>
  <c r="P2124" i="12"/>
  <c r="P2125" i="12"/>
  <c r="P2126" i="12"/>
  <c r="P2127" i="12"/>
  <c r="P2128" i="12"/>
  <c r="P2129" i="12"/>
  <c r="P2130" i="12"/>
  <c r="P2131" i="12"/>
  <c r="P2132" i="12"/>
  <c r="P2133" i="12"/>
  <c r="P2134" i="12"/>
  <c r="P2135" i="12"/>
  <c r="P2136" i="12"/>
  <c r="P2137" i="12"/>
  <c r="P2138" i="12"/>
  <c r="P2139" i="12"/>
  <c r="P2140" i="12"/>
  <c r="P2141" i="12"/>
  <c r="P2142" i="12"/>
  <c r="P2143" i="12"/>
  <c r="P2144" i="12"/>
  <c r="P2145" i="12"/>
  <c r="P2146" i="12"/>
  <c r="P2147" i="12"/>
  <c r="P2148" i="12"/>
  <c r="P2149" i="12"/>
  <c r="P2150" i="12"/>
  <c r="P2151" i="12"/>
  <c r="P2152" i="12"/>
  <c r="P2153" i="12"/>
  <c r="P2154" i="12"/>
  <c r="P2155" i="12"/>
  <c r="P2156" i="12"/>
  <c r="P2157" i="12"/>
  <c r="P2158" i="12"/>
  <c r="P2159" i="12"/>
  <c r="P2160" i="12"/>
  <c r="P2161" i="12"/>
  <c r="P2162" i="12"/>
  <c r="P2163" i="12"/>
  <c r="P2164" i="12"/>
  <c r="P2165" i="12"/>
  <c r="P2166" i="12"/>
  <c r="P2167" i="12"/>
  <c r="P2168" i="12"/>
  <c r="P2169" i="12"/>
  <c r="P2170" i="12"/>
  <c r="P2171" i="12"/>
  <c r="P2172" i="12"/>
  <c r="P2173" i="12"/>
  <c r="P2174" i="12"/>
  <c r="P2175" i="12"/>
  <c r="P2176" i="12"/>
  <c r="P2177" i="12"/>
  <c r="P2178" i="12"/>
  <c r="P2179" i="12"/>
  <c r="P2180" i="12"/>
  <c r="P2181" i="12"/>
  <c r="P2182" i="12"/>
  <c r="P2183" i="12"/>
  <c r="P2184" i="12"/>
  <c r="P2185" i="12"/>
  <c r="P2186" i="12"/>
  <c r="P2187" i="12"/>
  <c r="P2188" i="12"/>
  <c r="P2189" i="12"/>
  <c r="P2190" i="12"/>
  <c r="P2191" i="12"/>
  <c r="P2192" i="12"/>
  <c r="P2193" i="12"/>
  <c r="P2194" i="12"/>
  <c r="P2195" i="12"/>
  <c r="P2196" i="12"/>
  <c r="P2197" i="12"/>
  <c r="P2198" i="12"/>
  <c r="P2199" i="12"/>
  <c r="P2200" i="12"/>
  <c r="P2201" i="12"/>
  <c r="P2202" i="12"/>
  <c r="P2203" i="12"/>
  <c r="P2204" i="12"/>
  <c r="P2205" i="12"/>
  <c r="P2206" i="12"/>
  <c r="P2207" i="12"/>
  <c r="P2208" i="12"/>
  <c r="P2209" i="12"/>
  <c r="P2210" i="12"/>
  <c r="P2211" i="12"/>
  <c r="P2212" i="12"/>
  <c r="P2213" i="12"/>
  <c r="P2214" i="12"/>
  <c r="P2215" i="12"/>
  <c r="P2216" i="12"/>
  <c r="P2217" i="12"/>
  <c r="P2218" i="12"/>
  <c r="P2219" i="12"/>
  <c r="P2220" i="12"/>
  <c r="P2221" i="12"/>
  <c r="P2222" i="12"/>
  <c r="P2223" i="12"/>
  <c r="P2224" i="12"/>
  <c r="P2225" i="12"/>
  <c r="P2226" i="12"/>
  <c r="P2227" i="12"/>
  <c r="P2228" i="12"/>
  <c r="P2229" i="12"/>
  <c r="P2230" i="12"/>
  <c r="P2231" i="12"/>
  <c r="P2232" i="12"/>
  <c r="P2233" i="12"/>
  <c r="P2234" i="12"/>
  <c r="P2235" i="12"/>
  <c r="P2236" i="12"/>
  <c r="P2237" i="12"/>
  <c r="P2238" i="12"/>
  <c r="P2239" i="12"/>
  <c r="P2240" i="12"/>
  <c r="P2241" i="12"/>
  <c r="P2242" i="12"/>
  <c r="P2243" i="12"/>
  <c r="P2244" i="12"/>
  <c r="P2245" i="12"/>
  <c r="P2246" i="12"/>
  <c r="P2247" i="12"/>
  <c r="P2248" i="12"/>
  <c r="P2249" i="12"/>
  <c r="P2250" i="12"/>
  <c r="P2251" i="12"/>
  <c r="P2252" i="12"/>
  <c r="P2253" i="12"/>
  <c r="P2254" i="12"/>
  <c r="P2255" i="12"/>
  <c r="P2256" i="12"/>
  <c r="P2257" i="12"/>
  <c r="P2258" i="12"/>
  <c r="P2259" i="12"/>
  <c r="P2260" i="12"/>
  <c r="P2261" i="12"/>
  <c r="P2262" i="12"/>
  <c r="P2263" i="12"/>
  <c r="P2264" i="12"/>
  <c r="P2265" i="12"/>
  <c r="P2266" i="12"/>
  <c r="P2267" i="12"/>
  <c r="P2268" i="12"/>
  <c r="P2269" i="12"/>
  <c r="P2270" i="12"/>
  <c r="P2271" i="12"/>
  <c r="P2272" i="12"/>
  <c r="P2273" i="12"/>
  <c r="P2274" i="12"/>
  <c r="P2275" i="12"/>
  <c r="P2276" i="12"/>
  <c r="P2277" i="12"/>
  <c r="P2278" i="12"/>
  <c r="P2279" i="12"/>
  <c r="P2280" i="12"/>
  <c r="P2281" i="12"/>
  <c r="P2282" i="12"/>
  <c r="P2283" i="12"/>
  <c r="P2284" i="12"/>
  <c r="P2285" i="12"/>
  <c r="P2286" i="12"/>
  <c r="P2287" i="12"/>
  <c r="P2288" i="12"/>
  <c r="P2289" i="12"/>
  <c r="P2290" i="12"/>
  <c r="P2291" i="12"/>
  <c r="P2292" i="12"/>
  <c r="P2293" i="12"/>
  <c r="P2294" i="12"/>
  <c r="P2295" i="12"/>
  <c r="P2296" i="12"/>
  <c r="P2297" i="12"/>
  <c r="P2298" i="12"/>
  <c r="P2299" i="12"/>
  <c r="P2300" i="12"/>
  <c r="P2301" i="12"/>
  <c r="P2302" i="12"/>
  <c r="P2303" i="12"/>
  <c r="P2304" i="12"/>
  <c r="P2305" i="12"/>
  <c r="P2306" i="12"/>
  <c r="P2307" i="12"/>
  <c r="P2308" i="12"/>
  <c r="P2309" i="12"/>
  <c r="P2310" i="12"/>
  <c r="P2311" i="12"/>
  <c r="P2312" i="12"/>
  <c r="P2313" i="12"/>
  <c r="P2314" i="12"/>
  <c r="P2315" i="12"/>
  <c r="P2316" i="12"/>
  <c r="P2317" i="12"/>
  <c r="P2318" i="12"/>
  <c r="P2319" i="12"/>
  <c r="P2320" i="12"/>
  <c r="P2321" i="12"/>
  <c r="P2322" i="12"/>
  <c r="P2323" i="12"/>
  <c r="P2324" i="12"/>
  <c r="P2325" i="12"/>
  <c r="P2326" i="12"/>
  <c r="P2327" i="12"/>
  <c r="P2328" i="12"/>
  <c r="P2329" i="12"/>
  <c r="P2330" i="12"/>
  <c r="P2331" i="12"/>
  <c r="P2332" i="12"/>
  <c r="P2333" i="12"/>
  <c r="P2334" i="12"/>
  <c r="P2335" i="12"/>
  <c r="P2336" i="12"/>
  <c r="P2337" i="12"/>
  <c r="P2338" i="12"/>
  <c r="P2339" i="12"/>
  <c r="P2340" i="12"/>
  <c r="P2341" i="12"/>
  <c r="P2342" i="12"/>
  <c r="P2343" i="12"/>
  <c r="P2344" i="12"/>
  <c r="P2345" i="12"/>
  <c r="P2346" i="12"/>
  <c r="P2347" i="12"/>
  <c r="P2348" i="12"/>
  <c r="P2349" i="12"/>
  <c r="P2350" i="12"/>
  <c r="P2351" i="12"/>
  <c r="P2352" i="12"/>
  <c r="P2353" i="12"/>
  <c r="P2354" i="12"/>
  <c r="P2355" i="12"/>
  <c r="P2356" i="12"/>
  <c r="P2357" i="12"/>
  <c r="P2358" i="12"/>
  <c r="P2359" i="12"/>
  <c r="P2360" i="12"/>
  <c r="P2361" i="12"/>
  <c r="P2362" i="12"/>
  <c r="P2363" i="12"/>
  <c r="P2364" i="12"/>
  <c r="P2365" i="12"/>
  <c r="P2366" i="12"/>
  <c r="P2367" i="12"/>
  <c r="P2368" i="12"/>
  <c r="P2369" i="12"/>
  <c r="P2370" i="12"/>
  <c r="P2371" i="12"/>
  <c r="P2372" i="12"/>
  <c r="P2373" i="12"/>
  <c r="P2374" i="12"/>
  <c r="P2375" i="12"/>
  <c r="P2376" i="12"/>
  <c r="P2377" i="12"/>
  <c r="P2378" i="12"/>
  <c r="P2379" i="12"/>
  <c r="P2380" i="12"/>
  <c r="P2381" i="12"/>
  <c r="P2382" i="12"/>
  <c r="P2383" i="12"/>
  <c r="P2384" i="12"/>
  <c r="P2385" i="12"/>
  <c r="P2386" i="12"/>
  <c r="P2387" i="12"/>
  <c r="P2388" i="12"/>
  <c r="P2389" i="12"/>
  <c r="P2390" i="12"/>
  <c r="P2391" i="12"/>
  <c r="P2392" i="12"/>
  <c r="P2393" i="12"/>
  <c r="P2394" i="12"/>
  <c r="P2395" i="12"/>
  <c r="P2396" i="12"/>
  <c r="P2397" i="12"/>
  <c r="P2398" i="12"/>
  <c r="P2399" i="12"/>
  <c r="P2400" i="12"/>
  <c r="P2401" i="12"/>
  <c r="P2402" i="12"/>
  <c r="P2403" i="12"/>
  <c r="P2404" i="12"/>
  <c r="P2405" i="12"/>
  <c r="P2406" i="12"/>
  <c r="P2407" i="12"/>
  <c r="P2408" i="12"/>
  <c r="P2409" i="12"/>
  <c r="P2410" i="12"/>
  <c r="P2411" i="12"/>
  <c r="P2412" i="12"/>
  <c r="P2413" i="12"/>
  <c r="P2414" i="12"/>
  <c r="P2415" i="12"/>
  <c r="P2416" i="12"/>
  <c r="P2417" i="12"/>
  <c r="P2418" i="12"/>
  <c r="P2419" i="12"/>
  <c r="P2420" i="12"/>
  <c r="P2421" i="12"/>
  <c r="P2422" i="12"/>
  <c r="P2423" i="12"/>
  <c r="P2424" i="12"/>
  <c r="P2425" i="12"/>
  <c r="P2426" i="12"/>
  <c r="P2427" i="12"/>
  <c r="P2428" i="12"/>
  <c r="P2429" i="12"/>
  <c r="P2430" i="12"/>
  <c r="P2431" i="12"/>
  <c r="P2432" i="12"/>
  <c r="P2433" i="12"/>
  <c r="P2434" i="12"/>
  <c r="P2435" i="12"/>
  <c r="P2436" i="12"/>
  <c r="P2437" i="12"/>
  <c r="P2438" i="12"/>
  <c r="P2439" i="12"/>
  <c r="P2440" i="12"/>
  <c r="P2441" i="12"/>
  <c r="P2442" i="12"/>
  <c r="P2443" i="12"/>
  <c r="P2444" i="12"/>
  <c r="P2445" i="12"/>
  <c r="P2446" i="12"/>
  <c r="P2447" i="12"/>
  <c r="P2448" i="12"/>
  <c r="P2449" i="12"/>
  <c r="P2450" i="12"/>
  <c r="P2451" i="12"/>
  <c r="P2452" i="12"/>
  <c r="P2453" i="12"/>
  <c r="P2454" i="12"/>
  <c r="P2455" i="12"/>
  <c r="P2456" i="12"/>
  <c r="P2457" i="12"/>
  <c r="P2458" i="12"/>
  <c r="P2459" i="12"/>
  <c r="P2460" i="12"/>
  <c r="P2461" i="12"/>
  <c r="P2462" i="12"/>
  <c r="P2463" i="12"/>
  <c r="P2464" i="12"/>
  <c r="P2465" i="12"/>
  <c r="P2466" i="12"/>
  <c r="P2467" i="12"/>
  <c r="P2468" i="12"/>
  <c r="P2469" i="12"/>
  <c r="P2470" i="12"/>
  <c r="P2471" i="12"/>
  <c r="P2472" i="12"/>
  <c r="P2473" i="12"/>
  <c r="P2474" i="12"/>
  <c r="P2475" i="12"/>
  <c r="P2476" i="12"/>
  <c r="P2477" i="12"/>
  <c r="P2478" i="12"/>
  <c r="P2479" i="12"/>
  <c r="P2480" i="12"/>
  <c r="P2481" i="12"/>
  <c r="P2482" i="12"/>
  <c r="P2483" i="12"/>
  <c r="P2484" i="12"/>
  <c r="P2485" i="12"/>
  <c r="P2486" i="12"/>
  <c r="P2487" i="12"/>
  <c r="P2488" i="12"/>
  <c r="P2489" i="12"/>
  <c r="P2490" i="12"/>
  <c r="P2491" i="12"/>
  <c r="P2492" i="12"/>
  <c r="P2493" i="12"/>
  <c r="P2494" i="12"/>
  <c r="P2495" i="12"/>
  <c r="P2496" i="12"/>
  <c r="P2497" i="12"/>
  <c r="P2498" i="12"/>
  <c r="P2499" i="12"/>
  <c r="P2500" i="12"/>
  <c r="P2501" i="12"/>
  <c r="P2502" i="12"/>
  <c r="P2503" i="12"/>
  <c r="P2504" i="12"/>
  <c r="P2505" i="12"/>
  <c r="P2506" i="12"/>
  <c r="P2507" i="12"/>
  <c r="P2508" i="12"/>
  <c r="P2509" i="12"/>
  <c r="P2510" i="12"/>
  <c r="P2511" i="12"/>
  <c r="P2512" i="12"/>
  <c r="P2513" i="12"/>
  <c r="P2514" i="12"/>
  <c r="P2515" i="12"/>
  <c r="P2516" i="12"/>
  <c r="P2517" i="12"/>
  <c r="P2518" i="12"/>
  <c r="P2519" i="12"/>
  <c r="P2520" i="12"/>
  <c r="P2521" i="12"/>
  <c r="P2522" i="12"/>
  <c r="P2523" i="12"/>
  <c r="P2524" i="12"/>
  <c r="P2525" i="12"/>
  <c r="P2526" i="12"/>
  <c r="P2527" i="12"/>
  <c r="P2528" i="12"/>
  <c r="P2529" i="12"/>
  <c r="P2530" i="12"/>
  <c r="P2531" i="12"/>
  <c r="P2532" i="12"/>
  <c r="P2533" i="12"/>
  <c r="P2534" i="12"/>
  <c r="P2535" i="12"/>
  <c r="P2536" i="12"/>
  <c r="P2537" i="12"/>
  <c r="P2538" i="12"/>
  <c r="P2539" i="12"/>
  <c r="P2540" i="12"/>
  <c r="P2541" i="12"/>
  <c r="P2542" i="12"/>
  <c r="P2543" i="12"/>
  <c r="P2544" i="12"/>
  <c r="P2545" i="12"/>
  <c r="P2546" i="12"/>
  <c r="P2547" i="12"/>
  <c r="P2548" i="12"/>
  <c r="P2549" i="12"/>
  <c r="P2550" i="12"/>
  <c r="P2551" i="12"/>
  <c r="P2552" i="12"/>
  <c r="P2553" i="12"/>
  <c r="P2554" i="12"/>
  <c r="P2555" i="12"/>
  <c r="P2556" i="12"/>
  <c r="P2557" i="12"/>
  <c r="P2558" i="12"/>
  <c r="P2559" i="12"/>
  <c r="P2560" i="12"/>
  <c r="P2561" i="12"/>
  <c r="P2562" i="12"/>
  <c r="P2563" i="12"/>
  <c r="P2564" i="12"/>
  <c r="P2565" i="12"/>
  <c r="P2566" i="12"/>
  <c r="P2567" i="12"/>
  <c r="P2568" i="12"/>
  <c r="P2569" i="12"/>
  <c r="P2570" i="12"/>
  <c r="P2571" i="12"/>
  <c r="P2572" i="12"/>
  <c r="P2573" i="12"/>
  <c r="P2574" i="12"/>
  <c r="P2575" i="12"/>
  <c r="P2576" i="12"/>
  <c r="P2577" i="12"/>
  <c r="P2578" i="12"/>
  <c r="P2579" i="12"/>
  <c r="P2580" i="12"/>
  <c r="P2581" i="12"/>
  <c r="P2582" i="12"/>
  <c r="P2583" i="12"/>
  <c r="P2584" i="12"/>
  <c r="P2585" i="12"/>
  <c r="P2586" i="12"/>
  <c r="P2587" i="12"/>
  <c r="P2588" i="12"/>
  <c r="P2589" i="12"/>
  <c r="P2590" i="12"/>
  <c r="P2591" i="12"/>
  <c r="P2592" i="12"/>
  <c r="P2593" i="12"/>
  <c r="P2594" i="12"/>
  <c r="P2595" i="12"/>
  <c r="P2596" i="12"/>
  <c r="P2597" i="12"/>
  <c r="P2598" i="12"/>
  <c r="P2599" i="12"/>
  <c r="P2600" i="12"/>
  <c r="P2601" i="12"/>
  <c r="P2602" i="12"/>
  <c r="P2603" i="12"/>
  <c r="P2604" i="12"/>
  <c r="P2605" i="12"/>
  <c r="P2606" i="12"/>
  <c r="P2607" i="12"/>
  <c r="P2608" i="12"/>
  <c r="P2609" i="12"/>
  <c r="P2610" i="12"/>
  <c r="P2611" i="12"/>
  <c r="P2612" i="12"/>
  <c r="P2613" i="12"/>
  <c r="P2614" i="12"/>
  <c r="P2615" i="12"/>
  <c r="P2616" i="12"/>
  <c r="P2617" i="12"/>
  <c r="P2618" i="12"/>
  <c r="P2619" i="12"/>
  <c r="P2620" i="12"/>
  <c r="P2621" i="12"/>
  <c r="P2622" i="12"/>
  <c r="P2623" i="12"/>
  <c r="P2624" i="12"/>
  <c r="P2625" i="12"/>
  <c r="P2626" i="12"/>
  <c r="P2627" i="12"/>
  <c r="P2628" i="12"/>
  <c r="P2629" i="12"/>
  <c r="P2630" i="12"/>
  <c r="P2631" i="12"/>
  <c r="P2632" i="12"/>
  <c r="P2633" i="12"/>
  <c r="P2634" i="12"/>
  <c r="P2635" i="12"/>
  <c r="P2636" i="12"/>
  <c r="P2637" i="12"/>
  <c r="P2638" i="12"/>
  <c r="P2639" i="12"/>
  <c r="P2640" i="12"/>
  <c r="P2641" i="12"/>
  <c r="P2642" i="12"/>
  <c r="P2643" i="12"/>
  <c r="P2644" i="12"/>
  <c r="P2645" i="12"/>
  <c r="P2646" i="12"/>
  <c r="P2647" i="12"/>
  <c r="P2648" i="12"/>
  <c r="P2649" i="12"/>
  <c r="P2650" i="12"/>
  <c r="P2651" i="12"/>
  <c r="P2652" i="12"/>
  <c r="P2653" i="12"/>
  <c r="P2654" i="12"/>
  <c r="P2655" i="12"/>
  <c r="P2656" i="12"/>
  <c r="P2657" i="12"/>
  <c r="P2658" i="12"/>
  <c r="P2659" i="12"/>
  <c r="P2660" i="12"/>
  <c r="P2661" i="12"/>
  <c r="P2662" i="12"/>
  <c r="P2663" i="12"/>
  <c r="P2664" i="12"/>
  <c r="P2665" i="12"/>
  <c r="P2666" i="12"/>
  <c r="P2667" i="12"/>
  <c r="P2668" i="12"/>
  <c r="P2669" i="12"/>
  <c r="P2670" i="12"/>
  <c r="P2671" i="12"/>
  <c r="P2672" i="12"/>
  <c r="P2673" i="12"/>
  <c r="P2674" i="12"/>
  <c r="P2675" i="12"/>
  <c r="P2676" i="12"/>
  <c r="P2677" i="12"/>
  <c r="P2678" i="12"/>
  <c r="P2679" i="12"/>
  <c r="P2680" i="12"/>
  <c r="P2681" i="12"/>
  <c r="P2682" i="12"/>
  <c r="P2683" i="12"/>
  <c r="P2684" i="12"/>
  <c r="P2685" i="12"/>
  <c r="P2686" i="12"/>
  <c r="P2687" i="12"/>
  <c r="P2688" i="12"/>
  <c r="P2689" i="12"/>
  <c r="P2690" i="12"/>
  <c r="P2691" i="12"/>
  <c r="P2692" i="12"/>
  <c r="P2693" i="12"/>
  <c r="P2694" i="12"/>
  <c r="P2695" i="12"/>
  <c r="P2696" i="12"/>
  <c r="P2697" i="12"/>
  <c r="P2698" i="12"/>
  <c r="P2699" i="12"/>
  <c r="P2700" i="12"/>
  <c r="P2701" i="12"/>
  <c r="P2702" i="12"/>
  <c r="P2703" i="12"/>
  <c r="P2704" i="12"/>
  <c r="P2705" i="12"/>
  <c r="P2706" i="12"/>
  <c r="P2707" i="12"/>
  <c r="P2708" i="12"/>
  <c r="P2709" i="12"/>
  <c r="P2710" i="12"/>
  <c r="P2711" i="12"/>
  <c r="P2712" i="12"/>
  <c r="P2713" i="12"/>
  <c r="P2714" i="12"/>
  <c r="P2715" i="12"/>
  <c r="P2716" i="12"/>
  <c r="P2717" i="12"/>
  <c r="P2718" i="12"/>
  <c r="P2719" i="12"/>
  <c r="P2720" i="12"/>
  <c r="P2721" i="12"/>
  <c r="P2722" i="12"/>
  <c r="P2723" i="12"/>
  <c r="P2724" i="12"/>
  <c r="P2725" i="12"/>
  <c r="P2726" i="12"/>
  <c r="P2727" i="12"/>
  <c r="P2728" i="12"/>
  <c r="P2729" i="12"/>
  <c r="P2730" i="12"/>
  <c r="P2731" i="12"/>
  <c r="P2732" i="12"/>
  <c r="P2733" i="12"/>
  <c r="P2734" i="12"/>
  <c r="P2735" i="12"/>
  <c r="P2736" i="12"/>
  <c r="P2737" i="12"/>
  <c r="P2738" i="12"/>
  <c r="P2739" i="12"/>
  <c r="P2740" i="12"/>
  <c r="P2741" i="12"/>
  <c r="P2742" i="12"/>
  <c r="P2743" i="12"/>
  <c r="P2744" i="12"/>
  <c r="P2745" i="12"/>
  <c r="P2746" i="12"/>
  <c r="P2747" i="12"/>
  <c r="P2748" i="12"/>
  <c r="P2749" i="12"/>
  <c r="P2750" i="12"/>
  <c r="P2751" i="12"/>
  <c r="P2752" i="12"/>
  <c r="P2753" i="12"/>
  <c r="P2754" i="12"/>
  <c r="P2755" i="12"/>
  <c r="P2756" i="12"/>
  <c r="P2757" i="12"/>
  <c r="P2758" i="12"/>
  <c r="P2759" i="12"/>
  <c r="P2760" i="12"/>
  <c r="P2761" i="12"/>
  <c r="P2762" i="12"/>
  <c r="P2763" i="12"/>
  <c r="P2764" i="12"/>
  <c r="P2765" i="12"/>
  <c r="P2766" i="12"/>
  <c r="P2767" i="12"/>
  <c r="P2768" i="12"/>
  <c r="P2769" i="12"/>
  <c r="P2770" i="12"/>
  <c r="P2771" i="12"/>
  <c r="P2772" i="12"/>
  <c r="P2773" i="12"/>
  <c r="P2774" i="12"/>
  <c r="P2775" i="12"/>
  <c r="P2776" i="12"/>
  <c r="P2777" i="12"/>
  <c r="P2778" i="12"/>
  <c r="P2779" i="12"/>
  <c r="P2780" i="12"/>
  <c r="P2781" i="12"/>
  <c r="P2782" i="12"/>
  <c r="P2783" i="12"/>
  <c r="P2784" i="12"/>
  <c r="P2785" i="12"/>
  <c r="P2786" i="12"/>
  <c r="P2787" i="12"/>
  <c r="P2788" i="12"/>
  <c r="P2789" i="12"/>
  <c r="P2790" i="12"/>
  <c r="P2791" i="12"/>
  <c r="P2792" i="12"/>
  <c r="P2793" i="12"/>
  <c r="P2794" i="12"/>
  <c r="P2795" i="12"/>
  <c r="P2796" i="12"/>
  <c r="P2797" i="12"/>
  <c r="P2798" i="12"/>
  <c r="P2799" i="12"/>
  <c r="P2800" i="12"/>
  <c r="P2801" i="12"/>
  <c r="P2802" i="12"/>
  <c r="P2803" i="12"/>
  <c r="P2804" i="12"/>
  <c r="P2805" i="12"/>
  <c r="P2806" i="12"/>
  <c r="P2807" i="12"/>
  <c r="P2808" i="12"/>
  <c r="P2809" i="12"/>
  <c r="P2810" i="12"/>
  <c r="P2811" i="12"/>
  <c r="P2812" i="12"/>
  <c r="P2813" i="12"/>
  <c r="P2814" i="12"/>
  <c r="P2815" i="12"/>
  <c r="P2816" i="12"/>
  <c r="P2817" i="12"/>
  <c r="P2818" i="12"/>
  <c r="P2819" i="12"/>
  <c r="P2820" i="12"/>
  <c r="P2821" i="12"/>
  <c r="P2822" i="12"/>
  <c r="P2823" i="12"/>
  <c r="P2824" i="12"/>
  <c r="P2825" i="12"/>
  <c r="P2826" i="12"/>
  <c r="P2827" i="12"/>
  <c r="P2828" i="12"/>
  <c r="P2829" i="12"/>
  <c r="P2830" i="12"/>
  <c r="P2831" i="12"/>
  <c r="P2832" i="12"/>
  <c r="P2833" i="12"/>
  <c r="P2834" i="12"/>
  <c r="P2835" i="12"/>
  <c r="P2836" i="12"/>
  <c r="P2837" i="12"/>
  <c r="P2838" i="12"/>
  <c r="P2839" i="12"/>
  <c r="P2840" i="12"/>
  <c r="P2841" i="12"/>
  <c r="P2842" i="12"/>
  <c r="P2843" i="12"/>
  <c r="P2844" i="12"/>
  <c r="P2845" i="12"/>
  <c r="P2846" i="12"/>
  <c r="P2847" i="12"/>
  <c r="P2848" i="12"/>
  <c r="P2849" i="12"/>
  <c r="P2850" i="12"/>
  <c r="P2851" i="12"/>
  <c r="P2852" i="12"/>
  <c r="P2853" i="12"/>
  <c r="P2854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254" i="12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O282" i="12"/>
  <c r="O283" i="12"/>
  <c r="O284" i="12"/>
  <c r="O285" i="12"/>
  <c r="O286" i="12"/>
  <c r="O287" i="12"/>
  <c r="O288" i="12"/>
  <c r="O289" i="12"/>
  <c r="O290" i="12"/>
  <c r="O291" i="12"/>
  <c r="O292" i="12"/>
  <c r="O293" i="12"/>
  <c r="O294" i="12"/>
  <c r="O295" i="12"/>
  <c r="O296" i="12"/>
  <c r="O297" i="12"/>
  <c r="O298" i="12"/>
  <c r="O299" i="12"/>
  <c r="O300" i="12"/>
  <c r="O301" i="12"/>
  <c r="O302" i="12"/>
  <c r="O303" i="12"/>
  <c r="O304" i="12"/>
  <c r="O305" i="12"/>
  <c r="O306" i="12"/>
  <c r="O307" i="12"/>
  <c r="O308" i="12"/>
  <c r="O309" i="12"/>
  <c r="O310" i="12"/>
  <c r="O311" i="12"/>
  <c r="O312" i="12"/>
  <c r="O313" i="12"/>
  <c r="O314" i="12"/>
  <c r="O315" i="12"/>
  <c r="O316" i="12"/>
  <c r="O317" i="12"/>
  <c r="O318" i="12"/>
  <c r="O319" i="12"/>
  <c r="O320" i="12"/>
  <c r="O321" i="12"/>
  <c r="O322" i="12"/>
  <c r="O323" i="12"/>
  <c r="O324" i="12"/>
  <c r="O325" i="12"/>
  <c r="O326" i="12"/>
  <c r="O327" i="12"/>
  <c r="O328" i="12"/>
  <c r="O329" i="12"/>
  <c r="O330" i="12"/>
  <c r="O331" i="12"/>
  <c r="O332" i="12"/>
  <c r="O333" i="12"/>
  <c r="O334" i="12"/>
  <c r="O335" i="12"/>
  <c r="O336" i="12"/>
  <c r="O337" i="12"/>
  <c r="O338" i="12"/>
  <c r="O339" i="12"/>
  <c r="O340" i="12"/>
  <c r="O341" i="12"/>
  <c r="O342" i="12"/>
  <c r="O343" i="12"/>
  <c r="O344" i="12"/>
  <c r="O345" i="12"/>
  <c r="O346" i="12"/>
  <c r="O347" i="12"/>
  <c r="O348" i="12"/>
  <c r="O349" i="12"/>
  <c r="O350" i="12"/>
  <c r="O351" i="12"/>
  <c r="O352" i="12"/>
  <c r="O353" i="12"/>
  <c r="O354" i="12"/>
  <c r="O355" i="12"/>
  <c r="O356" i="12"/>
  <c r="O357" i="12"/>
  <c r="O358" i="12"/>
  <c r="O359" i="12"/>
  <c r="O360" i="12"/>
  <c r="O361" i="12"/>
  <c r="O362" i="12"/>
  <c r="O363" i="12"/>
  <c r="O364" i="12"/>
  <c r="O365" i="12"/>
  <c r="O366" i="12"/>
  <c r="O367" i="12"/>
  <c r="O368" i="12"/>
  <c r="O369" i="12"/>
  <c r="O370" i="12"/>
  <c r="O371" i="12"/>
  <c r="O372" i="12"/>
  <c r="O373" i="12"/>
  <c r="O374" i="12"/>
  <c r="O375" i="12"/>
  <c r="O376" i="12"/>
  <c r="O377" i="12"/>
  <c r="O378" i="12"/>
  <c r="O379" i="12"/>
  <c r="O380" i="12"/>
  <c r="O381" i="12"/>
  <c r="O382" i="12"/>
  <c r="O383" i="12"/>
  <c r="O384" i="12"/>
  <c r="O385" i="12"/>
  <c r="O386" i="12"/>
  <c r="O387" i="12"/>
  <c r="O388" i="12"/>
  <c r="O389" i="12"/>
  <c r="O390" i="12"/>
  <c r="O391" i="12"/>
  <c r="O392" i="12"/>
  <c r="O393" i="12"/>
  <c r="O394" i="12"/>
  <c r="O395" i="12"/>
  <c r="O396" i="12"/>
  <c r="O397" i="12"/>
  <c r="O398" i="12"/>
  <c r="O399" i="12"/>
  <c r="O400" i="12"/>
  <c r="O401" i="12"/>
  <c r="O402" i="12"/>
  <c r="O403" i="12"/>
  <c r="O404" i="12"/>
  <c r="O405" i="12"/>
  <c r="O406" i="12"/>
  <c r="O407" i="12"/>
  <c r="O408" i="12"/>
  <c r="O409" i="12"/>
  <c r="O410" i="12"/>
  <c r="O411" i="12"/>
  <c r="O412" i="12"/>
  <c r="O413" i="12"/>
  <c r="O414" i="12"/>
  <c r="O415" i="12"/>
  <c r="O416" i="12"/>
  <c r="O417" i="12"/>
  <c r="O418" i="12"/>
  <c r="O419" i="12"/>
  <c r="O420" i="12"/>
  <c r="O421" i="12"/>
  <c r="O422" i="12"/>
  <c r="O423" i="12"/>
  <c r="O424" i="12"/>
  <c r="O425" i="12"/>
  <c r="O426" i="12"/>
  <c r="O427" i="12"/>
  <c r="O428" i="12"/>
  <c r="O429" i="12"/>
  <c r="O430" i="12"/>
  <c r="O431" i="12"/>
  <c r="O432" i="12"/>
  <c r="O433" i="12"/>
  <c r="O434" i="12"/>
  <c r="O435" i="12"/>
  <c r="O436" i="12"/>
  <c r="O437" i="12"/>
  <c r="O438" i="12"/>
  <c r="O439" i="12"/>
  <c r="O440" i="12"/>
  <c r="O441" i="12"/>
  <c r="O442" i="12"/>
  <c r="O443" i="12"/>
  <c r="O444" i="12"/>
  <c r="O445" i="12"/>
  <c r="O446" i="12"/>
  <c r="O447" i="12"/>
  <c r="O448" i="12"/>
  <c r="O449" i="12"/>
  <c r="O450" i="12"/>
  <c r="O451" i="12"/>
  <c r="O452" i="12"/>
  <c r="O453" i="12"/>
  <c r="O454" i="12"/>
  <c r="O455" i="12"/>
  <c r="O456" i="12"/>
  <c r="O457" i="12"/>
  <c r="O458" i="12"/>
  <c r="O459" i="12"/>
  <c r="O460" i="12"/>
  <c r="O461" i="12"/>
  <c r="O462" i="12"/>
  <c r="O463" i="12"/>
  <c r="O464" i="12"/>
  <c r="O465" i="12"/>
  <c r="O466" i="12"/>
  <c r="O467" i="12"/>
  <c r="O468" i="12"/>
  <c r="O469" i="12"/>
  <c r="O470" i="12"/>
  <c r="O471" i="12"/>
  <c r="O472" i="12"/>
  <c r="O473" i="12"/>
  <c r="O474" i="12"/>
  <c r="O475" i="12"/>
  <c r="O476" i="12"/>
  <c r="O477" i="12"/>
  <c r="O478" i="12"/>
  <c r="O479" i="12"/>
  <c r="O480" i="12"/>
  <c r="O481" i="12"/>
  <c r="O482" i="12"/>
  <c r="O483" i="12"/>
  <c r="O484" i="12"/>
  <c r="O485" i="12"/>
  <c r="O486" i="12"/>
  <c r="O487" i="12"/>
  <c r="O488" i="12"/>
  <c r="O489" i="12"/>
  <c r="O490" i="12"/>
  <c r="O491" i="12"/>
  <c r="O492" i="12"/>
  <c r="O493" i="12"/>
  <c r="O494" i="12"/>
  <c r="O495" i="12"/>
  <c r="O496" i="12"/>
  <c r="O497" i="12"/>
  <c r="O498" i="12"/>
  <c r="O499" i="12"/>
  <c r="O500" i="12"/>
  <c r="O501" i="12"/>
  <c r="O502" i="12"/>
  <c r="O503" i="12"/>
  <c r="O504" i="12"/>
  <c r="O505" i="12"/>
  <c r="O506" i="12"/>
  <c r="O507" i="12"/>
  <c r="O508" i="12"/>
  <c r="O509" i="12"/>
  <c r="O510" i="12"/>
  <c r="O511" i="12"/>
  <c r="O512" i="12"/>
  <c r="O513" i="12"/>
  <c r="O514" i="12"/>
  <c r="O515" i="12"/>
  <c r="O516" i="12"/>
  <c r="O517" i="12"/>
  <c r="O518" i="12"/>
  <c r="O519" i="12"/>
  <c r="O520" i="12"/>
  <c r="O521" i="12"/>
  <c r="O522" i="12"/>
  <c r="O523" i="12"/>
  <c r="O524" i="12"/>
  <c r="O525" i="12"/>
  <c r="O526" i="12"/>
  <c r="O527" i="12"/>
  <c r="O528" i="12"/>
  <c r="O529" i="12"/>
  <c r="O530" i="12"/>
  <c r="O531" i="12"/>
  <c r="O532" i="12"/>
  <c r="O533" i="12"/>
  <c r="O534" i="12"/>
  <c r="O535" i="12"/>
  <c r="O536" i="12"/>
  <c r="O537" i="12"/>
  <c r="O538" i="12"/>
  <c r="O539" i="12"/>
  <c r="O540" i="12"/>
  <c r="O541" i="12"/>
  <c r="O542" i="12"/>
  <c r="O543" i="12"/>
  <c r="O544" i="12"/>
  <c r="O545" i="12"/>
  <c r="O546" i="12"/>
  <c r="O547" i="12"/>
  <c r="O548" i="12"/>
  <c r="O549" i="12"/>
  <c r="O550" i="12"/>
  <c r="O551" i="12"/>
  <c r="O552" i="12"/>
  <c r="O553" i="12"/>
  <c r="O554" i="12"/>
  <c r="O555" i="12"/>
  <c r="O556" i="12"/>
  <c r="O557" i="12"/>
  <c r="O558" i="12"/>
  <c r="O559" i="12"/>
  <c r="O560" i="12"/>
  <c r="O561" i="12"/>
  <c r="O562" i="12"/>
  <c r="O563" i="12"/>
  <c r="O564" i="12"/>
  <c r="O565" i="12"/>
  <c r="O566" i="12"/>
  <c r="O567" i="12"/>
  <c r="O568" i="12"/>
  <c r="O569" i="12"/>
  <c r="O570" i="12"/>
  <c r="O571" i="12"/>
  <c r="O572" i="12"/>
  <c r="O573" i="12"/>
  <c r="O574" i="12"/>
  <c r="O575" i="12"/>
  <c r="O576" i="12"/>
  <c r="O577" i="12"/>
  <c r="O578" i="12"/>
  <c r="O579" i="12"/>
  <c r="O580" i="12"/>
  <c r="O581" i="12"/>
  <c r="O582" i="12"/>
  <c r="O583" i="12"/>
  <c r="O584" i="12"/>
  <c r="O585" i="12"/>
  <c r="O586" i="12"/>
  <c r="O587" i="12"/>
  <c r="O588" i="12"/>
  <c r="O589" i="12"/>
  <c r="O590" i="12"/>
  <c r="O591" i="12"/>
  <c r="O592" i="12"/>
  <c r="O593" i="12"/>
  <c r="O594" i="12"/>
  <c r="O595" i="12"/>
  <c r="O596" i="12"/>
  <c r="O597" i="12"/>
  <c r="O598" i="12"/>
  <c r="O599" i="12"/>
  <c r="O600" i="12"/>
  <c r="O601" i="12"/>
  <c r="O602" i="12"/>
  <c r="O603" i="12"/>
  <c r="O604" i="12"/>
  <c r="O605" i="12"/>
  <c r="O606" i="12"/>
  <c r="O607" i="12"/>
  <c r="O608" i="12"/>
  <c r="O609" i="12"/>
  <c r="O610" i="12"/>
  <c r="O611" i="12"/>
  <c r="O612" i="12"/>
  <c r="O613" i="12"/>
  <c r="O614" i="12"/>
  <c r="O615" i="12"/>
  <c r="O616" i="12"/>
  <c r="O617" i="12"/>
  <c r="O618" i="12"/>
  <c r="O619" i="12"/>
  <c r="O620" i="12"/>
  <c r="O621" i="12"/>
  <c r="O622" i="12"/>
  <c r="O623" i="12"/>
  <c r="O624" i="12"/>
  <c r="O625" i="12"/>
  <c r="O626" i="12"/>
  <c r="O627" i="12"/>
  <c r="O628" i="12"/>
  <c r="O629" i="12"/>
  <c r="O630" i="12"/>
  <c r="O631" i="12"/>
  <c r="O632" i="12"/>
  <c r="O633" i="12"/>
  <c r="O634" i="12"/>
  <c r="O635" i="12"/>
  <c r="O636" i="12"/>
  <c r="O637" i="12"/>
  <c r="O638" i="12"/>
  <c r="O639" i="12"/>
  <c r="O640" i="12"/>
  <c r="O641" i="12"/>
  <c r="O642" i="12"/>
  <c r="O643" i="12"/>
  <c r="O644" i="12"/>
  <c r="O645" i="12"/>
  <c r="O646" i="12"/>
  <c r="O647" i="12"/>
  <c r="O648" i="12"/>
  <c r="O649" i="12"/>
  <c r="O650" i="12"/>
  <c r="O651" i="12"/>
  <c r="O652" i="12"/>
  <c r="O653" i="12"/>
  <c r="O654" i="12"/>
  <c r="O655" i="12"/>
  <c r="O656" i="12"/>
  <c r="O657" i="12"/>
  <c r="O658" i="12"/>
  <c r="O659" i="12"/>
  <c r="O660" i="12"/>
  <c r="O661" i="12"/>
  <c r="O662" i="12"/>
  <c r="O663" i="12"/>
  <c r="O664" i="12"/>
  <c r="O665" i="12"/>
  <c r="O666" i="12"/>
  <c r="O667" i="12"/>
  <c r="O668" i="12"/>
  <c r="O669" i="12"/>
  <c r="O670" i="12"/>
  <c r="O671" i="12"/>
  <c r="O672" i="12"/>
  <c r="O673" i="12"/>
  <c r="O674" i="12"/>
  <c r="O675" i="12"/>
  <c r="O676" i="12"/>
  <c r="O677" i="12"/>
  <c r="O678" i="12"/>
  <c r="O679" i="12"/>
  <c r="O680" i="12"/>
  <c r="O681" i="12"/>
  <c r="O682" i="12"/>
  <c r="O683" i="12"/>
  <c r="O684" i="12"/>
  <c r="O685" i="12"/>
  <c r="O686" i="12"/>
  <c r="O687" i="12"/>
  <c r="O688" i="12"/>
  <c r="O689" i="12"/>
  <c r="O690" i="12"/>
  <c r="O691" i="12"/>
  <c r="O692" i="12"/>
  <c r="O693" i="12"/>
  <c r="O694" i="12"/>
  <c r="O695" i="12"/>
  <c r="O696" i="12"/>
  <c r="O697" i="12"/>
  <c r="O698" i="12"/>
  <c r="O699" i="12"/>
  <c r="O700" i="12"/>
  <c r="O701" i="12"/>
  <c r="O702" i="12"/>
  <c r="O703" i="12"/>
  <c r="O704" i="12"/>
  <c r="O705" i="12"/>
  <c r="O706" i="12"/>
  <c r="O707" i="12"/>
  <c r="O708" i="12"/>
  <c r="O709" i="12"/>
  <c r="O710" i="12"/>
  <c r="O711" i="12"/>
  <c r="O712" i="12"/>
  <c r="O713" i="12"/>
  <c r="O714" i="12"/>
  <c r="O715" i="12"/>
  <c r="O716" i="12"/>
  <c r="O717" i="12"/>
  <c r="O718" i="12"/>
  <c r="O719" i="12"/>
  <c r="O720" i="12"/>
  <c r="O721" i="12"/>
  <c r="O722" i="12"/>
  <c r="O723" i="12"/>
  <c r="O724" i="12"/>
  <c r="O725" i="12"/>
  <c r="O726" i="12"/>
  <c r="O727" i="12"/>
  <c r="O728" i="12"/>
  <c r="O729" i="12"/>
  <c r="O730" i="12"/>
  <c r="O731" i="12"/>
  <c r="O732" i="12"/>
  <c r="O733" i="12"/>
  <c r="O734" i="12"/>
  <c r="O735" i="12"/>
  <c r="O736" i="12"/>
  <c r="O737" i="12"/>
  <c r="O738" i="12"/>
  <c r="O739" i="12"/>
  <c r="O740" i="12"/>
  <c r="O741" i="12"/>
  <c r="O742" i="12"/>
  <c r="O743" i="12"/>
  <c r="O744" i="12"/>
  <c r="O745" i="12"/>
  <c r="O746" i="12"/>
  <c r="O747" i="12"/>
  <c r="O748" i="12"/>
  <c r="O749" i="12"/>
  <c r="O750" i="12"/>
  <c r="O751" i="12"/>
  <c r="O752" i="12"/>
  <c r="O753" i="12"/>
  <c r="O754" i="12"/>
  <c r="O755" i="12"/>
  <c r="O756" i="12"/>
  <c r="O757" i="12"/>
  <c r="O758" i="12"/>
  <c r="O759" i="12"/>
  <c r="O760" i="12"/>
  <c r="O761" i="12"/>
  <c r="O762" i="12"/>
  <c r="O763" i="12"/>
  <c r="O764" i="12"/>
  <c r="O765" i="12"/>
  <c r="O766" i="12"/>
  <c r="O767" i="12"/>
  <c r="O768" i="12"/>
  <c r="O769" i="12"/>
  <c r="O770" i="12"/>
  <c r="O771" i="12"/>
  <c r="O772" i="12"/>
  <c r="O773" i="12"/>
  <c r="O774" i="12"/>
  <c r="O775" i="12"/>
  <c r="O776" i="12"/>
  <c r="O777" i="12"/>
  <c r="O778" i="12"/>
  <c r="O779" i="12"/>
  <c r="O780" i="12"/>
  <c r="O781" i="12"/>
  <c r="O782" i="12"/>
  <c r="O783" i="12"/>
  <c r="O784" i="12"/>
  <c r="O785" i="12"/>
  <c r="O786" i="12"/>
  <c r="O787" i="12"/>
  <c r="O788" i="12"/>
  <c r="O789" i="12"/>
  <c r="O790" i="12"/>
  <c r="O791" i="12"/>
  <c r="O792" i="12"/>
  <c r="O793" i="12"/>
  <c r="O794" i="12"/>
  <c r="O795" i="12"/>
  <c r="O796" i="12"/>
  <c r="O797" i="12"/>
  <c r="O798" i="12"/>
  <c r="O799" i="12"/>
  <c r="O800" i="12"/>
  <c r="O801" i="12"/>
  <c r="O802" i="12"/>
  <c r="O803" i="12"/>
  <c r="O804" i="12"/>
  <c r="O805" i="12"/>
  <c r="O806" i="12"/>
  <c r="O807" i="12"/>
  <c r="O808" i="12"/>
  <c r="O809" i="12"/>
  <c r="O810" i="12"/>
  <c r="O811" i="12"/>
  <c r="O812" i="12"/>
  <c r="O813" i="12"/>
  <c r="O814" i="12"/>
  <c r="O815" i="12"/>
  <c r="O816" i="12"/>
  <c r="O817" i="12"/>
  <c r="O818" i="12"/>
  <c r="O819" i="12"/>
  <c r="O820" i="12"/>
  <c r="O821" i="12"/>
  <c r="O822" i="12"/>
  <c r="O823" i="12"/>
  <c r="O824" i="12"/>
  <c r="O825" i="12"/>
  <c r="O826" i="12"/>
  <c r="O827" i="12"/>
  <c r="O828" i="12"/>
  <c r="O829" i="12"/>
  <c r="O830" i="12"/>
  <c r="O831" i="12"/>
  <c r="O832" i="12"/>
  <c r="O833" i="12"/>
  <c r="O834" i="12"/>
  <c r="O835" i="12"/>
  <c r="O836" i="12"/>
  <c r="O837" i="12"/>
  <c r="O838" i="12"/>
  <c r="O839" i="12"/>
  <c r="O840" i="12"/>
  <c r="O841" i="12"/>
  <c r="O842" i="12"/>
  <c r="O843" i="12"/>
  <c r="O844" i="12"/>
  <c r="O845" i="12"/>
  <c r="O846" i="12"/>
  <c r="O847" i="12"/>
  <c r="O848" i="12"/>
  <c r="O849" i="12"/>
  <c r="O850" i="12"/>
  <c r="O851" i="12"/>
  <c r="O852" i="12"/>
  <c r="O853" i="12"/>
  <c r="O854" i="12"/>
  <c r="O855" i="12"/>
  <c r="O856" i="12"/>
  <c r="O857" i="12"/>
  <c r="O858" i="12"/>
  <c r="O859" i="12"/>
  <c r="O860" i="12"/>
  <c r="O861" i="12"/>
  <c r="O862" i="12"/>
  <c r="O863" i="12"/>
  <c r="O864" i="12"/>
  <c r="O865" i="12"/>
  <c r="O866" i="12"/>
  <c r="O867" i="12"/>
  <c r="O868" i="12"/>
  <c r="O869" i="12"/>
  <c r="O870" i="12"/>
  <c r="O871" i="12"/>
  <c r="O872" i="12"/>
  <c r="O873" i="12"/>
  <c r="O874" i="12"/>
  <c r="O875" i="12"/>
  <c r="O876" i="12"/>
  <c r="O877" i="12"/>
  <c r="O878" i="12"/>
  <c r="O879" i="12"/>
  <c r="O880" i="12"/>
  <c r="O881" i="12"/>
  <c r="O882" i="12"/>
  <c r="O883" i="12"/>
  <c r="O884" i="12"/>
  <c r="O885" i="12"/>
  <c r="O886" i="12"/>
  <c r="O887" i="12"/>
  <c r="O888" i="12"/>
  <c r="O889" i="12"/>
  <c r="O890" i="12"/>
  <c r="O891" i="12"/>
  <c r="O892" i="12"/>
  <c r="O893" i="12"/>
  <c r="O894" i="12"/>
  <c r="O895" i="12"/>
  <c r="O896" i="12"/>
  <c r="O897" i="12"/>
  <c r="O898" i="12"/>
  <c r="O899" i="12"/>
  <c r="O900" i="12"/>
  <c r="O901" i="12"/>
  <c r="O902" i="12"/>
  <c r="O903" i="12"/>
  <c r="O904" i="12"/>
  <c r="O905" i="12"/>
  <c r="O906" i="12"/>
  <c r="O907" i="12"/>
  <c r="O908" i="12"/>
  <c r="O909" i="12"/>
  <c r="O910" i="12"/>
  <c r="O911" i="12"/>
  <c r="O912" i="12"/>
  <c r="O913" i="12"/>
  <c r="O914" i="12"/>
  <c r="O915" i="12"/>
  <c r="O916" i="12"/>
  <c r="O917" i="12"/>
  <c r="O918" i="12"/>
  <c r="O919" i="12"/>
  <c r="O920" i="12"/>
  <c r="O921" i="12"/>
  <c r="O922" i="12"/>
  <c r="O923" i="12"/>
  <c r="O924" i="12"/>
  <c r="O925" i="12"/>
  <c r="O926" i="12"/>
  <c r="O927" i="12"/>
  <c r="O928" i="12"/>
  <c r="O929" i="12"/>
  <c r="O930" i="12"/>
  <c r="O931" i="12"/>
  <c r="O932" i="12"/>
  <c r="O933" i="12"/>
  <c r="O934" i="12"/>
  <c r="O935" i="12"/>
  <c r="O936" i="12"/>
  <c r="O937" i="12"/>
  <c r="O938" i="12"/>
  <c r="O939" i="12"/>
  <c r="O940" i="12"/>
  <c r="O941" i="12"/>
  <c r="O942" i="12"/>
  <c r="O943" i="12"/>
  <c r="O944" i="12"/>
  <c r="O945" i="12"/>
  <c r="O946" i="12"/>
  <c r="O947" i="12"/>
  <c r="O948" i="12"/>
  <c r="O949" i="12"/>
  <c r="O950" i="12"/>
  <c r="O951" i="12"/>
  <c r="O952" i="12"/>
  <c r="O953" i="12"/>
  <c r="O954" i="12"/>
  <c r="O955" i="12"/>
  <c r="O956" i="12"/>
  <c r="O957" i="12"/>
  <c r="O958" i="12"/>
  <c r="O959" i="12"/>
  <c r="O960" i="12"/>
  <c r="O961" i="12"/>
  <c r="O962" i="12"/>
  <c r="O963" i="12"/>
  <c r="O964" i="12"/>
  <c r="O965" i="12"/>
  <c r="O966" i="12"/>
  <c r="O967" i="12"/>
  <c r="O968" i="12"/>
  <c r="O969" i="12"/>
  <c r="O970" i="12"/>
  <c r="O971" i="12"/>
  <c r="O972" i="12"/>
  <c r="O973" i="12"/>
  <c r="O974" i="12"/>
  <c r="O975" i="12"/>
  <c r="O976" i="12"/>
  <c r="O977" i="12"/>
  <c r="O978" i="12"/>
  <c r="O979" i="12"/>
  <c r="O980" i="12"/>
  <c r="O981" i="12"/>
  <c r="O982" i="12"/>
  <c r="O983" i="12"/>
  <c r="O984" i="12"/>
  <c r="O985" i="12"/>
  <c r="O986" i="12"/>
  <c r="O987" i="12"/>
  <c r="O988" i="12"/>
  <c r="O989" i="12"/>
  <c r="O990" i="12"/>
  <c r="O991" i="12"/>
  <c r="O992" i="12"/>
  <c r="O993" i="12"/>
  <c r="O994" i="12"/>
  <c r="O995" i="12"/>
  <c r="O996" i="12"/>
  <c r="O997" i="12"/>
  <c r="O998" i="12"/>
  <c r="O999" i="12"/>
  <c r="O1000" i="12"/>
  <c r="O1001" i="12"/>
  <c r="O1002" i="12"/>
  <c r="O1003" i="12"/>
  <c r="O1004" i="12"/>
  <c r="O1005" i="12"/>
  <c r="O1006" i="12"/>
  <c r="O1007" i="12"/>
  <c r="O1008" i="12"/>
  <c r="O1009" i="12"/>
  <c r="O1010" i="12"/>
  <c r="O1011" i="12"/>
  <c r="O1012" i="12"/>
  <c r="O1013" i="12"/>
  <c r="O1014" i="12"/>
  <c r="O1015" i="12"/>
  <c r="O1016" i="12"/>
  <c r="O1017" i="12"/>
  <c r="O1018" i="12"/>
  <c r="O1019" i="12"/>
  <c r="O1020" i="12"/>
  <c r="O1021" i="12"/>
  <c r="O1022" i="12"/>
  <c r="O1023" i="12"/>
  <c r="O1024" i="12"/>
  <c r="O1025" i="12"/>
  <c r="O1026" i="12"/>
  <c r="O1027" i="12"/>
  <c r="O1028" i="12"/>
  <c r="O1029" i="12"/>
  <c r="O1030" i="12"/>
  <c r="O1031" i="12"/>
  <c r="O1032" i="12"/>
  <c r="O1033" i="12"/>
  <c r="O1034" i="12"/>
  <c r="O1035" i="12"/>
  <c r="O1036" i="12"/>
  <c r="O1037" i="12"/>
  <c r="O1038" i="12"/>
  <c r="O1039" i="12"/>
  <c r="O1040" i="12"/>
  <c r="O1041" i="12"/>
  <c r="O1042" i="12"/>
  <c r="O1043" i="12"/>
  <c r="O1044" i="12"/>
  <c r="O1045" i="12"/>
  <c r="O1046" i="12"/>
  <c r="O1047" i="12"/>
  <c r="O1048" i="12"/>
  <c r="O1049" i="12"/>
  <c r="O1050" i="12"/>
  <c r="O1051" i="12"/>
  <c r="O1052" i="12"/>
  <c r="O1053" i="12"/>
  <c r="O1054" i="12"/>
  <c r="O1055" i="12"/>
  <c r="O1056" i="12"/>
  <c r="O1057" i="12"/>
  <c r="O1058" i="12"/>
  <c r="O1059" i="12"/>
  <c r="O1060" i="12"/>
  <c r="O1061" i="12"/>
  <c r="O1062" i="12"/>
  <c r="O1063" i="12"/>
  <c r="O1064" i="12"/>
  <c r="O1065" i="12"/>
  <c r="O1066" i="12"/>
  <c r="O1067" i="12"/>
  <c r="O1068" i="12"/>
  <c r="O1069" i="12"/>
  <c r="O1070" i="12"/>
  <c r="O1071" i="12"/>
  <c r="O1072" i="12"/>
  <c r="O1073" i="12"/>
  <c r="O1074" i="12"/>
  <c r="O1075" i="12"/>
  <c r="O1076" i="12"/>
  <c r="O1077" i="12"/>
  <c r="O1078" i="12"/>
  <c r="O1079" i="12"/>
  <c r="O1080" i="12"/>
  <c r="O1081" i="12"/>
  <c r="O1082" i="12"/>
  <c r="O1083" i="12"/>
  <c r="O1084" i="12"/>
  <c r="O1085" i="12"/>
  <c r="O1086" i="12"/>
  <c r="O1087" i="12"/>
  <c r="O1088" i="12"/>
  <c r="O1089" i="12"/>
  <c r="O1090" i="12"/>
  <c r="O1091" i="12"/>
  <c r="O1092" i="12"/>
  <c r="O1093" i="12"/>
  <c r="O1094" i="12"/>
  <c r="O1095" i="12"/>
  <c r="O1096" i="12"/>
  <c r="O1097" i="12"/>
  <c r="O1098" i="12"/>
  <c r="O1099" i="12"/>
  <c r="O1100" i="12"/>
  <c r="O1101" i="12"/>
  <c r="O1102" i="12"/>
  <c r="O1103" i="12"/>
  <c r="O1104" i="12"/>
  <c r="O1105" i="12"/>
  <c r="O1106" i="12"/>
  <c r="O1107" i="12"/>
  <c r="O1108" i="12"/>
  <c r="O1109" i="12"/>
  <c r="O1110" i="12"/>
  <c r="O1111" i="12"/>
  <c r="O1112" i="12"/>
  <c r="O1113" i="12"/>
  <c r="O1114" i="12"/>
  <c r="O1115" i="12"/>
  <c r="O1116" i="12"/>
  <c r="O1117" i="12"/>
  <c r="O1118" i="12"/>
  <c r="O1119" i="12"/>
  <c r="O1120" i="12"/>
  <c r="O1121" i="12"/>
  <c r="O1122" i="12"/>
  <c r="O1123" i="12"/>
  <c r="O1124" i="12"/>
  <c r="O1125" i="12"/>
  <c r="O1126" i="12"/>
  <c r="O1127" i="12"/>
  <c r="O1128" i="12"/>
  <c r="O1129" i="12"/>
  <c r="O1130" i="12"/>
  <c r="O1131" i="12"/>
  <c r="O1132" i="12"/>
  <c r="O1133" i="12"/>
  <c r="O1134" i="12"/>
  <c r="O1135" i="12"/>
  <c r="O1136" i="12"/>
  <c r="O1137" i="12"/>
  <c r="O1138" i="12"/>
  <c r="O1139" i="12"/>
  <c r="O1140" i="12"/>
  <c r="O1141" i="12"/>
  <c r="O1142" i="12"/>
  <c r="O1143" i="12"/>
  <c r="O1144" i="12"/>
  <c r="O1145" i="12"/>
  <c r="O1146" i="12"/>
  <c r="O1147" i="12"/>
  <c r="O1148" i="12"/>
  <c r="O1149" i="12"/>
  <c r="O1150" i="12"/>
  <c r="O1151" i="12"/>
  <c r="O1152" i="12"/>
  <c r="O1153" i="12"/>
  <c r="O1154" i="12"/>
  <c r="O1155" i="12"/>
  <c r="O1156" i="12"/>
  <c r="O1157" i="12"/>
  <c r="O1158" i="12"/>
  <c r="O1159" i="12"/>
  <c r="O1160" i="12"/>
  <c r="O1161" i="12"/>
  <c r="O1162" i="12"/>
  <c r="O1163" i="12"/>
  <c r="O1164" i="12"/>
  <c r="O1165" i="12"/>
  <c r="O1166" i="12"/>
  <c r="O1167" i="12"/>
  <c r="O1168" i="12"/>
  <c r="O1169" i="12"/>
  <c r="O1170" i="12"/>
  <c r="O1171" i="12"/>
  <c r="O1172" i="12"/>
  <c r="O1173" i="12"/>
  <c r="O1174" i="12"/>
  <c r="O1175" i="12"/>
  <c r="O1176" i="12"/>
  <c r="O1177" i="12"/>
  <c r="O1178" i="12"/>
  <c r="O1179" i="12"/>
  <c r="O1180" i="12"/>
  <c r="O1181" i="12"/>
  <c r="O1182" i="12"/>
  <c r="O1183" i="12"/>
  <c r="O1184" i="12"/>
  <c r="O1185" i="12"/>
  <c r="O1186" i="12"/>
  <c r="O1187" i="12"/>
  <c r="O1188" i="12"/>
  <c r="O1189" i="12"/>
  <c r="O1190" i="12"/>
  <c r="O1191" i="12"/>
  <c r="O1192" i="12"/>
  <c r="O1193" i="12"/>
  <c r="O1194" i="12"/>
  <c r="O1195" i="12"/>
  <c r="O1196" i="12"/>
  <c r="O1197" i="12"/>
  <c r="O1198" i="12"/>
  <c r="O1199" i="12"/>
  <c r="O1200" i="12"/>
  <c r="O1201" i="12"/>
  <c r="O1202" i="12"/>
  <c r="O1203" i="12"/>
  <c r="O1204" i="12"/>
  <c r="O1205" i="12"/>
  <c r="O1206" i="12"/>
  <c r="O1207" i="12"/>
  <c r="O1208" i="12"/>
  <c r="O1209" i="12"/>
  <c r="O1210" i="12"/>
  <c r="O1211" i="12"/>
  <c r="O1212" i="12"/>
  <c r="O1213" i="12"/>
  <c r="O1214" i="12"/>
  <c r="O1215" i="12"/>
  <c r="O1216" i="12"/>
  <c r="O1217" i="12"/>
  <c r="O1218" i="12"/>
  <c r="O1219" i="12"/>
  <c r="O1220" i="12"/>
  <c r="O1221" i="12"/>
  <c r="O1222" i="12"/>
  <c r="O1223" i="12"/>
  <c r="O1224" i="12"/>
  <c r="O1225" i="12"/>
  <c r="O1226" i="12"/>
  <c r="O1227" i="12"/>
  <c r="O1228" i="12"/>
  <c r="O1229" i="12"/>
  <c r="O1230" i="12"/>
  <c r="O1231" i="12"/>
  <c r="O1232" i="12"/>
  <c r="O1233" i="12"/>
  <c r="O1234" i="12"/>
  <c r="O1235" i="12"/>
  <c r="O1236" i="12"/>
  <c r="O1237" i="12"/>
  <c r="O1238" i="12"/>
  <c r="O1239" i="12"/>
  <c r="O1240" i="12"/>
  <c r="O1241" i="12"/>
  <c r="O1242" i="12"/>
  <c r="O1243" i="12"/>
  <c r="O1244" i="12"/>
  <c r="O1245" i="12"/>
  <c r="O1246" i="12"/>
  <c r="O1247" i="12"/>
  <c r="O1248" i="12"/>
  <c r="O1249" i="12"/>
  <c r="O1250" i="12"/>
  <c r="O1251" i="12"/>
  <c r="O1252" i="12"/>
  <c r="O1253" i="12"/>
  <c r="O1254" i="12"/>
  <c r="O1255" i="12"/>
  <c r="O1256" i="12"/>
  <c r="O1257" i="12"/>
  <c r="O1258" i="12"/>
  <c r="O1259" i="12"/>
  <c r="O1260" i="12"/>
  <c r="O1261" i="12"/>
  <c r="O1262" i="12"/>
  <c r="O1263" i="12"/>
  <c r="O1264" i="12"/>
  <c r="O1265" i="12"/>
  <c r="O1266" i="12"/>
  <c r="O1267" i="12"/>
  <c r="O1268" i="12"/>
  <c r="O1269" i="12"/>
  <c r="O1270" i="12"/>
  <c r="O1271" i="12"/>
  <c r="O1272" i="12"/>
  <c r="O1273" i="12"/>
  <c r="O1274" i="12"/>
  <c r="O1275" i="12"/>
  <c r="O1276" i="12"/>
  <c r="O1277" i="12"/>
  <c r="O1278" i="12"/>
  <c r="O1279" i="12"/>
  <c r="O1280" i="12"/>
  <c r="O1281" i="12"/>
  <c r="O1282" i="12"/>
  <c r="O1283" i="12"/>
  <c r="O1284" i="12"/>
  <c r="O1285" i="12"/>
  <c r="O1286" i="12"/>
  <c r="O1287" i="12"/>
  <c r="O1288" i="12"/>
  <c r="O1289" i="12"/>
  <c r="O1290" i="12"/>
  <c r="O1291" i="12"/>
  <c r="O1292" i="12"/>
  <c r="O1293" i="12"/>
  <c r="O1294" i="12"/>
  <c r="O1295" i="12"/>
  <c r="O1296" i="12"/>
  <c r="O1297" i="12"/>
  <c r="O1298" i="12"/>
  <c r="O1299" i="12"/>
  <c r="O1300" i="12"/>
  <c r="O1301" i="12"/>
  <c r="O1302" i="12"/>
  <c r="O1303" i="12"/>
  <c r="O1304" i="12"/>
  <c r="O1305" i="12"/>
  <c r="O1306" i="12"/>
  <c r="O1307" i="12"/>
  <c r="O1308" i="12"/>
  <c r="O1309" i="12"/>
  <c r="O1310" i="12"/>
  <c r="O1311" i="12"/>
  <c r="O1312" i="12"/>
  <c r="O1313" i="12"/>
  <c r="O1314" i="12"/>
  <c r="O1315" i="12"/>
  <c r="O1316" i="12"/>
  <c r="O1317" i="12"/>
  <c r="O1318" i="12"/>
  <c r="O1319" i="12"/>
  <c r="O1320" i="12"/>
  <c r="O1321" i="12"/>
  <c r="O1322" i="12"/>
  <c r="O1323" i="12"/>
  <c r="O1324" i="12"/>
  <c r="O1325" i="12"/>
  <c r="O1326" i="12"/>
  <c r="O1327" i="12"/>
  <c r="O1328" i="12"/>
  <c r="O1329" i="12"/>
  <c r="O1330" i="12"/>
  <c r="O1331" i="12"/>
  <c r="O1332" i="12"/>
  <c r="O1333" i="12"/>
  <c r="O1334" i="12"/>
  <c r="O1335" i="12"/>
  <c r="O1336" i="12"/>
  <c r="O1337" i="12"/>
  <c r="O1338" i="12"/>
  <c r="O1339" i="12"/>
  <c r="O1340" i="12"/>
  <c r="O1341" i="12"/>
  <c r="O1342" i="12"/>
  <c r="O1343" i="12"/>
  <c r="O1344" i="12"/>
  <c r="O1345" i="12"/>
  <c r="O1346" i="12"/>
  <c r="O1347" i="12"/>
  <c r="O1348" i="12"/>
  <c r="O1349" i="12"/>
  <c r="O1350" i="12"/>
  <c r="O1351" i="12"/>
  <c r="O1352" i="12"/>
  <c r="O1353" i="12"/>
  <c r="O1354" i="12"/>
  <c r="O1355" i="12"/>
  <c r="O1356" i="12"/>
  <c r="O1357" i="12"/>
  <c r="O1358" i="12"/>
  <c r="O1359" i="12"/>
  <c r="O1360" i="12"/>
  <c r="O1361" i="12"/>
  <c r="O1362" i="12"/>
  <c r="O1363" i="12"/>
  <c r="O1364" i="12"/>
  <c r="O1365" i="12"/>
  <c r="O1366" i="12"/>
  <c r="O1367" i="12"/>
  <c r="O1368" i="12"/>
  <c r="O1369" i="12"/>
  <c r="O1370" i="12"/>
  <c r="O1371" i="12"/>
  <c r="O1372" i="12"/>
  <c r="O1373" i="12"/>
  <c r="O1374" i="12"/>
  <c r="O1375" i="12"/>
  <c r="O1376" i="12"/>
  <c r="O1377" i="12"/>
  <c r="O1378" i="12"/>
  <c r="O1379" i="12"/>
  <c r="O1380" i="12"/>
  <c r="O1381" i="12"/>
  <c r="O1382" i="12"/>
  <c r="O1383" i="12"/>
  <c r="O1384" i="12"/>
  <c r="O1385" i="12"/>
  <c r="O1386" i="12"/>
  <c r="O1387" i="12"/>
  <c r="O1388" i="12"/>
  <c r="O1389" i="12"/>
  <c r="O1390" i="12"/>
  <c r="O1391" i="12"/>
  <c r="O1392" i="12"/>
  <c r="O1393" i="12"/>
  <c r="O1394" i="12"/>
  <c r="O1395" i="12"/>
  <c r="O1396" i="12"/>
  <c r="O1397" i="12"/>
  <c r="O1398" i="12"/>
  <c r="O1399" i="12"/>
  <c r="O1400" i="12"/>
  <c r="O1401" i="12"/>
  <c r="O1402" i="12"/>
  <c r="O1403" i="12"/>
  <c r="O1404" i="12"/>
  <c r="O1405" i="12"/>
  <c r="O1406" i="12"/>
  <c r="O1407" i="12"/>
  <c r="O1408" i="12"/>
  <c r="O1409" i="12"/>
  <c r="O1410" i="12"/>
  <c r="O1411" i="12"/>
  <c r="O1412" i="12"/>
  <c r="O1413" i="12"/>
  <c r="O1414" i="12"/>
  <c r="O1415" i="12"/>
  <c r="O1416" i="12"/>
  <c r="O1417" i="12"/>
  <c r="O1418" i="12"/>
  <c r="O1419" i="12"/>
  <c r="O1420" i="12"/>
  <c r="O1421" i="12"/>
  <c r="O1422" i="12"/>
  <c r="O1423" i="12"/>
  <c r="O1424" i="12"/>
  <c r="O1425" i="12"/>
  <c r="O1426" i="12"/>
  <c r="O1427" i="12"/>
  <c r="O1428" i="12"/>
  <c r="O1429" i="12"/>
  <c r="O1430" i="12"/>
  <c r="O1431" i="12"/>
  <c r="O1432" i="12"/>
  <c r="O1433" i="12"/>
  <c r="O1434" i="12"/>
  <c r="O1435" i="12"/>
  <c r="O1436" i="12"/>
  <c r="O1437" i="12"/>
  <c r="O1438" i="12"/>
  <c r="O1439" i="12"/>
  <c r="O1440" i="12"/>
  <c r="O1441" i="12"/>
  <c r="O1442" i="12"/>
  <c r="O1443" i="12"/>
  <c r="O1444" i="12"/>
  <c r="O1445" i="12"/>
  <c r="O1446" i="12"/>
  <c r="O1447" i="12"/>
  <c r="O1448" i="12"/>
  <c r="O1449" i="12"/>
  <c r="O1450" i="12"/>
  <c r="O1451" i="12"/>
  <c r="O1452" i="12"/>
  <c r="O1453" i="12"/>
  <c r="O1454" i="12"/>
  <c r="O1455" i="12"/>
  <c r="O1456" i="12"/>
  <c r="O1457" i="12"/>
  <c r="O1458" i="12"/>
  <c r="O1459" i="12"/>
  <c r="O1460" i="12"/>
  <c r="O1461" i="12"/>
  <c r="O1462" i="12"/>
  <c r="O1463" i="12"/>
  <c r="O1464" i="12"/>
  <c r="O1465" i="12"/>
  <c r="O1466" i="12"/>
  <c r="O1467" i="12"/>
  <c r="O1468" i="12"/>
  <c r="O1469" i="12"/>
  <c r="O1470" i="12"/>
  <c r="O1471" i="12"/>
  <c r="O1472" i="12"/>
  <c r="O1473" i="12"/>
  <c r="O1474" i="12"/>
  <c r="O1475" i="12"/>
  <c r="O1476" i="12"/>
  <c r="O1477" i="12"/>
  <c r="O1478" i="12"/>
  <c r="O1479" i="12"/>
  <c r="O1480" i="12"/>
  <c r="O1481" i="12"/>
  <c r="O1482" i="12"/>
  <c r="O1483" i="12"/>
  <c r="O1484" i="12"/>
  <c r="O1485" i="12"/>
  <c r="O1486" i="12"/>
  <c r="O1487" i="12"/>
  <c r="O1488" i="12"/>
  <c r="O1489" i="12"/>
  <c r="O1490" i="12"/>
  <c r="O1491" i="12"/>
  <c r="O1492" i="12"/>
  <c r="O1493" i="12"/>
  <c r="O1494" i="12"/>
  <c r="O1495" i="12"/>
  <c r="O1496" i="12"/>
  <c r="O1497" i="12"/>
  <c r="O1498" i="12"/>
  <c r="O1499" i="12"/>
  <c r="O1500" i="12"/>
  <c r="O1501" i="12"/>
  <c r="O1502" i="12"/>
  <c r="O1503" i="12"/>
  <c r="O1504" i="12"/>
  <c r="O1505" i="12"/>
  <c r="O1506" i="12"/>
  <c r="O1507" i="12"/>
  <c r="O1508" i="12"/>
  <c r="O1509" i="12"/>
  <c r="O1510" i="12"/>
  <c r="O1511" i="12"/>
  <c r="O1512" i="12"/>
  <c r="O1513" i="12"/>
  <c r="O1514" i="12"/>
  <c r="O1515" i="12"/>
  <c r="O1516" i="12"/>
  <c r="O1517" i="12"/>
  <c r="O1518" i="12"/>
  <c r="O1519" i="12"/>
  <c r="O1520" i="12"/>
  <c r="O1521" i="12"/>
  <c r="O1522" i="12"/>
  <c r="O1523" i="12"/>
  <c r="O1524" i="12"/>
  <c r="O1525" i="12"/>
  <c r="O1526" i="12"/>
  <c r="O1527" i="12"/>
  <c r="O1528" i="12"/>
  <c r="O1529" i="12"/>
  <c r="O1530" i="12"/>
  <c r="O1531" i="12"/>
  <c r="O1532" i="12"/>
  <c r="O1533" i="12"/>
  <c r="O1534" i="12"/>
  <c r="O1535" i="12"/>
  <c r="O1536" i="12"/>
  <c r="O1537" i="12"/>
  <c r="O1538" i="12"/>
  <c r="O1539" i="12"/>
  <c r="O1540" i="12"/>
  <c r="O1541" i="12"/>
  <c r="O1542" i="12"/>
  <c r="O1543" i="12"/>
  <c r="O1544" i="12"/>
  <c r="O1545" i="12"/>
  <c r="O1546" i="12"/>
  <c r="O1547" i="12"/>
  <c r="O1548" i="12"/>
  <c r="O1549" i="12"/>
  <c r="O1550" i="12"/>
  <c r="O1551" i="12"/>
  <c r="O1552" i="12"/>
  <c r="O1553" i="12"/>
  <c r="O1554" i="12"/>
  <c r="O1555" i="12"/>
  <c r="O1556" i="12"/>
  <c r="O1557" i="12"/>
  <c r="O1558" i="12"/>
  <c r="O1559" i="12"/>
  <c r="O1560" i="12"/>
  <c r="O1561" i="12"/>
  <c r="O1562" i="12"/>
  <c r="O1563" i="12"/>
  <c r="O1564" i="12"/>
  <c r="O1565" i="12"/>
  <c r="O1566" i="12"/>
  <c r="O1567" i="12"/>
  <c r="O1568" i="12"/>
  <c r="O1569" i="12"/>
  <c r="O1570" i="12"/>
  <c r="O1571" i="12"/>
  <c r="O1572" i="12"/>
  <c r="O1573" i="12"/>
  <c r="O1574" i="12"/>
  <c r="O1575" i="12"/>
  <c r="O1576" i="12"/>
  <c r="O1577" i="12"/>
  <c r="O1578" i="12"/>
  <c r="O1579" i="12"/>
  <c r="O1580" i="12"/>
  <c r="O1581" i="12"/>
  <c r="O1582" i="12"/>
  <c r="O1583" i="12"/>
  <c r="O1584" i="12"/>
  <c r="O1585" i="12"/>
  <c r="O1586" i="12"/>
  <c r="O1587" i="12"/>
  <c r="O1588" i="12"/>
  <c r="O1589" i="12"/>
  <c r="O1590" i="12"/>
  <c r="O1591" i="12"/>
  <c r="O1592" i="12"/>
  <c r="O1593" i="12"/>
  <c r="O1594" i="12"/>
  <c r="O1595" i="12"/>
  <c r="O1596" i="12"/>
  <c r="O1597" i="12"/>
  <c r="O1598" i="12"/>
  <c r="O1599" i="12"/>
  <c r="O1600" i="12"/>
  <c r="O1601" i="12"/>
  <c r="O1602" i="12"/>
  <c r="O1603" i="12"/>
  <c r="O1604" i="12"/>
  <c r="O1605" i="12"/>
  <c r="O1606" i="12"/>
  <c r="O1607" i="12"/>
  <c r="O1608" i="12"/>
  <c r="O1609" i="12"/>
  <c r="O1610" i="12"/>
  <c r="O1611" i="12"/>
  <c r="O1612" i="12"/>
  <c r="O1613" i="12"/>
  <c r="O1614" i="12"/>
  <c r="O1615" i="12"/>
  <c r="O1616" i="12"/>
  <c r="O1617" i="12"/>
  <c r="O1618" i="12"/>
  <c r="O1619" i="12"/>
  <c r="O1620" i="12"/>
  <c r="O1621" i="12"/>
  <c r="O1622" i="12"/>
  <c r="O1623" i="12"/>
  <c r="O1624" i="12"/>
  <c r="O1625" i="12"/>
  <c r="O1626" i="12"/>
  <c r="O1627" i="12"/>
  <c r="O1628" i="12"/>
  <c r="O1629" i="12"/>
  <c r="O1630" i="12"/>
  <c r="O1631" i="12"/>
  <c r="O1632" i="12"/>
  <c r="O1633" i="12"/>
  <c r="O1634" i="12"/>
  <c r="O1635" i="12"/>
  <c r="O1636" i="12"/>
  <c r="O1637" i="12"/>
  <c r="O1638" i="12"/>
  <c r="O1639" i="12"/>
  <c r="O1640" i="12"/>
  <c r="O1641" i="12"/>
  <c r="O1642" i="12"/>
  <c r="O1643" i="12"/>
  <c r="O1644" i="12"/>
  <c r="O1645" i="12"/>
  <c r="O1646" i="12"/>
  <c r="O1647" i="12"/>
  <c r="O1648" i="12"/>
  <c r="O1649" i="12"/>
  <c r="O1650" i="12"/>
  <c r="O1651" i="12"/>
  <c r="O1652" i="12"/>
  <c r="O1653" i="12"/>
  <c r="O1654" i="12"/>
  <c r="O1655" i="12"/>
  <c r="O1656" i="12"/>
  <c r="O1657" i="12"/>
  <c r="O1658" i="12"/>
  <c r="O1659" i="12"/>
  <c r="O1660" i="12"/>
  <c r="O1661" i="12"/>
  <c r="O1662" i="12"/>
  <c r="O1663" i="12"/>
  <c r="O1664" i="12"/>
  <c r="O1665" i="12"/>
  <c r="O1666" i="12"/>
  <c r="O1667" i="12"/>
  <c r="O1668" i="12"/>
  <c r="O1669" i="12"/>
  <c r="O1670" i="12"/>
  <c r="O1671" i="12"/>
  <c r="O1672" i="12"/>
  <c r="O1673" i="12"/>
  <c r="O1674" i="12"/>
  <c r="O1675" i="12"/>
  <c r="O1676" i="12"/>
  <c r="O1677" i="12"/>
  <c r="O1678" i="12"/>
  <c r="O1679" i="12"/>
  <c r="O1680" i="12"/>
  <c r="O1681" i="12"/>
  <c r="O1682" i="12"/>
  <c r="O1683" i="12"/>
  <c r="O1684" i="12"/>
  <c r="O1685" i="12"/>
  <c r="O1686" i="12"/>
  <c r="O1687" i="12"/>
  <c r="O1688" i="12"/>
  <c r="O1689" i="12"/>
  <c r="O1690" i="12"/>
  <c r="O1691" i="12"/>
  <c r="O1692" i="12"/>
  <c r="O1693" i="12"/>
  <c r="O1694" i="12"/>
  <c r="O1695" i="12"/>
  <c r="O1696" i="12"/>
  <c r="O1697" i="12"/>
  <c r="O1698" i="12"/>
  <c r="O1699" i="12"/>
  <c r="O1700" i="12"/>
  <c r="O1701" i="12"/>
  <c r="O1702" i="12"/>
  <c r="O1703" i="12"/>
  <c r="O1704" i="12"/>
  <c r="O1705" i="12"/>
  <c r="O1706" i="12"/>
  <c r="O1707" i="12"/>
  <c r="O1708" i="12"/>
  <c r="O1709" i="12"/>
  <c r="O1710" i="12"/>
  <c r="O1711" i="12"/>
  <c r="O1712" i="12"/>
  <c r="O1713" i="12"/>
  <c r="O1714" i="12"/>
  <c r="O1715" i="12"/>
  <c r="O1716" i="12"/>
  <c r="O1717" i="12"/>
  <c r="O1718" i="12"/>
  <c r="O1719" i="12"/>
  <c r="O1720" i="12"/>
  <c r="O1721" i="12"/>
  <c r="O1722" i="12"/>
  <c r="O1723" i="12"/>
  <c r="O1724" i="12"/>
  <c r="O1725" i="12"/>
  <c r="O1726" i="12"/>
  <c r="O1727" i="12"/>
  <c r="O1728" i="12"/>
  <c r="O1729" i="12"/>
  <c r="O1730" i="12"/>
  <c r="O1731" i="12"/>
  <c r="O1732" i="12"/>
  <c r="O1733" i="12"/>
  <c r="O1734" i="12"/>
  <c r="O1735" i="12"/>
  <c r="O1736" i="12"/>
  <c r="O1737" i="12"/>
  <c r="O1738" i="12"/>
  <c r="O1739" i="12"/>
  <c r="O1740" i="12"/>
  <c r="O1741" i="12"/>
  <c r="O1742" i="12"/>
  <c r="O1743" i="12"/>
  <c r="O1744" i="12"/>
  <c r="O1745" i="12"/>
  <c r="O1746" i="12"/>
  <c r="O1747" i="12"/>
  <c r="O1748" i="12"/>
  <c r="O1749" i="12"/>
  <c r="O1750" i="12"/>
  <c r="O1751" i="12"/>
  <c r="O1752" i="12"/>
  <c r="O1753" i="12"/>
  <c r="O1754" i="12"/>
  <c r="O1755" i="12"/>
  <c r="O1756" i="12"/>
  <c r="O1757" i="12"/>
  <c r="O1758" i="12"/>
  <c r="O1759" i="12"/>
  <c r="O1760" i="12"/>
  <c r="O1761" i="12"/>
  <c r="O1762" i="12"/>
  <c r="O1763" i="12"/>
  <c r="O1764" i="12"/>
  <c r="O1765" i="12"/>
  <c r="O1766" i="12"/>
  <c r="O1767" i="12"/>
  <c r="O1768" i="12"/>
  <c r="O1769" i="12"/>
  <c r="O1770" i="12"/>
  <c r="O1771" i="12"/>
  <c r="O1772" i="12"/>
  <c r="O1773" i="12"/>
  <c r="O1774" i="12"/>
  <c r="O1775" i="12"/>
  <c r="O1776" i="12"/>
  <c r="O1777" i="12"/>
  <c r="O1778" i="12"/>
  <c r="O1779" i="12"/>
  <c r="O1780" i="12"/>
  <c r="O1781" i="12"/>
  <c r="O1782" i="12"/>
  <c r="O1783" i="12"/>
  <c r="O1784" i="12"/>
  <c r="O1785" i="12"/>
  <c r="O1786" i="12"/>
  <c r="O1787" i="12"/>
  <c r="O1788" i="12"/>
  <c r="O1789" i="12"/>
  <c r="O1790" i="12"/>
  <c r="O1791" i="12"/>
  <c r="O1792" i="12"/>
  <c r="O1793" i="12"/>
  <c r="O1794" i="12"/>
  <c r="O1795" i="12"/>
  <c r="O1796" i="12"/>
  <c r="O1797" i="12"/>
  <c r="O1798" i="12"/>
  <c r="O1799" i="12"/>
  <c r="O1800" i="12"/>
  <c r="O1801" i="12"/>
  <c r="O1802" i="12"/>
  <c r="O1803" i="12"/>
  <c r="O1804" i="12"/>
  <c r="O1805" i="12"/>
  <c r="O1806" i="12"/>
  <c r="O1807" i="12"/>
  <c r="O1808" i="12"/>
  <c r="O1809" i="12"/>
  <c r="O1810" i="12"/>
  <c r="O1811" i="12"/>
  <c r="O1812" i="12"/>
  <c r="O1813" i="12"/>
  <c r="O1814" i="12"/>
  <c r="O1815" i="12"/>
  <c r="O1816" i="12"/>
  <c r="O1817" i="12"/>
  <c r="O1818" i="12"/>
  <c r="O1819" i="12"/>
  <c r="O1820" i="12"/>
  <c r="O1821" i="12"/>
  <c r="O1822" i="12"/>
  <c r="O1823" i="12"/>
  <c r="O1824" i="12"/>
  <c r="O1825" i="12"/>
  <c r="O1826" i="12"/>
  <c r="O1827" i="12"/>
  <c r="O1828" i="12"/>
  <c r="O1829" i="12"/>
  <c r="O1830" i="12"/>
  <c r="O1831" i="12"/>
  <c r="O1832" i="12"/>
  <c r="O1833" i="12"/>
  <c r="O1834" i="12"/>
  <c r="O1835" i="12"/>
  <c r="O1836" i="12"/>
  <c r="O1837" i="12"/>
  <c r="O1838" i="12"/>
  <c r="O1839" i="12"/>
  <c r="O1840" i="12"/>
  <c r="O1841" i="12"/>
  <c r="O1842" i="12"/>
  <c r="O1843" i="12"/>
  <c r="O1844" i="12"/>
  <c r="O1845" i="12"/>
  <c r="O1846" i="12"/>
  <c r="O1847" i="12"/>
  <c r="O1848" i="12"/>
  <c r="O1849" i="12"/>
  <c r="O1850" i="12"/>
  <c r="O1851" i="12"/>
  <c r="O1852" i="12"/>
  <c r="O1853" i="12"/>
  <c r="O1854" i="12"/>
  <c r="O1855" i="12"/>
  <c r="O1856" i="12"/>
  <c r="O1857" i="12"/>
  <c r="O1858" i="12"/>
  <c r="O1859" i="12"/>
  <c r="O1860" i="12"/>
  <c r="O1861" i="12"/>
  <c r="O1862" i="12"/>
  <c r="O1863" i="12"/>
  <c r="O1864" i="12"/>
  <c r="O1865" i="12"/>
  <c r="O1866" i="12"/>
  <c r="O1867" i="12"/>
  <c r="O1868" i="12"/>
  <c r="O1869" i="12"/>
  <c r="O1870" i="12"/>
  <c r="O1871" i="12"/>
  <c r="O1872" i="12"/>
  <c r="O1873" i="12"/>
  <c r="O1874" i="12"/>
  <c r="O1875" i="12"/>
  <c r="O1876" i="12"/>
  <c r="O1877" i="12"/>
  <c r="O1878" i="12"/>
  <c r="O1879" i="12"/>
  <c r="O1880" i="12"/>
  <c r="O1881" i="12"/>
  <c r="O1882" i="12"/>
  <c r="O1883" i="12"/>
  <c r="O1884" i="12"/>
  <c r="O1885" i="12"/>
  <c r="O1886" i="12"/>
  <c r="O1887" i="12"/>
  <c r="O1888" i="12"/>
  <c r="O1889" i="12"/>
  <c r="O1890" i="12"/>
  <c r="O1891" i="12"/>
  <c r="O1892" i="12"/>
  <c r="O1893" i="12"/>
  <c r="O1894" i="12"/>
  <c r="O1895" i="12"/>
  <c r="O1896" i="12"/>
  <c r="O1897" i="12"/>
  <c r="O1898" i="12"/>
  <c r="O1899" i="12"/>
  <c r="O1900" i="12"/>
  <c r="O1901" i="12"/>
  <c r="O1902" i="12"/>
  <c r="O1903" i="12"/>
  <c r="O1904" i="12"/>
  <c r="O1905" i="12"/>
  <c r="O1906" i="12"/>
  <c r="O1907" i="12"/>
  <c r="O1908" i="12"/>
  <c r="O1909" i="12"/>
  <c r="O1910" i="12"/>
  <c r="O1911" i="12"/>
  <c r="O1912" i="12"/>
  <c r="O1913" i="12"/>
  <c r="O1914" i="12"/>
  <c r="O1915" i="12"/>
  <c r="O1916" i="12"/>
  <c r="O1917" i="12"/>
  <c r="O1918" i="12"/>
  <c r="O1919" i="12"/>
  <c r="O1920" i="12"/>
  <c r="O1921" i="12"/>
  <c r="O1922" i="12"/>
  <c r="O1923" i="12"/>
  <c r="O1924" i="12"/>
  <c r="O1925" i="12"/>
  <c r="O1926" i="12"/>
  <c r="O1927" i="12"/>
  <c r="O1928" i="12"/>
  <c r="O1929" i="12"/>
  <c r="O1930" i="12"/>
  <c r="O1931" i="12"/>
  <c r="O1932" i="12"/>
  <c r="O1933" i="12"/>
  <c r="O1934" i="12"/>
  <c r="O1935" i="12"/>
  <c r="O1936" i="12"/>
  <c r="O1937" i="12"/>
  <c r="O1938" i="12"/>
  <c r="O1939" i="12"/>
  <c r="O1940" i="12"/>
  <c r="O1941" i="12"/>
  <c r="O1942" i="12"/>
  <c r="O1943" i="12"/>
  <c r="O1944" i="12"/>
  <c r="O1945" i="12"/>
  <c r="O1946" i="12"/>
  <c r="O1947" i="12"/>
  <c r="O1948" i="12"/>
  <c r="O1949" i="12"/>
  <c r="O1950" i="12"/>
  <c r="O1951" i="12"/>
  <c r="O1952" i="12"/>
  <c r="O1953" i="12"/>
  <c r="O1954" i="12"/>
  <c r="O1955" i="12"/>
  <c r="O1956" i="12"/>
  <c r="O1957" i="12"/>
  <c r="O1958" i="12"/>
  <c r="O1959" i="12"/>
  <c r="O1960" i="12"/>
  <c r="O1961" i="12"/>
  <c r="O1962" i="12"/>
  <c r="O1963" i="12"/>
  <c r="O1964" i="12"/>
  <c r="O1965" i="12"/>
  <c r="O1966" i="12"/>
  <c r="O1967" i="12"/>
  <c r="O1968" i="12"/>
  <c r="O1969" i="12"/>
  <c r="O1970" i="12"/>
  <c r="O1971" i="12"/>
  <c r="O1972" i="12"/>
  <c r="O1973" i="12"/>
  <c r="O1974" i="12"/>
  <c r="O1975" i="12"/>
  <c r="O1976" i="12"/>
  <c r="O1977" i="12"/>
  <c r="O1978" i="12"/>
  <c r="O1979" i="12"/>
  <c r="O1980" i="12"/>
  <c r="O1981" i="12"/>
  <c r="O1982" i="12"/>
  <c r="O1983" i="12"/>
  <c r="O1984" i="12"/>
  <c r="O1985" i="12"/>
  <c r="O1986" i="12"/>
  <c r="O1987" i="12"/>
  <c r="O1988" i="12"/>
  <c r="O1989" i="12"/>
  <c r="O1990" i="12"/>
  <c r="O1991" i="12"/>
  <c r="O1992" i="12"/>
  <c r="O1993" i="12"/>
  <c r="O1994" i="12"/>
  <c r="O1995" i="12"/>
  <c r="O1996" i="12"/>
  <c r="O1997" i="12"/>
  <c r="O1998" i="12"/>
  <c r="O1999" i="12"/>
  <c r="O2000" i="12"/>
  <c r="O2001" i="12"/>
  <c r="O2002" i="12"/>
  <c r="O2003" i="12"/>
  <c r="O2004" i="12"/>
  <c r="O2005" i="12"/>
  <c r="O2006" i="12"/>
  <c r="O2007" i="12"/>
  <c r="O2008" i="12"/>
  <c r="O2009" i="12"/>
  <c r="O2010" i="12"/>
  <c r="O2011" i="12"/>
  <c r="O2012" i="12"/>
  <c r="O2013" i="12"/>
  <c r="O2014" i="12"/>
  <c r="O2015" i="12"/>
  <c r="O2016" i="12"/>
  <c r="O2017" i="12"/>
  <c r="O2018" i="12"/>
  <c r="O2019" i="12"/>
  <c r="O2020" i="12"/>
  <c r="O2021" i="12"/>
  <c r="O2022" i="12"/>
  <c r="O2023" i="12"/>
  <c r="O2024" i="12"/>
  <c r="O2025" i="12"/>
  <c r="O2026" i="12"/>
  <c r="O2027" i="12"/>
  <c r="O2028" i="12"/>
  <c r="O2029" i="12"/>
  <c r="O2030" i="12"/>
  <c r="O2031" i="12"/>
  <c r="O2032" i="12"/>
  <c r="O2033" i="12"/>
  <c r="O2034" i="12"/>
  <c r="O2035" i="12"/>
  <c r="O2036" i="12"/>
  <c r="O2037" i="12"/>
  <c r="O2038" i="12"/>
  <c r="O2039" i="12"/>
  <c r="O2040" i="12"/>
  <c r="O2041" i="12"/>
  <c r="O2042" i="12"/>
  <c r="O2043" i="12"/>
  <c r="O2044" i="12"/>
  <c r="O2045" i="12"/>
  <c r="O2046" i="12"/>
  <c r="O2047" i="12"/>
  <c r="O2048" i="12"/>
  <c r="O2049" i="12"/>
  <c r="O2050" i="12"/>
  <c r="O2051" i="12"/>
  <c r="O2052" i="12"/>
  <c r="O2053" i="12"/>
  <c r="O2054" i="12"/>
  <c r="O2055" i="12"/>
  <c r="O2056" i="12"/>
  <c r="O2057" i="12"/>
  <c r="O2058" i="12"/>
  <c r="O2059" i="12"/>
  <c r="O2060" i="12"/>
  <c r="O2061" i="12"/>
  <c r="O2062" i="12"/>
  <c r="O2063" i="12"/>
  <c r="O2064" i="12"/>
  <c r="O2065" i="12"/>
  <c r="O2066" i="12"/>
  <c r="O2067" i="12"/>
  <c r="O2068" i="12"/>
  <c r="O2069" i="12"/>
  <c r="O2070" i="12"/>
  <c r="O2071" i="12"/>
  <c r="O2072" i="12"/>
  <c r="O2073" i="12"/>
  <c r="O2074" i="12"/>
  <c r="O2075" i="12"/>
  <c r="O2076" i="12"/>
  <c r="O2077" i="12"/>
  <c r="O2078" i="12"/>
  <c r="O2079" i="12"/>
  <c r="O2080" i="12"/>
  <c r="O2081" i="12"/>
  <c r="O2082" i="12"/>
  <c r="O2083" i="12"/>
  <c r="O2084" i="12"/>
  <c r="O2085" i="12"/>
  <c r="O2086" i="12"/>
  <c r="O2087" i="12"/>
  <c r="O2088" i="12"/>
  <c r="O2089" i="12"/>
  <c r="O2090" i="12"/>
  <c r="O2091" i="12"/>
  <c r="O2092" i="12"/>
  <c r="O2093" i="12"/>
  <c r="O2094" i="12"/>
  <c r="O2095" i="12"/>
  <c r="O2096" i="12"/>
  <c r="O2097" i="12"/>
  <c r="O2098" i="12"/>
  <c r="O2099" i="12"/>
  <c r="O2100" i="12"/>
  <c r="O2101" i="12"/>
  <c r="O2102" i="12"/>
  <c r="O2103" i="12"/>
  <c r="O2104" i="12"/>
  <c r="O2105" i="12"/>
  <c r="O2106" i="12"/>
  <c r="O2107" i="12"/>
  <c r="O2108" i="12"/>
  <c r="O2109" i="12"/>
  <c r="O2110" i="12"/>
  <c r="O2111" i="12"/>
  <c r="O2112" i="12"/>
  <c r="O2113" i="12"/>
  <c r="O2114" i="12"/>
  <c r="O2115" i="12"/>
  <c r="O2116" i="12"/>
  <c r="O2117" i="12"/>
  <c r="O2118" i="12"/>
  <c r="O2119" i="12"/>
  <c r="O2120" i="12"/>
  <c r="O2121" i="12"/>
  <c r="O2122" i="12"/>
  <c r="O2123" i="12"/>
  <c r="O2124" i="12"/>
  <c r="O2125" i="12"/>
  <c r="O2126" i="12"/>
  <c r="O2127" i="12"/>
  <c r="O2128" i="12"/>
  <c r="O2129" i="12"/>
  <c r="O2130" i="12"/>
  <c r="O2131" i="12"/>
  <c r="O2132" i="12"/>
  <c r="O2133" i="12"/>
  <c r="O2134" i="12"/>
  <c r="O2135" i="12"/>
  <c r="O2136" i="12"/>
  <c r="O2137" i="12"/>
  <c r="O2138" i="12"/>
  <c r="O2139" i="12"/>
  <c r="O2140" i="12"/>
  <c r="O2141" i="12"/>
  <c r="O2142" i="12"/>
  <c r="O2143" i="12"/>
  <c r="O2144" i="12"/>
  <c r="O2145" i="12"/>
  <c r="O2146" i="12"/>
  <c r="O2147" i="12"/>
  <c r="O2148" i="12"/>
  <c r="O2149" i="12"/>
  <c r="O2150" i="12"/>
  <c r="O2151" i="12"/>
  <c r="O2152" i="12"/>
  <c r="O2153" i="12"/>
  <c r="O2154" i="12"/>
  <c r="O2155" i="12"/>
  <c r="O2156" i="12"/>
  <c r="O2157" i="12"/>
  <c r="O2158" i="12"/>
  <c r="O2159" i="12"/>
  <c r="O2160" i="12"/>
  <c r="O2161" i="12"/>
  <c r="O2162" i="12"/>
  <c r="O2163" i="12"/>
  <c r="O2164" i="12"/>
  <c r="O2165" i="12"/>
  <c r="O2166" i="12"/>
  <c r="O2167" i="12"/>
  <c r="O2168" i="12"/>
  <c r="O2169" i="12"/>
  <c r="O2170" i="12"/>
  <c r="O2171" i="12"/>
  <c r="O2172" i="12"/>
  <c r="O2173" i="12"/>
  <c r="O2174" i="12"/>
  <c r="O2175" i="12"/>
  <c r="O2176" i="12"/>
  <c r="O2177" i="12"/>
  <c r="O2178" i="12"/>
  <c r="O2179" i="12"/>
  <c r="O2180" i="12"/>
  <c r="O2181" i="12"/>
  <c r="O2182" i="12"/>
  <c r="O2183" i="12"/>
  <c r="O2184" i="12"/>
  <c r="O2185" i="12"/>
  <c r="O2186" i="12"/>
  <c r="O2187" i="12"/>
  <c r="O2188" i="12"/>
  <c r="O2189" i="12"/>
  <c r="O2190" i="12"/>
  <c r="O2191" i="12"/>
  <c r="O2192" i="12"/>
  <c r="O2193" i="12"/>
  <c r="O2194" i="12"/>
  <c r="O2195" i="12"/>
  <c r="O2196" i="12"/>
  <c r="O2197" i="12"/>
  <c r="O2198" i="12"/>
  <c r="O2199" i="12"/>
  <c r="O2200" i="12"/>
  <c r="O2201" i="12"/>
  <c r="O2202" i="12"/>
  <c r="O2203" i="12"/>
  <c r="O2204" i="12"/>
  <c r="O2205" i="12"/>
  <c r="O2206" i="12"/>
  <c r="O2207" i="12"/>
  <c r="O2208" i="12"/>
  <c r="O2209" i="12"/>
  <c r="O2210" i="12"/>
  <c r="O2211" i="12"/>
  <c r="O2212" i="12"/>
  <c r="O2213" i="12"/>
  <c r="O2214" i="12"/>
  <c r="O2215" i="12"/>
  <c r="O2216" i="12"/>
  <c r="O2217" i="12"/>
  <c r="O2218" i="12"/>
  <c r="O2219" i="12"/>
  <c r="O2220" i="12"/>
  <c r="O2221" i="12"/>
  <c r="O2222" i="12"/>
  <c r="O2223" i="12"/>
  <c r="O2224" i="12"/>
  <c r="O2225" i="12"/>
  <c r="O2226" i="12"/>
  <c r="O2227" i="12"/>
  <c r="O2228" i="12"/>
  <c r="O2229" i="12"/>
  <c r="O2230" i="12"/>
  <c r="O2231" i="12"/>
  <c r="O2232" i="12"/>
  <c r="O2233" i="12"/>
  <c r="O2234" i="12"/>
  <c r="O2235" i="12"/>
  <c r="O2236" i="12"/>
  <c r="O2237" i="12"/>
  <c r="O2238" i="12"/>
  <c r="O2239" i="12"/>
  <c r="O2240" i="12"/>
  <c r="O2241" i="12"/>
  <c r="O2242" i="12"/>
  <c r="O2243" i="12"/>
  <c r="O2244" i="12"/>
  <c r="O2245" i="12"/>
  <c r="O2246" i="12"/>
  <c r="O2247" i="12"/>
  <c r="O2248" i="12"/>
  <c r="O2249" i="12"/>
  <c r="O2250" i="12"/>
  <c r="O2251" i="12"/>
  <c r="O2252" i="12"/>
  <c r="O2253" i="12"/>
  <c r="O2254" i="12"/>
  <c r="O2255" i="12"/>
  <c r="O2256" i="12"/>
  <c r="O2257" i="12"/>
  <c r="O2258" i="12"/>
  <c r="O2259" i="12"/>
  <c r="O2260" i="12"/>
  <c r="O2261" i="12"/>
  <c r="O2262" i="12"/>
  <c r="O2263" i="12"/>
  <c r="O2264" i="12"/>
  <c r="O2265" i="12"/>
  <c r="O2266" i="12"/>
  <c r="O2267" i="12"/>
  <c r="O2268" i="12"/>
  <c r="O2269" i="12"/>
  <c r="O2270" i="12"/>
  <c r="O2271" i="12"/>
  <c r="O2272" i="12"/>
  <c r="O2273" i="12"/>
  <c r="O2274" i="12"/>
  <c r="O2275" i="12"/>
  <c r="O2276" i="12"/>
  <c r="O2277" i="12"/>
  <c r="O2278" i="12"/>
  <c r="O2279" i="12"/>
  <c r="O2280" i="12"/>
  <c r="O2281" i="12"/>
  <c r="O2282" i="12"/>
  <c r="O2283" i="12"/>
  <c r="O2284" i="12"/>
  <c r="O2285" i="12"/>
  <c r="O2286" i="12"/>
  <c r="O2287" i="12"/>
  <c r="O2288" i="12"/>
  <c r="O2289" i="12"/>
  <c r="O2290" i="12"/>
  <c r="O2291" i="12"/>
  <c r="O2292" i="12"/>
  <c r="O2293" i="12"/>
  <c r="O2294" i="12"/>
  <c r="O2295" i="12"/>
  <c r="O2296" i="12"/>
  <c r="O2297" i="12"/>
  <c r="O2298" i="12"/>
  <c r="O2299" i="12"/>
  <c r="O2300" i="12"/>
  <c r="O2301" i="12"/>
  <c r="O2302" i="12"/>
  <c r="O2303" i="12"/>
  <c r="O2304" i="12"/>
  <c r="O2305" i="12"/>
  <c r="O2306" i="12"/>
  <c r="O2307" i="12"/>
  <c r="O2308" i="12"/>
  <c r="O2309" i="12"/>
  <c r="O2310" i="12"/>
  <c r="O2311" i="12"/>
  <c r="O2312" i="12"/>
  <c r="O2313" i="12"/>
  <c r="O2314" i="12"/>
  <c r="O2315" i="12"/>
  <c r="O2316" i="12"/>
  <c r="O2317" i="12"/>
  <c r="O2318" i="12"/>
  <c r="O2319" i="12"/>
  <c r="O2320" i="12"/>
  <c r="O2321" i="12"/>
  <c r="O2322" i="12"/>
  <c r="O2323" i="12"/>
  <c r="O2324" i="12"/>
  <c r="O2325" i="12"/>
  <c r="O2326" i="12"/>
  <c r="O2327" i="12"/>
  <c r="O2328" i="12"/>
  <c r="O2329" i="12"/>
  <c r="O2330" i="12"/>
  <c r="O2331" i="12"/>
  <c r="O2332" i="12"/>
  <c r="O2333" i="12"/>
  <c r="O2334" i="12"/>
  <c r="O2335" i="12"/>
  <c r="O2336" i="12"/>
  <c r="O2337" i="12"/>
  <c r="O2338" i="12"/>
  <c r="O2339" i="12"/>
  <c r="O2340" i="12"/>
  <c r="O2341" i="12"/>
  <c r="O2342" i="12"/>
  <c r="O2343" i="12"/>
  <c r="O2344" i="12"/>
  <c r="O2345" i="12"/>
  <c r="O2346" i="12"/>
  <c r="O2347" i="12"/>
  <c r="O2348" i="12"/>
  <c r="O2349" i="12"/>
  <c r="O2350" i="12"/>
  <c r="O2351" i="12"/>
  <c r="O2352" i="12"/>
  <c r="O2353" i="12"/>
  <c r="O2354" i="12"/>
  <c r="O2355" i="12"/>
  <c r="O2356" i="12"/>
  <c r="O2357" i="12"/>
  <c r="O2358" i="12"/>
  <c r="O2359" i="12"/>
  <c r="O2360" i="12"/>
  <c r="O2361" i="12"/>
  <c r="O2362" i="12"/>
  <c r="O2363" i="12"/>
  <c r="O2364" i="12"/>
  <c r="O2365" i="12"/>
  <c r="O2366" i="12"/>
  <c r="O2367" i="12"/>
  <c r="O2368" i="12"/>
  <c r="O2369" i="12"/>
  <c r="O2370" i="12"/>
  <c r="O2371" i="12"/>
  <c r="O2372" i="12"/>
  <c r="O2373" i="12"/>
  <c r="O2374" i="12"/>
  <c r="O2375" i="12"/>
  <c r="O2376" i="12"/>
  <c r="O2377" i="12"/>
  <c r="O2378" i="12"/>
  <c r="O2379" i="12"/>
  <c r="O2380" i="12"/>
  <c r="O2381" i="12"/>
  <c r="O2382" i="12"/>
  <c r="O2383" i="12"/>
  <c r="O2384" i="12"/>
  <c r="O2385" i="12"/>
  <c r="O2386" i="12"/>
  <c r="O2387" i="12"/>
  <c r="O2388" i="12"/>
  <c r="O2389" i="12"/>
  <c r="O2390" i="12"/>
  <c r="O2391" i="12"/>
  <c r="O2392" i="12"/>
  <c r="O2393" i="12"/>
  <c r="O2394" i="12"/>
  <c r="O2395" i="12"/>
  <c r="O2396" i="12"/>
  <c r="O2397" i="12"/>
  <c r="O2398" i="12"/>
  <c r="O2399" i="12"/>
  <c r="O2400" i="12"/>
  <c r="O2401" i="12"/>
  <c r="O2402" i="12"/>
  <c r="O2403" i="12"/>
  <c r="O2404" i="12"/>
  <c r="O2405" i="12"/>
  <c r="O2406" i="12"/>
  <c r="O2407" i="12"/>
  <c r="O2408" i="12"/>
  <c r="O2409" i="12"/>
  <c r="O2410" i="12"/>
  <c r="O2411" i="12"/>
  <c r="O2412" i="12"/>
  <c r="O2413" i="12"/>
  <c r="O2414" i="12"/>
  <c r="O2415" i="12"/>
  <c r="O2416" i="12"/>
  <c r="O2417" i="12"/>
  <c r="O2418" i="12"/>
  <c r="O2419" i="12"/>
  <c r="O2420" i="12"/>
  <c r="O2421" i="12"/>
  <c r="O2422" i="12"/>
  <c r="O2423" i="12"/>
  <c r="O2424" i="12"/>
  <c r="O2425" i="12"/>
  <c r="O2426" i="12"/>
  <c r="O2427" i="12"/>
  <c r="O2428" i="12"/>
  <c r="O2429" i="12"/>
  <c r="O2430" i="12"/>
  <c r="O2431" i="12"/>
  <c r="O2432" i="12"/>
  <c r="O2433" i="12"/>
  <c r="O2434" i="12"/>
  <c r="O2435" i="12"/>
  <c r="O2436" i="12"/>
  <c r="O2437" i="12"/>
  <c r="O2438" i="12"/>
  <c r="O2439" i="12"/>
  <c r="O2440" i="12"/>
  <c r="O2441" i="12"/>
  <c r="O2442" i="12"/>
  <c r="O2443" i="12"/>
  <c r="O2444" i="12"/>
  <c r="O2445" i="12"/>
  <c r="O2446" i="12"/>
  <c r="O2447" i="12"/>
  <c r="O2448" i="12"/>
  <c r="O2449" i="12"/>
  <c r="O2450" i="12"/>
  <c r="O2451" i="12"/>
  <c r="O2452" i="12"/>
  <c r="O2453" i="12"/>
  <c r="O2454" i="12"/>
  <c r="O2455" i="12"/>
  <c r="O2456" i="12"/>
  <c r="O2457" i="12"/>
  <c r="O2458" i="12"/>
  <c r="O2459" i="12"/>
  <c r="O2460" i="12"/>
  <c r="O2461" i="12"/>
  <c r="O2462" i="12"/>
  <c r="O2463" i="12"/>
  <c r="O2464" i="12"/>
  <c r="O2465" i="12"/>
  <c r="O2466" i="12"/>
  <c r="O2467" i="12"/>
  <c r="O2468" i="12"/>
  <c r="O2469" i="12"/>
  <c r="O2470" i="12"/>
  <c r="O2471" i="12"/>
  <c r="O2472" i="12"/>
  <c r="O2473" i="12"/>
  <c r="O2474" i="12"/>
  <c r="O2475" i="12"/>
  <c r="O2476" i="12"/>
  <c r="O2477" i="12"/>
  <c r="O2478" i="12"/>
  <c r="O2479" i="12"/>
  <c r="O2480" i="12"/>
  <c r="O2481" i="12"/>
  <c r="O2482" i="12"/>
  <c r="O2483" i="12"/>
  <c r="O2484" i="12"/>
  <c r="O2485" i="12"/>
  <c r="O2486" i="12"/>
  <c r="O2487" i="12"/>
  <c r="O2488" i="12"/>
  <c r="O2489" i="12"/>
  <c r="O2490" i="12"/>
  <c r="O2491" i="12"/>
  <c r="O2492" i="12"/>
  <c r="O2493" i="12"/>
  <c r="O2494" i="12"/>
  <c r="O2495" i="12"/>
  <c r="O2496" i="12"/>
  <c r="O2497" i="12"/>
  <c r="O2498" i="12"/>
  <c r="O2499" i="12"/>
  <c r="O2500" i="12"/>
  <c r="O2501" i="12"/>
  <c r="O2502" i="12"/>
  <c r="O2503" i="12"/>
  <c r="O2504" i="12"/>
  <c r="O2505" i="12"/>
  <c r="O2506" i="12"/>
  <c r="O2507" i="12"/>
  <c r="O2508" i="12"/>
  <c r="O2509" i="12"/>
  <c r="O2510" i="12"/>
  <c r="O2511" i="12"/>
  <c r="O2512" i="12"/>
  <c r="O2513" i="12"/>
  <c r="O2514" i="12"/>
  <c r="O2515" i="12"/>
  <c r="O2516" i="12"/>
  <c r="O2517" i="12"/>
  <c r="O2518" i="12"/>
  <c r="O2519" i="12"/>
  <c r="O2520" i="12"/>
  <c r="O2521" i="12"/>
  <c r="O2522" i="12"/>
  <c r="O2523" i="12"/>
  <c r="O2524" i="12"/>
  <c r="O2525" i="12"/>
  <c r="O2526" i="12"/>
  <c r="O2527" i="12"/>
  <c r="O2528" i="12"/>
  <c r="O2529" i="12"/>
  <c r="O2530" i="12"/>
  <c r="O2531" i="12"/>
  <c r="O2532" i="12"/>
  <c r="O2533" i="12"/>
  <c r="O2534" i="12"/>
  <c r="O2535" i="12"/>
  <c r="O2536" i="12"/>
  <c r="O2537" i="12"/>
  <c r="O2538" i="12"/>
  <c r="O2539" i="12"/>
  <c r="O2540" i="12"/>
  <c r="O2541" i="12"/>
  <c r="O2542" i="12"/>
  <c r="O2543" i="12"/>
  <c r="O2544" i="12"/>
  <c r="O2545" i="12"/>
  <c r="O2546" i="12"/>
  <c r="O2547" i="12"/>
  <c r="O2548" i="12"/>
  <c r="O2549" i="12"/>
  <c r="O2550" i="12"/>
  <c r="O2551" i="12"/>
  <c r="O2552" i="12"/>
  <c r="O2553" i="12"/>
  <c r="O2554" i="12"/>
  <c r="O2555" i="12"/>
  <c r="O2556" i="12"/>
  <c r="O2557" i="12"/>
  <c r="O2558" i="12"/>
  <c r="O2559" i="12"/>
  <c r="O2560" i="12"/>
  <c r="O2561" i="12"/>
  <c r="O2562" i="12"/>
  <c r="O2563" i="12"/>
  <c r="O2564" i="12"/>
  <c r="O2565" i="12"/>
  <c r="O2566" i="12"/>
  <c r="O2567" i="12"/>
  <c r="O2568" i="12"/>
  <c r="O2569" i="12"/>
  <c r="O2570" i="12"/>
  <c r="O2571" i="12"/>
  <c r="O2572" i="12"/>
  <c r="O2573" i="12"/>
  <c r="O2574" i="12"/>
  <c r="O2575" i="12"/>
  <c r="O2576" i="12"/>
  <c r="O2577" i="12"/>
  <c r="O2578" i="12"/>
  <c r="O2579" i="12"/>
  <c r="O2580" i="12"/>
  <c r="O2581" i="12"/>
  <c r="O2582" i="12"/>
  <c r="O2583" i="12"/>
  <c r="O2584" i="12"/>
  <c r="O2585" i="12"/>
  <c r="O2586" i="12"/>
  <c r="O2587" i="12"/>
  <c r="O2588" i="12"/>
  <c r="O2589" i="12"/>
  <c r="O2590" i="12"/>
  <c r="O2591" i="12"/>
  <c r="O2592" i="12"/>
  <c r="O2593" i="12"/>
  <c r="O2594" i="12"/>
  <c r="O2595" i="12"/>
  <c r="O2596" i="12"/>
  <c r="O2597" i="12"/>
  <c r="O2598" i="12"/>
  <c r="O2599" i="12"/>
  <c r="O2600" i="12"/>
  <c r="O2601" i="12"/>
  <c r="O2602" i="12"/>
  <c r="O2603" i="12"/>
  <c r="O2604" i="12"/>
  <c r="O2605" i="12"/>
  <c r="O2606" i="12"/>
  <c r="O2607" i="12"/>
  <c r="O2608" i="12"/>
  <c r="O2609" i="12"/>
  <c r="O2610" i="12"/>
  <c r="O2611" i="12"/>
  <c r="O2612" i="12"/>
  <c r="O2613" i="12"/>
  <c r="O2614" i="12"/>
  <c r="O2615" i="12"/>
  <c r="O2616" i="12"/>
  <c r="O2617" i="12"/>
  <c r="O2618" i="12"/>
  <c r="O2619" i="12"/>
  <c r="O2620" i="12"/>
  <c r="O2621" i="12"/>
  <c r="O2622" i="12"/>
  <c r="O2623" i="12"/>
  <c r="O2624" i="12"/>
  <c r="O2625" i="12"/>
  <c r="O2626" i="12"/>
  <c r="O2627" i="12"/>
  <c r="O2628" i="12"/>
  <c r="O2629" i="12"/>
  <c r="O2630" i="12"/>
  <c r="O2631" i="12"/>
  <c r="O2632" i="12"/>
  <c r="O2633" i="12"/>
  <c r="O2634" i="12"/>
  <c r="O2635" i="12"/>
  <c r="O2636" i="12"/>
  <c r="O2637" i="12"/>
  <c r="O2638" i="12"/>
  <c r="O2639" i="12"/>
  <c r="O2640" i="12"/>
  <c r="O2641" i="12"/>
  <c r="O2642" i="12"/>
  <c r="O2643" i="12"/>
  <c r="O2644" i="12"/>
  <c r="O2645" i="12"/>
  <c r="O2646" i="12"/>
  <c r="O2647" i="12"/>
  <c r="O2648" i="12"/>
  <c r="O2649" i="12"/>
  <c r="O2650" i="12"/>
  <c r="O2651" i="12"/>
  <c r="O2652" i="12"/>
  <c r="O2653" i="12"/>
  <c r="O2654" i="12"/>
  <c r="O2655" i="12"/>
  <c r="O2656" i="12"/>
  <c r="O2657" i="12"/>
  <c r="O2658" i="12"/>
  <c r="O2659" i="12"/>
  <c r="O2660" i="12"/>
  <c r="O2661" i="12"/>
  <c r="O2662" i="12"/>
  <c r="O2663" i="12"/>
  <c r="O2664" i="12"/>
  <c r="O2665" i="12"/>
  <c r="O2666" i="12"/>
  <c r="O2667" i="12"/>
  <c r="O2668" i="12"/>
  <c r="O2669" i="12"/>
  <c r="O2670" i="12"/>
  <c r="O2671" i="12"/>
  <c r="O2672" i="12"/>
  <c r="O2673" i="12"/>
  <c r="O2674" i="12"/>
  <c r="O2675" i="12"/>
  <c r="O2676" i="12"/>
  <c r="O2677" i="12"/>
  <c r="O2678" i="12"/>
  <c r="O2679" i="12"/>
  <c r="O2680" i="12"/>
  <c r="O2681" i="12"/>
  <c r="O2682" i="12"/>
  <c r="O2683" i="12"/>
  <c r="O2684" i="12"/>
  <c r="O2685" i="12"/>
  <c r="O2686" i="12"/>
  <c r="O2687" i="12"/>
  <c r="O2688" i="12"/>
  <c r="O2689" i="12"/>
  <c r="O2690" i="12"/>
  <c r="O2691" i="12"/>
  <c r="O2692" i="12"/>
  <c r="O2693" i="12"/>
  <c r="O2694" i="12"/>
  <c r="O2695" i="12"/>
  <c r="O2696" i="12"/>
  <c r="O2697" i="12"/>
  <c r="O2698" i="12"/>
  <c r="O2699" i="12"/>
  <c r="O2700" i="12"/>
  <c r="O2701" i="12"/>
  <c r="O2702" i="12"/>
  <c r="O2703" i="12"/>
  <c r="O2704" i="12"/>
  <c r="O2705" i="12"/>
  <c r="O2706" i="12"/>
  <c r="O2707" i="12"/>
  <c r="O2708" i="12"/>
  <c r="O2709" i="12"/>
  <c r="O2710" i="12"/>
  <c r="O2711" i="12"/>
  <c r="O2712" i="12"/>
  <c r="O2713" i="12"/>
  <c r="O2714" i="12"/>
  <c r="O2715" i="12"/>
  <c r="O2716" i="12"/>
  <c r="O2717" i="12"/>
  <c r="O2718" i="12"/>
  <c r="O2719" i="12"/>
  <c r="O2720" i="12"/>
  <c r="O2721" i="12"/>
  <c r="O2722" i="12"/>
  <c r="O2723" i="12"/>
  <c r="O2724" i="12"/>
  <c r="O2725" i="12"/>
  <c r="O2726" i="12"/>
  <c r="O2727" i="12"/>
  <c r="O2728" i="12"/>
  <c r="O2729" i="12"/>
  <c r="O2730" i="12"/>
  <c r="O2731" i="12"/>
  <c r="O2732" i="12"/>
  <c r="O2733" i="12"/>
  <c r="O2734" i="12"/>
  <c r="O2735" i="12"/>
  <c r="O2736" i="12"/>
  <c r="O2737" i="12"/>
  <c r="O2738" i="12"/>
  <c r="O2739" i="12"/>
  <c r="O2740" i="12"/>
  <c r="O2741" i="12"/>
  <c r="O2742" i="12"/>
  <c r="O2743" i="12"/>
  <c r="O2744" i="12"/>
  <c r="O2745" i="12"/>
  <c r="O2746" i="12"/>
  <c r="O2747" i="12"/>
  <c r="O2748" i="12"/>
  <c r="O2749" i="12"/>
  <c r="O2750" i="12"/>
  <c r="O2751" i="12"/>
  <c r="O2752" i="12"/>
  <c r="O2753" i="12"/>
  <c r="O2754" i="12"/>
  <c r="O2755" i="12"/>
  <c r="O2756" i="12"/>
  <c r="O2757" i="12"/>
  <c r="O2758" i="12"/>
  <c r="O2759" i="12"/>
  <c r="O2760" i="12"/>
  <c r="O2761" i="12"/>
  <c r="O2762" i="12"/>
  <c r="O2763" i="12"/>
  <c r="O2764" i="12"/>
  <c r="O2765" i="12"/>
  <c r="O2766" i="12"/>
  <c r="O2767" i="12"/>
  <c r="O2768" i="12"/>
  <c r="O2769" i="12"/>
  <c r="O2770" i="12"/>
  <c r="O2771" i="12"/>
  <c r="O2772" i="12"/>
  <c r="O2773" i="12"/>
  <c r="O2774" i="12"/>
  <c r="O2775" i="12"/>
  <c r="O2776" i="12"/>
  <c r="O2777" i="12"/>
  <c r="O2778" i="12"/>
  <c r="O2779" i="12"/>
  <c r="O2780" i="12"/>
  <c r="O2781" i="12"/>
  <c r="O2782" i="12"/>
  <c r="O2783" i="12"/>
  <c r="O2784" i="12"/>
  <c r="O2785" i="12"/>
  <c r="O2786" i="12"/>
  <c r="O2787" i="12"/>
  <c r="O2788" i="12"/>
  <c r="O2789" i="12"/>
  <c r="O2790" i="12"/>
  <c r="O2791" i="12"/>
  <c r="O2792" i="12"/>
  <c r="O2793" i="12"/>
  <c r="O2794" i="12"/>
  <c r="O2795" i="12"/>
  <c r="O2796" i="12"/>
  <c r="O2797" i="12"/>
  <c r="O2798" i="12"/>
  <c r="O2799" i="12"/>
  <c r="O2800" i="12"/>
  <c r="O2801" i="12"/>
  <c r="O2802" i="12"/>
  <c r="O2803" i="12"/>
  <c r="O2804" i="12"/>
  <c r="O2805" i="12"/>
  <c r="O2806" i="12"/>
  <c r="O2807" i="12"/>
  <c r="O2808" i="12"/>
  <c r="O2809" i="12"/>
  <c r="O2810" i="12"/>
  <c r="O2811" i="12"/>
  <c r="O2812" i="12"/>
  <c r="O2813" i="12"/>
  <c r="O2814" i="12"/>
  <c r="O2815" i="12"/>
  <c r="O2816" i="12"/>
  <c r="O2817" i="12"/>
  <c r="O2818" i="12"/>
  <c r="O2819" i="12"/>
  <c r="O2820" i="12"/>
  <c r="O2821" i="12"/>
  <c r="O2822" i="12"/>
  <c r="O2823" i="12"/>
  <c r="O2824" i="12"/>
  <c r="O2825" i="12"/>
  <c r="O2826" i="12"/>
  <c r="O2827" i="12"/>
  <c r="O2828" i="12"/>
  <c r="O2829" i="12"/>
  <c r="O2830" i="12"/>
  <c r="O2831" i="12"/>
  <c r="O2832" i="12"/>
  <c r="O2833" i="12"/>
  <c r="O2834" i="12"/>
  <c r="O2835" i="12"/>
  <c r="O2836" i="12"/>
  <c r="O2837" i="12"/>
  <c r="O2838" i="12"/>
  <c r="O2839" i="12"/>
  <c r="O2840" i="12"/>
  <c r="O2841" i="12"/>
  <c r="O2842" i="12"/>
  <c r="O2843" i="12"/>
  <c r="O2844" i="12"/>
  <c r="O2845" i="12"/>
  <c r="O2846" i="12"/>
  <c r="O2847" i="12"/>
  <c r="O2848" i="12"/>
  <c r="O2849" i="12"/>
  <c r="O2850" i="12"/>
  <c r="O2851" i="12"/>
  <c r="O2852" i="12"/>
  <c r="O2853" i="12"/>
  <c r="O2854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1002" i="12"/>
  <c r="N1003" i="12"/>
  <c r="N1004" i="12"/>
  <c r="N1005" i="12"/>
  <c r="N1006" i="12"/>
  <c r="N1007" i="12"/>
  <c r="N1008" i="12"/>
  <c r="N1009" i="12"/>
  <c r="N1010" i="12"/>
  <c r="N1011" i="12"/>
  <c r="N1012" i="12"/>
  <c r="N1013" i="12"/>
  <c r="N1014" i="12"/>
  <c r="N1015" i="12"/>
  <c r="N1016" i="12"/>
  <c r="N1017" i="12"/>
  <c r="N1018" i="12"/>
  <c r="N1019" i="12"/>
  <c r="N1020" i="12"/>
  <c r="N1021" i="12"/>
  <c r="N1022" i="12"/>
  <c r="N1023" i="12"/>
  <c r="N1024" i="12"/>
  <c r="N1025" i="12"/>
  <c r="N1026" i="12"/>
  <c r="N1027" i="12"/>
  <c r="N1028" i="12"/>
  <c r="N1029" i="12"/>
  <c r="N1030" i="12"/>
  <c r="N1031" i="12"/>
  <c r="N1032" i="12"/>
  <c r="N1033" i="12"/>
  <c r="N1034" i="12"/>
  <c r="N1035" i="12"/>
  <c r="N1036" i="12"/>
  <c r="N1037" i="12"/>
  <c r="N1038" i="12"/>
  <c r="N1039" i="12"/>
  <c r="N1040" i="12"/>
  <c r="N1041" i="12"/>
  <c r="N1042" i="12"/>
  <c r="N1043" i="12"/>
  <c r="N1044" i="12"/>
  <c r="N1045" i="12"/>
  <c r="N1046" i="12"/>
  <c r="N1047" i="12"/>
  <c r="N1048" i="12"/>
  <c r="N1049" i="12"/>
  <c r="N1050" i="12"/>
  <c r="N1051" i="12"/>
  <c r="N1052" i="12"/>
  <c r="N1053" i="12"/>
  <c r="N1054" i="12"/>
  <c r="N1055" i="12"/>
  <c r="N1056" i="12"/>
  <c r="N1057" i="12"/>
  <c r="N1058" i="12"/>
  <c r="N1059" i="12"/>
  <c r="N1060" i="12"/>
  <c r="N1061" i="12"/>
  <c r="N1062" i="12"/>
  <c r="N1063" i="12"/>
  <c r="N1064" i="12"/>
  <c r="N1065" i="12"/>
  <c r="N1066" i="12"/>
  <c r="N1067" i="12"/>
  <c r="N1068" i="12"/>
  <c r="N1069" i="12"/>
  <c r="N1070" i="12"/>
  <c r="N1071" i="12"/>
  <c r="N1072" i="12"/>
  <c r="N1073" i="12"/>
  <c r="N1074" i="12"/>
  <c r="N1075" i="12"/>
  <c r="N1076" i="12"/>
  <c r="N1077" i="12"/>
  <c r="N1078" i="12"/>
  <c r="N1079" i="12"/>
  <c r="N1080" i="12"/>
  <c r="N1081" i="12"/>
  <c r="N1082" i="12"/>
  <c r="N1083" i="12"/>
  <c r="N1084" i="12"/>
  <c r="N1085" i="12"/>
  <c r="N1086" i="12"/>
  <c r="N1087" i="12"/>
  <c r="N1088" i="12"/>
  <c r="N1089" i="12"/>
  <c r="N1090" i="12"/>
  <c r="N1091" i="12"/>
  <c r="N1092" i="12"/>
  <c r="N1093" i="12"/>
  <c r="N1094" i="12"/>
  <c r="N1095" i="12"/>
  <c r="N1096" i="12"/>
  <c r="N1097" i="12"/>
  <c r="N1098" i="12"/>
  <c r="N1099" i="12"/>
  <c r="N1100" i="12"/>
  <c r="N1101" i="12"/>
  <c r="N1102" i="12"/>
  <c r="N1103" i="12"/>
  <c r="N1104" i="12"/>
  <c r="N1105" i="12"/>
  <c r="N1106" i="12"/>
  <c r="N1107" i="12"/>
  <c r="N1108" i="12"/>
  <c r="N1109" i="12"/>
  <c r="N1110" i="12"/>
  <c r="N1111" i="12"/>
  <c r="N1112" i="12"/>
  <c r="N1113" i="12"/>
  <c r="N1114" i="12"/>
  <c r="N1115" i="12"/>
  <c r="N1116" i="12"/>
  <c r="N1117" i="12"/>
  <c r="N1118" i="12"/>
  <c r="N1119" i="12"/>
  <c r="N1120" i="12"/>
  <c r="N1121" i="12"/>
  <c r="N1122" i="12"/>
  <c r="N1123" i="12"/>
  <c r="N1124" i="12"/>
  <c r="N1125" i="12"/>
  <c r="N1126" i="12"/>
  <c r="N1127" i="12"/>
  <c r="N1128" i="12"/>
  <c r="N1129" i="12"/>
  <c r="N1130" i="12"/>
  <c r="N1131" i="12"/>
  <c r="N1132" i="12"/>
  <c r="N1133" i="12"/>
  <c r="N1134" i="12"/>
  <c r="N1135" i="12"/>
  <c r="N1136" i="12"/>
  <c r="N1137" i="12"/>
  <c r="N1138" i="12"/>
  <c r="N1139" i="12"/>
  <c r="N1140" i="12"/>
  <c r="N1141" i="12"/>
  <c r="N1142" i="12"/>
  <c r="N1143" i="12"/>
  <c r="N1144" i="12"/>
  <c r="N1145" i="12"/>
  <c r="N1146" i="12"/>
  <c r="N1147" i="12"/>
  <c r="N1148" i="12"/>
  <c r="N1149" i="12"/>
  <c r="N1150" i="12"/>
  <c r="N1151" i="12"/>
  <c r="N1152" i="12"/>
  <c r="N1153" i="12"/>
  <c r="N1154" i="12"/>
  <c r="N1155" i="12"/>
  <c r="N1156" i="12"/>
  <c r="N1157" i="12"/>
  <c r="N1158" i="12"/>
  <c r="N1159" i="12"/>
  <c r="N1160" i="12"/>
  <c r="N1161" i="12"/>
  <c r="N1162" i="12"/>
  <c r="N1163" i="12"/>
  <c r="N1164" i="12"/>
  <c r="N1165" i="12"/>
  <c r="N1166" i="12"/>
  <c r="N1167" i="12"/>
  <c r="N1168" i="12"/>
  <c r="N1169" i="12"/>
  <c r="N1170" i="12"/>
  <c r="N1171" i="12"/>
  <c r="N1172" i="12"/>
  <c r="N1173" i="12"/>
  <c r="N1174" i="12"/>
  <c r="N1175" i="12"/>
  <c r="N1176" i="12"/>
  <c r="N1177" i="12"/>
  <c r="N1178" i="12"/>
  <c r="N1179" i="12"/>
  <c r="N1180" i="12"/>
  <c r="N1181" i="12"/>
  <c r="N1182" i="12"/>
  <c r="N1183" i="12"/>
  <c r="N1184" i="12"/>
  <c r="N1185" i="12"/>
  <c r="N1186" i="12"/>
  <c r="N1187" i="12"/>
  <c r="N1188" i="12"/>
  <c r="N1189" i="12"/>
  <c r="N1190" i="12"/>
  <c r="N1191" i="12"/>
  <c r="N1192" i="12"/>
  <c r="N1193" i="12"/>
  <c r="N1194" i="12"/>
  <c r="N1195" i="12"/>
  <c r="N1196" i="12"/>
  <c r="N1197" i="12"/>
  <c r="N1198" i="12"/>
  <c r="N1199" i="12"/>
  <c r="N1200" i="12"/>
  <c r="N1201" i="12"/>
  <c r="N1202" i="12"/>
  <c r="N1203" i="12"/>
  <c r="N1204" i="12"/>
  <c r="N1205" i="12"/>
  <c r="N1206" i="12"/>
  <c r="N1207" i="12"/>
  <c r="N1208" i="12"/>
  <c r="N1209" i="12"/>
  <c r="N1210" i="12"/>
  <c r="N1211" i="12"/>
  <c r="N1212" i="12"/>
  <c r="N1213" i="12"/>
  <c r="N1214" i="12"/>
  <c r="N1215" i="12"/>
  <c r="N1216" i="12"/>
  <c r="N1217" i="12"/>
  <c r="N1218" i="12"/>
  <c r="N1219" i="12"/>
  <c r="N1220" i="12"/>
  <c r="N1221" i="12"/>
  <c r="N1222" i="12"/>
  <c r="N1223" i="12"/>
  <c r="N1224" i="12"/>
  <c r="N1225" i="12"/>
  <c r="N1226" i="12"/>
  <c r="N1227" i="12"/>
  <c r="N1228" i="12"/>
  <c r="N1229" i="12"/>
  <c r="N1230" i="12"/>
  <c r="N1231" i="12"/>
  <c r="N1232" i="12"/>
  <c r="N1233" i="12"/>
  <c r="N1234" i="12"/>
  <c r="N1235" i="12"/>
  <c r="N1236" i="12"/>
  <c r="N1237" i="12"/>
  <c r="N1238" i="12"/>
  <c r="N1239" i="12"/>
  <c r="N1240" i="12"/>
  <c r="N1241" i="12"/>
  <c r="N1242" i="12"/>
  <c r="N1243" i="12"/>
  <c r="N1244" i="12"/>
  <c r="N1245" i="12"/>
  <c r="N1246" i="12"/>
  <c r="N1247" i="12"/>
  <c r="N1248" i="12"/>
  <c r="N1249" i="12"/>
  <c r="N1250" i="12"/>
  <c r="N1251" i="12"/>
  <c r="N1252" i="12"/>
  <c r="N1253" i="12"/>
  <c r="N1254" i="12"/>
  <c r="N1255" i="12"/>
  <c r="N1256" i="12"/>
  <c r="N1257" i="12"/>
  <c r="N1258" i="12"/>
  <c r="N1259" i="12"/>
  <c r="N1260" i="12"/>
  <c r="N1261" i="12"/>
  <c r="N1262" i="12"/>
  <c r="N1263" i="12"/>
  <c r="N1264" i="12"/>
  <c r="N1265" i="12"/>
  <c r="N1266" i="12"/>
  <c r="N1267" i="12"/>
  <c r="N1268" i="12"/>
  <c r="N1269" i="12"/>
  <c r="N1270" i="12"/>
  <c r="N1271" i="12"/>
  <c r="N1272" i="12"/>
  <c r="N1273" i="12"/>
  <c r="N1274" i="12"/>
  <c r="N1275" i="12"/>
  <c r="N1276" i="12"/>
  <c r="N1277" i="12"/>
  <c r="N1278" i="12"/>
  <c r="N1279" i="12"/>
  <c r="N1280" i="12"/>
  <c r="N1281" i="12"/>
  <c r="N1282" i="12"/>
  <c r="N1283" i="12"/>
  <c r="N1284" i="12"/>
  <c r="N1285" i="12"/>
  <c r="N1286" i="12"/>
  <c r="N1287" i="12"/>
  <c r="N1288" i="12"/>
  <c r="N1289" i="12"/>
  <c r="N1290" i="12"/>
  <c r="N1291" i="12"/>
  <c r="N1292" i="12"/>
  <c r="N1293" i="12"/>
  <c r="N1294" i="12"/>
  <c r="N1295" i="12"/>
  <c r="N1296" i="12"/>
  <c r="N1297" i="12"/>
  <c r="N1298" i="12"/>
  <c r="N1299" i="12"/>
  <c r="N1300" i="12"/>
  <c r="N1301" i="12"/>
  <c r="N1302" i="12"/>
  <c r="N1303" i="12"/>
  <c r="N1304" i="12"/>
  <c r="N1305" i="12"/>
  <c r="N1306" i="12"/>
  <c r="N1307" i="12"/>
  <c r="N1308" i="12"/>
  <c r="N1309" i="12"/>
  <c r="N1310" i="12"/>
  <c r="N1311" i="12"/>
  <c r="N1312" i="12"/>
  <c r="N1313" i="12"/>
  <c r="N1314" i="12"/>
  <c r="N1315" i="12"/>
  <c r="N1316" i="12"/>
  <c r="N1317" i="12"/>
  <c r="N1318" i="12"/>
  <c r="N1319" i="12"/>
  <c r="N1320" i="12"/>
  <c r="N1321" i="12"/>
  <c r="N1322" i="12"/>
  <c r="N1323" i="12"/>
  <c r="N1324" i="12"/>
  <c r="N1325" i="12"/>
  <c r="N1326" i="12"/>
  <c r="N1327" i="12"/>
  <c r="N1328" i="12"/>
  <c r="N1329" i="12"/>
  <c r="N1330" i="12"/>
  <c r="N1331" i="12"/>
  <c r="N1332" i="12"/>
  <c r="N1333" i="12"/>
  <c r="N1334" i="12"/>
  <c r="N1335" i="12"/>
  <c r="N1336" i="12"/>
  <c r="N1337" i="12"/>
  <c r="N1338" i="12"/>
  <c r="N1339" i="12"/>
  <c r="N1340" i="12"/>
  <c r="N1341" i="12"/>
  <c r="N1342" i="12"/>
  <c r="N1343" i="12"/>
  <c r="N1344" i="12"/>
  <c r="N1345" i="12"/>
  <c r="N1346" i="12"/>
  <c r="N1347" i="12"/>
  <c r="N1348" i="12"/>
  <c r="N1349" i="12"/>
  <c r="N1350" i="12"/>
  <c r="N1351" i="12"/>
  <c r="N1352" i="12"/>
  <c r="N1353" i="12"/>
  <c r="N1354" i="12"/>
  <c r="N1355" i="12"/>
  <c r="N1356" i="12"/>
  <c r="N1357" i="12"/>
  <c r="N1358" i="12"/>
  <c r="N1359" i="12"/>
  <c r="N1360" i="12"/>
  <c r="N1361" i="12"/>
  <c r="N1362" i="12"/>
  <c r="N1363" i="12"/>
  <c r="N1364" i="12"/>
  <c r="N1365" i="12"/>
  <c r="N1366" i="12"/>
  <c r="N1367" i="12"/>
  <c r="N1368" i="12"/>
  <c r="N1369" i="12"/>
  <c r="N1370" i="12"/>
  <c r="N1371" i="12"/>
  <c r="N1372" i="12"/>
  <c r="N1373" i="12"/>
  <c r="N1374" i="12"/>
  <c r="N1375" i="12"/>
  <c r="N1376" i="12"/>
  <c r="N1377" i="12"/>
  <c r="N1378" i="12"/>
  <c r="N1379" i="12"/>
  <c r="N1380" i="12"/>
  <c r="N1381" i="12"/>
  <c r="N1382" i="12"/>
  <c r="N1383" i="12"/>
  <c r="N1384" i="12"/>
  <c r="N1385" i="12"/>
  <c r="N1386" i="12"/>
  <c r="N1387" i="12"/>
  <c r="N1388" i="12"/>
  <c r="N1389" i="12"/>
  <c r="N1390" i="12"/>
  <c r="N1391" i="12"/>
  <c r="N1392" i="12"/>
  <c r="N1393" i="12"/>
  <c r="N1394" i="12"/>
  <c r="N1395" i="12"/>
  <c r="N1396" i="12"/>
  <c r="N1397" i="12"/>
  <c r="N1398" i="12"/>
  <c r="N1399" i="12"/>
  <c r="N1400" i="12"/>
  <c r="N1401" i="12"/>
  <c r="N1402" i="12"/>
  <c r="N1403" i="12"/>
  <c r="N1404" i="12"/>
  <c r="N1405" i="12"/>
  <c r="N1406" i="12"/>
  <c r="N1407" i="12"/>
  <c r="N1408" i="12"/>
  <c r="N1409" i="12"/>
  <c r="N1410" i="12"/>
  <c r="N1411" i="12"/>
  <c r="N1412" i="12"/>
  <c r="N1413" i="12"/>
  <c r="N1414" i="12"/>
  <c r="N1415" i="12"/>
  <c r="N1416" i="12"/>
  <c r="N1417" i="12"/>
  <c r="N1418" i="12"/>
  <c r="N1419" i="12"/>
  <c r="N1420" i="12"/>
  <c r="N1421" i="12"/>
  <c r="N1422" i="12"/>
  <c r="N1423" i="12"/>
  <c r="N1424" i="12"/>
  <c r="N1425" i="12"/>
  <c r="N1426" i="12"/>
  <c r="N1427" i="12"/>
  <c r="N1428" i="12"/>
  <c r="N1429" i="12"/>
  <c r="N1430" i="12"/>
  <c r="N1431" i="12"/>
  <c r="N1432" i="12"/>
  <c r="N1433" i="12"/>
  <c r="N1434" i="12"/>
  <c r="N1435" i="12"/>
  <c r="N1436" i="12"/>
  <c r="N1437" i="12"/>
  <c r="N1438" i="12"/>
  <c r="N1439" i="12"/>
  <c r="N1440" i="12"/>
  <c r="N1441" i="12"/>
  <c r="N1442" i="12"/>
  <c r="N1443" i="12"/>
  <c r="N1444" i="12"/>
  <c r="N1445" i="12"/>
  <c r="N1446" i="12"/>
  <c r="N1447" i="12"/>
  <c r="N1448" i="12"/>
  <c r="N1449" i="12"/>
  <c r="N1450" i="12"/>
  <c r="N1451" i="12"/>
  <c r="N1452" i="12"/>
  <c r="N1453" i="12"/>
  <c r="N1454" i="12"/>
  <c r="N1455" i="12"/>
  <c r="N1456" i="12"/>
  <c r="N1457" i="12"/>
  <c r="N1458" i="12"/>
  <c r="N1459" i="12"/>
  <c r="N1460" i="12"/>
  <c r="N1461" i="12"/>
  <c r="N1462" i="12"/>
  <c r="N1463" i="12"/>
  <c r="N1464" i="12"/>
  <c r="N1465" i="12"/>
  <c r="N1466" i="12"/>
  <c r="N1467" i="12"/>
  <c r="N1468" i="12"/>
  <c r="N1469" i="12"/>
  <c r="N1470" i="12"/>
  <c r="N1471" i="12"/>
  <c r="N1472" i="12"/>
  <c r="N1473" i="12"/>
  <c r="N1474" i="12"/>
  <c r="N1475" i="12"/>
  <c r="N1476" i="12"/>
  <c r="N1477" i="12"/>
  <c r="N1478" i="12"/>
  <c r="N1479" i="12"/>
  <c r="N1480" i="12"/>
  <c r="N1481" i="12"/>
  <c r="N1482" i="12"/>
  <c r="N1483" i="12"/>
  <c r="N1484" i="12"/>
  <c r="N1485" i="12"/>
  <c r="N1486" i="12"/>
  <c r="N1487" i="12"/>
  <c r="N1488" i="12"/>
  <c r="N1489" i="12"/>
  <c r="N1490" i="12"/>
  <c r="N1491" i="12"/>
  <c r="N1492" i="12"/>
  <c r="N1493" i="12"/>
  <c r="N1494" i="12"/>
  <c r="N1495" i="12"/>
  <c r="N1496" i="12"/>
  <c r="N1497" i="12"/>
  <c r="N1498" i="12"/>
  <c r="N1499" i="12"/>
  <c r="N1500" i="12"/>
  <c r="N1501" i="12"/>
  <c r="N1502" i="12"/>
  <c r="N1503" i="12"/>
  <c r="N1504" i="12"/>
  <c r="N1505" i="12"/>
  <c r="N1506" i="12"/>
  <c r="N1507" i="12"/>
  <c r="N1508" i="12"/>
  <c r="N1509" i="12"/>
  <c r="N1510" i="12"/>
  <c r="N1511" i="12"/>
  <c r="N1512" i="12"/>
  <c r="N1513" i="12"/>
  <c r="N1514" i="12"/>
  <c r="N1515" i="12"/>
  <c r="N1516" i="12"/>
  <c r="N1517" i="12"/>
  <c r="N1518" i="12"/>
  <c r="N1519" i="12"/>
  <c r="N1520" i="12"/>
  <c r="N1521" i="12"/>
  <c r="N1522" i="12"/>
  <c r="N1523" i="12"/>
  <c r="N1524" i="12"/>
  <c r="N1525" i="12"/>
  <c r="N1526" i="12"/>
  <c r="N1527" i="12"/>
  <c r="N1528" i="12"/>
  <c r="N1529" i="12"/>
  <c r="N1530" i="12"/>
  <c r="N1531" i="12"/>
  <c r="N1532" i="12"/>
  <c r="N1533" i="12"/>
  <c r="N1534" i="12"/>
  <c r="N1535" i="12"/>
  <c r="N1536" i="12"/>
  <c r="N1537" i="12"/>
  <c r="N1538" i="12"/>
  <c r="N1539" i="12"/>
  <c r="N1540" i="12"/>
  <c r="N1541" i="12"/>
  <c r="N1542" i="12"/>
  <c r="N1543" i="12"/>
  <c r="N1544" i="12"/>
  <c r="N1545" i="12"/>
  <c r="N1546" i="12"/>
  <c r="N1547" i="12"/>
  <c r="N1548" i="12"/>
  <c r="N1549" i="12"/>
  <c r="N1550" i="12"/>
  <c r="N1551" i="12"/>
  <c r="N1552" i="12"/>
  <c r="N1553" i="12"/>
  <c r="N1554" i="12"/>
  <c r="N1555" i="12"/>
  <c r="N1556" i="12"/>
  <c r="N1557" i="12"/>
  <c r="N1558" i="12"/>
  <c r="N1559" i="12"/>
  <c r="N1560" i="12"/>
  <c r="N1561" i="12"/>
  <c r="N1562" i="12"/>
  <c r="N1563" i="12"/>
  <c r="N1564" i="12"/>
  <c r="N1565" i="12"/>
  <c r="N1566" i="12"/>
  <c r="N1567" i="12"/>
  <c r="N1568" i="12"/>
  <c r="N1569" i="12"/>
  <c r="N1570" i="12"/>
  <c r="N1571" i="12"/>
  <c r="N1572" i="12"/>
  <c r="N1573" i="12"/>
  <c r="N1574" i="12"/>
  <c r="N1575" i="12"/>
  <c r="N1576" i="12"/>
  <c r="N1577" i="12"/>
  <c r="N1578" i="12"/>
  <c r="N1579" i="12"/>
  <c r="N1580" i="12"/>
  <c r="N1581" i="12"/>
  <c r="N1582" i="12"/>
  <c r="N1583" i="12"/>
  <c r="N1584" i="12"/>
  <c r="N1585" i="12"/>
  <c r="N1586" i="12"/>
  <c r="N1587" i="12"/>
  <c r="N1588" i="12"/>
  <c r="N1589" i="12"/>
  <c r="N1590" i="12"/>
  <c r="N1591" i="12"/>
  <c r="N1592" i="12"/>
  <c r="N1593" i="12"/>
  <c r="N1594" i="12"/>
  <c r="N1595" i="12"/>
  <c r="N1596" i="12"/>
  <c r="N1597" i="12"/>
  <c r="N1598" i="12"/>
  <c r="N1599" i="12"/>
  <c r="N1600" i="12"/>
  <c r="N1601" i="12"/>
  <c r="N1602" i="12"/>
  <c r="N1603" i="12"/>
  <c r="N1604" i="12"/>
  <c r="N1605" i="12"/>
  <c r="N1606" i="12"/>
  <c r="N1607" i="12"/>
  <c r="N1608" i="12"/>
  <c r="N1609" i="12"/>
  <c r="N1610" i="12"/>
  <c r="N1611" i="12"/>
  <c r="N1612" i="12"/>
  <c r="N1613" i="12"/>
  <c r="N1614" i="12"/>
  <c r="N1615" i="12"/>
  <c r="N1616" i="12"/>
  <c r="N1617" i="12"/>
  <c r="N1618" i="12"/>
  <c r="N1619" i="12"/>
  <c r="N1620" i="12"/>
  <c r="N1621" i="12"/>
  <c r="N1622" i="12"/>
  <c r="N1623" i="12"/>
  <c r="N1624" i="12"/>
  <c r="N1625" i="12"/>
  <c r="N1626" i="12"/>
  <c r="N1627" i="12"/>
  <c r="N1628" i="12"/>
  <c r="N1629" i="12"/>
  <c r="N1630" i="12"/>
  <c r="N1631" i="12"/>
  <c r="N1632" i="12"/>
  <c r="N1633" i="12"/>
  <c r="N1634" i="12"/>
  <c r="N1635" i="12"/>
  <c r="N1636" i="12"/>
  <c r="N1637" i="12"/>
  <c r="N1638" i="12"/>
  <c r="N1639" i="12"/>
  <c r="N1640" i="12"/>
  <c r="N1641" i="12"/>
  <c r="N1642" i="12"/>
  <c r="N1643" i="12"/>
  <c r="N1644" i="12"/>
  <c r="N1645" i="12"/>
  <c r="N1646" i="12"/>
  <c r="N1647" i="12"/>
  <c r="N1648" i="12"/>
  <c r="N1649" i="12"/>
  <c r="N1650" i="12"/>
  <c r="N1651" i="12"/>
  <c r="N1652" i="12"/>
  <c r="N1653" i="12"/>
  <c r="N1654" i="12"/>
  <c r="N1655" i="12"/>
  <c r="N1656" i="12"/>
  <c r="N1657" i="12"/>
  <c r="N1658" i="12"/>
  <c r="N1659" i="12"/>
  <c r="N1660" i="12"/>
  <c r="N1661" i="12"/>
  <c r="N1662" i="12"/>
  <c r="N1663" i="12"/>
  <c r="N1664" i="12"/>
  <c r="N1665" i="12"/>
  <c r="N1666" i="12"/>
  <c r="N1667" i="12"/>
  <c r="N1668" i="12"/>
  <c r="N1669" i="12"/>
  <c r="N1670" i="12"/>
  <c r="N1671" i="12"/>
  <c r="N1672" i="12"/>
  <c r="N1673" i="12"/>
  <c r="N1674" i="12"/>
  <c r="N1675" i="12"/>
  <c r="N1676" i="12"/>
  <c r="N1677" i="12"/>
  <c r="N1678" i="12"/>
  <c r="N1679" i="12"/>
  <c r="N1680" i="12"/>
  <c r="N1681" i="12"/>
  <c r="N1682" i="12"/>
  <c r="N1683" i="12"/>
  <c r="N1684" i="12"/>
  <c r="N1685" i="12"/>
  <c r="N1686" i="12"/>
  <c r="N1687" i="12"/>
  <c r="N1688" i="12"/>
  <c r="N1689" i="12"/>
  <c r="N1690" i="12"/>
  <c r="N1691" i="12"/>
  <c r="N1692" i="12"/>
  <c r="N1693" i="12"/>
  <c r="N1694" i="12"/>
  <c r="N1695" i="12"/>
  <c r="N1696" i="12"/>
  <c r="N1697" i="12"/>
  <c r="N1698" i="12"/>
  <c r="N1699" i="12"/>
  <c r="N1700" i="12"/>
  <c r="N1701" i="12"/>
  <c r="N1702" i="12"/>
  <c r="N1703" i="12"/>
  <c r="N1704" i="12"/>
  <c r="N1705" i="12"/>
  <c r="N1706" i="12"/>
  <c r="N1707" i="12"/>
  <c r="N1708" i="12"/>
  <c r="N1709" i="12"/>
  <c r="N1710" i="12"/>
  <c r="N1711" i="12"/>
  <c r="N1712" i="12"/>
  <c r="N1713" i="12"/>
  <c r="N1714" i="12"/>
  <c r="N1715" i="12"/>
  <c r="N1716" i="12"/>
  <c r="N1717" i="12"/>
  <c r="N1718" i="12"/>
  <c r="N1719" i="12"/>
  <c r="N1720" i="12"/>
  <c r="N1721" i="12"/>
  <c r="N1722" i="12"/>
  <c r="N1723" i="12"/>
  <c r="N1724" i="12"/>
  <c r="N1725" i="12"/>
  <c r="N1726" i="12"/>
  <c r="N1727" i="12"/>
  <c r="N1728" i="12"/>
  <c r="N1729" i="12"/>
  <c r="N1730" i="12"/>
  <c r="N1731" i="12"/>
  <c r="N1732" i="12"/>
  <c r="N1733" i="12"/>
  <c r="N1734" i="12"/>
  <c r="N1735" i="12"/>
  <c r="N1736" i="12"/>
  <c r="N1737" i="12"/>
  <c r="N1738" i="12"/>
  <c r="N1739" i="12"/>
  <c r="N1740" i="12"/>
  <c r="N1741" i="12"/>
  <c r="N1742" i="12"/>
  <c r="N1743" i="12"/>
  <c r="N1744" i="12"/>
  <c r="N1745" i="12"/>
  <c r="N1746" i="12"/>
  <c r="N1747" i="12"/>
  <c r="N1748" i="12"/>
  <c r="N1749" i="12"/>
  <c r="N1750" i="12"/>
  <c r="N1751" i="12"/>
  <c r="N1752" i="12"/>
  <c r="N1753" i="12"/>
  <c r="N1754" i="12"/>
  <c r="N1755" i="12"/>
  <c r="N1756" i="12"/>
  <c r="N1757" i="12"/>
  <c r="N1758" i="12"/>
  <c r="N1759" i="12"/>
  <c r="N1760" i="12"/>
  <c r="N1761" i="12"/>
  <c r="N1762" i="12"/>
  <c r="N1763" i="12"/>
  <c r="N1764" i="12"/>
  <c r="N1765" i="12"/>
  <c r="N1766" i="12"/>
  <c r="N1767" i="12"/>
  <c r="N1768" i="12"/>
  <c r="N1769" i="12"/>
  <c r="N1770" i="12"/>
  <c r="N1771" i="12"/>
  <c r="N1772" i="12"/>
  <c r="N1773" i="12"/>
  <c r="N1774" i="12"/>
  <c r="N1775" i="12"/>
  <c r="N1776" i="12"/>
  <c r="N1777" i="12"/>
  <c r="N1778" i="12"/>
  <c r="N1779" i="12"/>
  <c r="N1780" i="12"/>
  <c r="N1781" i="12"/>
  <c r="N1782" i="12"/>
  <c r="N1783" i="12"/>
  <c r="N1784" i="12"/>
  <c r="N1785" i="12"/>
  <c r="N1786" i="12"/>
  <c r="N1787" i="12"/>
  <c r="N1788" i="12"/>
  <c r="N1789" i="12"/>
  <c r="N1790" i="12"/>
  <c r="N1791" i="12"/>
  <c r="N1792" i="12"/>
  <c r="N1793" i="12"/>
  <c r="N1794" i="12"/>
  <c r="N1795" i="12"/>
  <c r="N1796" i="12"/>
  <c r="N1797" i="12"/>
  <c r="N1798" i="12"/>
  <c r="N1799" i="12"/>
  <c r="N1800" i="12"/>
  <c r="N1801" i="12"/>
  <c r="N1802" i="12"/>
  <c r="N1803" i="12"/>
  <c r="N1804" i="12"/>
  <c r="N1805" i="12"/>
  <c r="N1806" i="12"/>
  <c r="N1807" i="12"/>
  <c r="N1808" i="12"/>
  <c r="N1809" i="12"/>
  <c r="N1810" i="12"/>
  <c r="N1811" i="12"/>
  <c r="N1812" i="12"/>
  <c r="N1813" i="12"/>
  <c r="N1814" i="12"/>
  <c r="N1815" i="12"/>
  <c r="N1816" i="12"/>
  <c r="N1817" i="12"/>
  <c r="N1818" i="12"/>
  <c r="N1819" i="12"/>
  <c r="N1820" i="12"/>
  <c r="N1821" i="12"/>
  <c r="N1822" i="12"/>
  <c r="N1823" i="12"/>
  <c r="N1824" i="12"/>
  <c r="N1825" i="12"/>
  <c r="N1826" i="12"/>
  <c r="N1827" i="12"/>
  <c r="N1828" i="12"/>
  <c r="N1829" i="12"/>
  <c r="N1830" i="12"/>
  <c r="N1831" i="12"/>
  <c r="N1832" i="12"/>
  <c r="N1833" i="12"/>
  <c r="N1834" i="12"/>
  <c r="N1835" i="12"/>
  <c r="N1836" i="12"/>
  <c r="N1837" i="12"/>
  <c r="N1838" i="12"/>
  <c r="N1839" i="12"/>
  <c r="N1840" i="12"/>
  <c r="N1841" i="12"/>
  <c r="N1842" i="12"/>
  <c r="N1843" i="12"/>
  <c r="N1844" i="12"/>
  <c r="N1845" i="12"/>
  <c r="N1846" i="12"/>
  <c r="N1847" i="12"/>
  <c r="N1848" i="12"/>
  <c r="N1849" i="12"/>
  <c r="N1850" i="12"/>
  <c r="N1851" i="12"/>
  <c r="N1852" i="12"/>
  <c r="N1853" i="12"/>
  <c r="N1854" i="12"/>
  <c r="N1855" i="12"/>
  <c r="N1856" i="12"/>
  <c r="N1857" i="12"/>
  <c r="N1858" i="12"/>
  <c r="N1859" i="12"/>
  <c r="N1860" i="12"/>
  <c r="N1861" i="12"/>
  <c r="N1862" i="12"/>
  <c r="N1863" i="12"/>
  <c r="N1864" i="12"/>
  <c r="N1865" i="12"/>
  <c r="N1866" i="12"/>
  <c r="N1867" i="12"/>
  <c r="N1868" i="12"/>
  <c r="N1869" i="12"/>
  <c r="N1870" i="12"/>
  <c r="N1871" i="12"/>
  <c r="N1872" i="12"/>
  <c r="N1873" i="12"/>
  <c r="N1874" i="12"/>
  <c r="N1875" i="12"/>
  <c r="N1876" i="12"/>
  <c r="N1877" i="12"/>
  <c r="N1878" i="12"/>
  <c r="N1879" i="12"/>
  <c r="N1880" i="12"/>
  <c r="N1881" i="12"/>
  <c r="N1882" i="12"/>
  <c r="N1883" i="12"/>
  <c r="N1884" i="12"/>
  <c r="N1885" i="12"/>
  <c r="N1886" i="12"/>
  <c r="N1887" i="12"/>
  <c r="N1888" i="12"/>
  <c r="N1889" i="12"/>
  <c r="N1890" i="12"/>
  <c r="N1891" i="12"/>
  <c r="N1892" i="12"/>
  <c r="N1893" i="12"/>
  <c r="N1894" i="12"/>
  <c r="N1895" i="12"/>
  <c r="N1896" i="12"/>
  <c r="N1897" i="12"/>
  <c r="N1898" i="12"/>
  <c r="N1899" i="12"/>
  <c r="N1900" i="12"/>
  <c r="N1901" i="12"/>
  <c r="N1902" i="12"/>
  <c r="N1903" i="12"/>
  <c r="N1904" i="12"/>
  <c r="N1905" i="12"/>
  <c r="N1906" i="12"/>
  <c r="N1907" i="12"/>
  <c r="N1908" i="12"/>
  <c r="N1909" i="12"/>
  <c r="N1910" i="12"/>
  <c r="N1911" i="12"/>
  <c r="N1912" i="12"/>
  <c r="N1913" i="12"/>
  <c r="N1914" i="12"/>
  <c r="N1915" i="12"/>
  <c r="N1916" i="12"/>
  <c r="N1917" i="12"/>
  <c r="N1918" i="12"/>
  <c r="N1919" i="12"/>
  <c r="N1920" i="12"/>
  <c r="N1921" i="12"/>
  <c r="N1922" i="12"/>
  <c r="N1923" i="12"/>
  <c r="N1924" i="12"/>
  <c r="N1925" i="12"/>
  <c r="N1926" i="12"/>
  <c r="N1927" i="12"/>
  <c r="N1928" i="12"/>
  <c r="N1929" i="12"/>
  <c r="N1930" i="12"/>
  <c r="N1931" i="12"/>
  <c r="N1932" i="12"/>
  <c r="N1933" i="12"/>
  <c r="N1934" i="12"/>
  <c r="N1935" i="12"/>
  <c r="N1936" i="12"/>
  <c r="N1937" i="12"/>
  <c r="N1938" i="12"/>
  <c r="N1939" i="12"/>
  <c r="N1940" i="12"/>
  <c r="N1941" i="12"/>
  <c r="N1942" i="12"/>
  <c r="N1943" i="12"/>
  <c r="N1944" i="12"/>
  <c r="N1945" i="12"/>
  <c r="N1946" i="12"/>
  <c r="N1947" i="12"/>
  <c r="N1948" i="12"/>
  <c r="N1949" i="12"/>
  <c r="N1950" i="12"/>
  <c r="N1951" i="12"/>
  <c r="N1952" i="12"/>
  <c r="N1953" i="12"/>
  <c r="N1954" i="12"/>
  <c r="N1955" i="12"/>
  <c r="N1956" i="12"/>
  <c r="N1957" i="12"/>
  <c r="N1958" i="12"/>
  <c r="N1959" i="12"/>
  <c r="N1960" i="12"/>
  <c r="N1961" i="12"/>
  <c r="N1962" i="12"/>
  <c r="N1963" i="12"/>
  <c r="N1964" i="12"/>
  <c r="N1965" i="12"/>
  <c r="N1966" i="12"/>
  <c r="N1967" i="12"/>
  <c r="N1968" i="12"/>
  <c r="N1969" i="12"/>
  <c r="N1970" i="12"/>
  <c r="N1971" i="12"/>
  <c r="N1972" i="12"/>
  <c r="N1973" i="12"/>
  <c r="N1974" i="12"/>
  <c r="N1975" i="12"/>
  <c r="N1976" i="12"/>
  <c r="N1977" i="12"/>
  <c r="N1978" i="12"/>
  <c r="N1979" i="12"/>
  <c r="N1980" i="12"/>
  <c r="N1981" i="12"/>
  <c r="N1982" i="12"/>
  <c r="N1983" i="12"/>
  <c r="N1984" i="12"/>
  <c r="N1985" i="12"/>
  <c r="N1986" i="12"/>
  <c r="N1987" i="12"/>
  <c r="N1988" i="12"/>
  <c r="N1989" i="12"/>
  <c r="N1990" i="12"/>
  <c r="N1991" i="12"/>
  <c r="N1992" i="12"/>
  <c r="N1993" i="12"/>
  <c r="N1994" i="12"/>
  <c r="N1995" i="12"/>
  <c r="N1996" i="12"/>
  <c r="N1997" i="12"/>
  <c r="N1998" i="12"/>
  <c r="N1999" i="12"/>
  <c r="N2000" i="12"/>
  <c r="N2001" i="12"/>
  <c r="N2002" i="12"/>
  <c r="N2003" i="12"/>
  <c r="N2004" i="12"/>
  <c r="N2005" i="12"/>
  <c r="N2006" i="12"/>
  <c r="N2007" i="12"/>
  <c r="N2008" i="12"/>
  <c r="N2009" i="12"/>
  <c r="N2010" i="12"/>
  <c r="N2011" i="12"/>
  <c r="N2012" i="12"/>
  <c r="N2013" i="12"/>
  <c r="N2014" i="12"/>
  <c r="N2015" i="12"/>
  <c r="N2016" i="12"/>
  <c r="N2017" i="12"/>
  <c r="N2018" i="12"/>
  <c r="N2019" i="12"/>
  <c r="N2020" i="12"/>
  <c r="N2021" i="12"/>
  <c r="N2022" i="12"/>
  <c r="N2023" i="12"/>
  <c r="N2024" i="12"/>
  <c r="N2025" i="12"/>
  <c r="N2026" i="12"/>
  <c r="N2027" i="12"/>
  <c r="N2028" i="12"/>
  <c r="N2029" i="12"/>
  <c r="N2030" i="12"/>
  <c r="N2031" i="12"/>
  <c r="N2032" i="12"/>
  <c r="N2033" i="12"/>
  <c r="N2034" i="12"/>
  <c r="N2035" i="12"/>
  <c r="N2036" i="12"/>
  <c r="N2037" i="12"/>
  <c r="N2038" i="12"/>
  <c r="N2039" i="12"/>
  <c r="N2040" i="12"/>
  <c r="N2041" i="12"/>
  <c r="N2042" i="12"/>
  <c r="N2043" i="12"/>
  <c r="N2044" i="12"/>
  <c r="N2045" i="12"/>
  <c r="N2046" i="12"/>
  <c r="N2047" i="12"/>
  <c r="N2048" i="12"/>
  <c r="N2049" i="12"/>
  <c r="N2050" i="12"/>
  <c r="N2051" i="12"/>
  <c r="N2052" i="12"/>
  <c r="N2053" i="12"/>
  <c r="N2054" i="12"/>
  <c r="N2055" i="12"/>
  <c r="N2056" i="12"/>
  <c r="N2057" i="12"/>
  <c r="N2058" i="12"/>
  <c r="N2059" i="12"/>
  <c r="N2060" i="12"/>
  <c r="N2061" i="12"/>
  <c r="N2062" i="12"/>
  <c r="N2063" i="12"/>
  <c r="N2064" i="12"/>
  <c r="N2065" i="12"/>
  <c r="N2066" i="12"/>
  <c r="N2067" i="12"/>
  <c r="N2068" i="12"/>
  <c r="N2069" i="12"/>
  <c r="N2070" i="12"/>
  <c r="N2071" i="12"/>
  <c r="N2072" i="12"/>
  <c r="N2073" i="12"/>
  <c r="N2074" i="12"/>
  <c r="N2075" i="12"/>
  <c r="N2076" i="12"/>
  <c r="N2077" i="12"/>
  <c r="N2078" i="12"/>
  <c r="N2079" i="12"/>
  <c r="N2080" i="12"/>
  <c r="N2081" i="12"/>
  <c r="N2082" i="12"/>
  <c r="N2083" i="12"/>
  <c r="N2084" i="12"/>
  <c r="N2085" i="12"/>
  <c r="N2086" i="12"/>
  <c r="N2087" i="12"/>
  <c r="N2088" i="12"/>
  <c r="N2089" i="12"/>
  <c r="N2090" i="12"/>
  <c r="N2091" i="12"/>
  <c r="N2092" i="12"/>
  <c r="N2093" i="12"/>
  <c r="N2094" i="12"/>
  <c r="N2095" i="12"/>
  <c r="N2096" i="12"/>
  <c r="N2097" i="12"/>
  <c r="N2098" i="12"/>
  <c r="N2099" i="12"/>
  <c r="N2100" i="12"/>
  <c r="N2101" i="12"/>
  <c r="N2102" i="12"/>
  <c r="N2103" i="12"/>
  <c r="N2104" i="12"/>
  <c r="N2105" i="12"/>
  <c r="N2106" i="12"/>
  <c r="N2107" i="12"/>
  <c r="N2108" i="12"/>
  <c r="N2109" i="12"/>
  <c r="N2110" i="12"/>
  <c r="N2111" i="12"/>
  <c r="N2112" i="12"/>
  <c r="N2113" i="12"/>
  <c r="N2114" i="12"/>
  <c r="N2115" i="12"/>
  <c r="N2116" i="12"/>
  <c r="N2117" i="12"/>
  <c r="N2118" i="12"/>
  <c r="N2119" i="12"/>
  <c r="N2120" i="12"/>
  <c r="N2121" i="12"/>
  <c r="N2122" i="12"/>
  <c r="N2123" i="12"/>
  <c r="N2124" i="12"/>
  <c r="N2125" i="12"/>
  <c r="N2126" i="12"/>
  <c r="N2127" i="12"/>
  <c r="N2128" i="12"/>
  <c r="N2129" i="12"/>
  <c r="N2130" i="12"/>
  <c r="N2131" i="12"/>
  <c r="N2132" i="12"/>
  <c r="N2133" i="12"/>
  <c r="N2134" i="12"/>
  <c r="N2135" i="12"/>
  <c r="N2136" i="12"/>
  <c r="N2137" i="12"/>
  <c r="N2138" i="12"/>
  <c r="N2139" i="12"/>
  <c r="N2140" i="12"/>
  <c r="N2141" i="12"/>
  <c r="N2142" i="12"/>
  <c r="N2143" i="12"/>
  <c r="N2144" i="12"/>
  <c r="N2145" i="12"/>
  <c r="N2146" i="12"/>
  <c r="N2147" i="12"/>
  <c r="N2148" i="12"/>
  <c r="N2149" i="12"/>
  <c r="N2150" i="12"/>
  <c r="N2151" i="12"/>
  <c r="N2152" i="12"/>
  <c r="N2153" i="12"/>
  <c r="N2154" i="12"/>
  <c r="N2155" i="12"/>
  <c r="N2156" i="12"/>
  <c r="N2157" i="12"/>
  <c r="N2158" i="12"/>
  <c r="N2159" i="12"/>
  <c r="N2160" i="12"/>
  <c r="N2161" i="12"/>
  <c r="N2162" i="12"/>
  <c r="N2163" i="12"/>
  <c r="N2164" i="12"/>
  <c r="N2165" i="12"/>
  <c r="N2166" i="12"/>
  <c r="N2167" i="12"/>
  <c r="N2168" i="12"/>
  <c r="N2169" i="12"/>
  <c r="N2170" i="12"/>
  <c r="N2171" i="12"/>
  <c r="N2172" i="12"/>
  <c r="N2173" i="12"/>
  <c r="N2174" i="12"/>
  <c r="N2175" i="12"/>
  <c r="N2176" i="12"/>
  <c r="N2177" i="12"/>
  <c r="N2178" i="12"/>
  <c r="N2179" i="12"/>
  <c r="N2180" i="12"/>
  <c r="N2181" i="12"/>
  <c r="N2182" i="12"/>
  <c r="N2183" i="12"/>
  <c r="N2184" i="12"/>
  <c r="N2185" i="12"/>
  <c r="N2186" i="12"/>
  <c r="N2187" i="12"/>
  <c r="N2188" i="12"/>
  <c r="N2189" i="12"/>
  <c r="N2190" i="12"/>
  <c r="N2191" i="12"/>
  <c r="N2192" i="12"/>
  <c r="N2193" i="12"/>
  <c r="N2194" i="12"/>
  <c r="N2195" i="12"/>
  <c r="N2196" i="12"/>
  <c r="N2197" i="12"/>
  <c r="N2198" i="12"/>
  <c r="N2199" i="12"/>
  <c r="N2200" i="12"/>
  <c r="N2201" i="12"/>
  <c r="N2202" i="12"/>
  <c r="N2203" i="12"/>
  <c r="N2204" i="12"/>
  <c r="N2205" i="12"/>
  <c r="N2206" i="12"/>
  <c r="N2207" i="12"/>
  <c r="N2208" i="12"/>
  <c r="N2209" i="12"/>
  <c r="N2210" i="12"/>
  <c r="N2211" i="12"/>
  <c r="N2212" i="12"/>
  <c r="N2213" i="12"/>
  <c r="N2214" i="12"/>
  <c r="N2215" i="12"/>
  <c r="N2216" i="12"/>
  <c r="N2217" i="12"/>
  <c r="N2218" i="12"/>
  <c r="N2219" i="12"/>
  <c r="N2220" i="12"/>
  <c r="N2221" i="12"/>
  <c r="N2222" i="12"/>
  <c r="N2223" i="12"/>
  <c r="N2224" i="12"/>
  <c r="N2225" i="12"/>
  <c r="N2226" i="12"/>
  <c r="N2227" i="12"/>
  <c r="N2228" i="12"/>
  <c r="N2229" i="12"/>
  <c r="N2230" i="12"/>
  <c r="N2231" i="12"/>
  <c r="N2232" i="12"/>
  <c r="N2233" i="12"/>
  <c r="N2234" i="12"/>
  <c r="N2235" i="12"/>
  <c r="N2236" i="12"/>
  <c r="N2237" i="12"/>
  <c r="N2238" i="12"/>
  <c r="N2239" i="12"/>
  <c r="N2240" i="12"/>
  <c r="N2241" i="12"/>
  <c r="N2242" i="12"/>
  <c r="N2243" i="12"/>
  <c r="N2244" i="12"/>
  <c r="N2245" i="12"/>
  <c r="N2246" i="12"/>
  <c r="N2247" i="12"/>
  <c r="N2248" i="12"/>
  <c r="N2249" i="12"/>
  <c r="N2250" i="12"/>
  <c r="N2251" i="12"/>
  <c r="N2252" i="12"/>
  <c r="N2253" i="12"/>
  <c r="N2254" i="12"/>
  <c r="N2255" i="12"/>
  <c r="N2256" i="12"/>
  <c r="N2257" i="12"/>
  <c r="N2258" i="12"/>
  <c r="N2259" i="12"/>
  <c r="N2260" i="12"/>
  <c r="N2261" i="12"/>
  <c r="N2262" i="12"/>
  <c r="N2263" i="12"/>
  <c r="N2264" i="12"/>
  <c r="N2265" i="12"/>
  <c r="N2266" i="12"/>
  <c r="N2267" i="12"/>
  <c r="N2268" i="12"/>
  <c r="N2269" i="12"/>
  <c r="N2270" i="12"/>
  <c r="N2271" i="12"/>
  <c r="N2272" i="12"/>
  <c r="N2273" i="12"/>
  <c r="N2274" i="12"/>
  <c r="N2275" i="12"/>
  <c r="N2276" i="12"/>
  <c r="N2277" i="12"/>
  <c r="N2278" i="12"/>
  <c r="N2279" i="12"/>
  <c r="N2280" i="12"/>
  <c r="N2281" i="12"/>
  <c r="N2282" i="12"/>
  <c r="N2283" i="12"/>
  <c r="N2284" i="12"/>
  <c r="N2285" i="12"/>
  <c r="N2286" i="12"/>
  <c r="N2287" i="12"/>
  <c r="N2288" i="12"/>
  <c r="N2289" i="12"/>
  <c r="N2290" i="12"/>
  <c r="N2291" i="12"/>
  <c r="N2292" i="12"/>
  <c r="N2293" i="12"/>
  <c r="N2294" i="12"/>
  <c r="N2295" i="12"/>
  <c r="N2296" i="12"/>
  <c r="N2297" i="12"/>
  <c r="N2298" i="12"/>
  <c r="N2299" i="12"/>
  <c r="N2300" i="12"/>
  <c r="N2301" i="12"/>
  <c r="N2302" i="12"/>
  <c r="N2303" i="12"/>
  <c r="N2304" i="12"/>
  <c r="N2305" i="12"/>
  <c r="N2306" i="12"/>
  <c r="N2307" i="12"/>
  <c r="N2308" i="12"/>
  <c r="N2309" i="12"/>
  <c r="N2310" i="12"/>
  <c r="N2311" i="12"/>
  <c r="N2312" i="12"/>
  <c r="N2313" i="12"/>
  <c r="N2314" i="12"/>
  <c r="N2315" i="12"/>
  <c r="N2316" i="12"/>
  <c r="N2317" i="12"/>
  <c r="N2318" i="12"/>
  <c r="N2319" i="12"/>
  <c r="N2320" i="12"/>
  <c r="N2321" i="12"/>
  <c r="N2322" i="12"/>
  <c r="N2323" i="12"/>
  <c r="N2324" i="12"/>
  <c r="N2325" i="12"/>
  <c r="N2326" i="12"/>
  <c r="N2327" i="12"/>
  <c r="N2328" i="12"/>
  <c r="N2329" i="12"/>
  <c r="N2330" i="12"/>
  <c r="N2331" i="12"/>
  <c r="N2332" i="12"/>
  <c r="N2333" i="12"/>
  <c r="N2334" i="12"/>
  <c r="N2335" i="12"/>
  <c r="N2336" i="12"/>
  <c r="N2337" i="12"/>
  <c r="N2338" i="12"/>
  <c r="N2339" i="12"/>
  <c r="N2340" i="12"/>
  <c r="N2341" i="12"/>
  <c r="N2342" i="12"/>
  <c r="N2343" i="12"/>
  <c r="N2344" i="12"/>
  <c r="N2345" i="12"/>
  <c r="N2346" i="12"/>
  <c r="N2347" i="12"/>
  <c r="N2348" i="12"/>
  <c r="N2349" i="12"/>
  <c r="N2350" i="12"/>
  <c r="N2351" i="12"/>
  <c r="N2352" i="12"/>
  <c r="N2353" i="12"/>
  <c r="N2354" i="12"/>
  <c r="N2355" i="12"/>
  <c r="N2356" i="12"/>
  <c r="N2357" i="12"/>
  <c r="N2358" i="12"/>
  <c r="N2359" i="12"/>
  <c r="N2360" i="12"/>
  <c r="N2361" i="12"/>
  <c r="N2362" i="12"/>
  <c r="N2363" i="12"/>
  <c r="N2364" i="12"/>
  <c r="N2365" i="12"/>
  <c r="N2366" i="12"/>
  <c r="N2367" i="12"/>
  <c r="N2368" i="12"/>
  <c r="N2369" i="12"/>
  <c r="N2370" i="12"/>
  <c r="N2371" i="12"/>
  <c r="N2372" i="12"/>
  <c r="N2373" i="12"/>
  <c r="N2374" i="12"/>
  <c r="N2375" i="12"/>
  <c r="N2376" i="12"/>
  <c r="N2377" i="12"/>
  <c r="N2378" i="12"/>
  <c r="N2379" i="12"/>
  <c r="N2380" i="12"/>
  <c r="N2381" i="12"/>
  <c r="N2382" i="12"/>
  <c r="N2383" i="12"/>
  <c r="N2384" i="12"/>
  <c r="N2385" i="12"/>
  <c r="N2386" i="12"/>
  <c r="N2387" i="12"/>
  <c r="N2388" i="12"/>
  <c r="N2389" i="12"/>
  <c r="N2390" i="12"/>
  <c r="N2391" i="12"/>
  <c r="N2392" i="12"/>
  <c r="N2393" i="12"/>
  <c r="N2394" i="12"/>
  <c r="N2395" i="12"/>
  <c r="N2396" i="12"/>
  <c r="N2397" i="12"/>
  <c r="N2398" i="12"/>
  <c r="N2399" i="12"/>
  <c r="N2400" i="12"/>
  <c r="N2401" i="12"/>
  <c r="N2402" i="12"/>
  <c r="N2403" i="12"/>
  <c r="N2404" i="12"/>
  <c r="N2405" i="12"/>
  <c r="N2406" i="12"/>
  <c r="N2407" i="12"/>
  <c r="N2408" i="12"/>
  <c r="N2409" i="12"/>
  <c r="N2410" i="12"/>
  <c r="N2411" i="12"/>
  <c r="N2412" i="12"/>
  <c r="N2413" i="12"/>
  <c r="N2414" i="12"/>
  <c r="N2415" i="12"/>
  <c r="N2416" i="12"/>
  <c r="N2417" i="12"/>
  <c r="N2418" i="12"/>
  <c r="N2419" i="12"/>
  <c r="N2420" i="12"/>
  <c r="N2421" i="12"/>
  <c r="N2422" i="12"/>
  <c r="N2423" i="12"/>
  <c r="N2424" i="12"/>
  <c r="N2425" i="12"/>
  <c r="N2426" i="12"/>
  <c r="N2427" i="12"/>
  <c r="N2428" i="12"/>
  <c r="N2429" i="12"/>
  <c r="N2430" i="12"/>
  <c r="N2431" i="12"/>
  <c r="N2432" i="12"/>
  <c r="N2433" i="12"/>
  <c r="N2434" i="12"/>
  <c r="N2435" i="12"/>
  <c r="N2436" i="12"/>
  <c r="N2437" i="12"/>
  <c r="N2438" i="12"/>
  <c r="N2439" i="12"/>
  <c r="N2440" i="12"/>
  <c r="N2441" i="12"/>
  <c r="N2442" i="12"/>
  <c r="N2443" i="12"/>
  <c r="N2444" i="12"/>
  <c r="N2445" i="12"/>
  <c r="N2446" i="12"/>
  <c r="N2447" i="12"/>
  <c r="N2448" i="12"/>
  <c r="N2449" i="12"/>
  <c r="N2450" i="12"/>
  <c r="N2451" i="12"/>
  <c r="N2452" i="12"/>
  <c r="N2453" i="12"/>
  <c r="N2454" i="12"/>
  <c r="N2455" i="12"/>
  <c r="N2456" i="12"/>
  <c r="N2457" i="12"/>
  <c r="N2458" i="12"/>
  <c r="N2459" i="12"/>
  <c r="N2460" i="12"/>
  <c r="N2461" i="12"/>
  <c r="N2462" i="12"/>
  <c r="N2463" i="12"/>
  <c r="N2464" i="12"/>
  <c r="N2465" i="12"/>
  <c r="N2466" i="12"/>
  <c r="N2467" i="12"/>
  <c r="N2468" i="12"/>
  <c r="N2469" i="12"/>
  <c r="N2470" i="12"/>
  <c r="N2471" i="12"/>
  <c r="N2472" i="12"/>
  <c r="N2473" i="12"/>
  <c r="N2474" i="12"/>
  <c r="N2475" i="12"/>
  <c r="N2476" i="12"/>
  <c r="N2477" i="12"/>
  <c r="N2478" i="12"/>
  <c r="N2479" i="12"/>
  <c r="N2480" i="12"/>
  <c r="N2481" i="12"/>
  <c r="N2482" i="12"/>
  <c r="N2483" i="12"/>
  <c r="N2484" i="12"/>
  <c r="N2485" i="12"/>
  <c r="N2486" i="12"/>
  <c r="N2487" i="12"/>
  <c r="N2488" i="12"/>
  <c r="N2489" i="12"/>
  <c r="N2490" i="12"/>
  <c r="N2491" i="12"/>
  <c r="N2492" i="12"/>
  <c r="N2493" i="12"/>
  <c r="N2494" i="12"/>
  <c r="N2495" i="12"/>
  <c r="N2496" i="12"/>
  <c r="N2497" i="12"/>
  <c r="N2498" i="12"/>
  <c r="N2499" i="12"/>
  <c r="N2500" i="12"/>
  <c r="N2501" i="12"/>
  <c r="N2502" i="12"/>
  <c r="N2503" i="12"/>
  <c r="N2504" i="12"/>
  <c r="N2505" i="12"/>
  <c r="N2506" i="12"/>
  <c r="N2507" i="12"/>
  <c r="N2508" i="12"/>
  <c r="N2509" i="12"/>
  <c r="N2510" i="12"/>
  <c r="N2511" i="12"/>
  <c r="N2512" i="12"/>
  <c r="N2513" i="12"/>
  <c r="N2514" i="12"/>
  <c r="N2515" i="12"/>
  <c r="N2516" i="12"/>
  <c r="N2517" i="12"/>
  <c r="N2518" i="12"/>
  <c r="N2519" i="12"/>
  <c r="N2520" i="12"/>
  <c r="N2521" i="12"/>
  <c r="N2522" i="12"/>
  <c r="N2523" i="12"/>
  <c r="N2524" i="12"/>
  <c r="N2525" i="12"/>
  <c r="N2526" i="12"/>
  <c r="N2527" i="12"/>
  <c r="N2528" i="12"/>
  <c r="N2529" i="12"/>
  <c r="N2530" i="12"/>
  <c r="N2531" i="12"/>
  <c r="N2532" i="12"/>
  <c r="N2533" i="12"/>
  <c r="N2534" i="12"/>
  <c r="N2535" i="12"/>
  <c r="N2536" i="12"/>
  <c r="N2537" i="12"/>
  <c r="N2538" i="12"/>
  <c r="N2539" i="12"/>
  <c r="N2540" i="12"/>
  <c r="N2541" i="12"/>
  <c r="N2542" i="12"/>
  <c r="N2543" i="12"/>
  <c r="N2544" i="12"/>
  <c r="N2545" i="12"/>
  <c r="N2546" i="12"/>
  <c r="N2547" i="12"/>
  <c r="N2548" i="12"/>
  <c r="N2549" i="12"/>
  <c r="N2550" i="12"/>
  <c r="N2551" i="12"/>
  <c r="N2552" i="12"/>
  <c r="N2553" i="12"/>
  <c r="N2554" i="12"/>
  <c r="N2555" i="12"/>
  <c r="N2556" i="12"/>
  <c r="N2557" i="12"/>
  <c r="N2558" i="12"/>
  <c r="N2559" i="12"/>
  <c r="N2560" i="12"/>
  <c r="N2561" i="12"/>
  <c r="N2562" i="12"/>
  <c r="N2563" i="12"/>
  <c r="N2564" i="12"/>
  <c r="N2565" i="12"/>
  <c r="N2566" i="12"/>
  <c r="N2567" i="12"/>
  <c r="N2568" i="12"/>
  <c r="N2569" i="12"/>
  <c r="N2570" i="12"/>
  <c r="N2571" i="12"/>
  <c r="N2572" i="12"/>
  <c r="N2573" i="12"/>
  <c r="N2574" i="12"/>
  <c r="N2575" i="12"/>
  <c r="N2576" i="12"/>
  <c r="N2577" i="12"/>
  <c r="N2578" i="12"/>
  <c r="N2579" i="12"/>
  <c r="N2580" i="12"/>
  <c r="N2581" i="12"/>
  <c r="N2582" i="12"/>
  <c r="N2583" i="12"/>
  <c r="N2584" i="12"/>
  <c r="N2585" i="12"/>
  <c r="N2586" i="12"/>
  <c r="N2587" i="12"/>
  <c r="N2588" i="12"/>
  <c r="N2589" i="12"/>
  <c r="N2590" i="12"/>
  <c r="N2591" i="12"/>
  <c r="N2592" i="12"/>
  <c r="N2593" i="12"/>
  <c r="N2594" i="12"/>
  <c r="N2595" i="12"/>
  <c r="N2596" i="12"/>
  <c r="N2597" i="12"/>
  <c r="N2598" i="12"/>
  <c r="N2599" i="12"/>
  <c r="N2600" i="12"/>
  <c r="N2601" i="12"/>
  <c r="N2602" i="12"/>
  <c r="N2603" i="12"/>
  <c r="N2604" i="12"/>
  <c r="N2605" i="12"/>
  <c r="N2606" i="12"/>
  <c r="N2607" i="12"/>
  <c r="N2608" i="12"/>
  <c r="N2609" i="12"/>
  <c r="N2610" i="12"/>
  <c r="N2611" i="12"/>
  <c r="N2612" i="12"/>
  <c r="N2613" i="12"/>
  <c r="N2614" i="12"/>
  <c r="N2615" i="12"/>
  <c r="N2616" i="12"/>
  <c r="N2617" i="12"/>
  <c r="N2618" i="12"/>
  <c r="N2619" i="12"/>
  <c r="N2620" i="12"/>
  <c r="N2621" i="12"/>
  <c r="N2622" i="12"/>
  <c r="N2623" i="12"/>
  <c r="N2624" i="12"/>
  <c r="N2625" i="12"/>
  <c r="N2626" i="12"/>
  <c r="N2627" i="12"/>
  <c r="N2628" i="12"/>
  <c r="N2629" i="12"/>
  <c r="N2630" i="12"/>
  <c r="N2631" i="12"/>
  <c r="N2632" i="12"/>
  <c r="N2633" i="12"/>
  <c r="N2634" i="12"/>
  <c r="N2635" i="12"/>
  <c r="N2636" i="12"/>
  <c r="N2637" i="12"/>
  <c r="N2638" i="12"/>
  <c r="N2639" i="12"/>
  <c r="N2640" i="12"/>
  <c r="N2641" i="12"/>
  <c r="N2642" i="12"/>
  <c r="N2643" i="12"/>
  <c r="N2644" i="12"/>
  <c r="N2645" i="12"/>
  <c r="N2646" i="12"/>
  <c r="N2647" i="12"/>
  <c r="N2648" i="12"/>
  <c r="N2649" i="12"/>
  <c r="N2650" i="12"/>
  <c r="N2651" i="12"/>
  <c r="N2652" i="12"/>
  <c r="N2653" i="12"/>
  <c r="N2654" i="12"/>
  <c r="N2655" i="12"/>
  <c r="N2656" i="12"/>
  <c r="N2657" i="12"/>
  <c r="N2658" i="12"/>
  <c r="N2659" i="12"/>
  <c r="N2660" i="12"/>
  <c r="N2661" i="12"/>
  <c r="N2662" i="12"/>
  <c r="N2663" i="12"/>
  <c r="N2664" i="12"/>
  <c r="N2665" i="12"/>
  <c r="N2666" i="12"/>
  <c r="N2667" i="12"/>
  <c r="N2668" i="12"/>
  <c r="N2669" i="12"/>
  <c r="N2670" i="12"/>
  <c r="N2671" i="12"/>
  <c r="N2672" i="12"/>
  <c r="N2673" i="12"/>
  <c r="N2674" i="12"/>
  <c r="N2675" i="12"/>
  <c r="N2676" i="12"/>
  <c r="N2677" i="12"/>
  <c r="N2678" i="12"/>
  <c r="N2679" i="12"/>
  <c r="N2680" i="12"/>
  <c r="N2681" i="12"/>
  <c r="N2682" i="12"/>
  <c r="N2683" i="12"/>
  <c r="N2684" i="12"/>
  <c r="N2685" i="12"/>
  <c r="N2686" i="12"/>
  <c r="N2687" i="12"/>
  <c r="N2688" i="12"/>
  <c r="N2689" i="12"/>
  <c r="N2690" i="12"/>
  <c r="N2691" i="12"/>
  <c r="N2692" i="12"/>
  <c r="N2693" i="12"/>
  <c r="N2694" i="12"/>
  <c r="N2695" i="12"/>
  <c r="N2696" i="12"/>
  <c r="N2697" i="12"/>
  <c r="N2698" i="12"/>
  <c r="N2699" i="12"/>
  <c r="N2700" i="12"/>
  <c r="N2701" i="12"/>
  <c r="N2702" i="12"/>
  <c r="N2703" i="12"/>
  <c r="N2704" i="12"/>
  <c r="N2705" i="12"/>
  <c r="N2706" i="12"/>
  <c r="N2707" i="12"/>
  <c r="N2708" i="12"/>
  <c r="N2709" i="12"/>
  <c r="N2710" i="12"/>
  <c r="N2711" i="12"/>
  <c r="N2712" i="12"/>
  <c r="N2713" i="12"/>
  <c r="N2714" i="12"/>
  <c r="N2715" i="12"/>
  <c r="N2716" i="12"/>
  <c r="N2717" i="12"/>
  <c r="N2718" i="12"/>
  <c r="N2719" i="12"/>
  <c r="N2720" i="12"/>
  <c r="N2721" i="12"/>
  <c r="N2722" i="12"/>
  <c r="N2723" i="12"/>
  <c r="N2724" i="12"/>
  <c r="N2725" i="12"/>
  <c r="N2726" i="12"/>
  <c r="N2727" i="12"/>
  <c r="N2728" i="12"/>
  <c r="N2729" i="12"/>
  <c r="N2730" i="12"/>
  <c r="N2731" i="12"/>
  <c r="N2732" i="12"/>
  <c r="N2733" i="12"/>
  <c r="N2734" i="12"/>
  <c r="N2735" i="12"/>
  <c r="N2736" i="12"/>
  <c r="N2737" i="12"/>
  <c r="N2738" i="12"/>
  <c r="N2739" i="12"/>
  <c r="N2740" i="12"/>
  <c r="N2741" i="12"/>
  <c r="N2742" i="12"/>
  <c r="N2743" i="12"/>
  <c r="N2744" i="12"/>
  <c r="N2745" i="12"/>
  <c r="N2746" i="12"/>
  <c r="N2747" i="12"/>
  <c r="N2748" i="12"/>
  <c r="N2749" i="12"/>
  <c r="N2750" i="12"/>
  <c r="N2751" i="12"/>
  <c r="N2752" i="12"/>
  <c r="N2753" i="12"/>
  <c r="N2754" i="12"/>
  <c r="N2755" i="12"/>
  <c r="N2756" i="12"/>
  <c r="N2757" i="12"/>
  <c r="N2758" i="12"/>
  <c r="N2759" i="12"/>
  <c r="N2760" i="12"/>
  <c r="N2761" i="12"/>
  <c r="N2762" i="12"/>
  <c r="N2763" i="12"/>
  <c r="N2764" i="12"/>
  <c r="N2765" i="12"/>
  <c r="N2766" i="12"/>
  <c r="N2767" i="12"/>
  <c r="N2768" i="12"/>
  <c r="N2769" i="12"/>
  <c r="N2770" i="12"/>
  <c r="N2771" i="12"/>
  <c r="N2772" i="12"/>
  <c r="N2773" i="12"/>
  <c r="N2774" i="12"/>
  <c r="N2775" i="12"/>
  <c r="N2776" i="12"/>
  <c r="N2777" i="12"/>
  <c r="N2778" i="12"/>
  <c r="N2779" i="12"/>
  <c r="N2780" i="12"/>
  <c r="N2781" i="12"/>
  <c r="N2782" i="12"/>
  <c r="N2783" i="12"/>
  <c r="N2784" i="12"/>
  <c r="N2785" i="12"/>
  <c r="N2786" i="12"/>
  <c r="N2787" i="12"/>
  <c r="N2788" i="12"/>
  <c r="N2789" i="12"/>
  <c r="N2790" i="12"/>
  <c r="N2791" i="12"/>
  <c r="N2792" i="12"/>
  <c r="N2793" i="12"/>
  <c r="N2794" i="12"/>
  <c r="N2795" i="12"/>
  <c r="N2796" i="12"/>
  <c r="N2797" i="12"/>
  <c r="N2798" i="12"/>
  <c r="N2799" i="12"/>
  <c r="N2800" i="12"/>
  <c r="N2801" i="12"/>
  <c r="N2802" i="12"/>
  <c r="N2803" i="12"/>
  <c r="N2804" i="12"/>
  <c r="N2805" i="12"/>
  <c r="N2806" i="12"/>
  <c r="N2807" i="12"/>
  <c r="N2808" i="12"/>
  <c r="N2809" i="12"/>
  <c r="N2810" i="12"/>
  <c r="N2811" i="12"/>
  <c r="N2812" i="12"/>
  <c r="N2813" i="12"/>
  <c r="N2814" i="12"/>
  <c r="N2815" i="12"/>
  <c r="N2816" i="12"/>
  <c r="N2817" i="12"/>
  <c r="N2818" i="12"/>
  <c r="N2819" i="12"/>
  <c r="N2820" i="12"/>
  <c r="N2821" i="12"/>
  <c r="N2822" i="12"/>
  <c r="N2823" i="12"/>
  <c r="N2824" i="12"/>
  <c r="N2825" i="12"/>
  <c r="N2826" i="12"/>
  <c r="N2827" i="12"/>
  <c r="N2828" i="12"/>
  <c r="N2829" i="12"/>
  <c r="N2830" i="12"/>
  <c r="N2831" i="12"/>
  <c r="N2832" i="12"/>
  <c r="N2833" i="12"/>
  <c r="N2834" i="12"/>
  <c r="N2835" i="12"/>
  <c r="N2836" i="12"/>
  <c r="N2837" i="12"/>
  <c r="N2838" i="12"/>
  <c r="N2839" i="12"/>
  <c r="N2840" i="12"/>
  <c r="N2841" i="12"/>
  <c r="N2842" i="12"/>
  <c r="N2843" i="12"/>
  <c r="N2844" i="12"/>
  <c r="N2845" i="12"/>
  <c r="N2846" i="12"/>
  <c r="N2847" i="12"/>
  <c r="N2848" i="12"/>
  <c r="N2849" i="12"/>
  <c r="N2850" i="12"/>
  <c r="N2851" i="12"/>
  <c r="N2852" i="12"/>
  <c r="N2853" i="12"/>
  <c r="N2854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1000" i="12"/>
  <c r="M1001" i="12"/>
  <c r="M1002" i="12"/>
  <c r="M1003" i="12"/>
  <c r="M1004" i="12"/>
  <c r="M1005" i="12"/>
  <c r="M1006" i="12"/>
  <c r="M1007" i="12"/>
  <c r="M1008" i="12"/>
  <c r="M1009" i="12"/>
  <c r="M1010" i="12"/>
  <c r="M1011" i="12"/>
  <c r="M1012" i="12"/>
  <c r="M1013" i="12"/>
  <c r="M1014" i="12"/>
  <c r="M1015" i="12"/>
  <c r="M1016" i="12"/>
  <c r="M1017" i="12"/>
  <c r="M1018" i="12"/>
  <c r="M1019" i="12"/>
  <c r="M1020" i="12"/>
  <c r="M1021" i="12"/>
  <c r="M1022" i="12"/>
  <c r="M1023" i="12"/>
  <c r="M1024" i="12"/>
  <c r="M1025" i="12"/>
  <c r="M1026" i="12"/>
  <c r="M1027" i="12"/>
  <c r="M1028" i="12"/>
  <c r="M1029" i="12"/>
  <c r="M1030" i="12"/>
  <c r="M1031" i="12"/>
  <c r="M1032" i="12"/>
  <c r="M1033" i="12"/>
  <c r="M1034" i="12"/>
  <c r="M1035" i="12"/>
  <c r="M1036" i="12"/>
  <c r="M1037" i="12"/>
  <c r="M1038" i="12"/>
  <c r="M1039" i="12"/>
  <c r="M1040" i="12"/>
  <c r="M1041" i="12"/>
  <c r="M1042" i="12"/>
  <c r="M1043" i="12"/>
  <c r="M1044" i="12"/>
  <c r="M1045" i="12"/>
  <c r="M1046" i="12"/>
  <c r="M1047" i="12"/>
  <c r="M1048" i="12"/>
  <c r="M1049" i="12"/>
  <c r="M1050" i="12"/>
  <c r="M1051" i="12"/>
  <c r="M1052" i="12"/>
  <c r="M1053" i="12"/>
  <c r="M1054" i="12"/>
  <c r="M1055" i="12"/>
  <c r="M1056" i="12"/>
  <c r="M1057" i="12"/>
  <c r="M1058" i="12"/>
  <c r="M1059" i="12"/>
  <c r="M1060" i="12"/>
  <c r="M1061" i="12"/>
  <c r="M1062" i="12"/>
  <c r="M1063" i="12"/>
  <c r="M1064" i="12"/>
  <c r="M1065" i="12"/>
  <c r="M1066" i="12"/>
  <c r="M1067" i="12"/>
  <c r="M1068" i="12"/>
  <c r="M1069" i="12"/>
  <c r="M1070" i="12"/>
  <c r="M1071" i="12"/>
  <c r="M1072" i="12"/>
  <c r="M1073" i="12"/>
  <c r="M1074" i="12"/>
  <c r="M1075" i="12"/>
  <c r="M1076" i="12"/>
  <c r="M1077" i="12"/>
  <c r="M1078" i="12"/>
  <c r="M1079" i="12"/>
  <c r="M1080" i="12"/>
  <c r="M1081" i="12"/>
  <c r="M1082" i="12"/>
  <c r="M1083" i="12"/>
  <c r="M1084" i="12"/>
  <c r="M1085" i="12"/>
  <c r="M1086" i="12"/>
  <c r="M1087" i="12"/>
  <c r="M1088" i="12"/>
  <c r="M1089" i="12"/>
  <c r="M1090" i="12"/>
  <c r="M1091" i="12"/>
  <c r="M1092" i="12"/>
  <c r="M1093" i="12"/>
  <c r="M1094" i="12"/>
  <c r="M1095" i="12"/>
  <c r="M1096" i="12"/>
  <c r="M1097" i="12"/>
  <c r="M1098" i="12"/>
  <c r="M1099" i="12"/>
  <c r="M1100" i="12"/>
  <c r="M1101" i="12"/>
  <c r="M1102" i="12"/>
  <c r="M1103" i="12"/>
  <c r="M1104" i="12"/>
  <c r="M1105" i="12"/>
  <c r="M1106" i="12"/>
  <c r="M1107" i="12"/>
  <c r="M1108" i="12"/>
  <c r="M1109" i="12"/>
  <c r="M1110" i="12"/>
  <c r="M1111" i="12"/>
  <c r="M1112" i="12"/>
  <c r="M1113" i="12"/>
  <c r="M1114" i="12"/>
  <c r="M1115" i="12"/>
  <c r="M1116" i="12"/>
  <c r="M1117" i="12"/>
  <c r="M1118" i="12"/>
  <c r="M1119" i="12"/>
  <c r="M1120" i="12"/>
  <c r="M1121" i="12"/>
  <c r="M1122" i="12"/>
  <c r="M1123" i="12"/>
  <c r="M1124" i="12"/>
  <c r="M1125" i="12"/>
  <c r="M1126" i="12"/>
  <c r="M1127" i="12"/>
  <c r="M1128" i="12"/>
  <c r="M1129" i="12"/>
  <c r="M1130" i="12"/>
  <c r="M1131" i="12"/>
  <c r="M1132" i="12"/>
  <c r="M1133" i="12"/>
  <c r="M1134" i="12"/>
  <c r="M1135" i="12"/>
  <c r="M1136" i="12"/>
  <c r="M1137" i="12"/>
  <c r="M1138" i="12"/>
  <c r="M1139" i="12"/>
  <c r="M1140" i="12"/>
  <c r="M1141" i="12"/>
  <c r="M1142" i="12"/>
  <c r="M1143" i="12"/>
  <c r="M1144" i="12"/>
  <c r="M1145" i="12"/>
  <c r="M1146" i="12"/>
  <c r="M1147" i="12"/>
  <c r="M1148" i="12"/>
  <c r="M1149" i="12"/>
  <c r="M1150" i="12"/>
  <c r="M1151" i="12"/>
  <c r="M1152" i="12"/>
  <c r="M1153" i="12"/>
  <c r="M1154" i="12"/>
  <c r="M1155" i="12"/>
  <c r="M1156" i="12"/>
  <c r="M1157" i="12"/>
  <c r="M1158" i="12"/>
  <c r="M1159" i="12"/>
  <c r="M1160" i="12"/>
  <c r="M1161" i="12"/>
  <c r="M1162" i="12"/>
  <c r="M1163" i="12"/>
  <c r="M1164" i="12"/>
  <c r="M1165" i="12"/>
  <c r="M1166" i="12"/>
  <c r="M1167" i="12"/>
  <c r="M1168" i="12"/>
  <c r="M1169" i="12"/>
  <c r="M1170" i="12"/>
  <c r="M1171" i="12"/>
  <c r="M1172" i="12"/>
  <c r="M1173" i="12"/>
  <c r="M1174" i="12"/>
  <c r="M1175" i="12"/>
  <c r="M1176" i="12"/>
  <c r="M1177" i="12"/>
  <c r="M1178" i="12"/>
  <c r="M1179" i="12"/>
  <c r="M1180" i="12"/>
  <c r="M1181" i="12"/>
  <c r="M1182" i="12"/>
  <c r="M1183" i="12"/>
  <c r="M1184" i="12"/>
  <c r="M1185" i="12"/>
  <c r="M1186" i="12"/>
  <c r="M1187" i="12"/>
  <c r="M1188" i="12"/>
  <c r="M1189" i="12"/>
  <c r="M1190" i="12"/>
  <c r="M1191" i="12"/>
  <c r="M1192" i="12"/>
  <c r="M1193" i="12"/>
  <c r="M1194" i="12"/>
  <c r="M1195" i="12"/>
  <c r="M1196" i="12"/>
  <c r="M1197" i="12"/>
  <c r="M1198" i="12"/>
  <c r="M1199" i="12"/>
  <c r="M1200" i="12"/>
  <c r="M1201" i="12"/>
  <c r="M1202" i="12"/>
  <c r="M1203" i="12"/>
  <c r="M1204" i="12"/>
  <c r="M1205" i="12"/>
  <c r="M1206" i="12"/>
  <c r="M1207" i="12"/>
  <c r="M1208" i="12"/>
  <c r="M1209" i="12"/>
  <c r="M1210" i="12"/>
  <c r="M1211" i="12"/>
  <c r="M1212" i="12"/>
  <c r="M1213" i="12"/>
  <c r="M1214" i="12"/>
  <c r="M1215" i="12"/>
  <c r="M1216" i="12"/>
  <c r="M1217" i="12"/>
  <c r="M1218" i="12"/>
  <c r="M1219" i="12"/>
  <c r="M1220" i="12"/>
  <c r="M1221" i="12"/>
  <c r="M1222" i="12"/>
  <c r="M1223" i="12"/>
  <c r="M1224" i="12"/>
  <c r="M1225" i="12"/>
  <c r="M1226" i="12"/>
  <c r="M1227" i="12"/>
  <c r="M1228" i="12"/>
  <c r="M1229" i="12"/>
  <c r="M1230" i="12"/>
  <c r="M1231" i="12"/>
  <c r="M1232" i="12"/>
  <c r="M1233" i="12"/>
  <c r="M1234" i="12"/>
  <c r="M1235" i="12"/>
  <c r="M1236" i="12"/>
  <c r="M1237" i="12"/>
  <c r="M1238" i="12"/>
  <c r="M1239" i="12"/>
  <c r="M1240" i="12"/>
  <c r="M1241" i="12"/>
  <c r="M1242" i="12"/>
  <c r="M1243" i="12"/>
  <c r="M1244" i="12"/>
  <c r="M1245" i="12"/>
  <c r="M1246" i="12"/>
  <c r="M1247" i="12"/>
  <c r="M1248" i="12"/>
  <c r="M1249" i="12"/>
  <c r="M1250" i="12"/>
  <c r="M1251" i="12"/>
  <c r="M1252" i="12"/>
  <c r="M1253" i="12"/>
  <c r="M1254" i="12"/>
  <c r="M1255" i="12"/>
  <c r="M1256" i="12"/>
  <c r="M1257" i="12"/>
  <c r="M1258" i="12"/>
  <c r="M1259" i="12"/>
  <c r="M1260" i="12"/>
  <c r="M1261" i="12"/>
  <c r="M1262" i="12"/>
  <c r="M1263" i="12"/>
  <c r="M1264" i="12"/>
  <c r="M1265" i="12"/>
  <c r="M1266" i="12"/>
  <c r="M1267" i="12"/>
  <c r="M1268" i="12"/>
  <c r="M1269" i="12"/>
  <c r="M1270" i="12"/>
  <c r="M1271" i="12"/>
  <c r="M1272" i="12"/>
  <c r="M1273" i="12"/>
  <c r="M1274" i="12"/>
  <c r="M1275" i="12"/>
  <c r="M1276" i="12"/>
  <c r="M1277" i="12"/>
  <c r="M1278" i="12"/>
  <c r="M1279" i="12"/>
  <c r="M1280" i="12"/>
  <c r="M1281" i="12"/>
  <c r="M1282" i="12"/>
  <c r="M1283" i="12"/>
  <c r="M1284" i="12"/>
  <c r="M1285" i="12"/>
  <c r="M1286" i="12"/>
  <c r="M1287" i="12"/>
  <c r="M1288" i="12"/>
  <c r="M1289" i="12"/>
  <c r="M1290" i="12"/>
  <c r="M1291" i="12"/>
  <c r="M1292" i="12"/>
  <c r="M1293" i="12"/>
  <c r="M1294" i="12"/>
  <c r="M1295" i="12"/>
  <c r="M1296" i="12"/>
  <c r="M1297" i="12"/>
  <c r="M1298" i="12"/>
  <c r="M1299" i="12"/>
  <c r="M1300" i="12"/>
  <c r="M1301" i="12"/>
  <c r="M1302" i="12"/>
  <c r="M1303" i="12"/>
  <c r="M1304" i="12"/>
  <c r="M1305" i="12"/>
  <c r="M1306" i="12"/>
  <c r="M1307" i="12"/>
  <c r="M1308" i="12"/>
  <c r="M1309" i="12"/>
  <c r="M1310" i="12"/>
  <c r="M1311" i="12"/>
  <c r="M1312" i="12"/>
  <c r="M1313" i="12"/>
  <c r="M1314" i="12"/>
  <c r="M1315" i="12"/>
  <c r="M1316" i="12"/>
  <c r="M1317" i="12"/>
  <c r="M1318" i="12"/>
  <c r="M1319" i="12"/>
  <c r="M1320" i="12"/>
  <c r="M1321" i="12"/>
  <c r="M1322" i="12"/>
  <c r="M1323" i="12"/>
  <c r="M1324" i="12"/>
  <c r="M1325" i="12"/>
  <c r="M1326" i="12"/>
  <c r="M1327" i="12"/>
  <c r="M1328" i="12"/>
  <c r="M1329" i="12"/>
  <c r="M1330" i="12"/>
  <c r="M1331" i="12"/>
  <c r="M1332" i="12"/>
  <c r="M1333" i="12"/>
  <c r="M1334" i="12"/>
  <c r="M1335" i="12"/>
  <c r="M1336" i="12"/>
  <c r="M1337" i="12"/>
  <c r="M1338" i="12"/>
  <c r="M1339" i="12"/>
  <c r="M1340" i="12"/>
  <c r="M1341" i="12"/>
  <c r="M1342" i="12"/>
  <c r="M1343" i="12"/>
  <c r="M1344" i="12"/>
  <c r="M1345" i="12"/>
  <c r="M1346" i="12"/>
  <c r="M1347" i="12"/>
  <c r="M1348" i="12"/>
  <c r="M1349" i="12"/>
  <c r="M1350" i="12"/>
  <c r="M1351" i="12"/>
  <c r="M1352" i="12"/>
  <c r="M1353" i="12"/>
  <c r="M1354" i="12"/>
  <c r="M1355" i="12"/>
  <c r="M1356" i="12"/>
  <c r="M1357" i="12"/>
  <c r="M1358" i="12"/>
  <c r="M1359" i="12"/>
  <c r="M1360" i="12"/>
  <c r="M1361" i="12"/>
  <c r="M1362" i="12"/>
  <c r="M1363" i="12"/>
  <c r="M1364" i="12"/>
  <c r="M1365" i="12"/>
  <c r="M1366" i="12"/>
  <c r="M1367" i="12"/>
  <c r="M1368" i="12"/>
  <c r="M1369" i="12"/>
  <c r="M1370" i="12"/>
  <c r="M1371" i="12"/>
  <c r="M1372" i="12"/>
  <c r="M1373" i="12"/>
  <c r="M1374" i="12"/>
  <c r="M1375" i="12"/>
  <c r="M1376" i="12"/>
  <c r="M1377" i="12"/>
  <c r="M1378" i="12"/>
  <c r="M1379" i="12"/>
  <c r="M1380" i="12"/>
  <c r="M1381" i="12"/>
  <c r="M1382" i="12"/>
  <c r="M1383" i="12"/>
  <c r="M1384" i="12"/>
  <c r="M1385" i="12"/>
  <c r="M1386" i="12"/>
  <c r="M1387" i="12"/>
  <c r="M1388" i="12"/>
  <c r="M1389" i="12"/>
  <c r="M1390" i="12"/>
  <c r="M1391" i="12"/>
  <c r="M1392" i="12"/>
  <c r="M1393" i="12"/>
  <c r="M1394" i="12"/>
  <c r="M1395" i="12"/>
  <c r="M1396" i="12"/>
  <c r="M1397" i="12"/>
  <c r="M1398" i="12"/>
  <c r="M1399" i="12"/>
  <c r="M1400" i="12"/>
  <c r="M1401" i="12"/>
  <c r="M1402" i="12"/>
  <c r="M1403" i="12"/>
  <c r="M1404" i="12"/>
  <c r="M1405" i="12"/>
  <c r="M1406" i="12"/>
  <c r="M1407" i="12"/>
  <c r="M1408" i="12"/>
  <c r="M1409" i="12"/>
  <c r="M1410" i="12"/>
  <c r="M1411" i="12"/>
  <c r="M1412" i="12"/>
  <c r="M1413" i="12"/>
  <c r="M1414" i="12"/>
  <c r="M1415" i="12"/>
  <c r="M1416" i="12"/>
  <c r="M1417" i="12"/>
  <c r="M1418" i="12"/>
  <c r="M1419" i="12"/>
  <c r="M1420" i="12"/>
  <c r="M1421" i="12"/>
  <c r="M1422" i="12"/>
  <c r="M1423" i="12"/>
  <c r="M1424" i="12"/>
  <c r="M1425" i="12"/>
  <c r="M1426" i="12"/>
  <c r="M1427" i="12"/>
  <c r="M1428" i="12"/>
  <c r="M1429" i="12"/>
  <c r="M1430" i="12"/>
  <c r="M1431" i="12"/>
  <c r="M1432" i="12"/>
  <c r="M1433" i="12"/>
  <c r="M1434" i="12"/>
  <c r="M1435" i="12"/>
  <c r="M1436" i="12"/>
  <c r="M1437" i="12"/>
  <c r="M1438" i="12"/>
  <c r="M1439" i="12"/>
  <c r="M1440" i="12"/>
  <c r="M1441" i="12"/>
  <c r="M1442" i="12"/>
  <c r="M1443" i="12"/>
  <c r="M1444" i="12"/>
  <c r="M1445" i="12"/>
  <c r="M1446" i="12"/>
  <c r="M1447" i="12"/>
  <c r="M1448" i="12"/>
  <c r="M1449" i="12"/>
  <c r="M1450" i="12"/>
  <c r="M1451" i="12"/>
  <c r="M1452" i="12"/>
  <c r="M1453" i="12"/>
  <c r="M1454" i="12"/>
  <c r="M1455" i="12"/>
  <c r="M1456" i="12"/>
  <c r="M1457" i="12"/>
  <c r="M1458" i="12"/>
  <c r="M1459" i="12"/>
  <c r="M1460" i="12"/>
  <c r="M1461" i="12"/>
  <c r="M1462" i="12"/>
  <c r="M1463" i="12"/>
  <c r="M1464" i="12"/>
  <c r="M1465" i="12"/>
  <c r="M1466" i="12"/>
  <c r="M1467" i="12"/>
  <c r="M1468" i="12"/>
  <c r="M1469" i="12"/>
  <c r="M1470" i="12"/>
  <c r="M1471" i="12"/>
  <c r="M1472" i="12"/>
  <c r="M1473" i="12"/>
  <c r="M1474" i="12"/>
  <c r="M1475" i="12"/>
  <c r="M1476" i="12"/>
  <c r="M1477" i="12"/>
  <c r="M1478" i="12"/>
  <c r="M1479" i="12"/>
  <c r="M1480" i="12"/>
  <c r="M1481" i="12"/>
  <c r="M1482" i="12"/>
  <c r="M1483" i="12"/>
  <c r="M1484" i="12"/>
  <c r="M1485" i="12"/>
  <c r="M1486" i="12"/>
  <c r="M1487" i="12"/>
  <c r="M1488" i="12"/>
  <c r="M1489" i="12"/>
  <c r="M1490" i="12"/>
  <c r="M1491" i="12"/>
  <c r="M1492" i="12"/>
  <c r="M1493" i="12"/>
  <c r="M1494" i="12"/>
  <c r="M1495" i="12"/>
  <c r="M1496" i="12"/>
  <c r="M1497" i="12"/>
  <c r="M1498" i="12"/>
  <c r="M1499" i="12"/>
  <c r="M1500" i="12"/>
  <c r="M1501" i="12"/>
  <c r="M1502" i="12"/>
  <c r="M1503" i="12"/>
  <c r="M1504" i="12"/>
  <c r="M1505" i="12"/>
  <c r="M1506" i="12"/>
  <c r="M1507" i="12"/>
  <c r="M1508" i="12"/>
  <c r="M1509" i="12"/>
  <c r="M1510" i="12"/>
  <c r="M1511" i="12"/>
  <c r="M1512" i="12"/>
  <c r="M1513" i="12"/>
  <c r="M1514" i="12"/>
  <c r="M1515" i="12"/>
  <c r="M1516" i="12"/>
  <c r="M1517" i="12"/>
  <c r="M1518" i="12"/>
  <c r="M1519" i="12"/>
  <c r="M1520" i="12"/>
  <c r="M1521" i="12"/>
  <c r="M1522" i="12"/>
  <c r="M1523" i="12"/>
  <c r="M1524" i="12"/>
  <c r="M1525" i="12"/>
  <c r="M1526" i="12"/>
  <c r="M1527" i="12"/>
  <c r="M1528" i="12"/>
  <c r="M1529" i="12"/>
  <c r="M1530" i="12"/>
  <c r="M1531" i="12"/>
  <c r="M1532" i="12"/>
  <c r="M1533" i="12"/>
  <c r="M1534" i="12"/>
  <c r="M1535" i="12"/>
  <c r="M1536" i="12"/>
  <c r="M1537" i="12"/>
  <c r="M1538" i="12"/>
  <c r="M1539" i="12"/>
  <c r="M1540" i="12"/>
  <c r="M1541" i="12"/>
  <c r="M1542" i="12"/>
  <c r="M1543" i="12"/>
  <c r="M1544" i="12"/>
  <c r="M1545" i="12"/>
  <c r="M1546" i="12"/>
  <c r="M1547" i="12"/>
  <c r="M1548" i="12"/>
  <c r="M1549" i="12"/>
  <c r="M1550" i="12"/>
  <c r="M1551" i="12"/>
  <c r="M1552" i="12"/>
  <c r="M1553" i="12"/>
  <c r="M1554" i="12"/>
  <c r="M1555" i="12"/>
  <c r="M1556" i="12"/>
  <c r="M1557" i="12"/>
  <c r="M1558" i="12"/>
  <c r="M1559" i="12"/>
  <c r="M1560" i="12"/>
  <c r="M1561" i="12"/>
  <c r="M1562" i="12"/>
  <c r="M1563" i="12"/>
  <c r="M1564" i="12"/>
  <c r="M1565" i="12"/>
  <c r="M1566" i="12"/>
  <c r="M1567" i="12"/>
  <c r="M1568" i="12"/>
  <c r="M1569" i="12"/>
  <c r="M1570" i="12"/>
  <c r="M1571" i="12"/>
  <c r="M1572" i="12"/>
  <c r="M1573" i="12"/>
  <c r="M1574" i="12"/>
  <c r="M1575" i="12"/>
  <c r="M1576" i="12"/>
  <c r="M1577" i="12"/>
  <c r="M1578" i="12"/>
  <c r="M1579" i="12"/>
  <c r="M1580" i="12"/>
  <c r="M1581" i="12"/>
  <c r="M1582" i="12"/>
  <c r="M1583" i="12"/>
  <c r="M1584" i="12"/>
  <c r="M1585" i="12"/>
  <c r="M1586" i="12"/>
  <c r="M1587" i="12"/>
  <c r="M1588" i="12"/>
  <c r="M1589" i="12"/>
  <c r="M1590" i="12"/>
  <c r="M1591" i="12"/>
  <c r="M1592" i="12"/>
  <c r="M1593" i="12"/>
  <c r="M1594" i="12"/>
  <c r="M1595" i="12"/>
  <c r="M1596" i="12"/>
  <c r="M1597" i="12"/>
  <c r="M1598" i="12"/>
  <c r="M1599" i="12"/>
  <c r="M1600" i="12"/>
  <c r="M1601" i="12"/>
  <c r="M1602" i="12"/>
  <c r="M1603" i="12"/>
  <c r="M1604" i="12"/>
  <c r="M1605" i="12"/>
  <c r="M1606" i="12"/>
  <c r="M1607" i="12"/>
  <c r="M1608" i="12"/>
  <c r="M1609" i="12"/>
  <c r="M1610" i="12"/>
  <c r="M1611" i="12"/>
  <c r="M1612" i="12"/>
  <c r="M1613" i="12"/>
  <c r="M1614" i="12"/>
  <c r="M1615" i="12"/>
  <c r="M1616" i="12"/>
  <c r="M1617" i="12"/>
  <c r="M1618" i="12"/>
  <c r="M1619" i="12"/>
  <c r="M1620" i="12"/>
  <c r="M1621" i="12"/>
  <c r="M1622" i="12"/>
  <c r="M1623" i="12"/>
  <c r="M1624" i="12"/>
  <c r="M1625" i="12"/>
  <c r="M1626" i="12"/>
  <c r="M1627" i="12"/>
  <c r="M1628" i="12"/>
  <c r="M1629" i="12"/>
  <c r="M1630" i="12"/>
  <c r="M1631" i="12"/>
  <c r="M1632" i="12"/>
  <c r="M1633" i="12"/>
  <c r="M1634" i="12"/>
  <c r="M1635" i="12"/>
  <c r="M1636" i="12"/>
  <c r="M1637" i="12"/>
  <c r="M1638" i="12"/>
  <c r="M1639" i="12"/>
  <c r="M1640" i="12"/>
  <c r="M1641" i="12"/>
  <c r="M1642" i="12"/>
  <c r="M1643" i="12"/>
  <c r="M1644" i="12"/>
  <c r="M1645" i="12"/>
  <c r="M1646" i="12"/>
  <c r="M1647" i="12"/>
  <c r="M1648" i="12"/>
  <c r="M1649" i="12"/>
  <c r="M1650" i="12"/>
  <c r="M1651" i="12"/>
  <c r="M1652" i="12"/>
  <c r="M1653" i="12"/>
  <c r="M1654" i="12"/>
  <c r="M1655" i="12"/>
  <c r="M1656" i="12"/>
  <c r="M1657" i="12"/>
  <c r="M1658" i="12"/>
  <c r="M1659" i="12"/>
  <c r="M1660" i="12"/>
  <c r="M1661" i="12"/>
  <c r="M1662" i="12"/>
  <c r="M1663" i="12"/>
  <c r="M1664" i="12"/>
  <c r="M1665" i="12"/>
  <c r="M1666" i="12"/>
  <c r="M1667" i="12"/>
  <c r="M1668" i="12"/>
  <c r="M1669" i="12"/>
  <c r="M1670" i="12"/>
  <c r="M1671" i="12"/>
  <c r="M1672" i="12"/>
  <c r="M1673" i="12"/>
  <c r="M1674" i="12"/>
  <c r="M1675" i="12"/>
  <c r="M1676" i="12"/>
  <c r="M1677" i="12"/>
  <c r="M1678" i="12"/>
  <c r="M1679" i="12"/>
  <c r="M1680" i="12"/>
  <c r="M1681" i="12"/>
  <c r="M1682" i="12"/>
  <c r="M1683" i="12"/>
  <c r="M1684" i="12"/>
  <c r="M1685" i="12"/>
  <c r="M1686" i="12"/>
  <c r="M1687" i="12"/>
  <c r="M1688" i="12"/>
  <c r="M1689" i="12"/>
  <c r="M1690" i="12"/>
  <c r="M1691" i="12"/>
  <c r="M1692" i="12"/>
  <c r="M1693" i="12"/>
  <c r="M1694" i="12"/>
  <c r="M1695" i="12"/>
  <c r="M1696" i="12"/>
  <c r="M1697" i="12"/>
  <c r="M1698" i="12"/>
  <c r="M1699" i="12"/>
  <c r="M1700" i="12"/>
  <c r="M1701" i="12"/>
  <c r="M1702" i="12"/>
  <c r="M1703" i="12"/>
  <c r="M1704" i="12"/>
  <c r="M1705" i="12"/>
  <c r="M1706" i="12"/>
  <c r="M1707" i="12"/>
  <c r="M1708" i="12"/>
  <c r="M1709" i="12"/>
  <c r="M1710" i="12"/>
  <c r="M1711" i="12"/>
  <c r="M1712" i="12"/>
  <c r="M1713" i="12"/>
  <c r="M1714" i="12"/>
  <c r="M1715" i="12"/>
  <c r="M1716" i="12"/>
  <c r="M1717" i="12"/>
  <c r="M1718" i="12"/>
  <c r="M1719" i="12"/>
  <c r="M1720" i="12"/>
  <c r="M1721" i="12"/>
  <c r="M1722" i="12"/>
  <c r="M1723" i="12"/>
  <c r="M1724" i="12"/>
  <c r="M1725" i="12"/>
  <c r="M1726" i="12"/>
  <c r="M1727" i="12"/>
  <c r="M1728" i="12"/>
  <c r="M1729" i="12"/>
  <c r="M1730" i="12"/>
  <c r="M1731" i="12"/>
  <c r="M1732" i="12"/>
  <c r="M1733" i="12"/>
  <c r="M1734" i="12"/>
  <c r="M1735" i="12"/>
  <c r="M1736" i="12"/>
  <c r="M1737" i="12"/>
  <c r="M1738" i="12"/>
  <c r="M1739" i="12"/>
  <c r="M1740" i="12"/>
  <c r="M1741" i="12"/>
  <c r="M1742" i="12"/>
  <c r="M1743" i="12"/>
  <c r="M1744" i="12"/>
  <c r="M1745" i="12"/>
  <c r="M1746" i="12"/>
  <c r="M1747" i="12"/>
  <c r="M1748" i="12"/>
  <c r="M1749" i="12"/>
  <c r="M1750" i="12"/>
  <c r="M1751" i="12"/>
  <c r="M1752" i="12"/>
  <c r="M1753" i="12"/>
  <c r="M1754" i="12"/>
  <c r="M1755" i="12"/>
  <c r="M1756" i="12"/>
  <c r="M1757" i="12"/>
  <c r="M1758" i="12"/>
  <c r="M1759" i="12"/>
  <c r="M1760" i="12"/>
  <c r="M1761" i="12"/>
  <c r="M1762" i="12"/>
  <c r="M1763" i="12"/>
  <c r="M1764" i="12"/>
  <c r="M1765" i="12"/>
  <c r="M1766" i="12"/>
  <c r="M1767" i="12"/>
  <c r="M1768" i="12"/>
  <c r="M1769" i="12"/>
  <c r="M1770" i="12"/>
  <c r="M1771" i="12"/>
  <c r="M1772" i="12"/>
  <c r="M1773" i="12"/>
  <c r="M1774" i="12"/>
  <c r="M1775" i="12"/>
  <c r="M1776" i="12"/>
  <c r="M1777" i="12"/>
  <c r="M1778" i="12"/>
  <c r="M1779" i="12"/>
  <c r="M1780" i="12"/>
  <c r="M1781" i="12"/>
  <c r="M1782" i="12"/>
  <c r="M1783" i="12"/>
  <c r="M1784" i="12"/>
  <c r="M1785" i="12"/>
  <c r="M1786" i="12"/>
  <c r="M1787" i="12"/>
  <c r="M1788" i="12"/>
  <c r="M1789" i="12"/>
  <c r="M1790" i="12"/>
  <c r="M1791" i="12"/>
  <c r="M1792" i="12"/>
  <c r="M1793" i="12"/>
  <c r="M1794" i="12"/>
  <c r="M1795" i="12"/>
  <c r="M1796" i="12"/>
  <c r="M1797" i="12"/>
  <c r="M1798" i="12"/>
  <c r="M1799" i="12"/>
  <c r="M1800" i="12"/>
  <c r="M1801" i="12"/>
  <c r="M1802" i="12"/>
  <c r="M1803" i="12"/>
  <c r="M1804" i="12"/>
  <c r="M1805" i="12"/>
  <c r="M1806" i="12"/>
  <c r="M1807" i="12"/>
  <c r="M1808" i="12"/>
  <c r="M1809" i="12"/>
  <c r="M1810" i="12"/>
  <c r="M1811" i="12"/>
  <c r="M1812" i="12"/>
  <c r="M1813" i="12"/>
  <c r="M1814" i="12"/>
  <c r="M1815" i="12"/>
  <c r="M1816" i="12"/>
  <c r="M1817" i="12"/>
  <c r="M1818" i="12"/>
  <c r="M1819" i="12"/>
  <c r="M1820" i="12"/>
  <c r="M1821" i="12"/>
  <c r="M1822" i="12"/>
  <c r="M1823" i="12"/>
  <c r="M1824" i="12"/>
  <c r="M1825" i="12"/>
  <c r="M1826" i="12"/>
  <c r="M1827" i="12"/>
  <c r="M1828" i="12"/>
  <c r="M1829" i="12"/>
  <c r="M1830" i="12"/>
  <c r="M1831" i="12"/>
  <c r="M1832" i="12"/>
  <c r="M1833" i="12"/>
  <c r="M1834" i="12"/>
  <c r="M1835" i="12"/>
  <c r="M1836" i="12"/>
  <c r="M1837" i="12"/>
  <c r="M1838" i="12"/>
  <c r="M1839" i="12"/>
  <c r="M1840" i="12"/>
  <c r="M1841" i="12"/>
  <c r="M1842" i="12"/>
  <c r="M1843" i="12"/>
  <c r="M1844" i="12"/>
  <c r="M1845" i="12"/>
  <c r="M1846" i="12"/>
  <c r="M1847" i="12"/>
  <c r="M1848" i="12"/>
  <c r="M1849" i="12"/>
  <c r="M1850" i="12"/>
  <c r="M1851" i="12"/>
  <c r="M1852" i="12"/>
  <c r="M1853" i="12"/>
  <c r="M1854" i="12"/>
  <c r="M1855" i="12"/>
  <c r="M1856" i="12"/>
  <c r="M1857" i="12"/>
  <c r="M1858" i="12"/>
  <c r="M1859" i="12"/>
  <c r="M1860" i="12"/>
  <c r="M1861" i="12"/>
  <c r="M1862" i="12"/>
  <c r="M1863" i="12"/>
  <c r="M1864" i="12"/>
  <c r="M1865" i="12"/>
  <c r="M1866" i="12"/>
  <c r="M1867" i="12"/>
  <c r="M1868" i="12"/>
  <c r="M1869" i="12"/>
  <c r="M1870" i="12"/>
  <c r="M1871" i="12"/>
  <c r="M1872" i="12"/>
  <c r="M1873" i="12"/>
  <c r="M1874" i="12"/>
  <c r="M1875" i="12"/>
  <c r="M1876" i="12"/>
  <c r="M1877" i="12"/>
  <c r="M1878" i="12"/>
  <c r="M1879" i="12"/>
  <c r="M1880" i="12"/>
  <c r="M1881" i="12"/>
  <c r="M1882" i="12"/>
  <c r="M1883" i="12"/>
  <c r="M1884" i="12"/>
  <c r="M1885" i="12"/>
  <c r="M1886" i="12"/>
  <c r="M1887" i="12"/>
  <c r="M1888" i="12"/>
  <c r="M1889" i="12"/>
  <c r="M1890" i="12"/>
  <c r="M1891" i="12"/>
  <c r="M1892" i="12"/>
  <c r="M1893" i="12"/>
  <c r="M1894" i="12"/>
  <c r="M1895" i="12"/>
  <c r="M1896" i="12"/>
  <c r="M1897" i="12"/>
  <c r="M1898" i="12"/>
  <c r="M1899" i="12"/>
  <c r="M1900" i="12"/>
  <c r="M1901" i="12"/>
  <c r="M1902" i="12"/>
  <c r="M1903" i="12"/>
  <c r="M1904" i="12"/>
  <c r="M1905" i="12"/>
  <c r="M1906" i="12"/>
  <c r="M1907" i="12"/>
  <c r="M1908" i="12"/>
  <c r="M1909" i="12"/>
  <c r="M1910" i="12"/>
  <c r="M1911" i="12"/>
  <c r="M1912" i="12"/>
  <c r="M1913" i="12"/>
  <c r="M1914" i="12"/>
  <c r="M1915" i="12"/>
  <c r="M1916" i="12"/>
  <c r="M1917" i="12"/>
  <c r="M1918" i="12"/>
  <c r="M1919" i="12"/>
  <c r="M1920" i="12"/>
  <c r="M1921" i="12"/>
  <c r="M1922" i="12"/>
  <c r="M1923" i="12"/>
  <c r="M1924" i="12"/>
  <c r="M1925" i="12"/>
  <c r="M1926" i="12"/>
  <c r="M1927" i="12"/>
  <c r="M1928" i="12"/>
  <c r="M1929" i="12"/>
  <c r="M1930" i="12"/>
  <c r="M1931" i="12"/>
  <c r="M1932" i="12"/>
  <c r="M1933" i="12"/>
  <c r="M1934" i="12"/>
  <c r="M1935" i="12"/>
  <c r="M1936" i="12"/>
  <c r="M1937" i="12"/>
  <c r="M1938" i="12"/>
  <c r="M1939" i="12"/>
  <c r="M1940" i="12"/>
  <c r="M1941" i="12"/>
  <c r="M1942" i="12"/>
  <c r="M1943" i="12"/>
  <c r="M1944" i="12"/>
  <c r="M1945" i="12"/>
  <c r="M1946" i="12"/>
  <c r="M1947" i="12"/>
  <c r="M1948" i="12"/>
  <c r="M1949" i="12"/>
  <c r="M1950" i="12"/>
  <c r="M1951" i="12"/>
  <c r="M1952" i="12"/>
  <c r="M1953" i="12"/>
  <c r="M1954" i="12"/>
  <c r="M1955" i="12"/>
  <c r="M1956" i="12"/>
  <c r="M1957" i="12"/>
  <c r="M1958" i="12"/>
  <c r="M1959" i="12"/>
  <c r="M1960" i="12"/>
  <c r="M1961" i="12"/>
  <c r="M1962" i="12"/>
  <c r="M1963" i="12"/>
  <c r="M1964" i="12"/>
  <c r="M1965" i="12"/>
  <c r="M1966" i="12"/>
  <c r="M1967" i="12"/>
  <c r="M1968" i="12"/>
  <c r="M1969" i="12"/>
  <c r="M1970" i="12"/>
  <c r="M1971" i="12"/>
  <c r="M1972" i="12"/>
  <c r="M1973" i="12"/>
  <c r="M1974" i="12"/>
  <c r="M1975" i="12"/>
  <c r="M1976" i="12"/>
  <c r="M1977" i="12"/>
  <c r="M1978" i="12"/>
  <c r="M1979" i="12"/>
  <c r="M1980" i="12"/>
  <c r="M1981" i="12"/>
  <c r="M1982" i="12"/>
  <c r="M1983" i="12"/>
  <c r="M1984" i="12"/>
  <c r="M1985" i="12"/>
  <c r="M1986" i="12"/>
  <c r="M1987" i="12"/>
  <c r="M1988" i="12"/>
  <c r="M1989" i="12"/>
  <c r="M1990" i="12"/>
  <c r="M1991" i="12"/>
  <c r="M1992" i="12"/>
  <c r="M1993" i="12"/>
  <c r="M1994" i="12"/>
  <c r="M1995" i="12"/>
  <c r="M1996" i="12"/>
  <c r="M1997" i="12"/>
  <c r="M1998" i="12"/>
  <c r="M1999" i="12"/>
  <c r="M2000" i="12"/>
  <c r="M2001" i="12"/>
  <c r="M2002" i="12"/>
  <c r="M2003" i="12"/>
  <c r="M2004" i="12"/>
  <c r="M2005" i="12"/>
  <c r="M2006" i="12"/>
  <c r="M2007" i="12"/>
  <c r="M2008" i="12"/>
  <c r="M2009" i="12"/>
  <c r="M2010" i="12"/>
  <c r="M2011" i="12"/>
  <c r="M2012" i="12"/>
  <c r="M2013" i="12"/>
  <c r="M2014" i="12"/>
  <c r="M2015" i="12"/>
  <c r="M2016" i="12"/>
  <c r="M2017" i="12"/>
  <c r="M2018" i="12"/>
  <c r="M2019" i="12"/>
  <c r="M2020" i="12"/>
  <c r="M2021" i="12"/>
  <c r="M2022" i="12"/>
  <c r="M2023" i="12"/>
  <c r="M2024" i="12"/>
  <c r="M2025" i="12"/>
  <c r="M2026" i="12"/>
  <c r="M2027" i="12"/>
  <c r="M2028" i="12"/>
  <c r="M2029" i="12"/>
  <c r="M2030" i="12"/>
  <c r="M2031" i="12"/>
  <c r="M2032" i="12"/>
  <c r="M2033" i="12"/>
  <c r="M2034" i="12"/>
  <c r="M2035" i="12"/>
  <c r="M2036" i="12"/>
  <c r="M2037" i="12"/>
  <c r="M2038" i="12"/>
  <c r="M2039" i="12"/>
  <c r="M2040" i="12"/>
  <c r="M2041" i="12"/>
  <c r="M2042" i="12"/>
  <c r="M2043" i="12"/>
  <c r="M2044" i="12"/>
  <c r="M2045" i="12"/>
  <c r="M2046" i="12"/>
  <c r="M2047" i="12"/>
  <c r="M2048" i="12"/>
  <c r="M2049" i="12"/>
  <c r="M2050" i="12"/>
  <c r="M2051" i="12"/>
  <c r="M2052" i="12"/>
  <c r="M2053" i="12"/>
  <c r="M2054" i="12"/>
  <c r="M2055" i="12"/>
  <c r="M2056" i="12"/>
  <c r="M2057" i="12"/>
  <c r="M2058" i="12"/>
  <c r="M2059" i="12"/>
  <c r="M2060" i="12"/>
  <c r="M2061" i="12"/>
  <c r="M2062" i="12"/>
  <c r="M2063" i="12"/>
  <c r="M2064" i="12"/>
  <c r="M2065" i="12"/>
  <c r="M2066" i="12"/>
  <c r="M2067" i="12"/>
  <c r="M2068" i="12"/>
  <c r="M2069" i="12"/>
  <c r="M2070" i="12"/>
  <c r="M2071" i="12"/>
  <c r="M2072" i="12"/>
  <c r="M2073" i="12"/>
  <c r="M2074" i="12"/>
  <c r="M2075" i="12"/>
  <c r="M2076" i="12"/>
  <c r="M2077" i="12"/>
  <c r="M2078" i="12"/>
  <c r="M2079" i="12"/>
  <c r="M2080" i="12"/>
  <c r="M2081" i="12"/>
  <c r="M2082" i="12"/>
  <c r="M2083" i="12"/>
  <c r="M2084" i="12"/>
  <c r="M2085" i="12"/>
  <c r="M2086" i="12"/>
  <c r="M2087" i="12"/>
  <c r="M2088" i="12"/>
  <c r="M2089" i="12"/>
  <c r="M2090" i="12"/>
  <c r="M2091" i="12"/>
  <c r="M2092" i="12"/>
  <c r="M2093" i="12"/>
  <c r="M2094" i="12"/>
  <c r="M2095" i="12"/>
  <c r="M2096" i="12"/>
  <c r="M2097" i="12"/>
  <c r="M2098" i="12"/>
  <c r="M2099" i="12"/>
  <c r="M2100" i="12"/>
  <c r="M2101" i="12"/>
  <c r="M2102" i="12"/>
  <c r="M2103" i="12"/>
  <c r="M2104" i="12"/>
  <c r="M2105" i="12"/>
  <c r="M2106" i="12"/>
  <c r="M2107" i="12"/>
  <c r="M2108" i="12"/>
  <c r="M2109" i="12"/>
  <c r="M2110" i="12"/>
  <c r="M2111" i="12"/>
  <c r="M2112" i="12"/>
  <c r="M2113" i="12"/>
  <c r="M2114" i="12"/>
  <c r="M2115" i="12"/>
  <c r="M2116" i="12"/>
  <c r="M2117" i="12"/>
  <c r="M2118" i="12"/>
  <c r="M2119" i="12"/>
  <c r="M2120" i="12"/>
  <c r="M2121" i="12"/>
  <c r="M2122" i="12"/>
  <c r="M2123" i="12"/>
  <c r="M2124" i="12"/>
  <c r="M2125" i="12"/>
  <c r="M2126" i="12"/>
  <c r="M2127" i="12"/>
  <c r="M2128" i="12"/>
  <c r="M2129" i="12"/>
  <c r="M2130" i="12"/>
  <c r="M2131" i="12"/>
  <c r="M2132" i="12"/>
  <c r="M2133" i="12"/>
  <c r="M2134" i="12"/>
  <c r="M2135" i="12"/>
  <c r="M2136" i="12"/>
  <c r="M2137" i="12"/>
  <c r="M2138" i="12"/>
  <c r="M2139" i="12"/>
  <c r="M2140" i="12"/>
  <c r="M2141" i="12"/>
  <c r="M2142" i="12"/>
  <c r="M2143" i="12"/>
  <c r="M2144" i="12"/>
  <c r="M2145" i="12"/>
  <c r="M2146" i="12"/>
  <c r="M2147" i="12"/>
  <c r="M2148" i="12"/>
  <c r="M2149" i="12"/>
  <c r="M2150" i="12"/>
  <c r="M2151" i="12"/>
  <c r="M2152" i="12"/>
  <c r="M2153" i="12"/>
  <c r="M2154" i="12"/>
  <c r="M2155" i="12"/>
  <c r="M2156" i="12"/>
  <c r="M2157" i="12"/>
  <c r="M2158" i="12"/>
  <c r="M2159" i="12"/>
  <c r="M2160" i="12"/>
  <c r="M2161" i="12"/>
  <c r="M2162" i="12"/>
  <c r="M2163" i="12"/>
  <c r="M2164" i="12"/>
  <c r="M2165" i="12"/>
  <c r="M2166" i="12"/>
  <c r="M2167" i="12"/>
  <c r="M2168" i="12"/>
  <c r="M2169" i="12"/>
  <c r="M2170" i="12"/>
  <c r="M2171" i="12"/>
  <c r="M2172" i="12"/>
  <c r="M2173" i="12"/>
  <c r="M2174" i="12"/>
  <c r="M2175" i="12"/>
  <c r="M2176" i="12"/>
  <c r="M2177" i="12"/>
  <c r="M2178" i="12"/>
  <c r="M2179" i="12"/>
  <c r="M2180" i="12"/>
  <c r="M2181" i="12"/>
  <c r="M2182" i="12"/>
  <c r="M2183" i="12"/>
  <c r="M2184" i="12"/>
  <c r="M2185" i="12"/>
  <c r="M2186" i="12"/>
  <c r="M2187" i="12"/>
  <c r="M2188" i="12"/>
  <c r="M2189" i="12"/>
  <c r="M2190" i="12"/>
  <c r="M2191" i="12"/>
  <c r="M2192" i="12"/>
  <c r="M2193" i="12"/>
  <c r="M2194" i="12"/>
  <c r="M2195" i="12"/>
  <c r="M2196" i="12"/>
  <c r="M2197" i="12"/>
  <c r="M2198" i="12"/>
  <c r="M2199" i="12"/>
  <c r="M2200" i="12"/>
  <c r="M2201" i="12"/>
  <c r="M2202" i="12"/>
  <c r="M2203" i="12"/>
  <c r="M2204" i="12"/>
  <c r="M2205" i="12"/>
  <c r="M2206" i="12"/>
  <c r="M2207" i="12"/>
  <c r="M2208" i="12"/>
  <c r="M2209" i="12"/>
  <c r="M2210" i="12"/>
  <c r="M2211" i="12"/>
  <c r="M2212" i="12"/>
  <c r="M2213" i="12"/>
  <c r="M2214" i="12"/>
  <c r="M2215" i="12"/>
  <c r="M2216" i="12"/>
  <c r="M2217" i="12"/>
  <c r="M2218" i="12"/>
  <c r="M2219" i="12"/>
  <c r="M2220" i="12"/>
  <c r="M2221" i="12"/>
  <c r="M2222" i="12"/>
  <c r="M2223" i="12"/>
  <c r="M2224" i="12"/>
  <c r="M2225" i="12"/>
  <c r="M2226" i="12"/>
  <c r="M2227" i="12"/>
  <c r="M2228" i="12"/>
  <c r="M2229" i="12"/>
  <c r="M2230" i="12"/>
  <c r="M2231" i="12"/>
  <c r="M2232" i="12"/>
  <c r="M2233" i="12"/>
  <c r="M2234" i="12"/>
  <c r="M2235" i="12"/>
  <c r="M2236" i="12"/>
  <c r="M2237" i="12"/>
  <c r="M2238" i="12"/>
  <c r="M2239" i="12"/>
  <c r="M2240" i="12"/>
  <c r="M2241" i="12"/>
  <c r="M2242" i="12"/>
  <c r="M2243" i="12"/>
  <c r="M2244" i="12"/>
  <c r="M2245" i="12"/>
  <c r="M2246" i="12"/>
  <c r="M2247" i="12"/>
  <c r="M2248" i="12"/>
  <c r="M2249" i="12"/>
  <c r="M2250" i="12"/>
  <c r="M2251" i="12"/>
  <c r="M2252" i="12"/>
  <c r="M2253" i="12"/>
  <c r="M2254" i="12"/>
  <c r="M2255" i="12"/>
  <c r="M2256" i="12"/>
  <c r="M2257" i="12"/>
  <c r="M2258" i="12"/>
  <c r="M2259" i="12"/>
  <c r="M2260" i="12"/>
  <c r="M2261" i="12"/>
  <c r="M2262" i="12"/>
  <c r="M2263" i="12"/>
  <c r="M2264" i="12"/>
  <c r="M2265" i="12"/>
  <c r="M2266" i="12"/>
  <c r="M2267" i="12"/>
  <c r="M2268" i="12"/>
  <c r="M2269" i="12"/>
  <c r="M2270" i="12"/>
  <c r="M2271" i="12"/>
  <c r="M2272" i="12"/>
  <c r="M2273" i="12"/>
  <c r="M2274" i="12"/>
  <c r="M2275" i="12"/>
  <c r="M2276" i="12"/>
  <c r="M2277" i="12"/>
  <c r="M2278" i="12"/>
  <c r="M2279" i="12"/>
  <c r="M2280" i="12"/>
  <c r="M2281" i="12"/>
  <c r="M2282" i="12"/>
  <c r="M2283" i="12"/>
  <c r="M2284" i="12"/>
  <c r="M2285" i="12"/>
  <c r="M2286" i="12"/>
  <c r="M2287" i="12"/>
  <c r="M2288" i="12"/>
  <c r="M2289" i="12"/>
  <c r="M2290" i="12"/>
  <c r="M2291" i="12"/>
  <c r="M2292" i="12"/>
  <c r="M2293" i="12"/>
  <c r="M2294" i="12"/>
  <c r="M2295" i="12"/>
  <c r="M2296" i="12"/>
  <c r="M2297" i="12"/>
  <c r="M2298" i="12"/>
  <c r="M2299" i="12"/>
  <c r="M2300" i="12"/>
  <c r="M2301" i="12"/>
  <c r="M2302" i="12"/>
  <c r="M2303" i="12"/>
  <c r="M2304" i="12"/>
  <c r="M2305" i="12"/>
  <c r="M2306" i="12"/>
  <c r="M2307" i="12"/>
  <c r="M2308" i="12"/>
  <c r="M2309" i="12"/>
  <c r="M2310" i="12"/>
  <c r="M2311" i="12"/>
  <c r="M2312" i="12"/>
  <c r="M2313" i="12"/>
  <c r="M2314" i="12"/>
  <c r="M2315" i="12"/>
  <c r="M2316" i="12"/>
  <c r="M2317" i="12"/>
  <c r="M2318" i="12"/>
  <c r="M2319" i="12"/>
  <c r="M2320" i="12"/>
  <c r="M2321" i="12"/>
  <c r="M2322" i="12"/>
  <c r="M2323" i="12"/>
  <c r="M2324" i="12"/>
  <c r="M2325" i="12"/>
  <c r="M2326" i="12"/>
  <c r="M2327" i="12"/>
  <c r="M2328" i="12"/>
  <c r="M2329" i="12"/>
  <c r="M2330" i="12"/>
  <c r="M2331" i="12"/>
  <c r="M2332" i="12"/>
  <c r="M2333" i="12"/>
  <c r="M2334" i="12"/>
  <c r="M2335" i="12"/>
  <c r="M2336" i="12"/>
  <c r="M2337" i="12"/>
  <c r="M2338" i="12"/>
  <c r="M2339" i="12"/>
  <c r="M2340" i="12"/>
  <c r="M2341" i="12"/>
  <c r="M2342" i="12"/>
  <c r="M2343" i="12"/>
  <c r="M2344" i="12"/>
  <c r="M2345" i="12"/>
  <c r="M2346" i="12"/>
  <c r="M2347" i="12"/>
  <c r="M2348" i="12"/>
  <c r="M2349" i="12"/>
  <c r="M2350" i="12"/>
  <c r="M2351" i="12"/>
  <c r="M2352" i="12"/>
  <c r="M2353" i="12"/>
  <c r="M2354" i="12"/>
  <c r="M2355" i="12"/>
  <c r="M2356" i="12"/>
  <c r="M2357" i="12"/>
  <c r="M2358" i="12"/>
  <c r="M2359" i="12"/>
  <c r="M2360" i="12"/>
  <c r="M2361" i="12"/>
  <c r="M2362" i="12"/>
  <c r="M2363" i="12"/>
  <c r="M2364" i="12"/>
  <c r="M2365" i="12"/>
  <c r="M2366" i="12"/>
  <c r="M2367" i="12"/>
  <c r="M2368" i="12"/>
  <c r="M2369" i="12"/>
  <c r="M2370" i="12"/>
  <c r="M2371" i="12"/>
  <c r="M2372" i="12"/>
  <c r="M2373" i="12"/>
  <c r="M2374" i="12"/>
  <c r="M2375" i="12"/>
  <c r="M2376" i="12"/>
  <c r="M2377" i="12"/>
  <c r="M2378" i="12"/>
  <c r="M2379" i="12"/>
  <c r="M2380" i="12"/>
  <c r="M2381" i="12"/>
  <c r="M2382" i="12"/>
  <c r="M2383" i="12"/>
  <c r="M2384" i="12"/>
  <c r="M2385" i="12"/>
  <c r="M2386" i="12"/>
  <c r="M2387" i="12"/>
  <c r="M2388" i="12"/>
  <c r="M2389" i="12"/>
  <c r="M2390" i="12"/>
  <c r="M2391" i="12"/>
  <c r="M2392" i="12"/>
  <c r="M2393" i="12"/>
  <c r="M2394" i="12"/>
  <c r="M2395" i="12"/>
  <c r="M2396" i="12"/>
  <c r="M2397" i="12"/>
  <c r="M2398" i="12"/>
  <c r="M2399" i="12"/>
  <c r="M2400" i="12"/>
  <c r="M2401" i="12"/>
  <c r="M2402" i="12"/>
  <c r="M2403" i="12"/>
  <c r="M2404" i="12"/>
  <c r="M2405" i="12"/>
  <c r="M2406" i="12"/>
  <c r="M2407" i="12"/>
  <c r="M2408" i="12"/>
  <c r="M2409" i="12"/>
  <c r="M2410" i="12"/>
  <c r="M2411" i="12"/>
  <c r="M2412" i="12"/>
  <c r="M2413" i="12"/>
  <c r="M2414" i="12"/>
  <c r="M2415" i="12"/>
  <c r="M2416" i="12"/>
  <c r="M2417" i="12"/>
  <c r="M2418" i="12"/>
  <c r="M2419" i="12"/>
  <c r="M2420" i="12"/>
  <c r="M2421" i="12"/>
  <c r="M2422" i="12"/>
  <c r="M2423" i="12"/>
  <c r="M2424" i="12"/>
  <c r="M2425" i="12"/>
  <c r="M2426" i="12"/>
  <c r="M2427" i="12"/>
  <c r="M2428" i="12"/>
  <c r="M2429" i="12"/>
  <c r="M2430" i="12"/>
  <c r="M2431" i="12"/>
  <c r="M2432" i="12"/>
  <c r="M2433" i="12"/>
  <c r="M2434" i="12"/>
  <c r="M2435" i="12"/>
  <c r="M2436" i="12"/>
  <c r="M2437" i="12"/>
  <c r="M2438" i="12"/>
  <c r="M2439" i="12"/>
  <c r="M2440" i="12"/>
  <c r="M2441" i="12"/>
  <c r="M2442" i="12"/>
  <c r="M2443" i="12"/>
  <c r="M2444" i="12"/>
  <c r="M2445" i="12"/>
  <c r="M2446" i="12"/>
  <c r="M2447" i="12"/>
  <c r="M2448" i="12"/>
  <c r="M2449" i="12"/>
  <c r="M2450" i="12"/>
  <c r="M2451" i="12"/>
  <c r="M2452" i="12"/>
  <c r="M2453" i="12"/>
  <c r="M2454" i="12"/>
  <c r="M2455" i="12"/>
  <c r="M2456" i="12"/>
  <c r="M2457" i="12"/>
  <c r="M2458" i="12"/>
  <c r="M2459" i="12"/>
  <c r="M2460" i="12"/>
  <c r="M2461" i="12"/>
  <c r="M2462" i="12"/>
  <c r="M2463" i="12"/>
  <c r="M2464" i="12"/>
  <c r="M2465" i="12"/>
  <c r="M2466" i="12"/>
  <c r="M2467" i="12"/>
  <c r="M2468" i="12"/>
  <c r="M2469" i="12"/>
  <c r="M2470" i="12"/>
  <c r="M2471" i="12"/>
  <c r="M2472" i="12"/>
  <c r="M2473" i="12"/>
  <c r="M2474" i="12"/>
  <c r="M2475" i="12"/>
  <c r="M2476" i="12"/>
  <c r="M2477" i="12"/>
  <c r="M2478" i="12"/>
  <c r="M2479" i="12"/>
  <c r="M2480" i="12"/>
  <c r="M2481" i="12"/>
  <c r="M2482" i="12"/>
  <c r="M2483" i="12"/>
  <c r="M2484" i="12"/>
  <c r="M2485" i="12"/>
  <c r="M2486" i="12"/>
  <c r="M2487" i="12"/>
  <c r="M2488" i="12"/>
  <c r="M2489" i="12"/>
  <c r="M2490" i="12"/>
  <c r="M2491" i="12"/>
  <c r="M2492" i="12"/>
  <c r="M2493" i="12"/>
  <c r="M2494" i="12"/>
  <c r="M2495" i="12"/>
  <c r="M2496" i="12"/>
  <c r="M2497" i="12"/>
  <c r="M2498" i="12"/>
  <c r="M2499" i="12"/>
  <c r="M2500" i="12"/>
  <c r="M2501" i="12"/>
  <c r="M2502" i="12"/>
  <c r="M2503" i="12"/>
  <c r="M2504" i="12"/>
  <c r="M2505" i="12"/>
  <c r="M2506" i="12"/>
  <c r="M2507" i="12"/>
  <c r="M2508" i="12"/>
  <c r="M2509" i="12"/>
  <c r="M2510" i="12"/>
  <c r="M2511" i="12"/>
  <c r="M2512" i="12"/>
  <c r="M2513" i="12"/>
  <c r="M2514" i="12"/>
  <c r="M2515" i="12"/>
  <c r="M2516" i="12"/>
  <c r="M2517" i="12"/>
  <c r="M2518" i="12"/>
  <c r="M2519" i="12"/>
  <c r="M2520" i="12"/>
  <c r="M2521" i="12"/>
  <c r="M2522" i="12"/>
  <c r="M2523" i="12"/>
  <c r="M2524" i="12"/>
  <c r="M2525" i="12"/>
  <c r="M2526" i="12"/>
  <c r="M2527" i="12"/>
  <c r="M2528" i="12"/>
  <c r="M2529" i="12"/>
  <c r="M2530" i="12"/>
  <c r="M2531" i="12"/>
  <c r="M2532" i="12"/>
  <c r="M2533" i="12"/>
  <c r="M2534" i="12"/>
  <c r="M2535" i="12"/>
  <c r="M2536" i="12"/>
  <c r="M2537" i="12"/>
  <c r="M2538" i="12"/>
  <c r="M2539" i="12"/>
  <c r="M2540" i="12"/>
  <c r="M2541" i="12"/>
  <c r="M2542" i="12"/>
  <c r="M2543" i="12"/>
  <c r="M2544" i="12"/>
  <c r="M2545" i="12"/>
  <c r="M2546" i="12"/>
  <c r="M2547" i="12"/>
  <c r="M2548" i="12"/>
  <c r="M2549" i="12"/>
  <c r="M2550" i="12"/>
  <c r="M2551" i="12"/>
  <c r="M2552" i="12"/>
  <c r="M2553" i="12"/>
  <c r="M2554" i="12"/>
  <c r="M2555" i="12"/>
  <c r="M2556" i="12"/>
  <c r="M2557" i="12"/>
  <c r="M2558" i="12"/>
  <c r="M2559" i="12"/>
  <c r="M2560" i="12"/>
  <c r="M2561" i="12"/>
  <c r="M2562" i="12"/>
  <c r="M2563" i="12"/>
  <c r="M2564" i="12"/>
  <c r="M2565" i="12"/>
  <c r="M2566" i="12"/>
  <c r="M2567" i="12"/>
  <c r="M2568" i="12"/>
  <c r="M2569" i="12"/>
  <c r="M2570" i="12"/>
  <c r="M2571" i="12"/>
  <c r="M2572" i="12"/>
  <c r="M2573" i="12"/>
  <c r="M2574" i="12"/>
  <c r="M2575" i="12"/>
  <c r="M2576" i="12"/>
  <c r="M2577" i="12"/>
  <c r="M2578" i="12"/>
  <c r="M2579" i="12"/>
  <c r="M2580" i="12"/>
  <c r="M2581" i="12"/>
  <c r="M2582" i="12"/>
  <c r="M2583" i="12"/>
  <c r="M2584" i="12"/>
  <c r="M2585" i="12"/>
  <c r="M2586" i="12"/>
  <c r="M2587" i="12"/>
  <c r="M2588" i="12"/>
  <c r="M2589" i="12"/>
  <c r="M2590" i="12"/>
  <c r="M2591" i="12"/>
  <c r="M2592" i="12"/>
  <c r="M2593" i="12"/>
  <c r="M2594" i="12"/>
  <c r="M2595" i="12"/>
  <c r="M2596" i="12"/>
  <c r="M2597" i="12"/>
  <c r="M2598" i="12"/>
  <c r="M2599" i="12"/>
  <c r="M2600" i="12"/>
  <c r="M2601" i="12"/>
  <c r="M2602" i="12"/>
  <c r="M2603" i="12"/>
  <c r="M2604" i="12"/>
  <c r="M2605" i="12"/>
  <c r="M2606" i="12"/>
  <c r="M2607" i="12"/>
  <c r="M2608" i="12"/>
  <c r="M2609" i="12"/>
  <c r="M2610" i="12"/>
  <c r="M2611" i="12"/>
  <c r="M2612" i="12"/>
  <c r="M2613" i="12"/>
  <c r="M2614" i="12"/>
  <c r="M2615" i="12"/>
  <c r="M2616" i="12"/>
  <c r="M2617" i="12"/>
  <c r="M2618" i="12"/>
  <c r="M2619" i="12"/>
  <c r="M2620" i="12"/>
  <c r="M2621" i="12"/>
  <c r="M2622" i="12"/>
  <c r="M2623" i="12"/>
  <c r="M2624" i="12"/>
  <c r="M2625" i="12"/>
  <c r="M2626" i="12"/>
  <c r="M2627" i="12"/>
  <c r="M2628" i="12"/>
  <c r="M2629" i="12"/>
  <c r="M2630" i="12"/>
  <c r="M2631" i="12"/>
  <c r="M2632" i="12"/>
  <c r="M2633" i="12"/>
  <c r="M2634" i="12"/>
  <c r="M2635" i="12"/>
  <c r="M2636" i="12"/>
  <c r="M2637" i="12"/>
  <c r="M2638" i="12"/>
  <c r="M2639" i="12"/>
  <c r="M2640" i="12"/>
  <c r="M2641" i="12"/>
  <c r="M2642" i="12"/>
  <c r="M2643" i="12"/>
  <c r="M2644" i="12"/>
  <c r="M2645" i="12"/>
  <c r="M2646" i="12"/>
  <c r="M2647" i="12"/>
  <c r="M2648" i="12"/>
  <c r="M2649" i="12"/>
  <c r="M2650" i="12"/>
  <c r="M2651" i="12"/>
  <c r="M2652" i="12"/>
  <c r="M2653" i="12"/>
  <c r="M2654" i="12"/>
  <c r="M2655" i="12"/>
  <c r="M2656" i="12"/>
  <c r="M2657" i="12"/>
  <c r="M2658" i="12"/>
  <c r="M2659" i="12"/>
  <c r="M2660" i="12"/>
  <c r="M2661" i="12"/>
  <c r="M2662" i="12"/>
  <c r="M2663" i="12"/>
  <c r="M2664" i="12"/>
  <c r="M2665" i="12"/>
  <c r="M2666" i="12"/>
  <c r="M2667" i="12"/>
  <c r="M2668" i="12"/>
  <c r="M2669" i="12"/>
  <c r="M2670" i="12"/>
  <c r="M2671" i="12"/>
  <c r="M2672" i="12"/>
  <c r="M2673" i="12"/>
  <c r="M2674" i="12"/>
  <c r="M2675" i="12"/>
  <c r="M2676" i="12"/>
  <c r="M2677" i="12"/>
  <c r="M2678" i="12"/>
  <c r="M2679" i="12"/>
  <c r="M2680" i="12"/>
  <c r="M2681" i="12"/>
  <c r="M2682" i="12"/>
  <c r="M2683" i="12"/>
  <c r="M2684" i="12"/>
  <c r="M2685" i="12"/>
  <c r="M2686" i="12"/>
  <c r="M2687" i="12"/>
  <c r="M2688" i="12"/>
  <c r="M2689" i="12"/>
  <c r="M2690" i="12"/>
  <c r="M2691" i="12"/>
  <c r="M2692" i="12"/>
  <c r="M2693" i="12"/>
  <c r="M2694" i="12"/>
  <c r="M2695" i="12"/>
  <c r="M2696" i="12"/>
  <c r="M2697" i="12"/>
  <c r="M2698" i="12"/>
  <c r="M2699" i="12"/>
  <c r="M2700" i="12"/>
  <c r="M2701" i="12"/>
  <c r="M2702" i="12"/>
  <c r="M2703" i="12"/>
  <c r="M2704" i="12"/>
  <c r="M2705" i="12"/>
  <c r="M2706" i="12"/>
  <c r="M2707" i="12"/>
  <c r="M2708" i="12"/>
  <c r="M2709" i="12"/>
  <c r="M2710" i="12"/>
  <c r="M2711" i="12"/>
  <c r="M2712" i="12"/>
  <c r="M2713" i="12"/>
  <c r="M2714" i="12"/>
  <c r="M2715" i="12"/>
  <c r="M2716" i="12"/>
  <c r="M2717" i="12"/>
  <c r="M2718" i="12"/>
  <c r="M2719" i="12"/>
  <c r="M2720" i="12"/>
  <c r="M2721" i="12"/>
  <c r="M2722" i="12"/>
  <c r="M2723" i="12"/>
  <c r="M2724" i="12"/>
  <c r="M2725" i="12"/>
  <c r="M2726" i="12"/>
  <c r="M2727" i="12"/>
  <c r="M2728" i="12"/>
  <c r="M2729" i="12"/>
  <c r="M2730" i="12"/>
  <c r="M2731" i="12"/>
  <c r="M2732" i="12"/>
  <c r="M2733" i="12"/>
  <c r="M2734" i="12"/>
  <c r="M2735" i="12"/>
  <c r="M2736" i="12"/>
  <c r="M2737" i="12"/>
  <c r="M2738" i="12"/>
  <c r="M2739" i="12"/>
  <c r="M2740" i="12"/>
  <c r="M2741" i="12"/>
  <c r="M2742" i="12"/>
  <c r="M2743" i="12"/>
  <c r="M2744" i="12"/>
  <c r="M2745" i="12"/>
  <c r="M2746" i="12"/>
  <c r="M2747" i="12"/>
  <c r="M2748" i="12"/>
  <c r="M2749" i="12"/>
  <c r="M2750" i="12"/>
  <c r="M2751" i="12"/>
  <c r="M2752" i="12"/>
  <c r="M2753" i="12"/>
  <c r="M2754" i="12"/>
  <c r="M2755" i="12"/>
  <c r="M2756" i="12"/>
  <c r="M2757" i="12"/>
  <c r="M2758" i="12"/>
  <c r="M2759" i="12"/>
  <c r="M2760" i="12"/>
  <c r="M2761" i="12"/>
  <c r="M2762" i="12"/>
  <c r="M2763" i="12"/>
  <c r="M2764" i="12"/>
  <c r="M2765" i="12"/>
  <c r="M2766" i="12"/>
  <c r="M2767" i="12"/>
  <c r="M2768" i="12"/>
  <c r="M2769" i="12"/>
  <c r="M2770" i="12"/>
  <c r="M2771" i="12"/>
  <c r="M2772" i="12"/>
  <c r="M2773" i="12"/>
  <c r="M2774" i="12"/>
  <c r="M2775" i="12"/>
  <c r="M2776" i="12"/>
  <c r="M2777" i="12"/>
  <c r="M2778" i="12"/>
  <c r="M2779" i="12"/>
  <c r="M2780" i="12"/>
  <c r="M2781" i="12"/>
  <c r="M2782" i="12"/>
  <c r="M2783" i="12"/>
  <c r="M2784" i="12"/>
  <c r="M2785" i="12"/>
  <c r="M2786" i="12"/>
  <c r="M2787" i="12"/>
  <c r="M2788" i="12"/>
  <c r="M2789" i="12"/>
  <c r="M2790" i="12"/>
  <c r="M2791" i="12"/>
  <c r="M2792" i="12"/>
  <c r="M2793" i="12"/>
  <c r="M2794" i="12"/>
  <c r="M2795" i="12"/>
  <c r="M2796" i="12"/>
  <c r="M2797" i="12"/>
  <c r="M2798" i="12"/>
  <c r="M2799" i="12"/>
  <c r="M2800" i="12"/>
  <c r="M2801" i="12"/>
  <c r="M2802" i="12"/>
  <c r="M2803" i="12"/>
  <c r="M2804" i="12"/>
  <c r="M2805" i="12"/>
  <c r="M2806" i="12"/>
  <c r="M2807" i="12"/>
  <c r="M2808" i="12"/>
  <c r="M2809" i="12"/>
  <c r="M2810" i="12"/>
  <c r="M2811" i="12"/>
  <c r="M2812" i="12"/>
  <c r="M2813" i="12"/>
  <c r="M2814" i="12"/>
  <c r="M2815" i="12"/>
  <c r="M2816" i="12"/>
  <c r="M2817" i="12"/>
  <c r="M2818" i="12"/>
  <c r="M2819" i="12"/>
  <c r="M2820" i="12"/>
  <c r="M2821" i="12"/>
  <c r="M2822" i="12"/>
  <c r="M2823" i="12"/>
  <c r="M2824" i="12"/>
  <c r="M2825" i="12"/>
  <c r="M2826" i="12"/>
  <c r="M2827" i="12"/>
  <c r="M2828" i="12"/>
  <c r="M2829" i="12"/>
  <c r="M2830" i="12"/>
  <c r="M2831" i="12"/>
  <c r="M2832" i="12"/>
  <c r="M2833" i="12"/>
  <c r="M2834" i="12"/>
  <c r="M2835" i="12"/>
  <c r="M2836" i="12"/>
  <c r="M2837" i="12"/>
  <c r="M2838" i="12"/>
  <c r="M2839" i="12"/>
  <c r="M2840" i="12"/>
  <c r="M2841" i="12"/>
  <c r="M2842" i="12"/>
  <c r="M2843" i="12"/>
  <c r="M2844" i="12"/>
  <c r="M2845" i="12"/>
  <c r="M2846" i="12"/>
  <c r="M2847" i="12"/>
  <c r="M2848" i="12"/>
  <c r="M2849" i="12"/>
  <c r="M2850" i="12"/>
  <c r="M2851" i="12"/>
  <c r="M2852" i="12"/>
  <c r="M2853" i="12"/>
  <c r="M2854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L2000" i="12"/>
  <c r="L2001" i="12"/>
  <c r="L2002" i="12"/>
  <c r="L2003" i="12"/>
  <c r="L2004" i="12"/>
  <c r="L2005" i="12"/>
  <c r="L2006" i="12"/>
  <c r="L2007" i="12"/>
  <c r="L2008" i="12"/>
  <c r="L2009" i="12"/>
  <c r="L2010" i="12"/>
  <c r="L2011" i="12"/>
  <c r="L2012" i="12"/>
  <c r="L2013" i="12"/>
  <c r="L2014" i="12"/>
  <c r="L2015" i="12"/>
  <c r="L2016" i="12"/>
  <c r="L2017" i="12"/>
  <c r="L2018" i="12"/>
  <c r="L2019" i="12"/>
  <c r="L2020" i="12"/>
  <c r="L2021" i="12"/>
  <c r="L2022" i="12"/>
  <c r="L2023" i="12"/>
  <c r="L2024" i="12"/>
  <c r="L2025" i="12"/>
  <c r="L2026" i="12"/>
  <c r="L2027" i="12"/>
  <c r="L2028" i="12"/>
  <c r="L2029" i="12"/>
  <c r="L2030" i="12"/>
  <c r="L2031" i="12"/>
  <c r="L2032" i="12"/>
  <c r="L2033" i="12"/>
  <c r="L2034" i="12"/>
  <c r="L2035" i="12"/>
  <c r="L2036" i="12"/>
  <c r="L2037" i="12"/>
  <c r="L2038" i="12"/>
  <c r="L2039" i="12"/>
  <c r="L2040" i="12"/>
  <c r="L2041" i="12"/>
  <c r="L2042" i="12"/>
  <c r="L2043" i="12"/>
  <c r="L2044" i="12"/>
  <c r="L2045" i="12"/>
  <c r="L2046" i="12"/>
  <c r="L2047" i="12"/>
  <c r="L2048" i="12"/>
  <c r="L2049" i="12"/>
  <c r="L2050" i="12"/>
  <c r="L2051" i="12"/>
  <c r="L2052" i="12"/>
  <c r="L2053" i="12"/>
  <c r="L2054" i="12"/>
  <c r="L2055" i="12"/>
  <c r="L2056" i="12"/>
  <c r="L2057" i="12"/>
  <c r="L2058" i="12"/>
  <c r="L2059" i="12"/>
  <c r="L2060" i="12"/>
  <c r="L2061" i="12"/>
  <c r="L2062" i="12"/>
  <c r="L2063" i="12"/>
  <c r="L2064" i="12"/>
  <c r="L2065" i="12"/>
  <c r="L2066" i="12"/>
  <c r="L2067" i="12"/>
  <c r="L2068" i="12"/>
  <c r="L2069" i="12"/>
  <c r="L2070" i="12"/>
  <c r="L2071" i="12"/>
  <c r="L2072" i="12"/>
  <c r="L2073" i="12"/>
  <c r="L2074" i="12"/>
  <c r="L2075" i="12"/>
  <c r="L2076" i="12"/>
  <c r="L2077" i="12"/>
  <c r="L2078" i="12"/>
  <c r="L2079" i="12"/>
  <c r="L2080" i="12"/>
  <c r="L2081" i="12"/>
  <c r="L2082" i="12"/>
  <c r="L2083" i="12"/>
  <c r="L2084" i="12"/>
  <c r="L2085" i="12"/>
  <c r="L2086" i="12"/>
  <c r="L2087" i="12"/>
  <c r="L2088" i="12"/>
  <c r="L2089" i="12"/>
  <c r="L2090" i="12"/>
  <c r="L2091" i="12"/>
  <c r="L2092" i="12"/>
  <c r="L2093" i="12"/>
  <c r="L2094" i="12"/>
  <c r="L2095" i="12"/>
  <c r="L2096" i="12"/>
  <c r="L2097" i="12"/>
  <c r="L2098" i="12"/>
  <c r="L2099" i="12"/>
  <c r="L2100" i="12"/>
  <c r="L2101" i="12"/>
  <c r="L2102" i="12"/>
  <c r="L2103" i="12"/>
  <c r="L2104" i="12"/>
  <c r="L2105" i="12"/>
  <c r="L2106" i="12"/>
  <c r="L2107" i="12"/>
  <c r="L2108" i="12"/>
  <c r="L2109" i="12"/>
  <c r="L2110" i="12"/>
  <c r="L2111" i="12"/>
  <c r="L2112" i="12"/>
  <c r="L2113" i="12"/>
  <c r="L2114" i="12"/>
  <c r="L2115" i="12"/>
  <c r="L2116" i="12"/>
  <c r="L2117" i="12"/>
  <c r="L2118" i="12"/>
  <c r="L2119" i="12"/>
  <c r="L2120" i="12"/>
  <c r="L2121" i="12"/>
  <c r="L2122" i="12"/>
  <c r="L2123" i="12"/>
  <c r="L2124" i="12"/>
  <c r="L2125" i="12"/>
  <c r="L2126" i="12"/>
  <c r="L2127" i="12"/>
  <c r="L2128" i="12"/>
  <c r="L2129" i="12"/>
  <c r="L2130" i="12"/>
  <c r="L2131" i="12"/>
  <c r="L2132" i="12"/>
  <c r="L2133" i="12"/>
  <c r="L2134" i="12"/>
  <c r="L2135" i="12"/>
  <c r="L2136" i="12"/>
  <c r="L2137" i="12"/>
  <c r="L2138" i="12"/>
  <c r="L2139" i="12"/>
  <c r="L2140" i="12"/>
  <c r="L2141" i="12"/>
  <c r="L2142" i="12"/>
  <c r="L2143" i="12"/>
  <c r="L2144" i="12"/>
  <c r="L2145" i="12"/>
  <c r="L2146" i="12"/>
  <c r="L2147" i="12"/>
  <c r="L2148" i="12"/>
  <c r="L2149" i="12"/>
  <c r="L2150" i="12"/>
  <c r="L2151" i="12"/>
  <c r="L2152" i="12"/>
  <c r="L2153" i="12"/>
  <c r="L2154" i="12"/>
  <c r="L2155" i="12"/>
  <c r="L2156" i="12"/>
  <c r="L2157" i="12"/>
  <c r="L2158" i="12"/>
  <c r="L2159" i="12"/>
  <c r="L2160" i="12"/>
  <c r="L2161" i="12"/>
  <c r="L2162" i="12"/>
  <c r="L2163" i="12"/>
  <c r="L2164" i="12"/>
  <c r="L2165" i="12"/>
  <c r="L2166" i="12"/>
  <c r="L2167" i="12"/>
  <c r="L2168" i="12"/>
  <c r="L2169" i="12"/>
  <c r="L2170" i="12"/>
  <c r="L2171" i="12"/>
  <c r="L2172" i="12"/>
  <c r="L2173" i="12"/>
  <c r="L2174" i="12"/>
  <c r="L2175" i="12"/>
  <c r="L2176" i="12"/>
  <c r="L2177" i="12"/>
  <c r="L2178" i="12"/>
  <c r="L2179" i="12"/>
  <c r="L2180" i="12"/>
  <c r="L2181" i="12"/>
  <c r="L2182" i="12"/>
  <c r="L2183" i="12"/>
  <c r="L2184" i="12"/>
  <c r="L2185" i="12"/>
  <c r="L2186" i="12"/>
  <c r="L2187" i="12"/>
  <c r="L2188" i="12"/>
  <c r="L2189" i="12"/>
  <c r="L2190" i="12"/>
  <c r="L2191" i="12"/>
  <c r="L2192" i="12"/>
  <c r="L2193" i="12"/>
  <c r="L2194" i="12"/>
  <c r="L2195" i="12"/>
  <c r="L2196" i="12"/>
  <c r="L2197" i="12"/>
  <c r="L2198" i="12"/>
  <c r="L2199" i="12"/>
  <c r="L2200" i="12"/>
  <c r="L2201" i="12"/>
  <c r="L2202" i="12"/>
  <c r="L2203" i="12"/>
  <c r="L2204" i="12"/>
  <c r="L2205" i="12"/>
  <c r="L2206" i="12"/>
  <c r="L2207" i="12"/>
  <c r="L2208" i="12"/>
  <c r="L2209" i="12"/>
  <c r="L2210" i="12"/>
  <c r="L2211" i="12"/>
  <c r="L2212" i="12"/>
  <c r="L2213" i="12"/>
  <c r="L2214" i="12"/>
  <c r="L2215" i="12"/>
  <c r="L2216" i="12"/>
  <c r="L2217" i="12"/>
  <c r="L2218" i="12"/>
  <c r="L2219" i="12"/>
  <c r="L2220" i="12"/>
  <c r="L2221" i="12"/>
  <c r="L2222" i="12"/>
  <c r="L2223" i="12"/>
  <c r="L2224" i="12"/>
  <c r="L2225" i="12"/>
  <c r="L2226" i="12"/>
  <c r="L2227" i="12"/>
  <c r="L2228" i="12"/>
  <c r="L2229" i="12"/>
  <c r="L2230" i="12"/>
  <c r="L2231" i="12"/>
  <c r="L2232" i="12"/>
  <c r="L2233" i="12"/>
  <c r="L2234" i="12"/>
  <c r="L2235" i="12"/>
  <c r="L2236" i="12"/>
  <c r="L2237" i="12"/>
  <c r="L2238" i="12"/>
  <c r="L2239" i="12"/>
  <c r="L2240" i="12"/>
  <c r="L2241" i="12"/>
  <c r="L2242" i="12"/>
  <c r="L2243" i="12"/>
  <c r="L2244" i="12"/>
  <c r="L2245" i="12"/>
  <c r="L2246" i="12"/>
  <c r="L2247" i="12"/>
  <c r="L2248" i="12"/>
  <c r="L2249" i="12"/>
  <c r="L2250" i="12"/>
  <c r="L2251" i="12"/>
  <c r="L2252" i="12"/>
  <c r="L2253" i="12"/>
  <c r="L2254" i="12"/>
  <c r="L2255" i="12"/>
  <c r="L2256" i="12"/>
  <c r="L2257" i="12"/>
  <c r="L2258" i="12"/>
  <c r="L2259" i="12"/>
  <c r="L2260" i="12"/>
  <c r="L2261" i="12"/>
  <c r="L2262" i="12"/>
  <c r="L2263" i="12"/>
  <c r="L2264" i="12"/>
  <c r="L2265" i="12"/>
  <c r="L2266" i="12"/>
  <c r="L2267" i="12"/>
  <c r="L2268" i="12"/>
  <c r="L2269" i="12"/>
  <c r="L2270" i="12"/>
  <c r="L2271" i="12"/>
  <c r="L2272" i="12"/>
  <c r="L2273" i="12"/>
  <c r="L2274" i="12"/>
  <c r="L2275" i="12"/>
  <c r="L2276" i="12"/>
  <c r="L2277" i="12"/>
  <c r="L2278" i="12"/>
  <c r="L2279" i="12"/>
  <c r="L2280" i="12"/>
  <c r="L2281" i="12"/>
  <c r="L2282" i="12"/>
  <c r="L2283" i="12"/>
  <c r="L2284" i="12"/>
  <c r="L2285" i="12"/>
  <c r="L2286" i="12"/>
  <c r="L2287" i="12"/>
  <c r="L2288" i="12"/>
  <c r="L2289" i="12"/>
  <c r="L2290" i="12"/>
  <c r="L2291" i="12"/>
  <c r="L2292" i="12"/>
  <c r="L2293" i="12"/>
  <c r="L2294" i="12"/>
  <c r="L2295" i="12"/>
  <c r="L2296" i="12"/>
  <c r="L2297" i="12"/>
  <c r="L2298" i="12"/>
  <c r="L2299" i="12"/>
  <c r="L2300" i="12"/>
  <c r="L2301" i="12"/>
  <c r="L2302" i="12"/>
  <c r="L2303" i="12"/>
  <c r="L2304" i="12"/>
  <c r="L2305" i="12"/>
  <c r="L2306" i="12"/>
  <c r="L2307" i="12"/>
  <c r="L2308" i="12"/>
  <c r="L2309" i="12"/>
  <c r="L2310" i="12"/>
  <c r="L2311" i="12"/>
  <c r="L2312" i="12"/>
  <c r="L2313" i="12"/>
  <c r="L2314" i="12"/>
  <c r="L2315" i="12"/>
  <c r="L2316" i="12"/>
  <c r="L2317" i="12"/>
  <c r="L2318" i="12"/>
  <c r="L2319" i="12"/>
  <c r="L2320" i="12"/>
  <c r="L2321" i="12"/>
  <c r="L2322" i="12"/>
  <c r="L2323" i="12"/>
  <c r="L2324" i="12"/>
  <c r="L2325" i="12"/>
  <c r="L2326" i="12"/>
  <c r="L2327" i="12"/>
  <c r="L2328" i="12"/>
  <c r="L2329" i="12"/>
  <c r="L2330" i="12"/>
  <c r="L2331" i="12"/>
  <c r="L2332" i="12"/>
  <c r="L2333" i="12"/>
  <c r="L2334" i="12"/>
  <c r="L2335" i="12"/>
  <c r="L2336" i="12"/>
  <c r="L2337" i="12"/>
  <c r="L2338" i="12"/>
  <c r="L2339" i="12"/>
  <c r="L2340" i="12"/>
  <c r="L2341" i="12"/>
  <c r="L2342" i="12"/>
  <c r="L2343" i="12"/>
  <c r="L2344" i="12"/>
  <c r="L2345" i="12"/>
  <c r="L2346" i="12"/>
  <c r="L2347" i="12"/>
  <c r="L2348" i="12"/>
  <c r="L2349" i="12"/>
  <c r="L2350" i="12"/>
  <c r="L2351" i="12"/>
  <c r="L2352" i="12"/>
  <c r="L2353" i="12"/>
  <c r="L2354" i="12"/>
  <c r="L2355" i="12"/>
  <c r="L2356" i="12"/>
  <c r="L2357" i="12"/>
  <c r="L2358" i="12"/>
  <c r="L2359" i="12"/>
  <c r="L2360" i="12"/>
  <c r="L2361" i="12"/>
  <c r="L2362" i="12"/>
  <c r="L2363" i="12"/>
  <c r="L2364" i="12"/>
  <c r="L2365" i="12"/>
  <c r="L2366" i="12"/>
  <c r="L2367" i="12"/>
  <c r="L2368" i="12"/>
  <c r="L2369" i="12"/>
  <c r="L2370" i="12"/>
  <c r="L2371" i="12"/>
  <c r="L2372" i="12"/>
  <c r="L2373" i="12"/>
  <c r="L2374" i="12"/>
  <c r="L2375" i="12"/>
  <c r="L2376" i="12"/>
  <c r="L2377" i="12"/>
  <c r="L2378" i="12"/>
  <c r="L2379" i="12"/>
  <c r="L2380" i="12"/>
  <c r="L2381" i="12"/>
  <c r="L2382" i="12"/>
  <c r="L2383" i="12"/>
  <c r="L2384" i="12"/>
  <c r="L2385" i="12"/>
  <c r="L2386" i="12"/>
  <c r="L2387" i="12"/>
  <c r="L2388" i="12"/>
  <c r="L2389" i="12"/>
  <c r="L2390" i="12"/>
  <c r="L2391" i="12"/>
  <c r="L2392" i="12"/>
  <c r="L2393" i="12"/>
  <c r="L2394" i="12"/>
  <c r="L2395" i="12"/>
  <c r="L2396" i="12"/>
  <c r="L2397" i="12"/>
  <c r="L2398" i="12"/>
  <c r="L2399" i="12"/>
  <c r="L2400" i="12"/>
  <c r="L2401" i="12"/>
  <c r="L2402" i="12"/>
  <c r="L2403" i="12"/>
  <c r="L2404" i="12"/>
  <c r="L2405" i="12"/>
  <c r="L2406" i="12"/>
  <c r="L2407" i="12"/>
  <c r="L2408" i="12"/>
  <c r="L2409" i="12"/>
  <c r="L2410" i="12"/>
  <c r="L2411" i="12"/>
  <c r="L2412" i="12"/>
  <c r="L2413" i="12"/>
  <c r="L2414" i="12"/>
  <c r="L2415" i="12"/>
  <c r="L2416" i="12"/>
  <c r="L2417" i="12"/>
  <c r="L2418" i="12"/>
  <c r="L2419" i="12"/>
  <c r="L2420" i="12"/>
  <c r="L2421" i="12"/>
  <c r="L2422" i="12"/>
  <c r="L2423" i="12"/>
  <c r="L2424" i="12"/>
  <c r="L2425" i="12"/>
  <c r="L2426" i="12"/>
  <c r="L2427" i="12"/>
  <c r="L2428" i="12"/>
  <c r="L2429" i="12"/>
  <c r="L2430" i="12"/>
  <c r="L2431" i="12"/>
  <c r="L2432" i="12"/>
  <c r="L2433" i="12"/>
  <c r="L2434" i="12"/>
  <c r="L2435" i="12"/>
  <c r="L2436" i="12"/>
  <c r="L2437" i="12"/>
  <c r="L2438" i="12"/>
  <c r="L2439" i="12"/>
  <c r="L2440" i="12"/>
  <c r="L2441" i="12"/>
  <c r="L2442" i="12"/>
  <c r="L2443" i="12"/>
  <c r="L2444" i="12"/>
  <c r="L2445" i="12"/>
  <c r="L2446" i="12"/>
  <c r="L2447" i="12"/>
  <c r="L2448" i="12"/>
  <c r="L2449" i="12"/>
  <c r="L2450" i="12"/>
  <c r="L2451" i="12"/>
  <c r="L2452" i="12"/>
  <c r="L2453" i="12"/>
  <c r="L2454" i="12"/>
  <c r="L2455" i="12"/>
  <c r="L2456" i="12"/>
  <c r="L2457" i="12"/>
  <c r="L2458" i="12"/>
  <c r="L2459" i="12"/>
  <c r="L2460" i="12"/>
  <c r="L2461" i="12"/>
  <c r="L2462" i="12"/>
  <c r="L2463" i="12"/>
  <c r="L2464" i="12"/>
  <c r="L2465" i="12"/>
  <c r="L2466" i="12"/>
  <c r="L2467" i="12"/>
  <c r="L2468" i="12"/>
  <c r="L2469" i="12"/>
  <c r="L2470" i="12"/>
  <c r="L2471" i="12"/>
  <c r="L2472" i="12"/>
  <c r="L2473" i="12"/>
  <c r="L2474" i="12"/>
  <c r="L2475" i="12"/>
  <c r="L2476" i="12"/>
  <c r="L2477" i="12"/>
  <c r="L2478" i="12"/>
  <c r="L2479" i="12"/>
  <c r="L2480" i="12"/>
  <c r="L2481" i="12"/>
  <c r="L2482" i="12"/>
  <c r="L2483" i="12"/>
  <c r="L2484" i="12"/>
  <c r="L2485" i="12"/>
  <c r="L2486" i="12"/>
  <c r="L2487" i="12"/>
  <c r="L2488" i="12"/>
  <c r="L2489" i="12"/>
  <c r="L2490" i="12"/>
  <c r="L2491" i="12"/>
  <c r="L2492" i="12"/>
  <c r="L2493" i="12"/>
  <c r="L2494" i="12"/>
  <c r="L2495" i="12"/>
  <c r="L2496" i="12"/>
  <c r="L2497" i="12"/>
  <c r="L2498" i="12"/>
  <c r="L2499" i="12"/>
  <c r="L2500" i="12"/>
  <c r="L2501" i="12"/>
  <c r="L2502" i="12"/>
  <c r="L2503" i="12"/>
  <c r="L2504" i="12"/>
  <c r="L2505" i="12"/>
  <c r="L2506" i="12"/>
  <c r="L2507" i="12"/>
  <c r="L2508" i="12"/>
  <c r="L2509" i="12"/>
  <c r="L2510" i="12"/>
  <c r="L2511" i="12"/>
  <c r="L2512" i="12"/>
  <c r="L2513" i="12"/>
  <c r="L2514" i="12"/>
  <c r="L2515" i="12"/>
  <c r="L2516" i="12"/>
  <c r="L2517" i="12"/>
  <c r="L2518" i="12"/>
  <c r="L2519" i="12"/>
  <c r="L2520" i="12"/>
  <c r="L2521" i="12"/>
  <c r="L2522" i="12"/>
  <c r="L2523" i="12"/>
  <c r="L2524" i="12"/>
  <c r="L2525" i="12"/>
  <c r="L2526" i="12"/>
  <c r="L2527" i="12"/>
  <c r="L2528" i="12"/>
  <c r="L2529" i="12"/>
  <c r="L2530" i="12"/>
  <c r="L2531" i="12"/>
  <c r="L2532" i="12"/>
  <c r="L2533" i="12"/>
  <c r="L2534" i="12"/>
  <c r="L2535" i="12"/>
  <c r="L2536" i="12"/>
  <c r="L2537" i="12"/>
  <c r="L2538" i="12"/>
  <c r="L2539" i="12"/>
  <c r="L2540" i="12"/>
  <c r="L2541" i="12"/>
  <c r="L2542" i="12"/>
  <c r="L2543" i="12"/>
  <c r="L2544" i="12"/>
  <c r="L2545" i="12"/>
  <c r="L2546" i="12"/>
  <c r="L2547" i="12"/>
  <c r="L2548" i="12"/>
  <c r="L2549" i="12"/>
  <c r="L2550" i="12"/>
  <c r="L2551" i="12"/>
  <c r="L2552" i="12"/>
  <c r="L2553" i="12"/>
  <c r="L2554" i="12"/>
  <c r="L2555" i="12"/>
  <c r="L2556" i="12"/>
  <c r="L2557" i="12"/>
  <c r="L2558" i="12"/>
  <c r="L2559" i="12"/>
  <c r="L2560" i="12"/>
  <c r="L2561" i="12"/>
  <c r="L2562" i="12"/>
  <c r="L2563" i="12"/>
  <c r="L2564" i="12"/>
  <c r="L2565" i="12"/>
  <c r="L2566" i="12"/>
  <c r="L2567" i="12"/>
  <c r="L2568" i="12"/>
  <c r="L2569" i="12"/>
  <c r="L2570" i="12"/>
  <c r="L2571" i="12"/>
  <c r="L2572" i="12"/>
  <c r="L2573" i="12"/>
  <c r="L2574" i="12"/>
  <c r="L2575" i="12"/>
  <c r="L2576" i="12"/>
  <c r="L2577" i="12"/>
  <c r="L2578" i="12"/>
  <c r="L2579" i="12"/>
  <c r="L2580" i="12"/>
  <c r="L2581" i="12"/>
  <c r="L2582" i="12"/>
  <c r="L2583" i="12"/>
  <c r="L2584" i="12"/>
  <c r="L2585" i="12"/>
  <c r="L2586" i="12"/>
  <c r="L2587" i="12"/>
  <c r="L2588" i="12"/>
  <c r="L2589" i="12"/>
  <c r="L2590" i="12"/>
  <c r="L2591" i="12"/>
  <c r="L2592" i="12"/>
  <c r="L2593" i="12"/>
  <c r="L2594" i="12"/>
  <c r="L2595" i="12"/>
  <c r="L2596" i="12"/>
  <c r="L2597" i="12"/>
  <c r="L2598" i="12"/>
  <c r="L2599" i="12"/>
  <c r="L2600" i="12"/>
  <c r="L2601" i="12"/>
  <c r="L2602" i="12"/>
  <c r="L2603" i="12"/>
  <c r="L2604" i="12"/>
  <c r="L2605" i="12"/>
  <c r="L2606" i="12"/>
  <c r="L2607" i="12"/>
  <c r="L2608" i="12"/>
  <c r="L2609" i="12"/>
  <c r="L2610" i="12"/>
  <c r="L2611" i="12"/>
  <c r="L2612" i="12"/>
  <c r="L2613" i="12"/>
  <c r="L2614" i="12"/>
  <c r="L2615" i="12"/>
  <c r="L2616" i="12"/>
  <c r="L2617" i="12"/>
  <c r="L2618" i="12"/>
  <c r="L2619" i="12"/>
  <c r="L2620" i="12"/>
  <c r="L2621" i="12"/>
  <c r="L2622" i="12"/>
  <c r="L2623" i="12"/>
  <c r="L2624" i="12"/>
  <c r="L2625" i="12"/>
  <c r="L2626" i="12"/>
  <c r="L2627" i="12"/>
  <c r="L2628" i="12"/>
  <c r="L2629" i="12"/>
  <c r="L2630" i="12"/>
  <c r="L2631" i="12"/>
  <c r="L2632" i="12"/>
  <c r="L2633" i="12"/>
  <c r="L2634" i="12"/>
  <c r="L2635" i="12"/>
  <c r="L2636" i="12"/>
  <c r="L2637" i="12"/>
  <c r="L2638" i="12"/>
  <c r="L2639" i="12"/>
  <c r="L2640" i="12"/>
  <c r="L2641" i="12"/>
  <c r="L2642" i="12"/>
  <c r="L2643" i="12"/>
  <c r="L2644" i="12"/>
  <c r="L2645" i="12"/>
  <c r="L2646" i="12"/>
  <c r="L2647" i="12"/>
  <c r="L2648" i="12"/>
  <c r="L2649" i="12"/>
  <c r="L2650" i="12"/>
  <c r="L2651" i="12"/>
  <c r="L2652" i="12"/>
  <c r="L2653" i="12"/>
  <c r="L2654" i="12"/>
  <c r="L2655" i="12"/>
  <c r="L2656" i="12"/>
  <c r="L2657" i="12"/>
  <c r="L2658" i="12"/>
  <c r="L2659" i="12"/>
  <c r="L2660" i="12"/>
  <c r="L2661" i="12"/>
  <c r="L2662" i="12"/>
  <c r="L2663" i="12"/>
  <c r="L2664" i="12"/>
  <c r="L2665" i="12"/>
  <c r="L2666" i="12"/>
  <c r="L2667" i="12"/>
  <c r="L2668" i="12"/>
  <c r="L2669" i="12"/>
  <c r="L2670" i="12"/>
  <c r="L2671" i="12"/>
  <c r="L2672" i="12"/>
  <c r="L2673" i="12"/>
  <c r="L2674" i="12"/>
  <c r="L2675" i="12"/>
  <c r="L2676" i="12"/>
  <c r="L2677" i="12"/>
  <c r="L2678" i="12"/>
  <c r="L2679" i="12"/>
  <c r="L2680" i="12"/>
  <c r="L2681" i="12"/>
  <c r="L2682" i="12"/>
  <c r="L2683" i="12"/>
  <c r="L2684" i="12"/>
  <c r="L2685" i="12"/>
  <c r="L2686" i="12"/>
  <c r="L2687" i="12"/>
  <c r="L2688" i="12"/>
  <c r="L2689" i="12"/>
  <c r="L2690" i="12"/>
  <c r="L2691" i="12"/>
  <c r="L2692" i="12"/>
  <c r="L2693" i="12"/>
  <c r="L2694" i="12"/>
  <c r="L2695" i="12"/>
  <c r="L2696" i="12"/>
  <c r="L2697" i="12"/>
  <c r="L2698" i="12"/>
  <c r="L2699" i="12"/>
  <c r="L2700" i="12"/>
  <c r="L2701" i="12"/>
  <c r="L2702" i="12"/>
  <c r="L2703" i="12"/>
  <c r="L2704" i="12"/>
  <c r="L2705" i="12"/>
  <c r="L2706" i="12"/>
  <c r="L2707" i="12"/>
  <c r="L2708" i="12"/>
  <c r="L2709" i="12"/>
  <c r="L2710" i="12"/>
  <c r="L2711" i="12"/>
  <c r="L2712" i="12"/>
  <c r="L2713" i="12"/>
  <c r="L2714" i="12"/>
  <c r="L2715" i="12"/>
  <c r="L2716" i="12"/>
  <c r="L2717" i="12"/>
  <c r="L2718" i="12"/>
  <c r="L2719" i="12"/>
  <c r="L2720" i="12"/>
  <c r="L2721" i="12"/>
  <c r="L2722" i="12"/>
  <c r="L2723" i="12"/>
  <c r="L2724" i="12"/>
  <c r="L2725" i="12"/>
  <c r="L2726" i="12"/>
  <c r="L2727" i="12"/>
  <c r="L2728" i="12"/>
  <c r="L2729" i="12"/>
  <c r="L2730" i="12"/>
  <c r="L2731" i="12"/>
  <c r="L2732" i="12"/>
  <c r="L2733" i="12"/>
  <c r="L2734" i="12"/>
  <c r="L2735" i="12"/>
  <c r="L2736" i="12"/>
  <c r="L2737" i="12"/>
  <c r="L2738" i="12"/>
  <c r="L2739" i="12"/>
  <c r="L2740" i="12"/>
  <c r="L2741" i="12"/>
  <c r="L2742" i="12"/>
  <c r="L2743" i="12"/>
  <c r="L2744" i="12"/>
  <c r="L2745" i="12"/>
  <c r="L2746" i="12"/>
  <c r="L2747" i="12"/>
  <c r="L2748" i="12"/>
  <c r="L2749" i="12"/>
  <c r="L2750" i="12"/>
  <c r="L2751" i="12"/>
  <c r="L2752" i="12"/>
  <c r="L2753" i="12"/>
  <c r="L2754" i="12"/>
  <c r="L2755" i="12"/>
  <c r="L2756" i="12"/>
  <c r="L2757" i="12"/>
  <c r="L2758" i="12"/>
  <c r="L2759" i="12"/>
  <c r="L2760" i="12"/>
  <c r="L2761" i="12"/>
  <c r="L2762" i="12"/>
  <c r="L2763" i="12"/>
  <c r="L2764" i="12"/>
  <c r="L2765" i="12"/>
  <c r="L2766" i="12"/>
  <c r="L2767" i="12"/>
  <c r="L2768" i="12"/>
  <c r="L2769" i="12"/>
  <c r="L2770" i="12"/>
  <c r="L2771" i="12"/>
  <c r="L2772" i="12"/>
  <c r="L2773" i="12"/>
  <c r="L2774" i="12"/>
  <c r="L2775" i="12"/>
  <c r="L2776" i="12"/>
  <c r="L2777" i="12"/>
  <c r="L2778" i="12"/>
  <c r="L2779" i="12"/>
  <c r="L2780" i="12"/>
  <c r="L2781" i="12"/>
  <c r="L2782" i="12"/>
  <c r="L2783" i="12"/>
  <c r="L2784" i="12"/>
  <c r="L2785" i="12"/>
  <c r="L2786" i="12"/>
  <c r="L2787" i="12"/>
  <c r="L2788" i="12"/>
  <c r="L2789" i="12"/>
  <c r="L2790" i="12"/>
  <c r="L2791" i="12"/>
  <c r="L2792" i="12"/>
  <c r="L2793" i="12"/>
  <c r="L2794" i="12"/>
  <c r="L2795" i="12"/>
  <c r="L2796" i="12"/>
  <c r="L2797" i="12"/>
  <c r="L2798" i="12"/>
  <c r="L2799" i="12"/>
  <c r="L2800" i="12"/>
  <c r="L2801" i="12"/>
  <c r="L2802" i="12"/>
  <c r="L2803" i="12"/>
  <c r="L2804" i="12"/>
  <c r="L2805" i="12"/>
  <c r="L2806" i="12"/>
  <c r="L2807" i="12"/>
  <c r="L2808" i="12"/>
  <c r="L2809" i="12"/>
  <c r="L2810" i="12"/>
  <c r="L2811" i="12"/>
  <c r="L2812" i="12"/>
  <c r="L2813" i="12"/>
  <c r="L2814" i="12"/>
  <c r="L2815" i="12"/>
  <c r="L2816" i="12"/>
  <c r="L2817" i="12"/>
  <c r="L2818" i="12"/>
  <c r="L2819" i="12"/>
  <c r="L2820" i="12"/>
  <c r="L2821" i="12"/>
  <c r="L2822" i="12"/>
  <c r="L2823" i="12"/>
  <c r="L2824" i="12"/>
  <c r="L2825" i="12"/>
  <c r="L2826" i="12"/>
  <c r="L2827" i="12"/>
  <c r="L2828" i="12"/>
  <c r="L2829" i="12"/>
  <c r="L2830" i="12"/>
  <c r="L2831" i="12"/>
  <c r="L2832" i="12"/>
  <c r="L2833" i="12"/>
  <c r="L2834" i="12"/>
  <c r="L2835" i="12"/>
  <c r="L2836" i="12"/>
  <c r="L2837" i="12"/>
  <c r="L2838" i="12"/>
  <c r="L2839" i="12"/>
  <c r="L2840" i="12"/>
  <c r="L2841" i="12"/>
  <c r="L2842" i="12"/>
  <c r="L2843" i="12"/>
  <c r="L2844" i="12"/>
  <c r="L2845" i="12"/>
  <c r="L2846" i="12"/>
  <c r="L2847" i="12"/>
  <c r="L2848" i="12"/>
  <c r="L2849" i="12"/>
  <c r="L2850" i="12"/>
  <c r="L2851" i="12"/>
  <c r="L2852" i="12"/>
  <c r="L2853" i="12"/>
  <c r="L2854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254" i="12"/>
  <c r="K255" i="12"/>
  <c r="K256" i="12"/>
  <c r="K257" i="12"/>
  <c r="K258" i="12"/>
  <c r="K259" i="12"/>
  <c r="K260" i="12"/>
  <c r="K261" i="12"/>
  <c r="K262" i="12"/>
  <c r="K263" i="12"/>
  <c r="K264" i="12"/>
  <c r="K265" i="12"/>
  <c r="K266" i="12"/>
  <c r="K267" i="12"/>
  <c r="K268" i="12"/>
  <c r="K269" i="12"/>
  <c r="K270" i="12"/>
  <c r="K271" i="12"/>
  <c r="K272" i="12"/>
  <c r="K273" i="12"/>
  <c r="K274" i="12"/>
  <c r="K275" i="12"/>
  <c r="K276" i="12"/>
  <c r="K277" i="12"/>
  <c r="K278" i="12"/>
  <c r="K279" i="12"/>
  <c r="K280" i="12"/>
  <c r="K281" i="12"/>
  <c r="K282" i="12"/>
  <c r="K283" i="12"/>
  <c r="K284" i="12"/>
  <c r="K285" i="12"/>
  <c r="K286" i="12"/>
  <c r="K287" i="12"/>
  <c r="K288" i="12"/>
  <c r="K289" i="12"/>
  <c r="K290" i="12"/>
  <c r="K291" i="12"/>
  <c r="K292" i="12"/>
  <c r="K293" i="12"/>
  <c r="K294" i="12"/>
  <c r="K295" i="12"/>
  <c r="K296" i="12"/>
  <c r="K297" i="12"/>
  <c r="K298" i="12"/>
  <c r="K299" i="12"/>
  <c r="K300" i="12"/>
  <c r="K301" i="12"/>
  <c r="K302" i="12"/>
  <c r="K303" i="12"/>
  <c r="K304" i="12"/>
  <c r="K305" i="12"/>
  <c r="K306" i="12"/>
  <c r="K307" i="12"/>
  <c r="K308" i="12"/>
  <c r="K309" i="12"/>
  <c r="K310" i="12"/>
  <c r="K311" i="12"/>
  <c r="K312" i="12"/>
  <c r="K313" i="12"/>
  <c r="K314" i="12"/>
  <c r="K315" i="12"/>
  <c r="K316" i="12"/>
  <c r="K317" i="12"/>
  <c r="K318" i="12"/>
  <c r="K319" i="12"/>
  <c r="K320" i="12"/>
  <c r="K321" i="12"/>
  <c r="K322" i="12"/>
  <c r="K323" i="12"/>
  <c r="K324" i="12"/>
  <c r="K325" i="12"/>
  <c r="K326" i="12"/>
  <c r="K327" i="12"/>
  <c r="K328" i="12"/>
  <c r="K329" i="12"/>
  <c r="K330" i="12"/>
  <c r="K331" i="12"/>
  <c r="K332" i="12"/>
  <c r="K333" i="12"/>
  <c r="K334" i="12"/>
  <c r="K335" i="12"/>
  <c r="K336" i="12"/>
  <c r="K337" i="12"/>
  <c r="K338" i="12"/>
  <c r="K339" i="12"/>
  <c r="K340" i="12"/>
  <c r="K341" i="12"/>
  <c r="K342" i="12"/>
  <c r="K343" i="12"/>
  <c r="K344" i="12"/>
  <c r="K345" i="12"/>
  <c r="K346" i="12"/>
  <c r="K347" i="12"/>
  <c r="K348" i="12"/>
  <c r="K349" i="12"/>
  <c r="K350" i="12"/>
  <c r="K351" i="12"/>
  <c r="K352" i="12"/>
  <c r="K353" i="12"/>
  <c r="K354" i="12"/>
  <c r="K355" i="12"/>
  <c r="K356" i="12"/>
  <c r="K357" i="12"/>
  <c r="K358" i="12"/>
  <c r="K359" i="12"/>
  <c r="K360" i="12"/>
  <c r="K361" i="12"/>
  <c r="K362" i="12"/>
  <c r="K363" i="12"/>
  <c r="K364" i="12"/>
  <c r="K365" i="12"/>
  <c r="K366" i="12"/>
  <c r="K367" i="12"/>
  <c r="K368" i="12"/>
  <c r="K369" i="12"/>
  <c r="K370" i="12"/>
  <c r="K371" i="12"/>
  <c r="K372" i="12"/>
  <c r="K373" i="12"/>
  <c r="K374" i="12"/>
  <c r="K375" i="12"/>
  <c r="K376" i="12"/>
  <c r="K377" i="12"/>
  <c r="K378" i="12"/>
  <c r="K379" i="12"/>
  <c r="K380" i="12"/>
  <c r="K381" i="12"/>
  <c r="K382" i="12"/>
  <c r="K383" i="12"/>
  <c r="K384" i="12"/>
  <c r="K385" i="12"/>
  <c r="K386" i="12"/>
  <c r="K387" i="12"/>
  <c r="K388" i="12"/>
  <c r="K389" i="12"/>
  <c r="K390" i="12"/>
  <c r="K391" i="12"/>
  <c r="K392" i="12"/>
  <c r="K393" i="12"/>
  <c r="K394" i="12"/>
  <c r="K395" i="12"/>
  <c r="K396" i="12"/>
  <c r="K397" i="12"/>
  <c r="K398" i="12"/>
  <c r="K399" i="12"/>
  <c r="K400" i="12"/>
  <c r="K401" i="12"/>
  <c r="K402" i="12"/>
  <c r="K403" i="12"/>
  <c r="K404" i="12"/>
  <c r="K405" i="12"/>
  <c r="K406" i="12"/>
  <c r="K407" i="12"/>
  <c r="K408" i="12"/>
  <c r="K409" i="12"/>
  <c r="K410" i="12"/>
  <c r="K411" i="12"/>
  <c r="K412" i="12"/>
  <c r="K413" i="12"/>
  <c r="K414" i="12"/>
  <c r="K415" i="12"/>
  <c r="K416" i="12"/>
  <c r="K417" i="12"/>
  <c r="K418" i="12"/>
  <c r="K419" i="12"/>
  <c r="K420" i="12"/>
  <c r="K421" i="12"/>
  <c r="K422" i="12"/>
  <c r="K423" i="12"/>
  <c r="K424" i="12"/>
  <c r="K425" i="12"/>
  <c r="K426" i="12"/>
  <c r="K427" i="12"/>
  <c r="K428" i="12"/>
  <c r="K429" i="12"/>
  <c r="K430" i="12"/>
  <c r="K431" i="12"/>
  <c r="K432" i="12"/>
  <c r="K433" i="12"/>
  <c r="K434" i="12"/>
  <c r="K435" i="12"/>
  <c r="K436" i="12"/>
  <c r="K437" i="12"/>
  <c r="K438" i="12"/>
  <c r="K439" i="12"/>
  <c r="K440" i="12"/>
  <c r="K441" i="12"/>
  <c r="K442" i="12"/>
  <c r="K443" i="12"/>
  <c r="K444" i="12"/>
  <c r="K445" i="12"/>
  <c r="K446" i="12"/>
  <c r="K447" i="12"/>
  <c r="K448" i="12"/>
  <c r="K449" i="12"/>
  <c r="K450" i="12"/>
  <c r="K451" i="12"/>
  <c r="K452" i="12"/>
  <c r="K453" i="12"/>
  <c r="K454" i="12"/>
  <c r="K455" i="12"/>
  <c r="K456" i="12"/>
  <c r="K457" i="12"/>
  <c r="K458" i="12"/>
  <c r="K459" i="12"/>
  <c r="K460" i="12"/>
  <c r="K461" i="12"/>
  <c r="K462" i="12"/>
  <c r="K463" i="12"/>
  <c r="K464" i="12"/>
  <c r="K465" i="12"/>
  <c r="K466" i="12"/>
  <c r="K467" i="12"/>
  <c r="K468" i="12"/>
  <c r="K469" i="12"/>
  <c r="K470" i="12"/>
  <c r="K471" i="12"/>
  <c r="K472" i="12"/>
  <c r="K473" i="12"/>
  <c r="K474" i="12"/>
  <c r="K475" i="12"/>
  <c r="K476" i="12"/>
  <c r="K477" i="12"/>
  <c r="K478" i="12"/>
  <c r="K479" i="12"/>
  <c r="K480" i="12"/>
  <c r="K481" i="12"/>
  <c r="K482" i="12"/>
  <c r="K483" i="12"/>
  <c r="K484" i="12"/>
  <c r="K485" i="12"/>
  <c r="K486" i="12"/>
  <c r="K487" i="12"/>
  <c r="K488" i="12"/>
  <c r="K489" i="12"/>
  <c r="K490" i="12"/>
  <c r="K491" i="12"/>
  <c r="K492" i="12"/>
  <c r="K493" i="12"/>
  <c r="K494" i="12"/>
  <c r="K495" i="12"/>
  <c r="K496" i="12"/>
  <c r="K497" i="12"/>
  <c r="K498" i="12"/>
  <c r="K499" i="12"/>
  <c r="K500" i="12"/>
  <c r="K501" i="12"/>
  <c r="K502" i="12"/>
  <c r="K503" i="12"/>
  <c r="K504" i="12"/>
  <c r="K505" i="12"/>
  <c r="K506" i="12"/>
  <c r="K507" i="12"/>
  <c r="K508" i="12"/>
  <c r="K509" i="12"/>
  <c r="K510" i="12"/>
  <c r="K511" i="12"/>
  <c r="K512" i="12"/>
  <c r="K513" i="12"/>
  <c r="K514" i="12"/>
  <c r="K515" i="12"/>
  <c r="K516" i="12"/>
  <c r="K517" i="12"/>
  <c r="K518" i="12"/>
  <c r="K519" i="12"/>
  <c r="K520" i="12"/>
  <c r="K521" i="12"/>
  <c r="K522" i="12"/>
  <c r="K523" i="12"/>
  <c r="K524" i="12"/>
  <c r="K525" i="12"/>
  <c r="K526" i="12"/>
  <c r="K527" i="12"/>
  <c r="K528" i="12"/>
  <c r="K529" i="12"/>
  <c r="K530" i="12"/>
  <c r="K531" i="12"/>
  <c r="K532" i="12"/>
  <c r="K533" i="12"/>
  <c r="K534" i="12"/>
  <c r="K535" i="12"/>
  <c r="K536" i="12"/>
  <c r="K537" i="12"/>
  <c r="K538" i="12"/>
  <c r="K539" i="12"/>
  <c r="K540" i="12"/>
  <c r="K541" i="12"/>
  <c r="K542" i="12"/>
  <c r="K543" i="12"/>
  <c r="K544" i="12"/>
  <c r="K545" i="12"/>
  <c r="K546" i="12"/>
  <c r="K547" i="12"/>
  <c r="K548" i="12"/>
  <c r="K549" i="12"/>
  <c r="K550" i="12"/>
  <c r="K551" i="12"/>
  <c r="K552" i="12"/>
  <c r="K553" i="12"/>
  <c r="K554" i="12"/>
  <c r="K555" i="12"/>
  <c r="K556" i="12"/>
  <c r="K557" i="12"/>
  <c r="K558" i="12"/>
  <c r="K559" i="12"/>
  <c r="K560" i="12"/>
  <c r="K561" i="12"/>
  <c r="K562" i="12"/>
  <c r="K563" i="12"/>
  <c r="K564" i="12"/>
  <c r="K565" i="12"/>
  <c r="K566" i="12"/>
  <c r="K567" i="12"/>
  <c r="K568" i="12"/>
  <c r="K569" i="12"/>
  <c r="K570" i="12"/>
  <c r="K571" i="12"/>
  <c r="K572" i="12"/>
  <c r="K573" i="12"/>
  <c r="K574" i="12"/>
  <c r="K575" i="12"/>
  <c r="K576" i="12"/>
  <c r="K577" i="12"/>
  <c r="K578" i="12"/>
  <c r="K579" i="12"/>
  <c r="K580" i="12"/>
  <c r="K581" i="12"/>
  <c r="K582" i="12"/>
  <c r="K583" i="12"/>
  <c r="K584" i="12"/>
  <c r="K585" i="12"/>
  <c r="K586" i="12"/>
  <c r="K587" i="12"/>
  <c r="K588" i="12"/>
  <c r="K589" i="12"/>
  <c r="K590" i="12"/>
  <c r="K591" i="12"/>
  <c r="K592" i="12"/>
  <c r="K593" i="12"/>
  <c r="K594" i="12"/>
  <c r="K595" i="12"/>
  <c r="K596" i="12"/>
  <c r="K597" i="12"/>
  <c r="K598" i="12"/>
  <c r="K599" i="12"/>
  <c r="K600" i="12"/>
  <c r="K601" i="12"/>
  <c r="K602" i="12"/>
  <c r="K603" i="12"/>
  <c r="K604" i="12"/>
  <c r="K605" i="12"/>
  <c r="K606" i="12"/>
  <c r="K607" i="12"/>
  <c r="K608" i="12"/>
  <c r="K609" i="12"/>
  <c r="K610" i="12"/>
  <c r="K611" i="12"/>
  <c r="K612" i="12"/>
  <c r="K613" i="12"/>
  <c r="K614" i="12"/>
  <c r="K615" i="12"/>
  <c r="K616" i="12"/>
  <c r="K617" i="12"/>
  <c r="K618" i="12"/>
  <c r="K619" i="12"/>
  <c r="K620" i="12"/>
  <c r="K621" i="12"/>
  <c r="K622" i="12"/>
  <c r="K623" i="12"/>
  <c r="K624" i="12"/>
  <c r="K625" i="12"/>
  <c r="K626" i="12"/>
  <c r="K627" i="12"/>
  <c r="K628" i="12"/>
  <c r="K629" i="12"/>
  <c r="K630" i="12"/>
  <c r="K631" i="12"/>
  <c r="K632" i="12"/>
  <c r="K633" i="12"/>
  <c r="K634" i="12"/>
  <c r="K635" i="12"/>
  <c r="K636" i="12"/>
  <c r="K637" i="12"/>
  <c r="K638" i="12"/>
  <c r="K639" i="12"/>
  <c r="K640" i="12"/>
  <c r="K641" i="12"/>
  <c r="K642" i="12"/>
  <c r="K643" i="12"/>
  <c r="K644" i="12"/>
  <c r="K645" i="12"/>
  <c r="K646" i="12"/>
  <c r="K647" i="12"/>
  <c r="K648" i="12"/>
  <c r="K649" i="12"/>
  <c r="K650" i="12"/>
  <c r="K651" i="12"/>
  <c r="K652" i="12"/>
  <c r="K653" i="12"/>
  <c r="K654" i="12"/>
  <c r="K655" i="12"/>
  <c r="K656" i="12"/>
  <c r="K657" i="12"/>
  <c r="K658" i="12"/>
  <c r="K659" i="12"/>
  <c r="K660" i="12"/>
  <c r="K661" i="12"/>
  <c r="K662" i="12"/>
  <c r="K663" i="12"/>
  <c r="K664" i="12"/>
  <c r="K665" i="12"/>
  <c r="K666" i="12"/>
  <c r="K667" i="12"/>
  <c r="K668" i="12"/>
  <c r="K669" i="12"/>
  <c r="K670" i="12"/>
  <c r="K671" i="12"/>
  <c r="K672" i="12"/>
  <c r="K673" i="12"/>
  <c r="K674" i="12"/>
  <c r="K675" i="12"/>
  <c r="K676" i="12"/>
  <c r="K677" i="12"/>
  <c r="K678" i="12"/>
  <c r="K679" i="12"/>
  <c r="K680" i="12"/>
  <c r="K681" i="12"/>
  <c r="K682" i="12"/>
  <c r="K683" i="12"/>
  <c r="K684" i="12"/>
  <c r="K685" i="12"/>
  <c r="K686" i="12"/>
  <c r="K687" i="12"/>
  <c r="K688" i="12"/>
  <c r="K689" i="12"/>
  <c r="K690" i="12"/>
  <c r="K691" i="12"/>
  <c r="K692" i="12"/>
  <c r="K693" i="12"/>
  <c r="K694" i="12"/>
  <c r="K695" i="12"/>
  <c r="K696" i="12"/>
  <c r="K697" i="12"/>
  <c r="K698" i="12"/>
  <c r="K699" i="12"/>
  <c r="K700" i="12"/>
  <c r="K701" i="12"/>
  <c r="K702" i="12"/>
  <c r="K703" i="12"/>
  <c r="K704" i="12"/>
  <c r="K705" i="12"/>
  <c r="K706" i="12"/>
  <c r="K707" i="12"/>
  <c r="K708" i="12"/>
  <c r="K709" i="12"/>
  <c r="K710" i="12"/>
  <c r="K711" i="12"/>
  <c r="K712" i="12"/>
  <c r="K713" i="12"/>
  <c r="K714" i="12"/>
  <c r="K715" i="12"/>
  <c r="K716" i="12"/>
  <c r="K717" i="12"/>
  <c r="K718" i="12"/>
  <c r="K719" i="12"/>
  <c r="K720" i="12"/>
  <c r="K721" i="12"/>
  <c r="K722" i="12"/>
  <c r="K723" i="12"/>
  <c r="K724" i="12"/>
  <c r="K725" i="12"/>
  <c r="K726" i="12"/>
  <c r="K727" i="12"/>
  <c r="K728" i="12"/>
  <c r="K729" i="12"/>
  <c r="K730" i="12"/>
  <c r="K731" i="12"/>
  <c r="K732" i="12"/>
  <c r="K733" i="12"/>
  <c r="K734" i="12"/>
  <c r="K735" i="12"/>
  <c r="K736" i="12"/>
  <c r="K737" i="12"/>
  <c r="K738" i="12"/>
  <c r="K739" i="12"/>
  <c r="K740" i="12"/>
  <c r="K741" i="12"/>
  <c r="K742" i="12"/>
  <c r="K743" i="12"/>
  <c r="K744" i="12"/>
  <c r="K745" i="12"/>
  <c r="K746" i="12"/>
  <c r="K747" i="12"/>
  <c r="K748" i="12"/>
  <c r="K749" i="12"/>
  <c r="K750" i="12"/>
  <c r="K751" i="12"/>
  <c r="K752" i="12"/>
  <c r="K753" i="12"/>
  <c r="K754" i="12"/>
  <c r="K755" i="12"/>
  <c r="K756" i="12"/>
  <c r="K757" i="12"/>
  <c r="K758" i="12"/>
  <c r="K759" i="12"/>
  <c r="K760" i="12"/>
  <c r="K761" i="12"/>
  <c r="K762" i="12"/>
  <c r="K763" i="12"/>
  <c r="K764" i="12"/>
  <c r="K765" i="12"/>
  <c r="K766" i="12"/>
  <c r="K767" i="12"/>
  <c r="K768" i="12"/>
  <c r="K769" i="12"/>
  <c r="K770" i="12"/>
  <c r="K771" i="12"/>
  <c r="K772" i="12"/>
  <c r="K773" i="12"/>
  <c r="K774" i="12"/>
  <c r="K775" i="12"/>
  <c r="K776" i="12"/>
  <c r="K777" i="12"/>
  <c r="K778" i="12"/>
  <c r="K779" i="12"/>
  <c r="K780" i="12"/>
  <c r="K781" i="12"/>
  <c r="K782" i="12"/>
  <c r="K783" i="12"/>
  <c r="K784" i="12"/>
  <c r="K785" i="12"/>
  <c r="K786" i="12"/>
  <c r="K787" i="12"/>
  <c r="K788" i="12"/>
  <c r="K789" i="12"/>
  <c r="K790" i="12"/>
  <c r="K791" i="12"/>
  <c r="K792" i="12"/>
  <c r="K793" i="12"/>
  <c r="K794" i="12"/>
  <c r="K795" i="12"/>
  <c r="K796" i="12"/>
  <c r="K797" i="12"/>
  <c r="K798" i="12"/>
  <c r="K799" i="12"/>
  <c r="K800" i="12"/>
  <c r="K801" i="12"/>
  <c r="K802" i="12"/>
  <c r="K803" i="12"/>
  <c r="K804" i="12"/>
  <c r="K805" i="12"/>
  <c r="K806" i="12"/>
  <c r="K807" i="12"/>
  <c r="K808" i="12"/>
  <c r="K809" i="12"/>
  <c r="K810" i="12"/>
  <c r="K811" i="12"/>
  <c r="K812" i="12"/>
  <c r="K813" i="12"/>
  <c r="K814" i="12"/>
  <c r="K815" i="12"/>
  <c r="K816" i="12"/>
  <c r="K817" i="12"/>
  <c r="K818" i="12"/>
  <c r="K819" i="12"/>
  <c r="K820" i="12"/>
  <c r="K821" i="12"/>
  <c r="K822" i="12"/>
  <c r="K823" i="12"/>
  <c r="K824" i="12"/>
  <c r="K825" i="12"/>
  <c r="K826" i="12"/>
  <c r="K827" i="12"/>
  <c r="K828" i="12"/>
  <c r="K829" i="12"/>
  <c r="K830" i="12"/>
  <c r="K831" i="12"/>
  <c r="K832" i="12"/>
  <c r="K833" i="12"/>
  <c r="K834" i="12"/>
  <c r="K835" i="12"/>
  <c r="K836" i="12"/>
  <c r="K837" i="12"/>
  <c r="K838" i="12"/>
  <c r="K839" i="12"/>
  <c r="K840" i="12"/>
  <c r="K841" i="12"/>
  <c r="K842" i="12"/>
  <c r="K843" i="12"/>
  <c r="K844" i="12"/>
  <c r="K845" i="12"/>
  <c r="K846" i="12"/>
  <c r="K847" i="12"/>
  <c r="K848" i="12"/>
  <c r="K849" i="12"/>
  <c r="K850" i="12"/>
  <c r="K851" i="12"/>
  <c r="K852" i="12"/>
  <c r="K853" i="12"/>
  <c r="K854" i="12"/>
  <c r="K855" i="12"/>
  <c r="K856" i="12"/>
  <c r="K857" i="12"/>
  <c r="K858" i="12"/>
  <c r="K859" i="12"/>
  <c r="K860" i="12"/>
  <c r="K861" i="12"/>
  <c r="K862" i="12"/>
  <c r="K863" i="12"/>
  <c r="K864" i="12"/>
  <c r="K865" i="12"/>
  <c r="K866" i="12"/>
  <c r="K867" i="12"/>
  <c r="K868" i="12"/>
  <c r="K869" i="12"/>
  <c r="K870" i="12"/>
  <c r="K871" i="12"/>
  <c r="K872" i="12"/>
  <c r="K873" i="12"/>
  <c r="K874" i="12"/>
  <c r="K875" i="12"/>
  <c r="K876" i="12"/>
  <c r="K877" i="12"/>
  <c r="K878" i="12"/>
  <c r="K879" i="12"/>
  <c r="K880" i="12"/>
  <c r="K881" i="12"/>
  <c r="K882" i="12"/>
  <c r="K883" i="12"/>
  <c r="K884" i="12"/>
  <c r="K885" i="12"/>
  <c r="K886" i="12"/>
  <c r="K887" i="12"/>
  <c r="K888" i="12"/>
  <c r="K889" i="12"/>
  <c r="K890" i="12"/>
  <c r="K891" i="12"/>
  <c r="K892" i="12"/>
  <c r="K893" i="12"/>
  <c r="K894" i="12"/>
  <c r="K895" i="12"/>
  <c r="K896" i="12"/>
  <c r="K897" i="12"/>
  <c r="K898" i="12"/>
  <c r="K899" i="12"/>
  <c r="K900" i="12"/>
  <c r="K901" i="12"/>
  <c r="K902" i="12"/>
  <c r="K903" i="12"/>
  <c r="K904" i="12"/>
  <c r="K905" i="12"/>
  <c r="K906" i="12"/>
  <c r="K907" i="12"/>
  <c r="K908" i="12"/>
  <c r="K909" i="12"/>
  <c r="K910" i="12"/>
  <c r="K911" i="12"/>
  <c r="K912" i="12"/>
  <c r="K913" i="12"/>
  <c r="K914" i="12"/>
  <c r="K915" i="12"/>
  <c r="K916" i="12"/>
  <c r="K917" i="12"/>
  <c r="K918" i="12"/>
  <c r="K919" i="12"/>
  <c r="K920" i="12"/>
  <c r="K921" i="12"/>
  <c r="K922" i="12"/>
  <c r="K923" i="12"/>
  <c r="K924" i="12"/>
  <c r="K925" i="12"/>
  <c r="K926" i="12"/>
  <c r="K927" i="12"/>
  <c r="K928" i="12"/>
  <c r="K929" i="12"/>
  <c r="K930" i="12"/>
  <c r="K931" i="12"/>
  <c r="K932" i="12"/>
  <c r="K933" i="12"/>
  <c r="K934" i="12"/>
  <c r="K935" i="12"/>
  <c r="K936" i="12"/>
  <c r="K937" i="12"/>
  <c r="K938" i="12"/>
  <c r="K939" i="12"/>
  <c r="K940" i="12"/>
  <c r="K941" i="12"/>
  <c r="K942" i="12"/>
  <c r="K943" i="12"/>
  <c r="K944" i="12"/>
  <c r="K945" i="12"/>
  <c r="K946" i="12"/>
  <c r="K947" i="12"/>
  <c r="K948" i="12"/>
  <c r="K949" i="12"/>
  <c r="K950" i="12"/>
  <c r="K951" i="12"/>
  <c r="K952" i="12"/>
  <c r="K953" i="12"/>
  <c r="K954" i="12"/>
  <c r="K955" i="12"/>
  <c r="K956" i="12"/>
  <c r="K957" i="12"/>
  <c r="K958" i="12"/>
  <c r="K959" i="12"/>
  <c r="K960" i="12"/>
  <c r="K961" i="12"/>
  <c r="K962" i="12"/>
  <c r="K963" i="12"/>
  <c r="K964" i="12"/>
  <c r="K965" i="12"/>
  <c r="K966" i="12"/>
  <c r="K967" i="12"/>
  <c r="K968" i="12"/>
  <c r="K969" i="12"/>
  <c r="K970" i="12"/>
  <c r="K971" i="12"/>
  <c r="K972" i="12"/>
  <c r="K973" i="12"/>
  <c r="K974" i="12"/>
  <c r="K975" i="12"/>
  <c r="K976" i="12"/>
  <c r="K977" i="12"/>
  <c r="K978" i="12"/>
  <c r="K979" i="12"/>
  <c r="K980" i="12"/>
  <c r="K981" i="12"/>
  <c r="K982" i="12"/>
  <c r="K983" i="12"/>
  <c r="K984" i="12"/>
  <c r="K985" i="12"/>
  <c r="K986" i="12"/>
  <c r="K987" i="12"/>
  <c r="K988" i="12"/>
  <c r="K989" i="12"/>
  <c r="K990" i="12"/>
  <c r="K991" i="12"/>
  <c r="K992" i="12"/>
  <c r="K993" i="12"/>
  <c r="K994" i="12"/>
  <c r="K995" i="12"/>
  <c r="K996" i="12"/>
  <c r="K997" i="12"/>
  <c r="K998" i="12"/>
  <c r="K999" i="12"/>
  <c r="K1000" i="12"/>
  <c r="K1001" i="12"/>
  <c r="K1002" i="12"/>
  <c r="K1003" i="12"/>
  <c r="K1004" i="12"/>
  <c r="K1005" i="12"/>
  <c r="K1006" i="12"/>
  <c r="K1007" i="12"/>
  <c r="K1008" i="12"/>
  <c r="K1009" i="12"/>
  <c r="K1010" i="12"/>
  <c r="K1011" i="12"/>
  <c r="K1012" i="12"/>
  <c r="K1013" i="12"/>
  <c r="K1014" i="12"/>
  <c r="K1015" i="12"/>
  <c r="K1016" i="12"/>
  <c r="K1017" i="12"/>
  <c r="K1018" i="12"/>
  <c r="K1019" i="12"/>
  <c r="K1020" i="12"/>
  <c r="K1021" i="12"/>
  <c r="K1022" i="12"/>
  <c r="K1023" i="12"/>
  <c r="K1024" i="12"/>
  <c r="K1025" i="12"/>
  <c r="K1026" i="12"/>
  <c r="K1027" i="12"/>
  <c r="K1028" i="12"/>
  <c r="K1029" i="12"/>
  <c r="K1030" i="12"/>
  <c r="K1031" i="12"/>
  <c r="K1032" i="12"/>
  <c r="K1033" i="12"/>
  <c r="K1034" i="12"/>
  <c r="K1035" i="12"/>
  <c r="K1036" i="12"/>
  <c r="K1037" i="12"/>
  <c r="K1038" i="12"/>
  <c r="K1039" i="12"/>
  <c r="K1040" i="12"/>
  <c r="K1041" i="12"/>
  <c r="K1042" i="12"/>
  <c r="K1043" i="12"/>
  <c r="K1044" i="12"/>
  <c r="K1045" i="12"/>
  <c r="K1046" i="12"/>
  <c r="K1047" i="12"/>
  <c r="K1048" i="12"/>
  <c r="K1049" i="12"/>
  <c r="K1050" i="12"/>
  <c r="K1051" i="12"/>
  <c r="K1052" i="12"/>
  <c r="K1053" i="12"/>
  <c r="K1054" i="12"/>
  <c r="K1055" i="12"/>
  <c r="K1056" i="12"/>
  <c r="K1057" i="12"/>
  <c r="K1058" i="12"/>
  <c r="K1059" i="12"/>
  <c r="K1060" i="12"/>
  <c r="K1061" i="12"/>
  <c r="K1062" i="12"/>
  <c r="K1063" i="12"/>
  <c r="K1064" i="12"/>
  <c r="K1065" i="12"/>
  <c r="K1066" i="12"/>
  <c r="K1067" i="12"/>
  <c r="K1068" i="12"/>
  <c r="K1069" i="12"/>
  <c r="K1070" i="12"/>
  <c r="K1071" i="12"/>
  <c r="K1072" i="12"/>
  <c r="K1073" i="12"/>
  <c r="K1074" i="12"/>
  <c r="K1075" i="12"/>
  <c r="K1076" i="12"/>
  <c r="K1077" i="12"/>
  <c r="K1078" i="12"/>
  <c r="K1079" i="12"/>
  <c r="K1080" i="12"/>
  <c r="K1081" i="12"/>
  <c r="K1082" i="12"/>
  <c r="K1083" i="12"/>
  <c r="K1084" i="12"/>
  <c r="K1085" i="12"/>
  <c r="K1086" i="12"/>
  <c r="K1087" i="12"/>
  <c r="K1088" i="12"/>
  <c r="K1089" i="12"/>
  <c r="K1090" i="12"/>
  <c r="K1091" i="12"/>
  <c r="K1092" i="12"/>
  <c r="K1093" i="12"/>
  <c r="K1094" i="12"/>
  <c r="K1095" i="12"/>
  <c r="K1096" i="12"/>
  <c r="K1097" i="12"/>
  <c r="K1098" i="12"/>
  <c r="K1099" i="12"/>
  <c r="K1100" i="12"/>
  <c r="K1101" i="12"/>
  <c r="K1102" i="12"/>
  <c r="K1103" i="12"/>
  <c r="K1104" i="12"/>
  <c r="K1105" i="12"/>
  <c r="K1106" i="12"/>
  <c r="K1107" i="12"/>
  <c r="K1108" i="12"/>
  <c r="K1109" i="12"/>
  <c r="K1110" i="12"/>
  <c r="K1111" i="12"/>
  <c r="K1112" i="12"/>
  <c r="K1113" i="12"/>
  <c r="K1114" i="12"/>
  <c r="K1115" i="12"/>
  <c r="K1116" i="12"/>
  <c r="K1117" i="12"/>
  <c r="K1118" i="12"/>
  <c r="K1119" i="12"/>
  <c r="K1120" i="12"/>
  <c r="K1121" i="12"/>
  <c r="K1122" i="12"/>
  <c r="K1123" i="12"/>
  <c r="K1124" i="12"/>
  <c r="K1125" i="12"/>
  <c r="K1126" i="12"/>
  <c r="K1127" i="12"/>
  <c r="K1128" i="12"/>
  <c r="K1129" i="12"/>
  <c r="K1130" i="12"/>
  <c r="K1131" i="12"/>
  <c r="K1132" i="12"/>
  <c r="K1133" i="12"/>
  <c r="K1134" i="12"/>
  <c r="K1135" i="12"/>
  <c r="K1136" i="12"/>
  <c r="K1137" i="12"/>
  <c r="K1138" i="12"/>
  <c r="K1139" i="12"/>
  <c r="K1140" i="12"/>
  <c r="K1141" i="12"/>
  <c r="K1142" i="12"/>
  <c r="K1143" i="12"/>
  <c r="K1144" i="12"/>
  <c r="K1145" i="12"/>
  <c r="K1146" i="12"/>
  <c r="K1147" i="12"/>
  <c r="K1148" i="12"/>
  <c r="K1149" i="12"/>
  <c r="K1150" i="12"/>
  <c r="K1151" i="12"/>
  <c r="K1152" i="12"/>
  <c r="K1153" i="12"/>
  <c r="K1154" i="12"/>
  <c r="K1155" i="12"/>
  <c r="K1156" i="12"/>
  <c r="K1157" i="12"/>
  <c r="K1158" i="12"/>
  <c r="K1159" i="12"/>
  <c r="K1160" i="12"/>
  <c r="K1161" i="12"/>
  <c r="K1162" i="12"/>
  <c r="K1163" i="12"/>
  <c r="K1164" i="12"/>
  <c r="K1165" i="12"/>
  <c r="K1166" i="12"/>
  <c r="K1167" i="12"/>
  <c r="K1168" i="12"/>
  <c r="K1169" i="12"/>
  <c r="K1170" i="12"/>
  <c r="K1171" i="12"/>
  <c r="K1172" i="12"/>
  <c r="K1173" i="12"/>
  <c r="K1174" i="12"/>
  <c r="K1175" i="12"/>
  <c r="K1176" i="12"/>
  <c r="K1177" i="12"/>
  <c r="K1178" i="12"/>
  <c r="K1179" i="12"/>
  <c r="K1180" i="12"/>
  <c r="K1181" i="12"/>
  <c r="K1182" i="12"/>
  <c r="K1183" i="12"/>
  <c r="K1184" i="12"/>
  <c r="K1185" i="12"/>
  <c r="K1186" i="12"/>
  <c r="K1187" i="12"/>
  <c r="K1188" i="12"/>
  <c r="K1189" i="12"/>
  <c r="K1190" i="12"/>
  <c r="K1191" i="12"/>
  <c r="K1192" i="12"/>
  <c r="K1193" i="12"/>
  <c r="K1194" i="12"/>
  <c r="K1195" i="12"/>
  <c r="K1196" i="12"/>
  <c r="K1197" i="12"/>
  <c r="K1198" i="12"/>
  <c r="K1199" i="12"/>
  <c r="K1200" i="12"/>
  <c r="K1201" i="12"/>
  <c r="K1202" i="12"/>
  <c r="K1203" i="12"/>
  <c r="K1204" i="12"/>
  <c r="K1205" i="12"/>
  <c r="K1206" i="12"/>
  <c r="K1207" i="12"/>
  <c r="K1208" i="12"/>
  <c r="K1209" i="12"/>
  <c r="K1210" i="12"/>
  <c r="K1211" i="12"/>
  <c r="K1212" i="12"/>
  <c r="K1213" i="12"/>
  <c r="K1214" i="12"/>
  <c r="K1215" i="12"/>
  <c r="K1216" i="12"/>
  <c r="K1217" i="12"/>
  <c r="K1218" i="12"/>
  <c r="K1219" i="12"/>
  <c r="K1220" i="12"/>
  <c r="K1221" i="12"/>
  <c r="K1222" i="12"/>
  <c r="K1223" i="12"/>
  <c r="K1224" i="12"/>
  <c r="K1225" i="12"/>
  <c r="K1226" i="12"/>
  <c r="K1227" i="12"/>
  <c r="K1228" i="12"/>
  <c r="K1229" i="12"/>
  <c r="K1230" i="12"/>
  <c r="K1231" i="12"/>
  <c r="K1232" i="12"/>
  <c r="K1233" i="12"/>
  <c r="K1234" i="12"/>
  <c r="K1235" i="12"/>
  <c r="K1236" i="12"/>
  <c r="K1237" i="12"/>
  <c r="K1238" i="12"/>
  <c r="K1239" i="12"/>
  <c r="K1240" i="12"/>
  <c r="K1241" i="12"/>
  <c r="K1242" i="12"/>
  <c r="K1243" i="12"/>
  <c r="K1244" i="12"/>
  <c r="K1245" i="12"/>
  <c r="K1246" i="12"/>
  <c r="K1247" i="12"/>
  <c r="K1248" i="12"/>
  <c r="K1249" i="12"/>
  <c r="K1250" i="12"/>
  <c r="K1251" i="12"/>
  <c r="K1252" i="12"/>
  <c r="K1253" i="12"/>
  <c r="K1254" i="12"/>
  <c r="K1255" i="12"/>
  <c r="K1256" i="12"/>
  <c r="K1257" i="12"/>
  <c r="K1258" i="12"/>
  <c r="K1259" i="12"/>
  <c r="K1260" i="12"/>
  <c r="K1261" i="12"/>
  <c r="K1262" i="12"/>
  <c r="K1263" i="12"/>
  <c r="K1264" i="12"/>
  <c r="K1265" i="12"/>
  <c r="K1266" i="12"/>
  <c r="K1267" i="12"/>
  <c r="K1268" i="12"/>
  <c r="K1269" i="12"/>
  <c r="K1270" i="12"/>
  <c r="K1271" i="12"/>
  <c r="K1272" i="12"/>
  <c r="K1273" i="12"/>
  <c r="K1274" i="12"/>
  <c r="K1275" i="12"/>
  <c r="K1276" i="12"/>
  <c r="K1277" i="12"/>
  <c r="K1278" i="12"/>
  <c r="K1279" i="12"/>
  <c r="K1280" i="12"/>
  <c r="K1281" i="12"/>
  <c r="K1282" i="12"/>
  <c r="K1283" i="12"/>
  <c r="K1284" i="12"/>
  <c r="K1285" i="12"/>
  <c r="K1286" i="12"/>
  <c r="K1287" i="12"/>
  <c r="K1288" i="12"/>
  <c r="K1289" i="12"/>
  <c r="K1290" i="12"/>
  <c r="K1291" i="12"/>
  <c r="K1292" i="12"/>
  <c r="K1293" i="12"/>
  <c r="K1294" i="12"/>
  <c r="K1295" i="12"/>
  <c r="K1296" i="12"/>
  <c r="K1297" i="12"/>
  <c r="K1298" i="12"/>
  <c r="K1299" i="12"/>
  <c r="K1300" i="12"/>
  <c r="K1301" i="12"/>
  <c r="K1302" i="12"/>
  <c r="K1303" i="12"/>
  <c r="K1304" i="12"/>
  <c r="K1305" i="12"/>
  <c r="K1306" i="12"/>
  <c r="K1307" i="12"/>
  <c r="K1308" i="12"/>
  <c r="K1309" i="12"/>
  <c r="K1310" i="12"/>
  <c r="K1311" i="12"/>
  <c r="K1312" i="12"/>
  <c r="K1313" i="12"/>
  <c r="K1314" i="12"/>
  <c r="K1315" i="12"/>
  <c r="K1316" i="12"/>
  <c r="K1317" i="12"/>
  <c r="K1318" i="12"/>
  <c r="K1319" i="12"/>
  <c r="K1320" i="12"/>
  <c r="K1321" i="12"/>
  <c r="K1322" i="12"/>
  <c r="K1323" i="12"/>
  <c r="K1324" i="12"/>
  <c r="K1325" i="12"/>
  <c r="K1326" i="12"/>
  <c r="K1327" i="12"/>
  <c r="K1328" i="12"/>
  <c r="K1329" i="12"/>
  <c r="K1330" i="12"/>
  <c r="K1331" i="12"/>
  <c r="K1332" i="12"/>
  <c r="K1333" i="12"/>
  <c r="K1334" i="12"/>
  <c r="K1335" i="12"/>
  <c r="K1336" i="12"/>
  <c r="K1337" i="12"/>
  <c r="K1338" i="12"/>
  <c r="K1339" i="12"/>
  <c r="K1340" i="12"/>
  <c r="K1341" i="12"/>
  <c r="K1342" i="12"/>
  <c r="K1343" i="12"/>
  <c r="K1344" i="12"/>
  <c r="K1345" i="12"/>
  <c r="K1346" i="12"/>
  <c r="K1347" i="12"/>
  <c r="K1348" i="12"/>
  <c r="K1349" i="12"/>
  <c r="K1350" i="12"/>
  <c r="K1351" i="12"/>
  <c r="K1352" i="12"/>
  <c r="K1353" i="12"/>
  <c r="K1354" i="12"/>
  <c r="K1355" i="12"/>
  <c r="K1356" i="12"/>
  <c r="K1357" i="12"/>
  <c r="K1358" i="12"/>
  <c r="K1359" i="12"/>
  <c r="K1360" i="12"/>
  <c r="K1361" i="12"/>
  <c r="K1362" i="12"/>
  <c r="K1363" i="12"/>
  <c r="K1364" i="12"/>
  <c r="K1365" i="12"/>
  <c r="K1366" i="12"/>
  <c r="K1367" i="12"/>
  <c r="K1368" i="12"/>
  <c r="K1369" i="12"/>
  <c r="K1370" i="12"/>
  <c r="K1371" i="12"/>
  <c r="K1372" i="12"/>
  <c r="K1373" i="12"/>
  <c r="K1374" i="12"/>
  <c r="K1375" i="12"/>
  <c r="K1376" i="12"/>
  <c r="K1377" i="12"/>
  <c r="K1378" i="12"/>
  <c r="K1379" i="12"/>
  <c r="K1380" i="12"/>
  <c r="K1381" i="12"/>
  <c r="K1382" i="12"/>
  <c r="K1383" i="12"/>
  <c r="K1384" i="12"/>
  <c r="K1385" i="12"/>
  <c r="K1386" i="12"/>
  <c r="K1387" i="12"/>
  <c r="K1388" i="12"/>
  <c r="K1389" i="12"/>
  <c r="K1390" i="12"/>
  <c r="K1391" i="12"/>
  <c r="K1392" i="12"/>
  <c r="K1393" i="12"/>
  <c r="K1394" i="12"/>
  <c r="K1395" i="12"/>
  <c r="K1396" i="12"/>
  <c r="K1397" i="12"/>
  <c r="K1398" i="12"/>
  <c r="K1399" i="12"/>
  <c r="K1400" i="12"/>
  <c r="K1401" i="12"/>
  <c r="K1402" i="12"/>
  <c r="K1403" i="12"/>
  <c r="K1404" i="12"/>
  <c r="K1405" i="12"/>
  <c r="K1406" i="12"/>
  <c r="K1407" i="12"/>
  <c r="K1408" i="12"/>
  <c r="K1409" i="12"/>
  <c r="K1410" i="12"/>
  <c r="K1411" i="12"/>
  <c r="K1412" i="12"/>
  <c r="K1413" i="12"/>
  <c r="K1414" i="12"/>
  <c r="K1415" i="12"/>
  <c r="K1416" i="12"/>
  <c r="K1417" i="12"/>
  <c r="K1418" i="12"/>
  <c r="K1419" i="12"/>
  <c r="K1420" i="12"/>
  <c r="K1421" i="12"/>
  <c r="K1422" i="12"/>
  <c r="K1423" i="12"/>
  <c r="K1424" i="12"/>
  <c r="K1425" i="12"/>
  <c r="K1426" i="12"/>
  <c r="K1427" i="12"/>
  <c r="K1428" i="12"/>
  <c r="K1429" i="12"/>
  <c r="K1430" i="12"/>
  <c r="K1431" i="12"/>
  <c r="K1432" i="12"/>
  <c r="K1433" i="12"/>
  <c r="K1434" i="12"/>
  <c r="K1435" i="12"/>
  <c r="K1436" i="12"/>
  <c r="K1437" i="12"/>
  <c r="K1438" i="12"/>
  <c r="K1439" i="12"/>
  <c r="K1440" i="12"/>
  <c r="K1441" i="12"/>
  <c r="K1442" i="12"/>
  <c r="K1443" i="12"/>
  <c r="K1444" i="12"/>
  <c r="K1445" i="12"/>
  <c r="K1446" i="12"/>
  <c r="K1447" i="12"/>
  <c r="K1448" i="12"/>
  <c r="K1449" i="12"/>
  <c r="K1450" i="12"/>
  <c r="K1451" i="12"/>
  <c r="K1452" i="12"/>
  <c r="K1453" i="12"/>
  <c r="K1454" i="12"/>
  <c r="K1455" i="12"/>
  <c r="K1456" i="12"/>
  <c r="K1457" i="12"/>
  <c r="K1458" i="12"/>
  <c r="K1459" i="12"/>
  <c r="K1460" i="12"/>
  <c r="K1461" i="12"/>
  <c r="K1462" i="12"/>
  <c r="K1463" i="12"/>
  <c r="K1464" i="12"/>
  <c r="K1465" i="12"/>
  <c r="K1466" i="12"/>
  <c r="K1467" i="12"/>
  <c r="K1468" i="12"/>
  <c r="K1469" i="12"/>
  <c r="K1470" i="12"/>
  <c r="K1471" i="12"/>
  <c r="K1472" i="12"/>
  <c r="K1473" i="12"/>
  <c r="K1474" i="12"/>
  <c r="K1475" i="12"/>
  <c r="K1476" i="12"/>
  <c r="K1477" i="12"/>
  <c r="K1478" i="12"/>
  <c r="K1479" i="12"/>
  <c r="K1480" i="12"/>
  <c r="K1481" i="12"/>
  <c r="K1482" i="12"/>
  <c r="K1483" i="12"/>
  <c r="K1484" i="12"/>
  <c r="K1485" i="12"/>
  <c r="K1486" i="12"/>
  <c r="K1487" i="12"/>
  <c r="K1488" i="12"/>
  <c r="K1489" i="12"/>
  <c r="K1490" i="12"/>
  <c r="K1491" i="12"/>
  <c r="K1492" i="12"/>
  <c r="K1493" i="12"/>
  <c r="K1494" i="12"/>
  <c r="K1495" i="12"/>
  <c r="K1496" i="12"/>
  <c r="K1497" i="12"/>
  <c r="K1498" i="12"/>
  <c r="K1499" i="12"/>
  <c r="K1500" i="12"/>
  <c r="K1501" i="12"/>
  <c r="K1502" i="12"/>
  <c r="K1503" i="12"/>
  <c r="K1504" i="12"/>
  <c r="K1505" i="12"/>
  <c r="K1506" i="12"/>
  <c r="K1507" i="12"/>
  <c r="K1508" i="12"/>
  <c r="K1509" i="12"/>
  <c r="K1510" i="12"/>
  <c r="K1511" i="12"/>
  <c r="K1512" i="12"/>
  <c r="K1513" i="12"/>
  <c r="K1514" i="12"/>
  <c r="K1515" i="12"/>
  <c r="K1516" i="12"/>
  <c r="K1517" i="12"/>
  <c r="K1518" i="12"/>
  <c r="K1519" i="12"/>
  <c r="K1520" i="12"/>
  <c r="K1521" i="12"/>
  <c r="K1522" i="12"/>
  <c r="K1523" i="12"/>
  <c r="K1524" i="12"/>
  <c r="K1525" i="12"/>
  <c r="K1526" i="12"/>
  <c r="K1527" i="12"/>
  <c r="K1528" i="12"/>
  <c r="K1529" i="12"/>
  <c r="K1530" i="12"/>
  <c r="K1531" i="12"/>
  <c r="K1532" i="12"/>
  <c r="K1533" i="12"/>
  <c r="K1534" i="12"/>
  <c r="K1535" i="12"/>
  <c r="K1536" i="12"/>
  <c r="K1537" i="12"/>
  <c r="K1538" i="12"/>
  <c r="K1539" i="12"/>
  <c r="K1540" i="12"/>
  <c r="K1541" i="12"/>
  <c r="K1542" i="12"/>
  <c r="K1543" i="12"/>
  <c r="K1544" i="12"/>
  <c r="K1545" i="12"/>
  <c r="K1546" i="12"/>
  <c r="K1547" i="12"/>
  <c r="K1548" i="12"/>
  <c r="K1549" i="12"/>
  <c r="K1550" i="12"/>
  <c r="K1551" i="12"/>
  <c r="K1552" i="12"/>
  <c r="K1553" i="12"/>
  <c r="K1554" i="12"/>
  <c r="K1555" i="12"/>
  <c r="K1556" i="12"/>
  <c r="K1557" i="12"/>
  <c r="K1558" i="12"/>
  <c r="K1559" i="12"/>
  <c r="K1560" i="12"/>
  <c r="K1561" i="12"/>
  <c r="K1562" i="12"/>
  <c r="K1563" i="12"/>
  <c r="K1564" i="12"/>
  <c r="K1565" i="12"/>
  <c r="K1566" i="12"/>
  <c r="K1567" i="12"/>
  <c r="K1568" i="12"/>
  <c r="K1569" i="12"/>
  <c r="K1570" i="12"/>
  <c r="K1571" i="12"/>
  <c r="K1572" i="12"/>
  <c r="K1573" i="12"/>
  <c r="K1574" i="12"/>
  <c r="K1575" i="12"/>
  <c r="K1576" i="12"/>
  <c r="K1577" i="12"/>
  <c r="K1578" i="12"/>
  <c r="K1579" i="12"/>
  <c r="K1580" i="12"/>
  <c r="K1581" i="12"/>
  <c r="K1582" i="12"/>
  <c r="K1583" i="12"/>
  <c r="K1584" i="12"/>
  <c r="K1585" i="12"/>
  <c r="K1586" i="12"/>
  <c r="K1587" i="12"/>
  <c r="K1588" i="12"/>
  <c r="K1589" i="12"/>
  <c r="K1590" i="12"/>
  <c r="K1591" i="12"/>
  <c r="K1592" i="12"/>
  <c r="K1593" i="12"/>
  <c r="K1594" i="12"/>
  <c r="K1595" i="12"/>
  <c r="K1596" i="12"/>
  <c r="K1597" i="12"/>
  <c r="K1598" i="12"/>
  <c r="K1599" i="12"/>
  <c r="K1600" i="12"/>
  <c r="K1601" i="12"/>
  <c r="K1602" i="12"/>
  <c r="K1603" i="12"/>
  <c r="K1604" i="12"/>
  <c r="K1605" i="12"/>
  <c r="K1606" i="12"/>
  <c r="K1607" i="12"/>
  <c r="K1608" i="12"/>
  <c r="K1609" i="12"/>
  <c r="K1610" i="12"/>
  <c r="K1611" i="12"/>
  <c r="K1612" i="12"/>
  <c r="K1613" i="12"/>
  <c r="K1614" i="12"/>
  <c r="K1615" i="12"/>
  <c r="K1616" i="12"/>
  <c r="K1617" i="12"/>
  <c r="K1618" i="12"/>
  <c r="K1619" i="12"/>
  <c r="K1620" i="12"/>
  <c r="K1621" i="12"/>
  <c r="K1622" i="12"/>
  <c r="K1623" i="12"/>
  <c r="K1624" i="12"/>
  <c r="K1625" i="12"/>
  <c r="K1626" i="12"/>
  <c r="K1627" i="12"/>
  <c r="K1628" i="12"/>
  <c r="K1629" i="12"/>
  <c r="K1630" i="12"/>
  <c r="K1631" i="12"/>
  <c r="K1632" i="12"/>
  <c r="K1633" i="12"/>
  <c r="K1634" i="12"/>
  <c r="K1635" i="12"/>
  <c r="K1636" i="12"/>
  <c r="K1637" i="12"/>
  <c r="K1638" i="12"/>
  <c r="K1639" i="12"/>
  <c r="K1640" i="12"/>
  <c r="K1641" i="12"/>
  <c r="K1642" i="12"/>
  <c r="K1643" i="12"/>
  <c r="K1644" i="12"/>
  <c r="K1645" i="12"/>
  <c r="K1646" i="12"/>
  <c r="K1647" i="12"/>
  <c r="K1648" i="12"/>
  <c r="K1649" i="12"/>
  <c r="K1650" i="12"/>
  <c r="K1651" i="12"/>
  <c r="K1652" i="12"/>
  <c r="K1653" i="12"/>
  <c r="K1654" i="12"/>
  <c r="K1655" i="12"/>
  <c r="K1656" i="12"/>
  <c r="K1657" i="12"/>
  <c r="K1658" i="12"/>
  <c r="K1659" i="12"/>
  <c r="K1660" i="12"/>
  <c r="K1661" i="12"/>
  <c r="K1662" i="12"/>
  <c r="K1663" i="12"/>
  <c r="K1664" i="12"/>
  <c r="K1665" i="12"/>
  <c r="K1666" i="12"/>
  <c r="K1667" i="12"/>
  <c r="K1668" i="12"/>
  <c r="K1669" i="12"/>
  <c r="K1670" i="12"/>
  <c r="K1671" i="12"/>
  <c r="K1672" i="12"/>
  <c r="K1673" i="12"/>
  <c r="K1674" i="12"/>
  <c r="K1675" i="12"/>
  <c r="K1676" i="12"/>
  <c r="K1677" i="12"/>
  <c r="K1678" i="12"/>
  <c r="K1679" i="12"/>
  <c r="K1680" i="12"/>
  <c r="K1681" i="12"/>
  <c r="K1682" i="12"/>
  <c r="K1683" i="12"/>
  <c r="K1684" i="12"/>
  <c r="K1685" i="12"/>
  <c r="K1686" i="12"/>
  <c r="K1687" i="12"/>
  <c r="K1688" i="12"/>
  <c r="K1689" i="12"/>
  <c r="K1690" i="12"/>
  <c r="K1691" i="12"/>
  <c r="K1692" i="12"/>
  <c r="K1693" i="12"/>
  <c r="K1694" i="12"/>
  <c r="K1695" i="12"/>
  <c r="K1696" i="12"/>
  <c r="K1697" i="12"/>
  <c r="K1698" i="12"/>
  <c r="K1699" i="12"/>
  <c r="K1700" i="12"/>
  <c r="K1701" i="12"/>
  <c r="K1702" i="12"/>
  <c r="K1703" i="12"/>
  <c r="K1704" i="12"/>
  <c r="K1705" i="12"/>
  <c r="K1706" i="12"/>
  <c r="K1707" i="12"/>
  <c r="K1708" i="12"/>
  <c r="K1709" i="12"/>
  <c r="K1710" i="12"/>
  <c r="K1711" i="12"/>
  <c r="K1712" i="12"/>
  <c r="K1713" i="12"/>
  <c r="K1714" i="12"/>
  <c r="K1715" i="12"/>
  <c r="K1716" i="12"/>
  <c r="K1717" i="12"/>
  <c r="K1718" i="12"/>
  <c r="K1719" i="12"/>
  <c r="K1720" i="12"/>
  <c r="K1721" i="12"/>
  <c r="K1722" i="12"/>
  <c r="K1723" i="12"/>
  <c r="K1724" i="12"/>
  <c r="K1725" i="12"/>
  <c r="K1726" i="12"/>
  <c r="K1727" i="12"/>
  <c r="K1728" i="12"/>
  <c r="K1729" i="12"/>
  <c r="K1730" i="12"/>
  <c r="K1731" i="12"/>
  <c r="K1732" i="12"/>
  <c r="K1733" i="12"/>
  <c r="K1734" i="12"/>
  <c r="K1735" i="12"/>
  <c r="K1736" i="12"/>
  <c r="K1737" i="12"/>
  <c r="K1738" i="12"/>
  <c r="K1739" i="12"/>
  <c r="K1740" i="12"/>
  <c r="K1741" i="12"/>
  <c r="K1742" i="12"/>
  <c r="K1743" i="12"/>
  <c r="K1744" i="12"/>
  <c r="K1745" i="12"/>
  <c r="K1746" i="12"/>
  <c r="K1747" i="12"/>
  <c r="K1748" i="12"/>
  <c r="K1749" i="12"/>
  <c r="K1750" i="12"/>
  <c r="K1751" i="12"/>
  <c r="K1752" i="12"/>
  <c r="K1753" i="12"/>
  <c r="K1754" i="12"/>
  <c r="K1755" i="12"/>
  <c r="K1756" i="12"/>
  <c r="K1757" i="12"/>
  <c r="K1758" i="12"/>
  <c r="K1759" i="12"/>
  <c r="K1760" i="12"/>
  <c r="K1761" i="12"/>
  <c r="K1762" i="12"/>
  <c r="K1763" i="12"/>
  <c r="K1764" i="12"/>
  <c r="K1765" i="12"/>
  <c r="K1766" i="12"/>
  <c r="K1767" i="12"/>
  <c r="K1768" i="12"/>
  <c r="K1769" i="12"/>
  <c r="K1770" i="12"/>
  <c r="K1771" i="12"/>
  <c r="K1772" i="12"/>
  <c r="K1773" i="12"/>
  <c r="K1774" i="12"/>
  <c r="K1775" i="12"/>
  <c r="K1776" i="12"/>
  <c r="K1777" i="12"/>
  <c r="K1778" i="12"/>
  <c r="K1779" i="12"/>
  <c r="K1780" i="12"/>
  <c r="K1781" i="12"/>
  <c r="K1782" i="12"/>
  <c r="K1783" i="12"/>
  <c r="K1784" i="12"/>
  <c r="K1785" i="12"/>
  <c r="K1786" i="12"/>
  <c r="K1787" i="12"/>
  <c r="K1788" i="12"/>
  <c r="K1789" i="12"/>
  <c r="K1790" i="12"/>
  <c r="K1791" i="12"/>
  <c r="K1792" i="12"/>
  <c r="K1793" i="12"/>
  <c r="K1794" i="12"/>
  <c r="K1795" i="12"/>
  <c r="K1796" i="12"/>
  <c r="K1797" i="12"/>
  <c r="K1798" i="12"/>
  <c r="K1799" i="12"/>
  <c r="K1800" i="12"/>
  <c r="K1801" i="12"/>
  <c r="K1802" i="12"/>
  <c r="K1803" i="12"/>
  <c r="K1804" i="12"/>
  <c r="K1805" i="12"/>
  <c r="K1806" i="12"/>
  <c r="K1807" i="12"/>
  <c r="K1808" i="12"/>
  <c r="K1809" i="12"/>
  <c r="K1810" i="12"/>
  <c r="K1811" i="12"/>
  <c r="K1812" i="12"/>
  <c r="K1813" i="12"/>
  <c r="K1814" i="12"/>
  <c r="K1815" i="12"/>
  <c r="K1816" i="12"/>
  <c r="K1817" i="12"/>
  <c r="K1818" i="12"/>
  <c r="K1819" i="12"/>
  <c r="K1820" i="12"/>
  <c r="K1821" i="12"/>
  <c r="K1822" i="12"/>
  <c r="K1823" i="12"/>
  <c r="K1824" i="12"/>
  <c r="K1825" i="12"/>
  <c r="K1826" i="12"/>
  <c r="K1827" i="12"/>
  <c r="K1828" i="12"/>
  <c r="K1829" i="12"/>
  <c r="K1830" i="12"/>
  <c r="K1831" i="12"/>
  <c r="K1832" i="12"/>
  <c r="K1833" i="12"/>
  <c r="K1834" i="12"/>
  <c r="K1835" i="12"/>
  <c r="K1836" i="12"/>
  <c r="K1837" i="12"/>
  <c r="K1838" i="12"/>
  <c r="K1839" i="12"/>
  <c r="K1840" i="12"/>
  <c r="K1841" i="12"/>
  <c r="K1842" i="12"/>
  <c r="K1843" i="12"/>
  <c r="K1844" i="12"/>
  <c r="K1845" i="12"/>
  <c r="K1846" i="12"/>
  <c r="K1847" i="12"/>
  <c r="K1848" i="12"/>
  <c r="K1849" i="12"/>
  <c r="K1850" i="12"/>
  <c r="K1851" i="12"/>
  <c r="K1852" i="12"/>
  <c r="K1853" i="12"/>
  <c r="K1854" i="12"/>
  <c r="K1855" i="12"/>
  <c r="K1856" i="12"/>
  <c r="K1857" i="12"/>
  <c r="K1858" i="12"/>
  <c r="K1859" i="12"/>
  <c r="K1860" i="12"/>
  <c r="K1861" i="12"/>
  <c r="K1862" i="12"/>
  <c r="K1863" i="12"/>
  <c r="K1864" i="12"/>
  <c r="K1865" i="12"/>
  <c r="K1866" i="12"/>
  <c r="K1867" i="12"/>
  <c r="K1868" i="12"/>
  <c r="K1869" i="12"/>
  <c r="K1870" i="12"/>
  <c r="K1871" i="12"/>
  <c r="K1872" i="12"/>
  <c r="K1873" i="12"/>
  <c r="K1874" i="12"/>
  <c r="K1875" i="12"/>
  <c r="K1876" i="12"/>
  <c r="K1877" i="12"/>
  <c r="K1878" i="12"/>
  <c r="K1879" i="12"/>
  <c r="K1880" i="12"/>
  <c r="K1881" i="12"/>
  <c r="K1882" i="12"/>
  <c r="K1883" i="12"/>
  <c r="K1884" i="12"/>
  <c r="K1885" i="12"/>
  <c r="K1886" i="12"/>
  <c r="K1887" i="12"/>
  <c r="K1888" i="12"/>
  <c r="K1889" i="12"/>
  <c r="K1890" i="12"/>
  <c r="K1891" i="12"/>
  <c r="K1892" i="12"/>
  <c r="K1893" i="12"/>
  <c r="K1894" i="12"/>
  <c r="K1895" i="12"/>
  <c r="K1896" i="12"/>
  <c r="K1897" i="12"/>
  <c r="K1898" i="12"/>
  <c r="K1899" i="12"/>
  <c r="K1900" i="12"/>
  <c r="K1901" i="12"/>
  <c r="K1902" i="12"/>
  <c r="K1903" i="12"/>
  <c r="K1904" i="12"/>
  <c r="K1905" i="12"/>
  <c r="K1906" i="12"/>
  <c r="K1907" i="12"/>
  <c r="K1908" i="12"/>
  <c r="K1909" i="12"/>
  <c r="K1910" i="12"/>
  <c r="K1911" i="12"/>
  <c r="K1912" i="12"/>
  <c r="K1913" i="12"/>
  <c r="K1914" i="12"/>
  <c r="K1915" i="12"/>
  <c r="K1916" i="12"/>
  <c r="K1917" i="12"/>
  <c r="K1918" i="12"/>
  <c r="K1919" i="12"/>
  <c r="K1920" i="12"/>
  <c r="K1921" i="12"/>
  <c r="K1922" i="12"/>
  <c r="K1923" i="12"/>
  <c r="K1924" i="12"/>
  <c r="K1925" i="12"/>
  <c r="K1926" i="12"/>
  <c r="K1927" i="12"/>
  <c r="K1928" i="12"/>
  <c r="K1929" i="12"/>
  <c r="K1930" i="12"/>
  <c r="K1931" i="12"/>
  <c r="K1932" i="12"/>
  <c r="K1933" i="12"/>
  <c r="K1934" i="12"/>
  <c r="K1935" i="12"/>
  <c r="K1936" i="12"/>
  <c r="K1937" i="12"/>
  <c r="K1938" i="12"/>
  <c r="K1939" i="12"/>
  <c r="K1940" i="12"/>
  <c r="K1941" i="12"/>
  <c r="K1942" i="12"/>
  <c r="K1943" i="12"/>
  <c r="K1944" i="12"/>
  <c r="K1945" i="12"/>
  <c r="K1946" i="12"/>
  <c r="K1947" i="12"/>
  <c r="K1948" i="12"/>
  <c r="K1949" i="12"/>
  <c r="K1950" i="12"/>
  <c r="K1951" i="12"/>
  <c r="K1952" i="12"/>
  <c r="K1953" i="12"/>
  <c r="K1954" i="12"/>
  <c r="K1955" i="12"/>
  <c r="K1956" i="12"/>
  <c r="K1957" i="12"/>
  <c r="K1958" i="12"/>
  <c r="K1959" i="12"/>
  <c r="K1960" i="12"/>
  <c r="K1961" i="12"/>
  <c r="K1962" i="12"/>
  <c r="K1963" i="12"/>
  <c r="K1964" i="12"/>
  <c r="K1965" i="12"/>
  <c r="K1966" i="12"/>
  <c r="K1967" i="12"/>
  <c r="K1968" i="12"/>
  <c r="K1969" i="12"/>
  <c r="K1970" i="12"/>
  <c r="K1971" i="12"/>
  <c r="K1972" i="12"/>
  <c r="K1973" i="12"/>
  <c r="K1974" i="12"/>
  <c r="K1975" i="12"/>
  <c r="K1976" i="12"/>
  <c r="K1977" i="12"/>
  <c r="K1978" i="12"/>
  <c r="K1979" i="12"/>
  <c r="K1980" i="12"/>
  <c r="K1981" i="12"/>
  <c r="K1982" i="12"/>
  <c r="K1983" i="12"/>
  <c r="K1984" i="12"/>
  <c r="K1985" i="12"/>
  <c r="K1986" i="12"/>
  <c r="K1987" i="12"/>
  <c r="K1988" i="12"/>
  <c r="K1989" i="12"/>
  <c r="K1990" i="12"/>
  <c r="K1991" i="12"/>
  <c r="K1992" i="12"/>
  <c r="K1993" i="12"/>
  <c r="K1994" i="12"/>
  <c r="K1995" i="12"/>
  <c r="K1996" i="12"/>
  <c r="K1997" i="12"/>
  <c r="K1998" i="12"/>
  <c r="K1999" i="12"/>
  <c r="K2000" i="12"/>
  <c r="K2001" i="12"/>
  <c r="K2002" i="12"/>
  <c r="K2003" i="12"/>
  <c r="K2004" i="12"/>
  <c r="K2005" i="12"/>
  <c r="K2006" i="12"/>
  <c r="K2007" i="12"/>
  <c r="K2008" i="12"/>
  <c r="K2009" i="12"/>
  <c r="K2010" i="12"/>
  <c r="K2011" i="12"/>
  <c r="K2012" i="12"/>
  <c r="K2013" i="12"/>
  <c r="K2014" i="12"/>
  <c r="K2015" i="12"/>
  <c r="K2016" i="12"/>
  <c r="K2017" i="12"/>
  <c r="K2018" i="12"/>
  <c r="K2019" i="12"/>
  <c r="K2020" i="12"/>
  <c r="K2021" i="12"/>
  <c r="K2022" i="12"/>
  <c r="K2023" i="12"/>
  <c r="K2024" i="12"/>
  <c r="K2025" i="12"/>
  <c r="K2026" i="12"/>
  <c r="K2027" i="12"/>
  <c r="K2028" i="12"/>
  <c r="K2029" i="12"/>
  <c r="K2030" i="12"/>
  <c r="K2031" i="12"/>
  <c r="K2032" i="12"/>
  <c r="K2033" i="12"/>
  <c r="K2034" i="12"/>
  <c r="K2035" i="12"/>
  <c r="K2036" i="12"/>
  <c r="K2037" i="12"/>
  <c r="K2038" i="12"/>
  <c r="K2039" i="12"/>
  <c r="K2040" i="12"/>
  <c r="K2041" i="12"/>
  <c r="K2042" i="12"/>
  <c r="K2043" i="12"/>
  <c r="K2044" i="12"/>
  <c r="K2045" i="12"/>
  <c r="K2046" i="12"/>
  <c r="K2047" i="12"/>
  <c r="K2048" i="12"/>
  <c r="K2049" i="12"/>
  <c r="K2050" i="12"/>
  <c r="K2051" i="12"/>
  <c r="K2052" i="12"/>
  <c r="K2053" i="12"/>
  <c r="K2054" i="12"/>
  <c r="K2055" i="12"/>
  <c r="K2056" i="12"/>
  <c r="K2057" i="12"/>
  <c r="K2058" i="12"/>
  <c r="K2059" i="12"/>
  <c r="K2060" i="12"/>
  <c r="K2061" i="12"/>
  <c r="K2062" i="12"/>
  <c r="K2063" i="12"/>
  <c r="K2064" i="12"/>
  <c r="K2065" i="12"/>
  <c r="K2066" i="12"/>
  <c r="K2067" i="12"/>
  <c r="K2068" i="12"/>
  <c r="K2069" i="12"/>
  <c r="K2070" i="12"/>
  <c r="K2071" i="12"/>
  <c r="K2072" i="12"/>
  <c r="K2073" i="12"/>
  <c r="K2074" i="12"/>
  <c r="K2075" i="12"/>
  <c r="K2076" i="12"/>
  <c r="K2077" i="12"/>
  <c r="K2078" i="12"/>
  <c r="K2079" i="12"/>
  <c r="K2080" i="12"/>
  <c r="K2081" i="12"/>
  <c r="K2082" i="12"/>
  <c r="K2083" i="12"/>
  <c r="K2084" i="12"/>
  <c r="K2085" i="12"/>
  <c r="K2086" i="12"/>
  <c r="K2087" i="12"/>
  <c r="K2088" i="12"/>
  <c r="K2089" i="12"/>
  <c r="K2090" i="12"/>
  <c r="K2091" i="12"/>
  <c r="K2092" i="12"/>
  <c r="K2093" i="12"/>
  <c r="K2094" i="12"/>
  <c r="K2095" i="12"/>
  <c r="K2096" i="12"/>
  <c r="K2097" i="12"/>
  <c r="K2098" i="12"/>
  <c r="K2099" i="12"/>
  <c r="K2100" i="12"/>
  <c r="K2101" i="12"/>
  <c r="K2102" i="12"/>
  <c r="K2103" i="12"/>
  <c r="K2104" i="12"/>
  <c r="K2105" i="12"/>
  <c r="K2106" i="12"/>
  <c r="K2107" i="12"/>
  <c r="K2108" i="12"/>
  <c r="K2109" i="12"/>
  <c r="K2110" i="12"/>
  <c r="K2111" i="12"/>
  <c r="K2112" i="12"/>
  <c r="K2113" i="12"/>
  <c r="K2114" i="12"/>
  <c r="K2115" i="12"/>
  <c r="K2116" i="12"/>
  <c r="K2117" i="12"/>
  <c r="K2118" i="12"/>
  <c r="K2119" i="12"/>
  <c r="K2120" i="12"/>
  <c r="K2121" i="12"/>
  <c r="K2122" i="12"/>
  <c r="K2123" i="12"/>
  <c r="K2124" i="12"/>
  <c r="K2125" i="12"/>
  <c r="K2126" i="12"/>
  <c r="K2127" i="12"/>
  <c r="K2128" i="12"/>
  <c r="K2129" i="12"/>
  <c r="K2130" i="12"/>
  <c r="K2131" i="12"/>
  <c r="K2132" i="12"/>
  <c r="K2133" i="12"/>
  <c r="K2134" i="12"/>
  <c r="K2135" i="12"/>
  <c r="K2136" i="12"/>
  <c r="K2137" i="12"/>
  <c r="K2138" i="12"/>
  <c r="K2139" i="12"/>
  <c r="K2140" i="12"/>
  <c r="K2141" i="12"/>
  <c r="K2142" i="12"/>
  <c r="K2143" i="12"/>
  <c r="K2144" i="12"/>
  <c r="K2145" i="12"/>
  <c r="K2146" i="12"/>
  <c r="K2147" i="12"/>
  <c r="K2148" i="12"/>
  <c r="K2149" i="12"/>
  <c r="K2150" i="12"/>
  <c r="K2151" i="12"/>
  <c r="K2152" i="12"/>
  <c r="K2153" i="12"/>
  <c r="K2154" i="12"/>
  <c r="K2155" i="12"/>
  <c r="K2156" i="12"/>
  <c r="K2157" i="12"/>
  <c r="K2158" i="12"/>
  <c r="K2159" i="12"/>
  <c r="K2160" i="12"/>
  <c r="K2161" i="12"/>
  <c r="K2162" i="12"/>
  <c r="K2163" i="12"/>
  <c r="K2164" i="12"/>
  <c r="K2165" i="12"/>
  <c r="K2166" i="12"/>
  <c r="K2167" i="12"/>
  <c r="K2168" i="12"/>
  <c r="K2169" i="12"/>
  <c r="K2170" i="12"/>
  <c r="K2171" i="12"/>
  <c r="K2172" i="12"/>
  <c r="K2173" i="12"/>
  <c r="K2174" i="12"/>
  <c r="K2175" i="12"/>
  <c r="K2176" i="12"/>
  <c r="K2177" i="12"/>
  <c r="K2178" i="12"/>
  <c r="K2179" i="12"/>
  <c r="K2180" i="12"/>
  <c r="K2181" i="12"/>
  <c r="K2182" i="12"/>
  <c r="K2183" i="12"/>
  <c r="K2184" i="12"/>
  <c r="K2185" i="12"/>
  <c r="K2186" i="12"/>
  <c r="K2187" i="12"/>
  <c r="K2188" i="12"/>
  <c r="K2189" i="12"/>
  <c r="K2190" i="12"/>
  <c r="K2191" i="12"/>
  <c r="K2192" i="12"/>
  <c r="K2193" i="12"/>
  <c r="K2194" i="12"/>
  <c r="K2195" i="12"/>
  <c r="K2196" i="12"/>
  <c r="K2197" i="12"/>
  <c r="K2198" i="12"/>
  <c r="K2199" i="12"/>
  <c r="K2200" i="12"/>
  <c r="K2201" i="12"/>
  <c r="K2202" i="12"/>
  <c r="K2203" i="12"/>
  <c r="K2204" i="12"/>
  <c r="K2205" i="12"/>
  <c r="K2206" i="12"/>
  <c r="K2207" i="12"/>
  <c r="K2208" i="12"/>
  <c r="K2209" i="12"/>
  <c r="K2210" i="12"/>
  <c r="K2211" i="12"/>
  <c r="K2212" i="12"/>
  <c r="K2213" i="12"/>
  <c r="K2214" i="12"/>
  <c r="K2215" i="12"/>
  <c r="K2216" i="12"/>
  <c r="K2217" i="12"/>
  <c r="K2218" i="12"/>
  <c r="K2219" i="12"/>
  <c r="K2220" i="12"/>
  <c r="K2221" i="12"/>
  <c r="K2222" i="12"/>
  <c r="K2223" i="12"/>
  <c r="K2224" i="12"/>
  <c r="K2225" i="12"/>
  <c r="K2226" i="12"/>
  <c r="K2227" i="12"/>
  <c r="K2228" i="12"/>
  <c r="K2229" i="12"/>
  <c r="K2230" i="12"/>
  <c r="K2231" i="12"/>
  <c r="K2232" i="12"/>
  <c r="K2233" i="12"/>
  <c r="K2234" i="12"/>
  <c r="K2235" i="12"/>
  <c r="K2236" i="12"/>
  <c r="K2237" i="12"/>
  <c r="K2238" i="12"/>
  <c r="K2239" i="12"/>
  <c r="K2240" i="12"/>
  <c r="K2241" i="12"/>
  <c r="K2242" i="12"/>
  <c r="K2243" i="12"/>
  <c r="K2244" i="12"/>
  <c r="K2245" i="12"/>
  <c r="K2246" i="12"/>
  <c r="K2247" i="12"/>
  <c r="K2248" i="12"/>
  <c r="K2249" i="12"/>
  <c r="K2250" i="12"/>
  <c r="K2251" i="12"/>
  <c r="K2252" i="12"/>
  <c r="K2253" i="12"/>
  <c r="K2254" i="12"/>
  <c r="K2255" i="12"/>
  <c r="K2256" i="12"/>
  <c r="K2257" i="12"/>
  <c r="K2258" i="12"/>
  <c r="K2259" i="12"/>
  <c r="K2260" i="12"/>
  <c r="K2261" i="12"/>
  <c r="K2262" i="12"/>
  <c r="K2263" i="12"/>
  <c r="K2264" i="12"/>
  <c r="K2265" i="12"/>
  <c r="K2266" i="12"/>
  <c r="K2267" i="12"/>
  <c r="K2268" i="12"/>
  <c r="K2269" i="12"/>
  <c r="K2270" i="12"/>
  <c r="K2271" i="12"/>
  <c r="K2272" i="12"/>
  <c r="K2273" i="12"/>
  <c r="K2274" i="12"/>
  <c r="K2275" i="12"/>
  <c r="K2276" i="12"/>
  <c r="K2277" i="12"/>
  <c r="K2278" i="12"/>
  <c r="K2279" i="12"/>
  <c r="K2280" i="12"/>
  <c r="K2281" i="12"/>
  <c r="K2282" i="12"/>
  <c r="K2283" i="12"/>
  <c r="K2284" i="12"/>
  <c r="K2285" i="12"/>
  <c r="K2286" i="12"/>
  <c r="K2287" i="12"/>
  <c r="K2288" i="12"/>
  <c r="K2289" i="12"/>
  <c r="K2290" i="12"/>
  <c r="K2291" i="12"/>
  <c r="K2292" i="12"/>
  <c r="K2293" i="12"/>
  <c r="K2294" i="12"/>
  <c r="K2295" i="12"/>
  <c r="K2296" i="12"/>
  <c r="K2297" i="12"/>
  <c r="K2298" i="12"/>
  <c r="K2299" i="12"/>
  <c r="K2300" i="12"/>
  <c r="K2301" i="12"/>
  <c r="K2302" i="12"/>
  <c r="K2303" i="12"/>
  <c r="K2304" i="12"/>
  <c r="K2305" i="12"/>
  <c r="K2306" i="12"/>
  <c r="K2307" i="12"/>
  <c r="K2308" i="12"/>
  <c r="K2309" i="12"/>
  <c r="K2310" i="12"/>
  <c r="K2311" i="12"/>
  <c r="K2312" i="12"/>
  <c r="K2313" i="12"/>
  <c r="K2314" i="12"/>
  <c r="K2315" i="12"/>
  <c r="K2316" i="12"/>
  <c r="K2317" i="12"/>
  <c r="K2318" i="12"/>
  <c r="K2319" i="12"/>
  <c r="K2320" i="12"/>
  <c r="K2321" i="12"/>
  <c r="K2322" i="12"/>
  <c r="K2323" i="12"/>
  <c r="K2324" i="12"/>
  <c r="K2325" i="12"/>
  <c r="K2326" i="12"/>
  <c r="K2327" i="12"/>
  <c r="K2328" i="12"/>
  <c r="K2329" i="12"/>
  <c r="K2330" i="12"/>
  <c r="K2331" i="12"/>
  <c r="K2332" i="12"/>
  <c r="K2333" i="12"/>
  <c r="K2334" i="12"/>
  <c r="K2335" i="12"/>
  <c r="K2336" i="12"/>
  <c r="K2337" i="12"/>
  <c r="K2338" i="12"/>
  <c r="K2339" i="12"/>
  <c r="K2340" i="12"/>
  <c r="K2341" i="12"/>
  <c r="K2342" i="12"/>
  <c r="K2343" i="12"/>
  <c r="K2344" i="12"/>
  <c r="K2345" i="12"/>
  <c r="K2346" i="12"/>
  <c r="K2347" i="12"/>
  <c r="K2348" i="12"/>
  <c r="K2349" i="12"/>
  <c r="K2350" i="12"/>
  <c r="K2351" i="12"/>
  <c r="K2352" i="12"/>
  <c r="K2353" i="12"/>
  <c r="K2354" i="12"/>
  <c r="K2355" i="12"/>
  <c r="K2356" i="12"/>
  <c r="K2357" i="12"/>
  <c r="K2358" i="12"/>
  <c r="K2359" i="12"/>
  <c r="K2360" i="12"/>
  <c r="K2361" i="12"/>
  <c r="K2362" i="12"/>
  <c r="K2363" i="12"/>
  <c r="K2364" i="12"/>
  <c r="K2365" i="12"/>
  <c r="K2366" i="12"/>
  <c r="K2367" i="12"/>
  <c r="K2368" i="12"/>
  <c r="K2369" i="12"/>
  <c r="K2370" i="12"/>
  <c r="K2371" i="12"/>
  <c r="K2372" i="12"/>
  <c r="K2373" i="12"/>
  <c r="K2374" i="12"/>
  <c r="K2375" i="12"/>
  <c r="K2376" i="12"/>
  <c r="K2377" i="12"/>
  <c r="K2378" i="12"/>
  <c r="K2379" i="12"/>
  <c r="K2380" i="12"/>
  <c r="K2381" i="12"/>
  <c r="K2382" i="12"/>
  <c r="K2383" i="12"/>
  <c r="K2384" i="12"/>
  <c r="K2385" i="12"/>
  <c r="K2386" i="12"/>
  <c r="K2387" i="12"/>
  <c r="K2388" i="12"/>
  <c r="K2389" i="12"/>
  <c r="K2390" i="12"/>
  <c r="K2391" i="12"/>
  <c r="K2392" i="12"/>
  <c r="K2393" i="12"/>
  <c r="K2394" i="12"/>
  <c r="K2395" i="12"/>
  <c r="K2396" i="12"/>
  <c r="K2397" i="12"/>
  <c r="K2398" i="12"/>
  <c r="K2399" i="12"/>
  <c r="K2400" i="12"/>
  <c r="K2401" i="12"/>
  <c r="K2402" i="12"/>
  <c r="K2403" i="12"/>
  <c r="K2404" i="12"/>
  <c r="K2405" i="12"/>
  <c r="K2406" i="12"/>
  <c r="K2407" i="12"/>
  <c r="K2408" i="12"/>
  <c r="K2409" i="12"/>
  <c r="K2410" i="12"/>
  <c r="K2411" i="12"/>
  <c r="K2412" i="12"/>
  <c r="K2413" i="12"/>
  <c r="K2414" i="12"/>
  <c r="K2415" i="12"/>
  <c r="K2416" i="12"/>
  <c r="K2417" i="12"/>
  <c r="K2418" i="12"/>
  <c r="K2419" i="12"/>
  <c r="K2420" i="12"/>
  <c r="K2421" i="12"/>
  <c r="K2422" i="12"/>
  <c r="K2423" i="12"/>
  <c r="K2424" i="12"/>
  <c r="K2425" i="12"/>
  <c r="K2426" i="12"/>
  <c r="K2427" i="12"/>
  <c r="K2428" i="12"/>
  <c r="K2429" i="12"/>
  <c r="K2430" i="12"/>
  <c r="K2431" i="12"/>
  <c r="K2432" i="12"/>
  <c r="K2433" i="12"/>
  <c r="K2434" i="12"/>
  <c r="K2435" i="12"/>
  <c r="K2436" i="12"/>
  <c r="K2437" i="12"/>
  <c r="K2438" i="12"/>
  <c r="K2439" i="12"/>
  <c r="K2440" i="12"/>
  <c r="K2441" i="12"/>
  <c r="K2442" i="12"/>
  <c r="K2443" i="12"/>
  <c r="K2444" i="12"/>
  <c r="K2445" i="12"/>
  <c r="K2446" i="12"/>
  <c r="K2447" i="12"/>
  <c r="K2448" i="12"/>
  <c r="K2449" i="12"/>
  <c r="K2450" i="12"/>
  <c r="K2451" i="12"/>
  <c r="K2452" i="12"/>
  <c r="K2453" i="12"/>
  <c r="K2454" i="12"/>
  <c r="K2455" i="12"/>
  <c r="K2456" i="12"/>
  <c r="K2457" i="12"/>
  <c r="K2458" i="12"/>
  <c r="K2459" i="12"/>
  <c r="K2460" i="12"/>
  <c r="K2461" i="12"/>
  <c r="K2462" i="12"/>
  <c r="K2463" i="12"/>
  <c r="K2464" i="12"/>
  <c r="K2465" i="12"/>
  <c r="K2466" i="12"/>
  <c r="K2467" i="12"/>
  <c r="K2468" i="12"/>
  <c r="K2469" i="12"/>
  <c r="K2470" i="12"/>
  <c r="K2471" i="12"/>
  <c r="K2472" i="12"/>
  <c r="K2473" i="12"/>
  <c r="K2474" i="12"/>
  <c r="K2475" i="12"/>
  <c r="K2476" i="12"/>
  <c r="K2477" i="12"/>
  <c r="K2478" i="12"/>
  <c r="K2479" i="12"/>
  <c r="K2480" i="12"/>
  <c r="K2481" i="12"/>
  <c r="K2482" i="12"/>
  <c r="K2483" i="12"/>
  <c r="K2484" i="12"/>
  <c r="K2485" i="12"/>
  <c r="K2486" i="12"/>
  <c r="K2487" i="12"/>
  <c r="K2488" i="12"/>
  <c r="K2489" i="12"/>
  <c r="K2490" i="12"/>
  <c r="K2491" i="12"/>
  <c r="K2492" i="12"/>
  <c r="K2493" i="12"/>
  <c r="K2494" i="12"/>
  <c r="K2495" i="12"/>
  <c r="K2496" i="12"/>
  <c r="K2497" i="12"/>
  <c r="K2498" i="12"/>
  <c r="K2499" i="12"/>
  <c r="K2500" i="12"/>
  <c r="K2501" i="12"/>
  <c r="K2502" i="12"/>
  <c r="K2503" i="12"/>
  <c r="K2504" i="12"/>
  <c r="K2505" i="12"/>
  <c r="K2506" i="12"/>
  <c r="K2507" i="12"/>
  <c r="K2508" i="12"/>
  <c r="K2509" i="12"/>
  <c r="K2510" i="12"/>
  <c r="K2511" i="12"/>
  <c r="K2512" i="12"/>
  <c r="K2513" i="12"/>
  <c r="K2514" i="12"/>
  <c r="K2515" i="12"/>
  <c r="K2516" i="12"/>
  <c r="K2517" i="12"/>
  <c r="K2518" i="12"/>
  <c r="K2519" i="12"/>
  <c r="K2520" i="12"/>
  <c r="K2521" i="12"/>
  <c r="K2522" i="12"/>
  <c r="K2523" i="12"/>
  <c r="K2524" i="12"/>
  <c r="K2525" i="12"/>
  <c r="K2526" i="12"/>
  <c r="K2527" i="12"/>
  <c r="K2528" i="12"/>
  <c r="K2529" i="12"/>
  <c r="K2530" i="12"/>
  <c r="K2531" i="12"/>
  <c r="K2532" i="12"/>
  <c r="K2533" i="12"/>
  <c r="K2534" i="12"/>
  <c r="K2535" i="12"/>
  <c r="K2536" i="12"/>
  <c r="K2537" i="12"/>
  <c r="K2538" i="12"/>
  <c r="K2539" i="12"/>
  <c r="K2540" i="12"/>
  <c r="K2541" i="12"/>
  <c r="K2542" i="12"/>
  <c r="K2543" i="12"/>
  <c r="K2544" i="12"/>
  <c r="K2545" i="12"/>
  <c r="K2546" i="12"/>
  <c r="K2547" i="12"/>
  <c r="K2548" i="12"/>
  <c r="K2549" i="12"/>
  <c r="K2550" i="12"/>
  <c r="K2551" i="12"/>
  <c r="K2552" i="12"/>
  <c r="K2553" i="12"/>
  <c r="K2554" i="12"/>
  <c r="K2555" i="12"/>
  <c r="K2556" i="12"/>
  <c r="K2557" i="12"/>
  <c r="K2558" i="12"/>
  <c r="K2559" i="12"/>
  <c r="K2560" i="12"/>
  <c r="K2561" i="12"/>
  <c r="K2562" i="12"/>
  <c r="K2563" i="12"/>
  <c r="K2564" i="12"/>
  <c r="K2565" i="12"/>
  <c r="K2566" i="12"/>
  <c r="K2567" i="12"/>
  <c r="K2568" i="12"/>
  <c r="K2569" i="12"/>
  <c r="K2570" i="12"/>
  <c r="K2571" i="12"/>
  <c r="K2572" i="12"/>
  <c r="K2573" i="12"/>
  <c r="K2574" i="12"/>
  <c r="K2575" i="12"/>
  <c r="K2576" i="12"/>
  <c r="K2577" i="12"/>
  <c r="K2578" i="12"/>
  <c r="K2579" i="12"/>
  <c r="K2580" i="12"/>
  <c r="K2581" i="12"/>
  <c r="K2582" i="12"/>
  <c r="K2583" i="12"/>
  <c r="K2584" i="12"/>
  <c r="K2585" i="12"/>
  <c r="K2586" i="12"/>
  <c r="K2587" i="12"/>
  <c r="K2588" i="12"/>
  <c r="K2589" i="12"/>
  <c r="K2590" i="12"/>
  <c r="K2591" i="12"/>
  <c r="K2592" i="12"/>
  <c r="K2593" i="12"/>
  <c r="K2594" i="12"/>
  <c r="K2595" i="12"/>
  <c r="K2596" i="12"/>
  <c r="K2597" i="12"/>
  <c r="K2598" i="12"/>
  <c r="K2599" i="12"/>
  <c r="K2600" i="12"/>
  <c r="K2601" i="12"/>
  <c r="K2602" i="12"/>
  <c r="K2603" i="12"/>
  <c r="K2604" i="12"/>
  <c r="K2605" i="12"/>
  <c r="K2606" i="12"/>
  <c r="K2607" i="12"/>
  <c r="K2608" i="12"/>
  <c r="K2609" i="12"/>
  <c r="K2610" i="12"/>
  <c r="K2611" i="12"/>
  <c r="K2612" i="12"/>
  <c r="K2613" i="12"/>
  <c r="K2614" i="12"/>
  <c r="K2615" i="12"/>
  <c r="K2616" i="12"/>
  <c r="K2617" i="12"/>
  <c r="K2618" i="12"/>
  <c r="K2619" i="12"/>
  <c r="K2620" i="12"/>
  <c r="K2621" i="12"/>
  <c r="K2622" i="12"/>
  <c r="K2623" i="12"/>
  <c r="K2624" i="12"/>
  <c r="K2625" i="12"/>
  <c r="K2626" i="12"/>
  <c r="K2627" i="12"/>
  <c r="K2628" i="12"/>
  <c r="K2629" i="12"/>
  <c r="K2630" i="12"/>
  <c r="K2631" i="12"/>
  <c r="K2632" i="12"/>
  <c r="K2633" i="12"/>
  <c r="K2634" i="12"/>
  <c r="K2635" i="12"/>
  <c r="K2636" i="12"/>
  <c r="K2637" i="12"/>
  <c r="K2638" i="12"/>
  <c r="K2639" i="12"/>
  <c r="K2640" i="12"/>
  <c r="K2641" i="12"/>
  <c r="K2642" i="12"/>
  <c r="K2643" i="12"/>
  <c r="K2644" i="12"/>
  <c r="K2645" i="12"/>
  <c r="K2646" i="12"/>
  <c r="K2647" i="12"/>
  <c r="K2648" i="12"/>
  <c r="K2649" i="12"/>
  <c r="K2650" i="12"/>
  <c r="K2651" i="12"/>
  <c r="K2652" i="12"/>
  <c r="K2653" i="12"/>
  <c r="K2654" i="12"/>
  <c r="K2655" i="12"/>
  <c r="K2656" i="12"/>
  <c r="K2657" i="12"/>
  <c r="K2658" i="12"/>
  <c r="K2659" i="12"/>
  <c r="K2660" i="12"/>
  <c r="K2661" i="12"/>
  <c r="K2662" i="12"/>
  <c r="K2663" i="12"/>
  <c r="K2664" i="12"/>
  <c r="K2665" i="12"/>
  <c r="K2666" i="12"/>
  <c r="K2667" i="12"/>
  <c r="K2668" i="12"/>
  <c r="K2669" i="12"/>
  <c r="K2670" i="12"/>
  <c r="K2671" i="12"/>
  <c r="K2672" i="12"/>
  <c r="K2673" i="12"/>
  <c r="K2674" i="12"/>
  <c r="K2675" i="12"/>
  <c r="K2676" i="12"/>
  <c r="K2677" i="12"/>
  <c r="K2678" i="12"/>
  <c r="K2679" i="12"/>
  <c r="K2680" i="12"/>
  <c r="K2681" i="12"/>
  <c r="K2682" i="12"/>
  <c r="K2683" i="12"/>
  <c r="K2684" i="12"/>
  <c r="K2685" i="12"/>
  <c r="K2686" i="12"/>
  <c r="K2687" i="12"/>
  <c r="K2688" i="12"/>
  <c r="K2689" i="12"/>
  <c r="K2690" i="12"/>
  <c r="K2691" i="12"/>
  <c r="K2692" i="12"/>
  <c r="K2693" i="12"/>
  <c r="K2694" i="12"/>
  <c r="K2695" i="12"/>
  <c r="K2696" i="12"/>
  <c r="K2697" i="12"/>
  <c r="K2698" i="12"/>
  <c r="K2699" i="12"/>
  <c r="K2700" i="12"/>
  <c r="K2701" i="12"/>
  <c r="K2702" i="12"/>
  <c r="K2703" i="12"/>
  <c r="K2704" i="12"/>
  <c r="K2705" i="12"/>
  <c r="K2706" i="12"/>
  <c r="K2707" i="12"/>
  <c r="K2708" i="12"/>
  <c r="K2709" i="12"/>
  <c r="K2710" i="12"/>
  <c r="K2711" i="12"/>
  <c r="K2712" i="12"/>
  <c r="K2713" i="12"/>
  <c r="K2714" i="12"/>
  <c r="K2715" i="12"/>
  <c r="K2716" i="12"/>
  <c r="K2717" i="12"/>
  <c r="K2718" i="12"/>
  <c r="K2719" i="12"/>
  <c r="K2720" i="12"/>
  <c r="K2721" i="12"/>
  <c r="K2722" i="12"/>
  <c r="K2723" i="12"/>
  <c r="K2724" i="12"/>
  <c r="K2725" i="12"/>
  <c r="K2726" i="12"/>
  <c r="K2727" i="12"/>
  <c r="K2728" i="12"/>
  <c r="K2729" i="12"/>
  <c r="K2730" i="12"/>
  <c r="K2731" i="12"/>
  <c r="K2732" i="12"/>
  <c r="K2733" i="12"/>
  <c r="K2734" i="12"/>
  <c r="K2735" i="12"/>
  <c r="K2736" i="12"/>
  <c r="K2737" i="12"/>
  <c r="K2738" i="12"/>
  <c r="K2739" i="12"/>
  <c r="K2740" i="12"/>
  <c r="K2741" i="12"/>
  <c r="K2742" i="12"/>
  <c r="K2743" i="12"/>
  <c r="K2744" i="12"/>
  <c r="K2745" i="12"/>
  <c r="K2746" i="12"/>
  <c r="K2747" i="12"/>
  <c r="K2748" i="12"/>
  <c r="K2749" i="12"/>
  <c r="K2750" i="12"/>
  <c r="K2751" i="12"/>
  <c r="K2752" i="12"/>
  <c r="K2753" i="12"/>
  <c r="K2754" i="12"/>
  <c r="K2755" i="12"/>
  <c r="K2756" i="12"/>
  <c r="K2757" i="12"/>
  <c r="K2758" i="12"/>
  <c r="K2759" i="12"/>
  <c r="K2760" i="12"/>
  <c r="K2761" i="12"/>
  <c r="K2762" i="12"/>
  <c r="K2763" i="12"/>
  <c r="K2764" i="12"/>
  <c r="K2765" i="12"/>
  <c r="K2766" i="12"/>
  <c r="K2767" i="12"/>
  <c r="K2768" i="12"/>
  <c r="K2769" i="12"/>
  <c r="K2770" i="12"/>
  <c r="K2771" i="12"/>
  <c r="K2772" i="12"/>
  <c r="K2773" i="12"/>
  <c r="K2774" i="12"/>
  <c r="K2775" i="12"/>
  <c r="K2776" i="12"/>
  <c r="K2777" i="12"/>
  <c r="K2778" i="12"/>
  <c r="K2779" i="12"/>
  <c r="K2780" i="12"/>
  <c r="K2781" i="12"/>
  <c r="K2782" i="12"/>
  <c r="K2783" i="12"/>
  <c r="K2784" i="12"/>
  <c r="K2785" i="12"/>
  <c r="K2786" i="12"/>
  <c r="K2787" i="12"/>
  <c r="K2788" i="12"/>
  <c r="K2789" i="12"/>
  <c r="K2790" i="12"/>
  <c r="K2791" i="12"/>
  <c r="K2792" i="12"/>
  <c r="K2793" i="12"/>
  <c r="K2794" i="12"/>
  <c r="K2795" i="12"/>
  <c r="K2796" i="12"/>
  <c r="K2797" i="12"/>
  <c r="K2798" i="12"/>
  <c r="K2799" i="12"/>
  <c r="K2800" i="12"/>
  <c r="K2801" i="12"/>
  <c r="K2802" i="12"/>
  <c r="K2803" i="12"/>
  <c r="K2804" i="12"/>
  <c r="K2805" i="12"/>
  <c r="K2806" i="12"/>
  <c r="K2807" i="12"/>
  <c r="K2808" i="12"/>
  <c r="K2809" i="12"/>
  <c r="K2810" i="12"/>
  <c r="K2811" i="12"/>
  <c r="K2812" i="12"/>
  <c r="K2813" i="12"/>
  <c r="K2814" i="12"/>
  <c r="K2815" i="12"/>
  <c r="K2816" i="12"/>
  <c r="K2817" i="12"/>
  <c r="K2818" i="12"/>
  <c r="K2819" i="12"/>
  <c r="K2820" i="12"/>
  <c r="K2821" i="12"/>
  <c r="K2822" i="12"/>
  <c r="K2823" i="12"/>
  <c r="K2824" i="12"/>
  <c r="K2825" i="12"/>
  <c r="K2826" i="12"/>
  <c r="K2827" i="12"/>
  <c r="K2828" i="12"/>
  <c r="K2829" i="12"/>
  <c r="K2830" i="12"/>
  <c r="K2831" i="12"/>
  <c r="K2832" i="12"/>
  <c r="K2833" i="12"/>
  <c r="K2834" i="12"/>
  <c r="K2835" i="12"/>
  <c r="K2836" i="12"/>
  <c r="K2837" i="12"/>
  <c r="K2838" i="12"/>
  <c r="K2839" i="12"/>
  <c r="K2840" i="12"/>
  <c r="K2841" i="12"/>
  <c r="K2842" i="12"/>
  <c r="K2843" i="12"/>
  <c r="K2844" i="12"/>
  <c r="K2845" i="12"/>
  <c r="K2846" i="12"/>
  <c r="K2847" i="12"/>
  <c r="K2848" i="12"/>
  <c r="K2849" i="12"/>
  <c r="K2850" i="12"/>
  <c r="K2851" i="12"/>
  <c r="K2852" i="12"/>
  <c r="K2853" i="12"/>
  <c r="K2854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521" i="12"/>
  <c r="E522" i="12"/>
  <c r="E523" i="12"/>
  <c r="E524" i="12"/>
  <c r="E525" i="12"/>
  <c r="E526" i="12"/>
  <c r="E527" i="12"/>
  <c r="E528" i="12"/>
  <c r="E529" i="12"/>
  <c r="E530" i="12"/>
  <c r="E531" i="12"/>
  <c r="E532" i="12"/>
  <c r="E533" i="12"/>
  <c r="E534" i="12"/>
  <c r="E535" i="12"/>
  <c r="E536" i="12"/>
  <c r="E537" i="12"/>
  <c r="E538" i="12"/>
  <c r="E539" i="12"/>
  <c r="E540" i="12"/>
  <c r="E541" i="12"/>
  <c r="E542" i="12"/>
  <c r="E543" i="12"/>
  <c r="E544" i="12"/>
  <c r="E545" i="12"/>
  <c r="E546" i="12"/>
  <c r="E547" i="12"/>
  <c r="E548" i="12"/>
  <c r="E549" i="12"/>
  <c r="E550" i="12"/>
  <c r="E551" i="12"/>
  <c r="E552" i="12"/>
  <c r="E553" i="12"/>
  <c r="E554" i="12"/>
  <c r="E555" i="12"/>
  <c r="E556" i="12"/>
  <c r="E557" i="12"/>
  <c r="E558" i="12"/>
  <c r="E559" i="12"/>
  <c r="E560" i="12"/>
  <c r="E561" i="12"/>
  <c r="E562" i="12"/>
  <c r="E563" i="12"/>
  <c r="E564" i="12"/>
  <c r="E565" i="12"/>
  <c r="E566" i="12"/>
  <c r="E567" i="12"/>
  <c r="E568" i="12"/>
  <c r="E569" i="12"/>
  <c r="E570" i="12"/>
  <c r="E571" i="12"/>
  <c r="E572" i="12"/>
  <c r="E573" i="12"/>
  <c r="E574" i="12"/>
  <c r="E575" i="12"/>
  <c r="E576" i="12"/>
  <c r="E577" i="12"/>
  <c r="E578" i="12"/>
  <c r="E579" i="12"/>
  <c r="E580" i="12"/>
  <c r="E581" i="12"/>
  <c r="E582" i="12"/>
  <c r="E583" i="12"/>
  <c r="E584" i="12"/>
  <c r="E585" i="12"/>
  <c r="E586" i="12"/>
  <c r="E587" i="12"/>
  <c r="E588" i="12"/>
  <c r="E589" i="12"/>
  <c r="E590" i="12"/>
  <c r="E591" i="12"/>
  <c r="E592" i="12"/>
  <c r="E593" i="12"/>
  <c r="E594" i="12"/>
  <c r="E595" i="12"/>
  <c r="E596" i="12"/>
  <c r="E597" i="12"/>
  <c r="E598" i="12"/>
  <c r="E599" i="12"/>
  <c r="E600" i="12"/>
  <c r="E601" i="12"/>
  <c r="E602" i="12"/>
  <c r="E603" i="12"/>
  <c r="E604" i="12"/>
  <c r="E605" i="12"/>
  <c r="E606" i="12"/>
  <c r="E607" i="12"/>
  <c r="E608" i="12"/>
  <c r="E609" i="12"/>
  <c r="E610" i="12"/>
  <c r="E611" i="12"/>
  <c r="E612" i="12"/>
  <c r="E613" i="12"/>
  <c r="E614" i="12"/>
  <c r="E615" i="12"/>
  <c r="E616" i="12"/>
  <c r="E617" i="12"/>
  <c r="E618" i="12"/>
  <c r="E619" i="12"/>
  <c r="E620" i="12"/>
  <c r="E621" i="12"/>
  <c r="E622" i="12"/>
  <c r="E623" i="12"/>
  <c r="E624" i="12"/>
  <c r="E625" i="12"/>
  <c r="E626" i="12"/>
  <c r="E627" i="12"/>
  <c r="E628" i="12"/>
  <c r="E629" i="12"/>
  <c r="E630" i="12"/>
  <c r="E631" i="12"/>
  <c r="E632" i="12"/>
  <c r="E633" i="12"/>
  <c r="E634" i="12"/>
  <c r="E635" i="12"/>
  <c r="E636" i="12"/>
  <c r="E637" i="12"/>
  <c r="E638" i="12"/>
  <c r="E639" i="12"/>
  <c r="E640" i="12"/>
  <c r="E641" i="12"/>
  <c r="E642" i="12"/>
  <c r="E643" i="12"/>
  <c r="E644" i="12"/>
  <c r="E645" i="12"/>
  <c r="E646" i="12"/>
  <c r="E647" i="12"/>
  <c r="E648" i="12"/>
  <c r="E649" i="12"/>
  <c r="E650" i="12"/>
  <c r="E651" i="12"/>
  <c r="E652" i="12"/>
  <c r="E653" i="12"/>
  <c r="E654" i="12"/>
  <c r="E655" i="12"/>
  <c r="E656" i="12"/>
  <c r="E657" i="12"/>
  <c r="E658" i="12"/>
  <c r="E659" i="12"/>
  <c r="E660" i="12"/>
  <c r="E661" i="12"/>
  <c r="E662" i="12"/>
  <c r="E663" i="12"/>
  <c r="E664" i="12"/>
  <c r="E665" i="12"/>
  <c r="E666" i="12"/>
  <c r="E667" i="12"/>
  <c r="E668" i="12"/>
  <c r="E669" i="12"/>
  <c r="E670" i="12"/>
  <c r="E671" i="12"/>
  <c r="E672" i="12"/>
  <c r="E673" i="12"/>
  <c r="E674" i="12"/>
  <c r="E675" i="12"/>
  <c r="E676" i="12"/>
  <c r="E677" i="12"/>
  <c r="E678" i="12"/>
  <c r="E679" i="12"/>
  <c r="E680" i="12"/>
  <c r="E681" i="12"/>
  <c r="E682" i="12"/>
  <c r="E683" i="12"/>
  <c r="E684" i="12"/>
  <c r="E685" i="12"/>
  <c r="E686" i="12"/>
  <c r="E687" i="12"/>
  <c r="E688" i="12"/>
  <c r="E689" i="12"/>
  <c r="E690" i="12"/>
  <c r="E691" i="12"/>
  <c r="E692" i="12"/>
  <c r="E693" i="12"/>
  <c r="E694" i="12"/>
  <c r="E695" i="12"/>
  <c r="E696" i="12"/>
  <c r="E697" i="12"/>
  <c r="E698" i="12"/>
  <c r="E699" i="12"/>
  <c r="E700" i="12"/>
  <c r="E701" i="12"/>
  <c r="E702" i="12"/>
  <c r="E703" i="12"/>
  <c r="E704" i="12"/>
  <c r="E705" i="12"/>
  <c r="E706" i="12"/>
  <c r="E707" i="12"/>
  <c r="E708" i="12"/>
  <c r="E709" i="12"/>
  <c r="E710" i="12"/>
  <c r="E711" i="12"/>
  <c r="E712" i="12"/>
  <c r="E713" i="12"/>
  <c r="E714" i="12"/>
  <c r="E715" i="12"/>
  <c r="E716" i="12"/>
  <c r="E717" i="12"/>
  <c r="E718" i="12"/>
  <c r="E719" i="12"/>
  <c r="E720" i="12"/>
  <c r="E721" i="12"/>
  <c r="E722" i="12"/>
  <c r="E723" i="12"/>
  <c r="E724" i="12"/>
  <c r="E725" i="12"/>
  <c r="E726" i="12"/>
  <c r="E727" i="12"/>
  <c r="E728" i="12"/>
  <c r="E729" i="12"/>
  <c r="E730" i="12"/>
  <c r="E731" i="12"/>
  <c r="E732" i="12"/>
  <c r="E733" i="12"/>
  <c r="E734" i="12"/>
  <c r="E735" i="12"/>
  <c r="E736" i="12"/>
  <c r="E737" i="12"/>
  <c r="E738" i="12"/>
  <c r="E739" i="12"/>
  <c r="E740" i="12"/>
  <c r="E741" i="12"/>
  <c r="E742" i="12"/>
  <c r="E743" i="12"/>
  <c r="E744" i="12"/>
  <c r="E745" i="12"/>
  <c r="E746" i="12"/>
  <c r="E747" i="12"/>
  <c r="E748" i="12"/>
  <c r="E749" i="12"/>
  <c r="E750" i="12"/>
  <c r="E751" i="12"/>
  <c r="E752" i="12"/>
  <c r="E753" i="12"/>
  <c r="E754" i="12"/>
  <c r="E755" i="12"/>
  <c r="E756" i="12"/>
  <c r="E757" i="12"/>
  <c r="E758" i="12"/>
  <c r="E759" i="12"/>
  <c r="E760" i="12"/>
  <c r="E761" i="12"/>
  <c r="E762" i="12"/>
  <c r="E763" i="12"/>
  <c r="E764" i="12"/>
  <c r="E765" i="12"/>
  <c r="E766" i="12"/>
  <c r="E767" i="12"/>
  <c r="E768" i="12"/>
  <c r="E769" i="12"/>
  <c r="E770" i="12"/>
  <c r="E771" i="12"/>
  <c r="E772" i="12"/>
  <c r="E773" i="12"/>
  <c r="E774" i="12"/>
  <c r="E775" i="12"/>
  <c r="E776" i="12"/>
  <c r="E777" i="12"/>
  <c r="E778" i="12"/>
  <c r="E779" i="12"/>
  <c r="E780" i="12"/>
  <c r="E781" i="12"/>
  <c r="E782" i="12"/>
  <c r="E783" i="12"/>
  <c r="E784" i="12"/>
  <c r="E785" i="12"/>
  <c r="E786" i="12"/>
  <c r="E787" i="12"/>
  <c r="E788" i="12"/>
  <c r="E789" i="12"/>
  <c r="E790" i="12"/>
  <c r="E791" i="12"/>
  <c r="E792" i="12"/>
  <c r="E793" i="12"/>
  <c r="E794" i="12"/>
  <c r="E795" i="12"/>
  <c r="E796" i="12"/>
  <c r="E797" i="12"/>
  <c r="E798" i="12"/>
  <c r="E799" i="12"/>
  <c r="E800" i="12"/>
  <c r="E801" i="12"/>
  <c r="E802" i="12"/>
  <c r="E803" i="12"/>
  <c r="E804" i="12"/>
  <c r="E805" i="12"/>
  <c r="E806" i="12"/>
  <c r="E807" i="12"/>
  <c r="E808" i="12"/>
  <c r="E809" i="12"/>
  <c r="E810" i="12"/>
  <c r="E811" i="12"/>
  <c r="E812" i="12"/>
  <c r="E813" i="12"/>
  <c r="E814" i="12"/>
  <c r="E815" i="12"/>
  <c r="E816" i="12"/>
  <c r="E817" i="12"/>
  <c r="E818" i="12"/>
  <c r="E819" i="12"/>
  <c r="E820" i="12"/>
  <c r="E821" i="12"/>
  <c r="E822" i="12"/>
  <c r="E823" i="12"/>
  <c r="E824" i="12"/>
  <c r="E825" i="12"/>
  <c r="E826" i="12"/>
  <c r="E827" i="12"/>
  <c r="E828" i="12"/>
  <c r="E829" i="12"/>
  <c r="E830" i="12"/>
  <c r="E831" i="12"/>
  <c r="E832" i="12"/>
  <c r="E833" i="12"/>
  <c r="E834" i="12"/>
  <c r="E835" i="12"/>
  <c r="E836" i="12"/>
  <c r="E837" i="12"/>
  <c r="E838" i="12"/>
  <c r="E839" i="12"/>
  <c r="E840" i="12"/>
  <c r="E841" i="12"/>
  <c r="E842" i="12"/>
  <c r="E843" i="12"/>
  <c r="E844" i="12"/>
  <c r="E845" i="12"/>
  <c r="E846" i="12"/>
  <c r="E847" i="12"/>
  <c r="E848" i="12"/>
  <c r="E849" i="12"/>
  <c r="E850" i="12"/>
  <c r="E851" i="12"/>
  <c r="E852" i="12"/>
  <c r="E853" i="12"/>
  <c r="E854" i="12"/>
  <c r="E855" i="12"/>
  <c r="E856" i="12"/>
  <c r="E857" i="12"/>
  <c r="E858" i="12"/>
  <c r="E859" i="12"/>
  <c r="E860" i="12"/>
  <c r="E861" i="12"/>
  <c r="E862" i="12"/>
  <c r="E863" i="12"/>
  <c r="E864" i="12"/>
  <c r="E865" i="12"/>
  <c r="E866" i="12"/>
  <c r="E867" i="12"/>
  <c r="E868" i="12"/>
  <c r="E869" i="12"/>
  <c r="E870" i="12"/>
  <c r="E871" i="12"/>
  <c r="E872" i="12"/>
  <c r="E873" i="12"/>
  <c r="E874" i="12"/>
  <c r="E875" i="12"/>
  <c r="E876" i="12"/>
  <c r="E877" i="12"/>
  <c r="E878" i="12"/>
  <c r="E879" i="12"/>
  <c r="E880" i="12"/>
  <c r="E881" i="12"/>
  <c r="E882" i="12"/>
  <c r="E883" i="12"/>
  <c r="E884" i="12"/>
  <c r="E885" i="12"/>
  <c r="E886" i="12"/>
  <c r="E887" i="12"/>
  <c r="E888" i="12"/>
  <c r="E889" i="12"/>
  <c r="E890" i="12"/>
  <c r="E891" i="12"/>
  <c r="E892" i="12"/>
  <c r="E893" i="12"/>
  <c r="E894" i="12"/>
  <c r="E895" i="12"/>
  <c r="E896" i="12"/>
  <c r="E897" i="12"/>
  <c r="E898" i="12"/>
  <c r="E899" i="12"/>
  <c r="E900" i="12"/>
  <c r="E901" i="12"/>
  <c r="E902" i="12"/>
  <c r="E903" i="12"/>
  <c r="E904" i="12"/>
  <c r="E905" i="12"/>
  <c r="E906" i="12"/>
  <c r="E907" i="12"/>
  <c r="E908" i="12"/>
  <c r="E909" i="12"/>
  <c r="E910" i="12"/>
  <c r="E911" i="12"/>
  <c r="E912" i="12"/>
  <c r="E913" i="12"/>
  <c r="E914" i="12"/>
  <c r="E915" i="12"/>
  <c r="E916" i="12"/>
  <c r="E917" i="12"/>
  <c r="E918" i="12"/>
  <c r="E919" i="12"/>
  <c r="E920" i="12"/>
  <c r="E921" i="12"/>
  <c r="E922" i="12"/>
  <c r="E923" i="12"/>
  <c r="E924" i="12"/>
  <c r="E925" i="12"/>
  <c r="E926" i="12"/>
  <c r="E927" i="12"/>
  <c r="E928" i="12"/>
  <c r="E929" i="12"/>
  <c r="E930" i="12"/>
  <c r="E931" i="12"/>
  <c r="E932" i="12"/>
  <c r="E933" i="12"/>
  <c r="E934" i="12"/>
  <c r="E935" i="12"/>
  <c r="E936" i="12"/>
  <c r="E937" i="12"/>
  <c r="E938" i="12"/>
  <c r="E939" i="12"/>
  <c r="E940" i="12"/>
  <c r="E941" i="12"/>
  <c r="E942" i="12"/>
  <c r="E943" i="12"/>
  <c r="E944" i="12"/>
  <c r="E945" i="12"/>
  <c r="E946" i="12"/>
  <c r="E947" i="12"/>
  <c r="E948" i="12"/>
  <c r="E949" i="12"/>
  <c r="E950" i="12"/>
  <c r="E951" i="12"/>
  <c r="E952" i="12"/>
  <c r="E953" i="12"/>
  <c r="E954" i="12"/>
  <c r="E955" i="12"/>
  <c r="E956" i="12"/>
  <c r="E957" i="12"/>
  <c r="E958" i="12"/>
  <c r="E959" i="12"/>
  <c r="E960" i="12"/>
  <c r="E961" i="12"/>
  <c r="E962" i="12"/>
  <c r="E963" i="12"/>
  <c r="E964" i="12"/>
  <c r="E965" i="12"/>
  <c r="E966" i="12"/>
  <c r="E967" i="12"/>
  <c r="E968" i="12"/>
  <c r="E969" i="12"/>
  <c r="E970" i="12"/>
  <c r="E971" i="12"/>
  <c r="E972" i="12"/>
  <c r="E973" i="12"/>
  <c r="E974" i="12"/>
  <c r="E975" i="12"/>
  <c r="E976" i="12"/>
  <c r="E977" i="12"/>
  <c r="E978" i="12"/>
  <c r="E979" i="12"/>
  <c r="E980" i="12"/>
  <c r="E981" i="12"/>
  <c r="E982" i="12"/>
  <c r="E983" i="12"/>
  <c r="E984" i="12"/>
  <c r="E985" i="12"/>
  <c r="E986" i="12"/>
  <c r="E987" i="12"/>
  <c r="E988" i="12"/>
  <c r="E989" i="12"/>
  <c r="E990" i="12"/>
  <c r="E991" i="12"/>
  <c r="E992" i="12"/>
  <c r="E993" i="12"/>
  <c r="E994" i="12"/>
  <c r="E995" i="12"/>
  <c r="E996" i="12"/>
  <c r="E997" i="12"/>
  <c r="E998" i="12"/>
  <c r="E999" i="12"/>
  <c r="E1000" i="12"/>
  <c r="E1001" i="12"/>
  <c r="E1002" i="12"/>
  <c r="E1003" i="12"/>
  <c r="E1004" i="12"/>
  <c r="E1005" i="12"/>
  <c r="E1006" i="12"/>
  <c r="E1007" i="12"/>
  <c r="E1008" i="12"/>
  <c r="E1009" i="12"/>
  <c r="E1010" i="12"/>
  <c r="E1011" i="12"/>
  <c r="E1012" i="12"/>
  <c r="E1013" i="12"/>
  <c r="E1014" i="12"/>
  <c r="E1015" i="12"/>
  <c r="E1016" i="12"/>
  <c r="E1017" i="12"/>
  <c r="E1018" i="12"/>
  <c r="E1019" i="12"/>
  <c r="E1020" i="12"/>
  <c r="E1021" i="12"/>
  <c r="E1022" i="12"/>
  <c r="E1023" i="12"/>
  <c r="E1024" i="12"/>
  <c r="E1025" i="12"/>
  <c r="E1026" i="12"/>
  <c r="E1027" i="12"/>
  <c r="E1028" i="12"/>
  <c r="E1029" i="12"/>
  <c r="E1030" i="12"/>
  <c r="E1031" i="12"/>
  <c r="E1032" i="12"/>
  <c r="E1033" i="12"/>
  <c r="E1034" i="12"/>
  <c r="E1035" i="12"/>
  <c r="E1036" i="12"/>
  <c r="E1037" i="12"/>
  <c r="E1038" i="12"/>
  <c r="E1039" i="12"/>
  <c r="E1040" i="12"/>
  <c r="E1041" i="12"/>
  <c r="E1042" i="12"/>
  <c r="E1043" i="12"/>
  <c r="E1044" i="12"/>
  <c r="E1045" i="12"/>
  <c r="E1046" i="12"/>
  <c r="E1047" i="12"/>
  <c r="E1048" i="12"/>
  <c r="E1049" i="12"/>
  <c r="E1050" i="12"/>
  <c r="E1051" i="12"/>
  <c r="E1052" i="12"/>
  <c r="E1053" i="12"/>
  <c r="E1054" i="12"/>
  <c r="E1055" i="12"/>
  <c r="E1056" i="12"/>
  <c r="E1057" i="12"/>
  <c r="E1058" i="12"/>
  <c r="E1059" i="12"/>
  <c r="E1060" i="12"/>
  <c r="E1061" i="12"/>
  <c r="E1062" i="12"/>
  <c r="E1063" i="12"/>
  <c r="E1064" i="12"/>
  <c r="E1065" i="12"/>
  <c r="E1066" i="12"/>
  <c r="E1067" i="12"/>
  <c r="E1068" i="12"/>
  <c r="E1069" i="12"/>
  <c r="E1070" i="12"/>
  <c r="E1071" i="12"/>
  <c r="E1072" i="12"/>
  <c r="E1073" i="12"/>
  <c r="E1074" i="12"/>
  <c r="E1075" i="12"/>
  <c r="E1076" i="12"/>
  <c r="E1077" i="12"/>
  <c r="E1078" i="12"/>
  <c r="E1079" i="12"/>
  <c r="E1080" i="12"/>
  <c r="E1081" i="12"/>
  <c r="E1082" i="12"/>
  <c r="E1083" i="12"/>
  <c r="E1084" i="12"/>
  <c r="E1085" i="12"/>
  <c r="E1086" i="12"/>
  <c r="E1087" i="12"/>
  <c r="E1088" i="12"/>
  <c r="E1089" i="12"/>
  <c r="E1090" i="12"/>
  <c r="E1091" i="12"/>
  <c r="E1092" i="12"/>
  <c r="E1093" i="12"/>
  <c r="E1094" i="12"/>
  <c r="E1095" i="12"/>
  <c r="E1096" i="12"/>
  <c r="E1097" i="12"/>
  <c r="E1098" i="12"/>
  <c r="E1099" i="12"/>
  <c r="E1100" i="12"/>
  <c r="E1101" i="12"/>
  <c r="E1102" i="12"/>
  <c r="E1103" i="12"/>
  <c r="E1104" i="12"/>
  <c r="E1105" i="12"/>
  <c r="E1106" i="12"/>
  <c r="E1107" i="12"/>
  <c r="E1108" i="12"/>
  <c r="E1109" i="12"/>
  <c r="E1110" i="12"/>
  <c r="E1111" i="12"/>
  <c r="E1112" i="12"/>
  <c r="E1113" i="12"/>
  <c r="E1114" i="12"/>
  <c r="E1115" i="12"/>
  <c r="E1116" i="12"/>
  <c r="E1117" i="12"/>
  <c r="E1118" i="12"/>
  <c r="E1119" i="12"/>
  <c r="E1120" i="12"/>
  <c r="E1121" i="12"/>
  <c r="E1122" i="12"/>
  <c r="E1123" i="12"/>
  <c r="E1124" i="12"/>
  <c r="E1125" i="12"/>
  <c r="E1126" i="12"/>
  <c r="E1127" i="12"/>
  <c r="E1128" i="12"/>
  <c r="E1129" i="12"/>
  <c r="E1130" i="12"/>
  <c r="E1131" i="12"/>
  <c r="E1132" i="12"/>
  <c r="E1133" i="12"/>
  <c r="E1134" i="12"/>
  <c r="E1135" i="12"/>
  <c r="E1136" i="12"/>
  <c r="E1137" i="12"/>
  <c r="E1138" i="12"/>
  <c r="E1139" i="12"/>
  <c r="E1140" i="12"/>
  <c r="E1141" i="12"/>
  <c r="E1142" i="12"/>
  <c r="E1143" i="12"/>
  <c r="E1144" i="12"/>
  <c r="E1145" i="12"/>
  <c r="E1146" i="12"/>
  <c r="E1147" i="12"/>
  <c r="E1148" i="12"/>
  <c r="E1149" i="12"/>
  <c r="E1150" i="12"/>
  <c r="E1151" i="12"/>
  <c r="E1152" i="12"/>
  <c r="E1153" i="12"/>
  <c r="E1154" i="12"/>
  <c r="E1155" i="12"/>
  <c r="E1156" i="12"/>
  <c r="E1157" i="12"/>
  <c r="E1158" i="12"/>
  <c r="E1159" i="12"/>
  <c r="E1160" i="12"/>
  <c r="E1161" i="12"/>
  <c r="E1162" i="12"/>
  <c r="E1163" i="12"/>
  <c r="E1164" i="12"/>
  <c r="E1165" i="12"/>
  <c r="E1166" i="12"/>
  <c r="E1167" i="12"/>
  <c r="E1168" i="12"/>
  <c r="E1169" i="12"/>
  <c r="E1170" i="12"/>
  <c r="E1171" i="12"/>
  <c r="E1172" i="12"/>
  <c r="E1173" i="12"/>
  <c r="E1174" i="12"/>
  <c r="E1175" i="12"/>
  <c r="E1176" i="12"/>
  <c r="E1177" i="12"/>
  <c r="E1178" i="12"/>
  <c r="E1179" i="12"/>
  <c r="E1180" i="12"/>
  <c r="E1181" i="12"/>
  <c r="E1182" i="12"/>
  <c r="E1183" i="12"/>
  <c r="E1184" i="12"/>
  <c r="E1185" i="12"/>
  <c r="E1186" i="12"/>
  <c r="E1187" i="12"/>
  <c r="E1188" i="12"/>
  <c r="E1189" i="12"/>
  <c r="E1190" i="12"/>
  <c r="E1191" i="12"/>
  <c r="E1192" i="12"/>
  <c r="E1193" i="12"/>
  <c r="E1194" i="12"/>
  <c r="E1195" i="12"/>
  <c r="E1196" i="12"/>
  <c r="E1197" i="12"/>
  <c r="E1198" i="12"/>
  <c r="E1199" i="12"/>
  <c r="E1200" i="12"/>
  <c r="E1201" i="12"/>
  <c r="E1202" i="12"/>
  <c r="E1203" i="12"/>
  <c r="E1204" i="12"/>
  <c r="E1205" i="12"/>
  <c r="E1206" i="12"/>
  <c r="E1207" i="12"/>
  <c r="E1208" i="12"/>
  <c r="E1209" i="12"/>
  <c r="E1210" i="12"/>
  <c r="E1211" i="12"/>
  <c r="E1212" i="12"/>
  <c r="E1213" i="12"/>
  <c r="E1214" i="12"/>
  <c r="E1215" i="12"/>
  <c r="E1216" i="12"/>
  <c r="E1217" i="12"/>
  <c r="E1218" i="12"/>
  <c r="E1219" i="12"/>
  <c r="E1220" i="12"/>
  <c r="E1221" i="12"/>
  <c r="E1222" i="12"/>
  <c r="E1223" i="12"/>
  <c r="E1224" i="12"/>
  <c r="E1225" i="12"/>
  <c r="E1226" i="12"/>
  <c r="E1227" i="12"/>
  <c r="E1228" i="12"/>
  <c r="E1229" i="12"/>
  <c r="E1230" i="12"/>
  <c r="E1231" i="12"/>
  <c r="E1232" i="12"/>
  <c r="E1233" i="12"/>
  <c r="E1234" i="12"/>
  <c r="E1235" i="12"/>
  <c r="E1236" i="12"/>
  <c r="E1237" i="12"/>
  <c r="E1238" i="12"/>
  <c r="E1239" i="12"/>
  <c r="E1240" i="12"/>
  <c r="E1241" i="12"/>
  <c r="E1242" i="12"/>
  <c r="E1243" i="12"/>
  <c r="E1244" i="12"/>
  <c r="E1245" i="12"/>
  <c r="E1246" i="12"/>
  <c r="E1247" i="12"/>
  <c r="E1248" i="12"/>
  <c r="E1249" i="12"/>
  <c r="E1250" i="12"/>
  <c r="E1251" i="12"/>
  <c r="E1252" i="12"/>
  <c r="E1253" i="12"/>
  <c r="E1254" i="12"/>
  <c r="E1255" i="12"/>
  <c r="E1256" i="12"/>
  <c r="E1257" i="12"/>
  <c r="E1258" i="12"/>
  <c r="E1259" i="12"/>
  <c r="E1260" i="12"/>
  <c r="E1261" i="12"/>
  <c r="E1262" i="12"/>
  <c r="E1263" i="12"/>
  <c r="E1264" i="12"/>
  <c r="E1265" i="12"/>
  <c r="E1266" i="12"/>
  <c r="E1267" i="12"/>
  <c r="E1268" i="12"/>
  <c r="E1269" i="12"/>
  <c r="E1270" i="12"/>
  <c r="E1271" i="12"/>
  <c r="E1272" i="12"/>
  <c r="E1273" i="12"/>
  <c r="E1274" i="12"/>
  <c r="E1275" i="12"/>
  <c r="E1276" i="12"/>
  <c r="E1277" i="12"/>
  <c r="E1278" i="12"/>
  <c r="E1279" i="12"/>
  <c r="E1280" i="12"/>
  <c r="E1281" i="12"/>
  <c r="E1282" i="12"/>
  <c r="E1283" i="12"/>
  <c r="E1284" i="12"/>
  <c r="E1285" i="12"/>
  <c r="E1286" i="12"/>
  <c r="E1287" i="12"/>
  <c r="E1288" i="12"/>
  <c r="E1289" i="12"/>
  <c r="E1290" i="12"/>
  <c r="E1291" i="12"/>
  <c r="E1292" i="12"/>
  <c r="E1293" i="12"/>
  <c r="E1294" i="12"/>
  <c r="E1295" i="12"/>
  <c r="E1296" i="12"/>
  <c r="E1297" i="12"/>
  <c r="E1298" i="12"/>
  <c r="E1299" i="12"/>
  <c r="E1300" i="12"/>
  <c r="E1301" i="12"/>
  <c r="E1302" i="12"/>
  <c r="E1303" i="12"/>
  <c r="E1304" i="12"/>
  <c r="E1305" i="12"/>
  <c r="E1306" i="12"/>
  <c r="E1307" i="12"/>
  <c r="E1308" i="12"/>
  <c r="E1309" i="12"/>
  <c r="E1310" i="12"/>
  <c r="E1311" i="12"/>
  <c r="E1312" i="12"/>
  <c r="E1313" i="12"/>
  <c r="E1314" i="12"/>
  <c r="E1315" i="12"/>
  <c r="E1316" i="12"/>
  <c r="E1317" i="12"/>
  <c r="E1318" i="12"/>
  <c r="E1319" i="12"/>
  <c r="E1320" i="12"/>
  <c r="E1321" i="12"/>
  <c r="E1322" i="12"/>
  <c r="E1323" i="12"/>
  <c r="E1324" i="12"/>
  <c r="E1325" i="12"/>
  <c r="E1326" i="12"/>
  <c r="E1327" i="12"/>
  <c r="E1328" i="12"/>
  <c r="E1329" i="12"/>
  <c r="E1330" i="12"/>
  <c r="E1331" i="12"/>
  <c r="E1332" i="12"/>
  <c r="E1333" i="12"/>
  <c r="E1334" i="12"/>
  <c r="E1335" i="12"/>
  <c r="E1336" i="12"/>
  <c r="E1337" i="12"/>
  <c r="E1338" i="12"/>
  <c r="E1339" i="12"/>
  <c r="E1340" i="12"/>
  <c r="E1341" i="12"/>
  <c r="E1342" i="12"/>
  <c r="E1343" i="12"/>
  <c r="E1344" i="12"/>
  <c r="E1345" i="12"/>
  <c r="E1346" i="12"/>
  <c r="E1347" i="12"/>
  <c r="E1348" i="12"/>
  <c r="E1349" i="12"/>
  <c r="E1350" i="12"/>
  <c r="E1351" i="12"/>
  <c r="E1352" i="12"/>
  <c r="E1353" i="12"/>
  <c r="E1354" i="12"/>
  <c r="E1355" i="12"/>
  <c r="E1356" i="12"/>
  <c r="E1357" i="12"/>
  <c r="E1358" i="12"/>
  <c r="E1359" i="12"/>
  <c r="E1360" i="12"/>
  <c r="E1361" i="12"/>
  <c r="E1362" i="12"/>
  <c r="E1363" i="12"/>
  <c r="E1364" i="12"/>
  <c r="E1365" i="12"/>
  <c r="E1366" i="12"/>
  <c r="E1367" i="12"/>
  <c r="E1368" i="12"/>
  <c r="E1369" i="12"/>
  <c r="E1370" i="12"/>
  <c r="E1371" i="12"/>
  <c r="E1372" i="12"/>
  <c r="E1373" i="12"/>
  <c r="E1374" i="12"/>
  <c r="E1375" i="12"/>
  <c r="E1376" i="12"/>
  <c r="E1377" i="12"/>
  <c r="E1378" i="12"/>
  <c r="E1379" i="12"/>
  <c r="E1380" i="12"/>
  <c r="E1381" i="12"/>
  <c r="E1382" i="12"/>
  <c r="E1383" i="12"/>
  <c r="E1384" i="12"/>
  <c r="E1385" i="12"/>
  <c r="E1386" i="12"/>
  <c r="E1387" i="12"/>
  <c r="E1388" i="12"/>
  <c r="E1389" i="12"/>
  <c r="E1390" i="12"/>
  <c r="E1391" i="12"/>
  <c r="E1392" i="12"/>
  <c r="E1393" i="12"/>
  <c r="E1394" i="12"/>
  <c r="E1395" i="12"/>
  <c r="E1396" i="12"/>
  <c r="E1397" i="12"/>
  <c r="E1398" i="12"/>
  <c r="E1399" i="12"/>
  <c r="E1400" i="12"/>
  <c r="E1401" i="12"/>
  <c r="E1402" i="12"/>
  <c r="E1403" i="12"/>
  <c r="E1404" i="12"/>
  <c r="E1405" i="12"/>
  <c r="E1406" i="12"/>
  <c r="E1407" i="12"/>
  <c r="E1408" i="12"/>
  <c r="E1409" i="12"/>
  <c r="E1410" i="12"/>
  <c r="E1411" i="12"/>
  <c r="E1412" i="12"/>
  <c r="E1413" i="12"/>
  <c r="E1414" i="12"/>
  <c r="E1415" i="12"/>
  <c r="E1416" i="12"/>
  <c r="E1417" i="12"/>
  <c r="E1418" i="12"/>
  <c r="E1419" i="12"/>
  <c r="E1420" i="12"/>
  <c r="E1421" i="12"/>
  <c r="E1422" i="12"/>
  <c r="E1423" i="12"/>
  <c r="E1424" i="12"/>
  <c r="E1425" i="12"/>
  <c r="E1426" i="12"/>
  <c r="E1427" i="12"/>
  <c r="E1428" i="12"/>
  <c r="E1429" i="12"/>
  <c r="E1430" i="12"/>
  <c r="E1431" i="12"/>
  <c r="E1432" i="12"/>
  <c r="E1433" i="12"/>
  <c r="E1434" i="12"/>
  <c r="E1435" i="12"/>
  <c r="E1436" i="12"/>
  <c r="E1437" i="12"/>
  <c r="E1438" i="12"/>
  <c r="E1439" i="12"/>
  <c r="E1440" i="12"/>
  <c r="E1441" i="12"/>
  <c r="E1442" i="12"/>
  <c r="E1443" i="12"/>
  <c r="E1444" i="12"/>
  <c r="E1445" i="12"/>
  <c r="E1446" i="12"/>
  <c r="E1447" i="12"/>
  <c r="E1448" i="12"/>
  <c r="E1449" i="12"/>
  <c r="E1450" i="12"/>
  <c r="E1451" i="12"/>
  <c r="E1452" i="12"/>
  <c r="E1453" i="12"/>
  <c r="E1454" i="12"/>
  <c r="E1455" i="12"/>
  <c r="E1456" i="12"/>
  <c r="E1457" i="12"/>
  <c r="E1458" i="12"/>
  <c r="E1459" i="12"/>
  <c r="E1460" i="12"/>
  <c r="E1461" i="12"/>
  <c r="E1462" i="12"/>
  <c r="E1463" i="12"/>
  <c r="E1464" i="12"/>
  <c r="E1465" i="12"/>
  <c r="E1466" i="12"/>
  <c r="E1467" i="12"/>
  <c r="E1468" i="12"/>
  <c r="E1469" i="12"/>
  <c r="E1470" i="12"/>
  <c r="E1471" i="12"/>
  <c r="E1472" i="12"/>
  <c r="E1473" i="12"/>
  <c r="E1474" i="12"/>
  <c r="E1475" i="12"/>
  <c r="E1476" i="12"/>
  <c r="E1477" i="12"/>
  <c r="E1478" i="12"/>
  <c r="E1479" i="12"/>
  <c r="E1480" i="12"/>
  <c r="E1481" i="12"/>
  <c r="E1482" i="12"/>
  <c r="E1483" i="12"/>
  <c r="E1484" i="12"/>
  <c r="E1485" i="12"/>
  <c r="E1486" i="12"/>
  <c r="E1487" i="12"/>
  <c r="E1488" i="12"/>
  <c r="E1489" i="12"/>
  <c r="E1490" i="12"/>
  <c r="E1491" i="12"/>
  <c r="E1492" i="12"/>
  <c r="E1493" i="12"/>
  <c r="E1494" i="12"/>
  <c r="E1495" i="12"/>
  <c r="E1496" i="12"/>
  <c r="E1497" i="12"/>
  <c r="E1498" i="12"/>
  <c r="E1499" i="12"/>
  <c r="E1500" i="12"/>
  <c r="E1501" i="12"/>
  <c r="E1502" i="12"/>
  <c r="E1503" i="12"/>
  <c r="E1504" i="12"/>
  <c r="E1505" i="12"/>
  <c r="E1506" i="12"/>
  <c r="E1507" i="12"/>
  <c r="E1508" i="12"/>
  <c r="E1509" i="12"/>
  <c r="E1510" i="12"/>
  <c r="E1511" i="12"/>
  <c r="E1512" i="12"/>
  <c r="E1513" i="12"/>
  <c r="E1514" i="12"/>
  <c r="E1515" i="12"/>
  <c r="E1516" i="12"/>
  <c r="E1517" i="12"/>
  <c r="E1518" i="12"/>
  <c r="E1519" i="12"/>
  <c r="E1520" i="12"/>
  <c r="E1521" i="12"/>
  <c r="E1522" i="12"/>
  <c r="E1523" i="12"/>
  <c r="E1524" i="12"/>
  <c r="E1525" i="12"/>
  <c r="E1526" i="12"/>
  <c r="E1527" i="12"/>
  <c r="E1528" i="12"/>
  <c r="E1529" i="12"/>
  <c r="E1530" i="12"/>
  <c r="E1531" i="12"/>
  <c r="E1532" i="12"/>
  <c r="E1533" i="12"/>
  <c r="E1534" i="12"/>
  <c r="E1535" i="12"/>
  <c r="E1536" i="12"/>
  <c r="E1537" i="12"/>
  <c r="E1538" i="12"/>
  <c r="E1539" i="12"/>
  <c r="E1540" i="12"/>
  <c r="E1541" i="12"/>
  <c r="E1542" i="12"/>
  <c r="E1543" i="12"/>
  <c r="E1544" i="12"/>
  <c r="E1545" i="12"/>
  <c r="E1546" i="12"/>
  <c r="E1547" i="12"/>
  <c r="E1548" i="12"/>
  <c r="E1549" i="12"/>
  <c r="E1550" i="12"/>
  <c r="E1551" i="12"/>
  <c r="E1552" i="12"/>
  <c r="E1553" i="12"/>
  <c r="E1554" i="12"/>
  <c r="E1555" i="12"/>
  <c r="E1556" i="12"/>
  <c r="E1557" i="12"/>
  <c r="E1558" i="12"/>
  <c r="E1559" i="12"/>
  <c r="E1560" i="12"/>
  <c r="E1561" i="12"/>
  <c r="E1562" i="12"/>
  <c r="E1563" i="12"/>
  <c r="E1564" i="12"/>
  <c r="E1565" i="12"/>
  <c r="E1566" i="12"/>
  <c r="E1567" i="12"/>
  <c r="E1568" i="12"/>
  <c r="E1569" i="12"/>
  <c r="E1570" i="12"/>
  <c r="E1571" i="12"/>
  <c r="E1572" i="12"/>
  <c r="E1573" i="12"/>
  <c r="E1574" i="12"/>
  <c r="E1575" i="12"/>
  <c r="E1576" i="12"/>
  <c r="E1577" i="12"/>
  <c r="E1578" i="12"/>
  <c r="E1579" i="12"/>
  <c r="E1580" i="12"/>
  <c r="E1581" i="12"/>
  <c r="E1582" i="12"/>
  <c r="E1583" i="12"/>
  <c r="E1584" i="12"/>
  <c r="E1585" i="12"/>
  <c r="E1586" i="12"/>
  <c r="E1587" i="12"/>
  <c r="E1588" i="12"/>
  <c r="E1589" i="12"/>
  <c r="E1590" i="12"/>
  <c r="E1591" i="12"/>
  <c r="E1592" i="12"/>
  <c r="E1593" i="12"/>
  <c r="E1594" i="12"/>
  <c r="E1595" i="12"/>
  <c r="E1596" i="12"/>
  <c r="E1597" i="12"/>
  <c r="E1598" i="12"/>
  <c r="E1599" i="12"/>
  <c r="E1600" i="12"/>
  <c r="E1601" i="12"/>
  <c r="E1602" i="12"/>
  <c r="E1603" i="12"/>
  <c r="E1604" i="12"/>
  <c r="E1605" i="12"/>
  <c r="E1606" i="12"/>
  <c r="E1607" i="12"/>
  <c r="E1608" i="12"/>
  <c r="E1609" i="12"/>
  <c r="E1610" i="12"/>
  <c r="E1611" i="12"/>
  <c r="E1612" i="12"/>
  <c r="E1613" i="12"/>
  <c r="E1614" i="12"/>
  <c r="E1615" i="12"/>
  <c r="E1616" i="12"/>
  <c r="E1617" i="12"/>
  <c r="E1618" i="12"/>
  <c r="E1619" i="12"/>
  <c r="E1620" i="12"/>
  <c r="E1621" i="12"/>
  <c r="E1622" i="12"/>
  <c r="E1623" i="12"/>
  <c r="E1624" i="12"/>
  <c r="E1625" i="12"/>
  <c r="E1626" i="12"/>
  <c r="E1627" i="12"/>
  <c r="E1628" i="12"/>
  <c r="E1629" i="12"/>
  <c r="E1630" i="12"/>
  <c r="E1631" i="12"/>
  <c r="E1632" i="12"/>
  <c r="E1633" i="12"/>
  <c r="E1634" i="12"/>
  <c r="E1635" i="12"/>
  <c r="E1636" i="12"/>
  <c r="E1637" i="12"/>
  <c r="E1638" i="12"/>
  <c r="E1639" i="12"/>
  <c r="E1640" i="12"/>
  <c r="E1641" i="12"/>
  <c r="E1642" i="12"/>
  <c r="E1643" i="12"/>
  <c r="E1644" i="12"/>
  <c r="E1645" i="12"/>
  <c r="E1646" i="12"/>
  <c r="E1647" i="12"/>
  <c r="E1648" i="12"/>
  <c r="E1649" i="12"/>
  <c r="E1650" i="12"/>
  <c r="E1651" i="12"/>
  <c r="E1652" i="12"/>
  <c r="E1653" i="12"/>
  <c r="E1654" i="12"/>
  <c r="E1655" i="12"/>
  <c r="E1656" i="12"/>
  <c r="E1657" i="12"/>
  <c r="E1658" i="12"/>
  <c r="E1659" i="12"/>
  <c r="E1660" i="12"/>
  <c r="E1661" i="12"/>
  <c r="E1662" i="12"/>
  <c r="E1663" i="12"/>
  <c r="E1664" i="12"/>
  <c r="E1665" i="12"/>
  <c r="E1666" i="12"/>
  <c r="E1667" i="12"/>
  <c r="E1668" i="12"/>
  <c r="E1669" i="12"/>
  <c r="E1670" i="12"/>
  <c r="E1671" i="12"/>
  <c r="E1672" i="12"/>
  <c r="E1673" i="12"/>
  <c r="E1674" i="12"/>
  <c r="E1675" i="12"/>
  <c r="E1676" i="12"/>
  <c r="E1677" i="12"/>
  <c r="E1678" i="12"/>
  <c r="E1679" i="12"/>
  <c r="E1680" i="12"/>
  <c r="E1681" i="12"/>
  <c r="E1682" i="12"/>
  <c r="E1683" i="12"/>
  <c r="E1684" i="12"/>
  <c r="E1685" i="12"/>
  <c r="E1686" i="12"/>
  <c r="E1687" i="12"/>
  <c r="E1688" i="12"/>
  <c r="E1689" i="12"/>
  <c r="E1690" i="12"/>
  <c r="E1691" i="12"/>
  <c r="E1692" i="12"/>
  <c r="E1693" i="12"/>
  <c r="E1694" i="12"/>
  <c r="E1695" i="12"/>
  <c r="E1696" i="12"/>
  <c r="E1697" i="12"/>
  <c r="E1698" i="12"/>
  <c r="E1699" i="12"/>
  <c r="E1700" i="12"/>
  <c r="E1701" i="12"/>
  <c r="E1702" i="12"/>
  <c r="E1703" i="12"/>
  <c r="E1704" i="12"/>
  <c r="E1705" i="12"/>
  <c r="E1706" i="12"/>
  <c r="E1707" i="12"/>
  <c r="E1708" i="12"/>
  <c r="E1709" i="12"/>
  <c r="E1710" i="12"/>
  <c r="E1711" i="12"/>
  <c r="E1712" i="12"/>
  <c r="E1713" i="12"/>
  <c r="E1714" i="12"/>
  <c r="E1715" i="12"/>
  <c r="E1716" i="12"/>
  <c r="E1717" i="12"/>
  <c r="E1718" i="12"/>
  <c r="E1719" i="12"/>
  <c r="E1720" i="12"/>
  <c r="E1721" i="12"/>
  <c r="E1722" i="12"/>
  <c r="E1723" i="12"/>
  <c r="E1724" i="12"/>
  <c r="E1725" i="12"/>
  <c r="E1726" i="12"/>
  <c r="E1727" i="12"/>
  <c r="E1728" i="12"/>
  <c r="E1729" i="12"/>
  <c r="E1730" i="12"/>
  <c r="E1731" i="12"/>
  <c r="E1732" i="12"/>
  <c r="E1733" i="12"/>
  <c r="E1734" i="12"/>
  <c r="E1735" i="12"/>
  <c r="E1736" i="12"/>
  <c r="E1737" i="12"/>
  <c r="E1738" i="12"/>
  <c r="E1739" i="12"/>
  <c r="E1740" i="12"/>
  <c r="E1741" i="12"/>
  <c r="E1742" i="12"/>
  <c r="E1743" i="12"/>
  <c r="E1744" i="12"/>
  <c r="E1745" i="12"/>
  <c r="E1746" i="12"/>
  <c r="E1747" i="12"/>
  <c r="E1748" i="12"/>
  <c r="E1749" i="12"/>
  <c r="E1750" i="12"/>
  <c r="E1751" i="12"/>
  <c r="E1752" i="12"/>
  <c r="E1753" i="12"/>
  <c r="E1754" i="12"/>
  <c r="E1755" i="12"/>
  <c r="E1756" i="12"/>
  <c r="E1757" i="12"/>
  <c r="E1758" i="12"/>
  <c r="E1759" i="12"/>
  <c r="E1760" i="12"/>
  <c r="E1761" i="12"/>
  <c r="E1762" i="12"/>
  <c r="E1763" i="12"/>
  <c r="E1764" i="12"/>
  <c r="E1765" i="12"/>
  <c r="E1766" i="12"/>
  <c r="E1767" i="12"/>
  <c r="E1768" i="12"/>
  <c r="E1769" i="12"/>
  <c r="E1770" i="12"/>
  <c r="E1771" i="12"/>
  <c r="E1772" i="12"/>
  <c r="E1773" i="12"/>
  <c r="E1774" i="12"/>
  <c r="E1775" i="12"/>
  <c r="E1776" i="12"/>
  <c r="E1777" i="12"/>
  <c r="E1778" i="12"/>
  <c r="E1779" i="12"/>
  <c r="E1780" i="12"/>
  <c r="E1781" i="12"/>
  <c r="E1782" i="12"/>
  <c r="E1783" i="12"/>
  <c r="E1784" i="12"/>
  <c r="E1785" i="12"/>
  <c r="E1786" i="12"/>
  <c r="E1787" i="12"/>
  <c r="E1788" i="12"/>
  <c r="E1789" i="12"/>
  <c r="E1790" i="12"/>
  <c r="E1791" i="12"/>
  <c r="E1792" i="12"/>
  <c r="E1793" i="12"/>
  <c r="E1794" i="12"/>
  <c r="E1795" i="12"/>
  <c r="E1796" i="12"/>
  <c r="E1797" i="12"/>
  <c r="E1798" i="12"/>
  <c r="E1799" i="12"/>
  <c r="E1800" i="12"/>
  <c r="E1801" i="12"/>
  <c r="E1802" i="12"/>
  <c r="E1803" i="12"/>
  <c r="E1804" i="12"/>
  <c r="E1805" i="12"/>
  <c r="E1806" i="12"/>
  <c r="E1807" i="12"/>
  <c r="E1808" i="12"/>
  <c r="E1809" i="12"/>
  <c r="E1810" i="12"/>
  <c r="E1811" i="12"/>
  <c r="E1812" i="12"/>
  <c r="E1813" i="12"/>
  <c r="E1814" i="12"/>
  <c r="E1815" i="12"/>
  <c r="E1816" i="12"/>
  <c r="E1817" i="12"/>
  <c r="E1818" i="12"/>
  <c r="E1819" i="12"/>
  <c r="E1820" i="12"/>
  <c r="E1821" i="12"/>
  <c r="E1822" i="12"/>
  <c r="E1823" i="12"/>
  <c r="E1824" i="12"/>
  <c r="E1825" i="12"/>
  <c r="E1826" i="12"/>
  <c r="E1827" i="12"/>
  <c r="E1828" i="12"/>
  <c r="E1829" i="12"/>
  <c r="E1830" i="12"/>
  <c r="E1831" i="12"/>
  <c r="E1832" i="12"/>
  <c r="E1833" i="12"/>
  <c r="E1834" i="12"/>
  <c r="E1835" i="12"/>
  <c r="E1836" i="12"/>
  <c r="E1837" i="12"/>
  <c r="E1838" i="12"/>
  <c r="E1839" i="12"/>
  <c r="E1840" i="12"/>
  <c r="E1841" i="12"/>
  <c r="E1842" i="12"/>
  <c r="E1843" i="12"/>
  <c r="E1844" i="12"/>
  <c r="E1845" i="12"/>
  <c r="E1846" i="12"/>
  <c r="E1847" i="12"/>
  <c r="E1848" i="12"/>
  <c r="E1849" i="12"/>
  <c r="E1850" i="12"/>
  <c r="E1851" i="12"/>
  <c r="E1852" i="12"/>
  <c r="E1853" i="12"/>
  <c r="E1854" i="12"/>
  <c r="E1855" i="12"/>
  <c r="E1856" i="12"/>
  <c r="E1857" i="12"/>
  <c r="E1858" i="12"/>
  <c r="E1859" i="12"/>
  <c r="E1860" i="12"/>
  <c r="E1861" i="12"/>
  <c r="E1862" i="12"/>
  <c r="E1863" i="12"/>
  <c r="E1864" i="12"/>
  <c r="E1865" i="12"/>
  <c r="E1866" i="12"/>
  <c r="E1867" i="12"/>
  <c r="E1868" i="12"/>
  <c r="E1869" i="12"/>
  <c r="E1870" i="12"/>
  <c r="E1871" i="12"/>
  <c r="E1872" i="12"/>
  <c r="E1873" i="12"/>
  <c r="E1874" i="12"/>
  <c r="E1875" i="12"/>
  <c r="E1876" i="12"/>
  <c r="E1877" i="12"/>
  <c r="E1878" i="12"/>
  <c r="E1879" i="12"/>
  <c r="E1880" i="12"/>
  <c r="E1881" i="12"/>
  <c r="E1882" i="12"/>
  <c r="E1883" i="12"/>
  <c r="E1884" i="12"/>
  <c r="E1885" i="12"/>
  <c r="E1886" i="12"/>
  <c r="E1887" i="12"/>
  <c r="E1888" i="12"/>
  <c r="E1889" i="12"/>
  <c r="E1890" i="12"/>
  <c r="E1891" i="12"/>
  <c r="E1892" i="12"/>
  <c r="E1893" i="12"/>
  <c r="E1894" i="12"/>
  <c r="E1895" i="12"/>
  <c r="E1896" i="12"/>
  <c r="E1897" i="12"/>
  <c r="E1898" i="12"/>
  <c r="E1899" i="12"/>
  <c r="E1900" i="12"/>
  <c r="E1901" i="12"/>
  <c r="E1902" i="12"/>
  <c r="E1903" i="12"/>
  <c r="E1904" i="12"/>
  <c r="E1905" i="12"/>
  <c r="E1906" i="12"/>
  <c r="E1907" i="12"/>
  <c r="E1908" i="12"/>
  <c r="E1909" i="12"/>
  <c r="E1910" i="12"/>
  <c r="E1911" i="12"/>
  <c r="E1912" i="12"/>
  <c r="E1913" i="12"/>
  <c r="E1914" i="12"/>
  <c r="E1915" i="12"/>
  <c r="E1916" i="12"/>
  <c r="E1917" i="12"/>
  <c r="E1918" i="12"/>
  <c r="E1919" i="12"/>
  <c r="E1920" i="12"/>
  <c r="E1921" i="12"/>
  <c r="E1922" i="12"/>
  <c r="E1923" i="12"/>
  <c r="E1924" i="12"/>
  <c r="E1925" i="12"/>
  <c r="E1926" i="12"/>
  <c r="E1927" i="12"/>
  <c r="E1928" i="12"/>
  <c r="E1929" i="12"/>
  <c r="E1930" i="12"/>
  <c r="E1931" i="12"/>
  <c r="E1932" i="12"/>
  <c r="E1933" i="12"/>
  <c r="E1934" i="12"/>
  <c r="E1935" i="12"/>
  <c r="E1936" i="12"/>
  <c r="E1937" i="12"/>
  <c r="E1938" i="12"/>
  <c r="E1939" i="12"/>
  <c r="E1940" i="12"/>
  <c r="E1941" i="12"/>
  <c r="E1942" i="12"/>
  <c r="E1943" i="12"/>
  <c r="E1944" i="12"/>
  <c r="E1945" i="12"/>
  <c r="E1946" i="12"/>
  <c r="E1947" i="12"/>
  <c r="E1948" i="12"/>
  <c r="E1949" i="12"/>
  <c r="E1950" i="12"/>
  <c r="E1951" i="12"/>
  <c r="E1952" i="12"/>
  <c r="E1953" i="12"/>
  <c r="E1954" i="12"/>
  <c r="E1955" i="12"/>
  <c r="E1956" i="12"/>
  <c r="E1957" i="12"/>
  <c r="E1958" i="12"/>
  <c r="E1959" i="12"/>
  <c r="E1960" i="12"/>
  <c r="E1961" i="12"/>
  <c r="E1962" i="12"/>
  <c r="E1963" i="12"/>
  <c r="E1964" i="12"/>
  <c r="E1965" i="12"/>
  <c r="E1966" i="12"/>
  <c r="E1967" i="12"/>
  <c r="E1968" i="12"/>
  <c r="E1969" i="12"/>
  <c r="E1970" i="12"/>
  <c r="E1971" i="12"/>
  <c r="E1972" i="12"/>
  <c r="E1973" i="12"/>
  <c r="E1974" i="12"/>
  <c r="E1975" i="12"/>
  <c r="E1976" i="12"/>
  <c r="E1977" i="12"/>
  <c r="E1978" i="12"/>
  <c r="E1979" i="12"/>
  <c r="E1980" i="12"/>
  <c r="E1981" i="12"/>
  <c r="E1982" i="12"/>
  <c r="E1983" i="12"/>
  <c r="E1984" i="12"/>
  <c r="E1985" i="12"/>
  <c r="E1986" i="12"/>
  <c r="E1987" i="12"/>
  <c r="E1988" i="12"/>
  <c r="E1989" i="12"/>
  <c r="E1990" i="12"/>
  <c r="E1991" i="12"/>
  <c r="E1992" i="12"/>
  <c r="E1993" i="12"/>
  <c r="E1994" i="12"/>
  <c r="E1995" i="12"/>
  <c r="E1996" i="12"/>
  <c r="E1997" i="12"/>
  <c r="E1998" i="12"/>
  <c r="E1999" i="12"/>
  <c r="E2000" i="12"/>
  <c r="E2001" i="12"/>
  <c r="E2002" i="12"/>
  <c r="E2003" i="12"/>
  <c r="E2004" i="12"/>
  <c r="E2005" i="12"/>
  <c r="E2006" i="12"/>
  <c r="E2007" i="12"/>
  <c r="E2008" i="12"/>
  <c r="E2009" i="12"/>
  <c r="E2010" i="12"/>
  <c r="E2011" i="12"/>
  <c r="E2012" i="12"/>
  <c r="E2013" i="12"/>
  <c r="E2014" i="12"/>
  <c r="E2015" i="12"/>
  <c r="E2016" i="12"/>
  <c r="E2017" i="12"/>
  <c r="E2018" i="12"/>
  <c r="E2019" i="12"/>
  <c r="E2020" i="12"/>
  <c r="E2021" i="12"/>
  <c r="E2022" i="12"/>
  <c r="E2023" i="12"/>
  <c r="E2024" i="12"/>
  <c r="E2025" i="12"/>
  <c r="E2026" i="12"/>
  <c r="E2027" i="12"/>
  <c r="E2028" i="12"/>
  <c r="E2029" i="12"/>
  <c r="E2030" i="12"/>
  <c r="E2031" i="12"/>
  <c r="E2032" i="12"/>
  <c r="E2033" i="12"/>
  <c r="E2034" i="12"/>
  <c r="E2035" i="12"/>
  <c r="E2036" i="12"/>
  <c r="E2037" i="12"/>
  <c r="E2038" i="12"/>
  <c r="E2039" i="12"/>
  <c r="E2040" i="12"/>
  <c r="E2041" i="12"/>
  <c r="E2042" i="12"/>
  <c r="E2043" i="12"/>
  <c r="E2044" i="12"/>
  <c r="E2045" i="12"/>
  <c r="E2046" i="12"/>
  <c r="E2047" i="12"/>
  <c r="E2048" i="12"/>
  <c r="E2049" i="12"/>
  <c r="E2050" i="12"/>
  <c r="E2051" i="12"/>
  <c r="E2052" i="12"/>
  <c r="E2053" i="12"/>
  <c r="E2054" i="12"/>
  <c r="E2055" i="12"/>
  <c r="E2056" i="12"/>
  <c r="E2057" i="12"/>
  <c r="E2058" i="12"/>
  <c r="E2059" i="12"/>
  <c r="E2060" i="12"/>
  <c r="E2061" i="12"/>
  <c r="E2062" i="12"/>
  <c r="E2063" i="12"/>
  <c r="E2064" i="12"/>
  <c r="E2065" i="12"/>
  <c r="E2066" i="12"/>
  <c r="E2067" i="12"/>
  <c r="E2068" i="12"/>
  <c r="E2069" i="12"/>
  <c r="E2070" i="12"/>
  <c r="E2071" i="12"/>
  <c r="E2072" i="12"/>
  <c r="E2073" i="12"/>
  <c r="E2074" i="12"/>
  <c r="E2075" i="12"/>
  <c r="E2076" i="12"/>
  <c r="E2077" i="12"/>
  <c r="E2078" i="12"/>
  <c r="E2079" i="12"/>
  <c r="E2080" i="12"/>
  <c r="E2081" i="12"/>
  <c r="E2082" i="12"/>
  <c r="E2083" i="12"/>
  <c r="E2084" i="12"/>
  <c r="E2085" i="12"/>
  <c r="E2086" i="12"/>
  <c r="E2087" i="12"/>
  <c r="E2088" i="12"/>
  <c r="E2089" i="12"/>
  <c r="E2090" i="12"/>
  <c r="E2091" i="12"/>
  <c r="E2092" i="12"/>
  <c r="E2093" i="12"/>
  <c r="E2094" i="12"/>
  <c r="E2095" i="12"/>
  <c r="E2096" i="12"/>
  <c r="E2097" i="12"/>
  <c r="E2098" i="12"/>
  <c r="E2099" i="12"/>
  <c r="E2100" i="12"/>
  <c r="E2101" i="12"/>
  <c r="E2102" i="12"/>
  <c r="E2103" i="12"/>
  <c r="E2104" i="12"/>
  <c r="E2105" i="12"/>
  <c r="E2106" i="12"/>
  <c r="E2107" i="12"/>
  <c r="E2108" i="12"/>
  <c r="E2109" i="12"/>
  <c r="E2110" i="12"/>
  <c r="E2111" i="12"/>
  <c r="E2112" i="12"/>
  <c r="E2113" i="12"/>
  <c r="E2114" i="12"/>
  <c r="E2115" i="12"/>
  <c r="E2116" i="12"/>
  <c r="E2117" i="12"/>
  <c r="E2118" i="12"/>
  <c r="E2119" i="12"/>
  <c r="E2120" i="12"/>
  <c r="E2121" i="12"/>
  <c r="E2122" i="12"/>
  <c r="E2123" i="12"/>
  <c r="E2124" i="12"/>
  <c r="E2125" i="12"/>
  <c r="E2126" i="12"/>
  <c r="E2127" i="12"/>
  <c r="E2128" i="12"/>
  <c r="E2129" i="12"/>
  <c r="E2130" i="12"/>
  <c r="E2131" i="12"/>
  <c r="E2132" i="12"/>
  <c r="E2133" i="12"/>
  <c r="E2134" i="12"/>
  <c r="E2135" i="12"/>
  <c r="E2136" i="12"/>
  <c r="E2137" i="12"/>
  <c r="E2138" i="12"/>
  <c r="E2139" i="12"/>
  <c r="E2140" i="12"/>
  <c r="E2141" i="12"/>
  <c r="E2142" i="12"/>
  <c r="E2143" i="12"/>
  <c r="E2144" i="12"/>
  <c r="E2145" i="12"/>
  <c r="E2146" i="12"/>
  <c r="E2147" i="12"/>
  <c r="E2148" i="12"/>
  <c r="E2149" i="12"/>
  <c r="E2150" i="12"/>
  <c r="E2151" i="12"/>
  <c r="E2152" i="12"/>
  <c r="E2153" i="12"/>
  <c r="E2154" i="12"/>
  <c r="E2155" i="12"/>
  <c r="E2156" i="12"/>
  <c r="E2157" i="12"/>
  <c r="E2158" i="12"/>
  <c r="E2159" i="12"/>
  <c r="E2160" i="12"/>
  <c r="E2161" i="12"/>
  <c r="E2162" i="12"/>
  <c r="E2163" i="12"/>
  <c r="E2164" i="12"/>
  <c r="E2165" i="12"/>
  <c r="E2166" i="12"/>
  <c r="E2167" i="12"/>
  <c r="E2168" i="12"/>
  <c r="E2169" i="12"/>
  <c r="E2170" i="12"/>
  <c r="E2171" i="12"/>
  <c r="E2172" i="12"/>
  <c r="E2173" i="12"/>
  <c r="E2174" i="12"/>
  <c r="E2175" i="12"/>
  <c r="E2176" i="12"/>
  <c r="E2177" i="12"/>
  <c r="E2178" i="12"/>
  <c r="E2179" i="12"/>
  <c r="E2180" i="12"/>
  <c r="E2181" i="12"/>
  <c r="E2182" i="12"/>
  <c r="E2183" i="12"/>
  <c r="E2184" i="12"/>
  <c r="E2185" i="12"/>
  <c r="E2186" i="12"/>
  <c r="E2187" i="12"/>
  <c r="E2188" i="12"/>
  <c r="E2189" i="12"/>
  <c r="E2190" i="12"/>
  <c r="E2191" i="12"/>
  <c r="E2192" i="12"/>
  <c r="E2193" i="12"/>
  <c r="E2194" i="12"/>
  <c r="E2195" i="12"/>
  <c r="E2196" i="12"/>
  <c r="E2197" i="12"/>
  <c r="E2198" i="12"/>
  <c r="E2199" i="12"/>
  <c r="E2200" i="12"/>
  <c r="E2201" i="12"/>
  <c r="E2202" i="12"/>
  <c r="E2203" i="12"/>
  <c r="E2204" i="12"/>
  <c r="E2205" i="12"/>
  <c r="E2206" i="12"/>
  <c r="E2207" i="12"/>
  <c r="E2208" i="12"/>
  <c r="E2209" i="12"/>
  <c r="E2210" i="12"/>
  <c r="E2211" i="12"/>
  <c r="E2212" i="12"/>
  <c r="E2213" i="12"/>
  <c r="E2214" i="12"/>
  <c r="E2215" i="12"/>
  <c r="E2216" i="12"/>
  <c r="E2217" i="12"/>
  <c r="E2218" i="12"/>
  <c r="E2219" i="12"/>
  <c r="E2220" i="12"/>
  <c r="E2221" i="12"/>
  <c r="E2222" i="12"/>
  <c r="E2223" i="12"/>
  <c r="E2224" i="12"/>
  <c r="E2225" i="12"/>
  <c r="E2226" i="12"/>
  <c r="E2227" i="12"/>
  <c r="E2228" i="12"/>
  <c r="E2229" i="12"/>
  <c r="E2230" i="12"/>
  <c r="E2231" i="12"/>
  <c r="E2232" i="12"/>
  <c r="E2233" i="12"/>
  <c r="E2234" i="12"/>
  <c r="E2235" i="12"/>
  <c r="E2236" i="12"/>
  <c r="E2237" i="12"/>
  <c r="E2238" i="12"/>
  <c r="E2239" i="12"/>
  <c r="E2240" i="12"/>
  <c r="E2241" i="12"/>
  <c r="E2242" i="12"/>
  <c r="E2243" i="12"/>
  <c r="E2244" i="12"/>
  <c r="E2245" i="12"/>
  <c r="E2246" i="12"/>
  <c r="E2247" i="12"/>
  <c r="E2248" i="12"/>
  <c r="E2249" i="12"/>
  <c r="E2250" i="12"/>
  <c r="E2251" i="12"/>
  <c r="E2252" i="12"/>
  <c r="E2253" i="12"/>
  <c r="E2254" i="12"/>
  <c r="E2255" i="12"/>
  <c r="E2256" i="12"/>
  <c r="E2257" i="12"/>
  <c r="E2258" i="12"/>
  <c r="E2259" i="12"/>
  <c r="E2260" i="12"/>
  <c r="E2261" i="12"/>
  <c r="E2262" i="12"/>
  <c r="E2263" i="12"/>
  <c r="E2264" i="12"/>
  <c r="E2265" i="12"/>
  <c r="E2266" i="12"/>
  <c r="E2267" i="12"/>
  <c r="E2268" i="12"/>
  <c r="E2269" i="12"/>
  <c r="E2270" i="12"/>
  <c r="E2271" i="12"/>
  <c r="E2272" i="12"/>
  <c r="E2273" i="12"/>
  <c r="E2274" i="12"/>
  <c r="E2275" i="12"/>
  <c r="E2276" i="12"/>
  <c r="E2277" i="12"/>
  <c r="E2278" i="12"/>
  <c r="E2279" i="12"/>
  <c r="E2280" i="12"/>
  <c r="E2281" i="12"/>
  <c r="E2282" i="12"/>
  <c r="E2283" i="12"/>
  <c r="E2284" i="12"/>
  <c r="E2285" i="12"/>
  <c r="E2286" i="12"/>
  <c r="E2287" i="12"/>
  <c r="E2288" i="12"/>
  <c r="E2289" i="12"/>
  <c r="E2290" i="12"/>
  <c r="E2291" i="12"/>
  <c r="E2292" i="12"/>
  <c r="E2293" i="12"/>
  <c r="E2294" i="12"/>
  <c r="E2295" i="12"/>
  <c r="E2296" i="12"/>
  <c r="E2297" i="12"/>
  <c r="E2298" i="12"/>
  <c r="E2299" i="12"/>
  <c r="E2300" i="12"/>
  <c r="E2301" i="12"/>
  <c r="E2302" i="12"/>
  <c r="E2303" i="12"/>
  <c r="E2304" i="12"/>
  <c r="E2305" i="12"/>
  <c r="E2306" i="12"/>
  <c r="E2307" i="12"/>
  <c r="E2308" i="12"/>
  <c r="E2309" i="12"/>
  <c r="E2310" i="12"/>
  <c r="E2311" i="12"/>
  <c r="E2312" i="12"/>
  <c r="E2313" i="12"/>
  <c r="E2314" i="12"/>
  <c r="E2315" i="12"/>
  <c r="E2316" i="12"/>
  <c r="E2317" i="12"/>
  <c r="E2318" i="12"/>
  <c r="E2319" i="12"/>
  <c r="E2320" i="12"/>
  <c r="E2321" i="12"/>
  <c r="E2322" i="12"/>
  <c r="E2323" i="12"/>
  <c r="E2324" i="12"/>
  <c r="E2325" i="12"/>
  <c r="E2326" i="12"/>
  <c r="E2327" i="12"/>
  <c r="E2328" i="12"/>
  <c r="E2329" i="12"/>
  <c r="E2330" i="12"/>
  <c r="E2331" i="12"/>
  <c r="E2332" i="12"/>
  <c r="E2333" i="12"/>
  <c r="E2334" i="12"/>
  <c r="E2335" i="12"/>
  <c r="E2336" i="12"/>
  <c r="E2337" i="12"/>
  <c r="E2338" i="12"/>
  <c r="E2339" i="12"/>
  <c r="E2340" i="12"/>
  <c r="E2341" i="12"/>
  <c r="E2342" i="12"/>
  <c r="E2343" i="12"/>
  <c r="E2344" i="12"/>
  <c r="E2345" i="12"/>
  <c r="E2346" i="12"/>
  <c r="E2347" i="12"/>
  <c r="E2348" i="12"/>
  <c r="E2349" i="12"/>
  <c r="E2350" i="12"/>
  <c r="E2351" i="12"/>
  <c r="E2352" i="12"/>
  <c r="E2353" i="12"/>
  <c r="E2354" i="12"/>
  <c r="E2355" i="12"/>
  <c r="E2356" i="12"/>
  <c r="E2357" i="12"/>
  <c r="E2358" i="12"/>
  <c r="E2359" i="12"/>
  <c r="E2360" i="12"/>
  <c r="E2361" i="12"/>
  <c r="E2362" i="12"/>
  <c r="E2363" i="12"/>
  <c r="E2364" i="12"/>
  <c r="E2365" i="12"/>
  <c r="E2366" i="12"/>
  <c r="E2367" i="12"/>
  <c r="E2368" i="12"/>
  <c r="E2369" i="12"/>
  <c r="E2370" i="12"/>
  <c r="E2371" i="12"/>
  <c r="E2372" i="12"/>
  <c r="E2373" i="12"/>
  <c r="E2374" i="12"/>
  <c r="E2375" i="12"/>
  <c r="E2376" i="12"/>
  <c r="E2377" i="12"/>
  <c r="E2378" i="12"/>
  <c r="E2379" i="12"/>
  <c r="E2380" i="12"/>
  <c r="E2381" i="12"/>
  <c r="E2382" i="12"/>
  <c r="E2383" i="12"/>
  <c r="E2384" i="12"/>
  <c r="E2385" i="12"/>
  <c r="E2386" i="12"/>
  <c r="E2387" i="12"/>
  <c r="E2388" i="12"/>
  <c r="E2389" i="12"/>
  <c r="E2390" i="12"/>
  <c r="E2391" i="12"/>
  <c r="E2392" i="12"/>
  <c r="E2393" i="12"/>
  <c r="E2394" i="12"/>
  <c r="E2395" i="12"/>
  <c r="E2396" i="12"/>
  <c r="E2397" i="12"/>
  <c r="E2398" i="12"/>
  <c r="E2399" i="12"/>
  <c r="E2400" i="12"/>
  <c r="E2401" i="12"/>
  <c r="E2402" i="12"/>
  <c r="E2403" i="12"/>
  <c r="E2404" i="12"/>
  <c r="E2405" i="12"/>
  <c r="E2406" i="12"/>
  <c r="E2407" i="12"/>
  <c r="E2408" i="12"/>
  <c r="E2409" i="12"/>
  <c r="E2410" i="12"/>
  <c r="E2411" i="12"/>
  <c r="E2412" i="12"/>
  <c r="E2413" i="12"/>
  <c r="E2414" i="12"/>
  <c r="E2415" i="12"/>
  <c r="E2416" i="12"/>
  <c r="E2417" i="12"/>
  <c r="E2418" i="12"/>
  <c r="E2419" i="12"/>
  <c r="E2420" i="12"/>
  <c r="E2421" i="12"/>
  <c r="E2422" i="12"/>
  <c r="E2423" i="12"/>
  <c r="E2424" i="12"/>
  <c r="E2425" i="12"/>
  <c r="E2426" i="12"/>
  <c r="E2427" i="12"/>
  <c r="E2428" i="12"/>
  <c r="E2429" i="12"/>
  <c r="E2430" i="12"/>
  <c r="E2431" i="12"/>
  <c r="E2432" i="12"/>
  <c r="E2433" i="12"/>
  <c r="E2434" i="12"/>
  <c r="E2435" i="12"/>
  <c r="E2436" i="12"/>
  <c r="E2437" i="12"/>
  <c r="E2438" i="12"/>
  <c r="E2439" i="12"/>
  <c r="E2440" i="12"/>
  <c r="E2441" i="12"/>
  <c r="E2442" i="12"/>
  <c r="E2443" i="12"/>
  <c r="E2444" i="12"/>
  <c r="E2445" i="12"/>
  <c r="E2446" i="12"/>
  <c r="E2447" i="12"/>
  <c r="E2448" i="12"/>
  <c r="E2449" i="12"/>
  <c r="E2450" i="12"/>
  <c r="E2451" i="12"/>
  <c r="E2452" i="12"/>
  <c r="E2453" i="12"/>
  <c r="E2454" i="12"/>
  <c r="E2455" i="12"/>
  <c r="E2456" i="12"/>
  <c r="E2457" i="12"/>
  <c r="E2458" i="12"/>
  <c r="E2459" i="12"/>
  <c r="E2460" i="12"/>
  <c r="E2461" i="12"/>
  <c r="E2462" i="12"/>
  <c r="E2463" i="12"/>
  <c r="E2464" i="12"/>
  <c r="E2465" i="12"/>
  <c r="E2466" i="12"/>
  <c r="E2467" i="12"/>
  <c r="E2468" i="12"/>
  <c r="E2469" i="12"/>
  <c r="E2470" i="12"/>
  <c r="E2471" i="12"/>
  <c r="E2472" i="12"/>
  <c r="E2473" i="12"/>
  <c r="E2474" i="12"/>
  <c r="E2475" i="12"/>
  <c r="E2476" i="12"/>
  <c r="E2477" i="12"/>
  <c r="E2478" i="12"/>
  <c r="E2479" i="12"/>
  <c r="E2480" i="12"/>
  <c r="E2481" i="12"/>
  <c r="E2482" i="12"/>
  <c r="E2483" i="12"/>
  <c r="E2484" i="12"/>
  <c r="E2485" i="12"/>
  <c r="E2486" i="12"/>
  <c r="E2487" i="12"/>
  <c r="E2488" i="12"/>
  <c r="E2489" i="12"/>
  <c r="E2490" i="12"/>
  <c r="E2491" i="12"/>
  <c r="E2492" i="12"/>
  <c r="E2493" i="12"/>
  <c r="E2494" i="12"/>
  <c r="E2495" i="12"/>
  <c r="E2496" i="12"/>
  <c r="E2497" i="12"/>
  <c r="E2498" i="12"/>
  <c r="E2499" i="12"/>
  <c r="E2500" i="12"/>
  <c r="E2501" i="12"/>
  <c r="E2502" i="12"/>
  <c r="E2503" i="12"/>
  <c r="E2504" i="12"/>
  <c r="E2505" i="12"/>
  <c r="E2506" i="12"/>
  <c r="E2507" i="12"/>
  <c r="E2508" i="12"/>
  <c r="E2509" i="12"/>
  <c r="E2510" i="12"/>
  <c r="E2511" i="12"/>
  <c r="E2512" i="12"/>
  <c r="E2513" i="12"/>
  <c r="E2514" i="12"/>
  <c r="E2515" i="12"/>
  <c r="E2516" i="12"/>
  <c r="E2517" i="12"/>
  <c r="E2518" i="12"/>
  <c r="E2519" i="12"/>
  <c r="E2520" i="12"/>
  <c r="E2521" i="12"/>
  <c r="E2522" i="12"/>
  <c r="E2523" i="12"/>
  <c r="E2524" i="12"/>
  <c r="E2525" i="12"/>
  <c r="E2526" i="12"/>
  <c r="E2527" i="12"/>
  <c r="E2528" i="12"/>
  <c r="E2529" i="12"/>
  <c r="E2530" i="12"/>
  <c r="E2531" i="12"/>
  <c r="E2532" i="12"/>
  <c r="E2533" i="12"/>
  <c r="E2534" i="12"/>
  <c r="E2535" i="12"/>
  <c r="E2536" i="12"/>
  <c r="E2537" i="12"/>
  <c r="E2538" i="12"/>
  <c r="E2539" i="12"/>
  <c r="E2540" i="12"/>
  <c r="E2541" i="12"/>
  <c r="E2542" i="12"/>
  <c r="E2543" i="12"/>
  <c r="E2544" i="12"/>
  <c r="E2545" i="12"/>
  <c r="E2546" i="12"/>
  <c r="E2547" i="12"/>
  <c r="E2548" i="12"/>
  <c r="E2549" i="12"/>
  <c r="E2550" i="12"/>
  <c r="E2551" i="12"/>
  <c r="E2552" i="12"/>
  <c r="E2553" i="12"/>
  <c r="E2554" i="12"/>
  <c r="E2555" i="12"/>
  <c r="E2556" i="12"/>
  <c r="E2557" i="12"/>
  <c r="E2558" i="12"/>
  <c r="E2559" i="12"/>
  <c r="E2560" i="12"/>
  <c r="E2561" i="12"/>
  <c r="E2562" i="12"/>
  <c r="E2563" i="12"/>
  <c r="E2564" i="12"/>
  <c r="E2565" i="12"/>
  <c r="E2566" i="12"/>
  <c r="E2567" i="12"/>
  <c r="E2568" i="12"/>
  <c r="E2569" i="12"/>
  <c r="E2570" i="12"/>
  <c r="E2571" i="12"/>
  <c r="E2572" i="12"/>
  <c r="E2573" i="12"/>
  <c r="E2574" i="12"/>
  <c r="E2575" i="12"/>
  <c r="E2576" i="12"/>
  <c r="E2577" i="12"/>
  <c r="E2578" i="12"/>
  <c r="E2579" i="12"/>
  <c r="E2580" i="12"/>
  <c r="E2581" i="12"/>
  <c r="E2582" i="12"/>
  <c r="E2583" i="12"/>
  <c r="E2584" i="12"/>
  <c r="E2585" i="12"/>
  <c r="E2586" i="12"/>
  <c r="E2587" i="12"/>
  <c r="E2588" i="12"/>
  <c r="E2589" i="12"/>
  <c r="E2590" i="12"/>
  <c r="E2591" i="12"/>
  <c r="E2592" i="12"/>
  <c r="E2593" i="12"/>
  <c r="E2594" i="12"/>
  <c r="E2595" i="12"/>
  <c r="E2596" i="12"/>
  <c r="E2597" i="12"/>
  <c r="E2598" i="12"/>
  <c r="E2599" i="12"/>
  <c r="E2600" i="12"/>
  <c r="E2601" i="12"/>
  <c r="E2602" i="12"/>
  <c r="E2603" i="12"/>
  <c r="E2604" i="12"/>
  <c r="E2605" i="12"/>
  <c r="E2606" i="12"/>
  <c r="E2607" i="12"/>
  <c r="E2608" i="12"/>
  <c r="E2609" i="12"/>
  <c r="E2610" i="12"/>
  <c r="E2611" i="12"/>
  <c r="E2612" i="12"/>
  <c r="E2613" i="12"/>
  <c r="E2614" i="12"/>
  <c r="E2615" i="12"/>
  <c r="E2616" i="12"/>
  <c r="E2617" i="12"/>
  <c r="E2618" i="12"/>
  <c r="E2619" i="12"/>
  <c r="E2620" i="12"/>
  <c r="E2621" i="12"/>
  <c r="E2622" i="12"/>
  <c r="E2623" i="12"/>
  <c r="E2624" i="12"/>
  <c r="E2625" i="12"/>
  <c r="E2626" i="12"/>
  <c r="E2627" i="12"/>
  <c r="E2628" i="12"/>
  <c r="E2629" i="12"/>
  <c r="E2630" i="12"/>
  <c r="E2631" i="12"/>
  <c r="E2632" i="12"/>
  <c r="E2633" i="12"/>
  <c r="E2634" i="12"/>
  <c r="E2635" i="12"/>
  <c r="E2636" i="12"/>
  <c r="E2637" i="12"/>
  <c r="E2638" i="12"/>
  <c r="E2639" i="12"/>
  <c r="E2640" i="12"/>
  <c r="E2641" i="12"/>
  <c r="E2642" i="12"/>
  <c r="E2643" i="12"/>
  <c r="E2644" i="12"/>
  <c r="E2645" i="12"/>
  <c r="E2646" i="12"/>
  <c r="E2647" i="12"/>
  <c r="E2648" i="12"/>
  <c r="E2649" i="12"/>
  <c r="E2650" i="12"/>
  <c r="E2651" i="12"/>
  <c r="E2652" i="12"/>
  <c r="E2653" i="12"/>
  <c r="E2654" i="12"/>
  <c r="E2655" i="12"/>
  <c r="E2656" i="12"/>
  <c r="E2657" i="12"/>
  <c r="E2658" i="12"/>
  <c r="E2659" i="12"/>
  <c r="E2660" i="12"/>
  <c r="E2661" i="12"/>
  <c r="E2662" i="12"/>
  <c r="E2663" i="12"/>
  <c r="E2664" i="12"/>
  <c r="E2665" i="12"/>
  <c r="E2666" i="12"/>
  <c r="E2667" i="12"/>
  <c r="E2668" i="12"/>
  <c r="E2669" i="12"/>
  <c r="E2670" i="12"/>
  <c r="E2671" i="12"/>
  <c r="E2672" i="12"/>
  <c r="E2673" i="12"/>
  <c r="E2674" i="12"/>
  <c r="E2675" i="12"/>
  <c r="E2676" i="12"/>
  <c r="E2677" i="12"/>
  <c r="E2678" i="12"/>
  <c r="E2679" i="12"/>
  <c r="E2680" i="12"/>
  <c r="E2681" i="12"/>
  <c r="E2682" i="12"/>
  <c r="E2683" i="12"/>
  <c r="E2684" i="12"/>
  <c r="E2685" i="12"/>
  <c r="E2686" i="12"/>
  <c r="E2687" i="12"/>
  <c r="E2688" i="12"/>
  <c r="E2689" i="12"/>
  <c r="E2690" i="12"/>
  <c r="E2691" i="12"/>
  <c r="E2692" i="12"/>
  <c r="E2693" i="12"/>
  <c r="E2694" i="12"/>
  <c r="E2695" i="12"/>
  <c r="E2696" i="12"/>
  <c r="E2697" i="12"/>
  <c r="E2698" i="12"/>
  <c r="E2699" i="12"/>
  <c r="E2700" i="12"/>
  <c r="E2701" i="12"/>
  <c r="E2702" i="12"/>
  <c r="E2703" i="12"/>
  <c r="E2704" i="12"/>
  <c r="E2705" i="12"/>
  <c r="E2706" i="12"/>
  <c r="E2707" i="12"/>
  <c r="E2708" i="12"/>
  <c r="E2709" i="12"/>
  <c r="E2710" i="12"/>
  <c r="E2711" i="12"/>
  <c r="E2712" i="12"/>
  <c r="E2713" i="12"/>
  <c r="E2714" i="12"/>
  <c r="E2715" i="12"/>
  <c r="E2716" i="12"/>
  <c r="E2717" i="12"/>
  <c r="E2718" i="12"/>
  <c r="E2719" i="12"/>
  <c r="E2720" i="12"/>
  <c r="E2721" i="12"/>
  <c r="E2722" i="12"/>
  <c r="E2723" i="12"/>
  <c r="E2724" i="12"/>
  <c r="E2725" i="12"/>
  <c r="E2726" i="12"/>
  <c r="E2727" i="12"/>
  <c r="E2728" i="12"/>
  <c r="E2729" i="12"/>
  <c r="E2730" i="12"/>
  <c r="E2731" i="12"/>
  <c r="E2732" i="12"/>
  <c r="E2733" i="12"/>
  <c r="E2734" i="12"/>
  <c r="E2735" i="12"/>
  <c r="E2736" i="12"/>
  <c r="E2737" i="12"/>
  <c r="E2738" i="12"/>
  <c r="E2739" i="12"/>
  <c r="E2740" i="12"/>
  <c r="E2741" i="12"/>
  <c r="E2742" i="12"/>
  <c r="E2743" i="12"/>
  <c r="E2744" i="12"/>
  <c r="E2745" i="12"/>
  <c r="E2746" i="12"/>
  <c r="E2747" i="12"/>
  <c r="E2748" i="12"/>
  <c r="E2749" i="12"/>
  <c r="E2750" i="12"/>
  <c r="E2751" i="12"/>
  <c r="E2752" i="12"/>
  <c r="E2753" i="12"/>
  <c r="E2754" i="12"/>
  <c r="E2755" i="12"/>
  <c r="E2756" i="12"/>
  <c r="E2757" i="12"/>
  <c r="E2758" i="12"/>
  <c r="E2759" i="12"/>
  <c r="E2760" i="12"/>
  <c r="E2761" i="12"/>
  <c r="E2762" i="12"/>
  <c r="E2763" i="12"/>
  <c r="E2764" i="12"/>
  <c r="E2765" i="12"/>
  <c r="E2766" i="12"/>
  <c r="E2767" i="12"/>
  <c r="E2768" i="12"/>
  <c r="E2769" i="12"/>
  <c r="E2770" i="12"/>
  <c r="E2771" i="12"/>
  <c r="E2772" i="12"/>
  <c r="E2773" i="12"/>
  <c r="E2774" i="12"/>
  <c r="E2775" i="12"/>
  <c r="E2776" i="12"/>
  <c r="E2777" i="12"/>
  <c r="E2778" i="12"/>
  <c r="E2779" i="12"/>
  <c r="E2780" i="12"/>
  <c r="E2781" i="12"/>
  <c r="E2782" i="12"/>
  <c r="E2783" i="12"/>
  <c r="E2784" i="12"/>
  <c r="E2785" i="12"/>
  <c r="E2786" i="12"/>
  <c r="E2787" i="12"/>
  <c r="E2788" i="12"/>
  <c r="E2789" i="12"/>
  <c r="E2790" i="12"/>
  <c r="E2791" i="12"/>
  <c r="E2792" i="12"/>
  <c r="E2793" i="12"/>
  <c r="E2794" i="12"/>
  <c r="E2795" i="12"/>
  <c r="E2796" i="12"/>
  <c r="E2797" i="12"/>
  <c r="E2798" i="12"/>
  <c r="E2799" i="12"/>
  <c r="E2800" i="12"/>
  <c r="E2801" i="12"/>
  <c r="E2802" i="12"/>
  <c r="E2803" i="12"/>
  <c r="E2804" i="12"/>
  <c r="E2805" i="12"/>
  <c r="E2806" i="12"/>
  <c r="E2807" i="12"/>
  <c r="E2808" i="12"/>
  <c r="E2809" i="12"/>
  <c r="E2810" i="12"/>
  <c r="E2811" i="12"/>
  <c r="E2812" i="12"/>
  <c r="E2813" i="12"/>
  <c r="E2814" i="12"/>
  <c r="E2815" i="12"/>
  <c r="E2816" i="12"/>
  <c r="E2817" i="12"/>
  <c r="E2818" i="12"/>
  <c r="E2819" i="12"/>
  <c r="E2820" i="12"/>
  <c r="E2821" i="12"/>
  <c r="E2822" i="12"/>
  <c r="E2823" i="12"/>
  <c r="E2824" i="12"/>
  <c r="E2825" i="12"/>
  <c r="E2826" i="12"/>
  <c r="E2827" i="12"/>
  <c r="E2828" i="12"/>
  <c r="E2829" i="12"/>
  <c r="E2830" i="12"/>
  <c r="E2831" i="12"/>
  <c r="E2832" i="12"/>
  <c r="E2833" i="12"/>
  <c r="E2834" i="12"/>
  <c r="E2835" i="12"/>
  <c r="E2836" i="12"/>
  <c r="E2837" i="12"/>
  <c r="E2838" i="12"/>
  <c r="E2839" i="12"/>
  <c r="E2840" i="12"/>
  <c r="E2841" i="12"/>
  <c r="E2842" i="12"/>
  <c r="E2843" i="12"/>
  <c r="E2844" i="12"/>
  <c r="E2845" i="12"/>
  <c r="E2846" i="12"/>
  <c r="E2847" i="12"/>
  <c r="E2848" i="12"/>
  <c r="E2849" i="12"/>
  <c r="E2850" i="12"/>
  <c r="E2851" i="12"/>
  <c r="E2852" i="12"/>
  <c r="E2853" i="12"/>
  <c r="E2854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428" i="12"/>
  <c r="D429" i="12"/>
  <c r="D430" i="12"/>
  <c r="D431" i="12"/>
  <c r="D432" i="12"/>
  <c r="D433" i="12"/>
  <c r="D434" i="12"/>
  <c r="D435" i="12"/>
  <c r="D436" i="12"/>
  <c r="D437" i="12"/>
  <c r="D438" i="12"/>
  <c r="D439" i="12"/>
  <c r="D440" i="12"/>
  <c r="D441" i="12"/>
  <c r="D442" i="12"/>
  <c r="D443" i="12"/>
  <c r="D444" i="12"/>
  <c r="D445" i="12"/>
  <c r="D446" i="12"/>
  <c r="D447" i="12"/>
  <c r="D448" i="12"/>
  <c r="D449" i="12"/>
  <c r="D450" i="12"/>
  <c r="D451" i="12"/>
  <c r="D452" i="12"/>
  <c r="D453" i="12"/>
  <c r="D454" i="12"/>
  <c r="D455" i="12"/>
  <c r="D456" i="12"/>
  <c r="D457" i="12"/>
  <c r="D458" i="12"/>
  <c r="D459" i="12"/>
  <c r="D460" i="12"/>
  <c r="D461" i="12"/>
  <c r="D462" i="12"/>
  <c r="D463" i="12"/>
  <c r="D464" i="12"/>
  <c r="D465" i="12"/>
  <c r="D466" i="12"/>
  <c r="D467" i="12"/>
  <c r="D468" i="12"/>
  <c r="D469" i="12"/>
  <c r="D470" i="12"/>
  <c r="D471" i="12"/>
  <c r="D472" i="12"/>
  <c r="D473" i="12"/>
  <c r="D474" i="12"/>
  <c r="D475" i="12"/>
  <c r="D476" i="12"/>
  <c r="D477" i="12"/>
  <c r="D478" i="12"/>
  <c r="D479" i="12"/>
  <c r="D480" i="12"/>
  <c r="D481" i="12"/>
  <c r="D482" i="12"/>
  <c r="D483" i="12"/>
  <c r="D484" i="12"/>
  <c r="D485" i="12"/>
  <c r="D486" i="12"/>
  <c r="D487" i="12"/>
  <c r="D488" i="12"/>
  <c r="D489" i="12"/>
  <c r="D490" i="12"/>
  <c r="D491" i="12"/>
  <c r="D492" i="12"/>
  <c r="D493" i="12"/>
  <c r="D494" i="12"/>
  <c r="D495" i="12"/>
  <c r="D496" i="12"/>
  <c r="D497" i="12"/>
  <c r="D498" i="12"/>
  <c r="D499" i="12"/>
  <c r="D500" i="12"/>
  <c r="D501" i="12"/>
  <c r="D502" i="12"/>
  <c r="D503" i="12"/>
  <c r="D504" i="12"/>
  <c r="D505" i="12"/>
  <c r="D506" i="12"/>
  <c r="D507" i="12"/>
  <c r="D508" i="12"/>
  <c r="D509" i="12"/>
  <c r="D510" i="12"/>
  <c r="D511" i="12"/>
  <c r="D512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526" i="12"/>
  <c r="D527" i="12"/>
  <c r="D528" i="12"/>
  <c r="D529" i="12"/>
  <c r="D530" i="12"/>
  <c r="D531" i="12"/>
  <c r="D532" i="12"/>
  <c r="D533" i="12"/>
  <c r="D534" i="12"/>
  <c r="D535" i="12"/>
  <c r="D536" i="12"/>
  <c r="D537" i="12"/>
  <c r="D538" i="12"/>
  <c r="D539" i="12"/>
  <c r="D540" i="12"/>
  <c r="D541" i="12"/>
  <c r="D542" i="12"/>
  <c r="D543" i="12"/>
  <c r="D544" i="12"/>
  <c r="D545" i="12"/>
  <c r="D546" i="12"/>
  <c r="D547" i="12"/>
  <c r="D548" i="12"/>
  <c r="D549" i="12"/>
  <c r="D550" i="12"/>
  <c r="D551" i="12"/>
  <c r="D552" i="12"/>
  <c r="D553" i="12"/>
  <c r="D554" i="12"/>
  <c r="D555" i="12"/>
  <c r="D556" i="12"/>
  <c r="D557" i="12"/>
  <c r="D558" i="12"/>
  <c r="D559" i="12"/>
  <c r="D560" i="12"/>
  <c r="D561" i="12"/>
  <c r="D562" i="12"/>
  <c r="D563" i="12"/>
  <c r="D564" i="12"/>
  <c r="D565" i="12"/>
  <c r="D566" i="12"/>
  <c r="D567" i="12"/>
  <c r="D568" i="12"/>
  <c r="D569" i="12"/>
  <c r="D570" i="12"/>
  <c r="D571" i="12"/>
  <c r="D572" i="12"/>
  <c r="D573" i="12"/>
  <c r="D574" i="12"/>
  <c r="D575" i="12"/>
  <c r="D576" i="12"/>
  <c r="D577" i="12"/>
  <c r="D578" i="12"/>
  <c r="D579" i="12"/>
  <c r="D580" i="12"/>
  <c r="D581" i="12"/>
  <c r="D582" i="12"/>
  <c r="D583" i="12"/>
  <c r="D584" i="12"/>
  <c r="D585" i="12"/>
  <c r="D586" i="12"/>
  <c r="D587" i="12"/>
  <c r="D588" i="12"/>
  <c r="D589" i="12"/>
  <c r="D590" i="12"/>
  <c r="D591" i="12"/>
  <c r="D592" i="12"/>
  <c r="D593" i="12"/>
  <c r="D594" i="12"/>
  <c r="D595" i="12"/>
  <c r="D596" i="12"/>
  <c r="D597" i="12"/>
  <c r="D598" i="12"/>
  <c r="D599" i="12"/>
  <c r="D600" i="12"/>
  <c r="D601" i="12"/>
  <c r="D602" i="12"/>
  <c r="D603" i="12"/>
  <c r="D604" i="12"/>
  <c r="D605" i="12"/>
  <c r="D606" i="12"/>
  <c r="D607" i="12"/>
  <c r="D608" i="12"/>
  <c r="D609" i="12"/>
  <c r="D610" i="12"/>
  <c r="D611" i="12"/>
  <c r="D612" i="12"/>
  <c r="D613" i="12"/>
  <c r="D614" i="12"/>
  <c r="D615" i="12"/>
  <c r="D616" i="12"/>
  <c r="D617" i="12"/>
  <c r="D618" i="12"/>
  <c r="D619" i="12"/>
  <c r="D620" i="12"/>
  <c r="D621" i="12"/>
  <c r="D622" i="12"/>
  <c r="D623" i="12"/>
  <c r="D624" i="12"/>
  <c r="D625" i="12"/>
  <c r="D626" i="12"/>
  <c r="D627" i="12"/>
  <c r="D628" i="12"/>
  <c r="D629" i="12"/>
  <c r="D630" i="12"/>
  <c r="D631" i="12"/>
  <c r="D632" i="12"/>
  <c r="D633" i="12"/>
  <c r="D634" i="12"/>
  <c r="D635" i="12"/>
  <c r="D636" i="12"/>
  <c r="D637" i="12"/>
  <c r="D638" i="12"/>
  <c r="D639" i="12"/>
  <c r="D640" i="12"/>
  <c r="D641" i="12"/>
  <c r="D642" i="12"/>
  <c r="D643" i="12"/>
  <c r="D644" i="12"/>
  <c r="D645" i="12"/>
  <c r="D646" i="12"/>
  <c r="D647" i="12"/>
  <c r="D648" i="12"/>
  <c r="D649" i="12"/>
  <c r="D650" i="12"/>
  <c r="D651" i="12"/>
  <c r="D652" i="12"/>
  <c r="D653" i="12"/>
  <c r="D654" i="12"/>
  <c r="D655" i="12"/>
  <c r="D656" i="12"/>
  <c r="D657" i="12"/>
  <c r="D658" i="12"/>
  <c r="D659" i="12"/>
  <c r="D660" i="12"/>
  <c r="D661" i="12"/>
  <c r="D662" i="12"/>
  <c r="D663" i="12"/>
  <c r="D664" i="12"/>
  <c r="D665" i="12"/>
  <c r="D666" i="12"/>
  <c r="D667" i="12"/>
  <c r="D668" i="12"/>
  <c r="D669" i="12"/>
  <c r="D670" i="12"/>
  <c r="D671" i="12"/>
  <c r="D672" i="12"/>
  <c r="D673" i="12"/>
  <c r="D674" i="12"/>
  <c r="D675" i="12"/>
  <c r="D676" i="12"/>
  <c r="D677" i="12"/>
  <c r="D678" i="12"/>
  <c r="D679" i="12"/>
  <c r="D680" i="12"/>
  <c r="D681" i="12"/>
  <c r="D682" i="12"/>
  <c r="D683" i="12"/>
  <c r="D684" i="12"/>
  <c r="D685" i="12"/>
  <c r="D686" i="12"/>
  <c r="D687" i="12"/>
  <c r="D688" i="12"/>
  <c r="D689" i="12"/>
  <c r="D690" i="12"/>
  <c r="D691" i="12"/>
  <c r="D692" i="12"/>
  <c r="D693" i="12"/>
  <c r="D694" i="12"/>
  <c r="D695" i="12"/>
  <c r="D696" i="12"/>
  <c r="D697" i="12"/>
  <c r="D698" i="12"/>
  <c r="D699" i="12"/>
  <c r="D700" i="12"/>
  <c r="D701" i="12"/>
  <c r="D702" i="12"/>
  <c r="D703" i="12"/>
  <c r="D704" i="12"/>
  <c r="D705" i="12"/>
  <c r="D706" i="12"/>
  <c r="D707" i="12"/>
  <c r="D708" i="12"/>
  <c r="D709" i="12"/>
  <c r="D710" i="12"/>
  <c r="D711" i="12"/>
  <c r="D712" i="12"/>
  <c r="D713" i="12"/>
  <c r="D714" i="12"/>
  <c r="D715" i="12"/>
  <c r="D716" i="12"/>
  <c r="D717" i="12"/>
  <c r="D718" i="12"/>
  <c r="D719" i="12"/>
  <c r="D720" i="12"/>
  <c r="D721" i="12"/>
  <c r="D722" i="12"/>
  <c r="D723" i="12"/>
  <c r="D724" i="12"/>
  <c r="D725" i="12"/>
  <c r="D726" i="12"/>
  <c r="D727" i="12"/>
  <c r="D728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2095" i="12"/>
  <c r="D2096" i="12"/>
  <c r="D2097" i="12"/>
  <c r="D2098" i="12"/>
  <c r="D2099" i="12"/>
  <c r="D2100" i="12"/>
  <c r="D2101" i="12"/>
  <c r="D2102" i="12"/>
  <c r="D2103" i="12"/>
  <c r="D2104" i="12"/>
  <c r="D2105" i="12"/>
  <c r="D2106" i="12"/>
  <c r="D2107" i="12"/>
  <c r="D2108" i="12"/>
  <c r="D2109" i="12"/>
  <c r="D2110" i="12"/>
  <c r="D2111" i="12"/>
  <c r="D2112" i="12"/>
  <c r="D2113" i="12"/>
  <c r="D2114" i="12"/>
  <c r="D2115" i="12"/>
  <c r="D2116" i="12"/>
  <c r="D2117" i="12"/>
  <c r="D2118" i="12"/>
  <c r="D2119" i="12"/>
  <c r="D2120" i="12"/>
  <c r="D2121" i="12"/>
  <c r="D2122" i="12"/>
  <c r="D2123" i="12"/>
  <c r="D2124" i="12"/>
  <c r="D2125" i="12"/>
  <c r="D2126" i="12"/>
  <c r="D2127" i="12"/>
  <c r="D2128" i="12"/>
  <c r="D2129" i="12"/>
  <c r="D2130" i="12"/>
  <c r="D2131" i="12"/>
  <c r="D2132" i="12"/>
  <c r="D2133" i="12"/>
  <c r="D2134" i="12"/>
  <c r="D2135" i="12"/>
  <c r="D2136" i="12"/>
  <c r="D2137" i="12"/>
  <c r="D2138" i="12"/>
  <c r="D2139" i="12"/>
  <c r="D2140" i="12"/>
  <c r="D2141" i="12"/>
  <c r="D2142" i="12"/>
  <c r="D2143" i="12"/>
  <c r="D2144" i="12"/>
  <c r="D2145" i="12"/>
  <c r="D2146" i="12"/>
  <c r="D2147" i="12"/>
  <c r="D2148" i="12"/>
  <c r="D2149" i="12"/>
  <c r="D2150" i="12"/>
  <c r="D2151" i="12"/>
  <c r="D2152" i="12"/>
  <c r="D2153" i="12"/>
  <c r="D2154" i="12"/>
  <c r="D2155" i="12"/>
  <c r="D2156" i="12"/>
  <c r="D2157" i="12"/>
  <c r="D2158" i="12"/>
  <c r="D2159" i="12"/>
  <c r="D2160" i="12"/>
  <c r="D2161" i="12"/>
  <c r="D2162" i="12"/>
  <c r="D2163" i="12"/>
  <c r="D2164" i="12"/>
  <c r="D2165" i="12"/>
  <c r="D2166" i="12"/>
  <c r="D2167" i="12"/>
  <c r="D2168" i="12"/>
  <c r="D2169" i="12"/>
  <c r="D2170" i="12"/>
  <c r="D2171" i="12"/>
  <c r="D2172" i="12"/>
  <c r="D2173" i="12"/>
  <c r="D2174" i="12"/>
  <c r="D2175" i="12"/>
  <c r="D2176" i="12"/>
  <c r="D2177" i="12"/>
  <c r="D2178" i="12"/>
  <c r="D2179" i="12"/>
  <c r="D2180" i="12"/>
  <c r="D2181" i="12"/>
  <c r="D2182" i="12"/>
  <c r="D2183" i="12"/>
  <c r="D2184" i="12"/>
  <c r="D2185" i="12"/>
  <c r="D2186" i="12"/>
  <c r="D2187" i="12"/>
  <c r="D2188" i="12"/>
  <c r="D2189" i="12"/>
  <c r="D2190" i="12"/>
  <c r="D2191" i="12"/>
  <c r="D2192" i="12"/>
  <c r="D2193" i="12"/>
  <c r="D2194" i="12"/>
  <c r="D2195" i="12"/>
  <c r="D2196" i="12"/>
  <c r="D2197" i="12"/>
  <c r="D2198" i="12"/>
  <c r="D2199" i="12"/>
  <c r="D2200" i="12"/>
  <c r="D2201" i="12"/>
  <c r="D2202" i="12"/>
  <c r="D2203" i="12"/>
  <c r="D2204" i="12"/>
  <c r="D2205" i="12"/>
  <c r="D2206" i="12"/>
  <c r="D2207" i="12"/>
  <c r="D2208" i="12"/>
  <c r="D2209" i="12"/>
  <c r="D2210" i="12"/>
  <c r="D2211" i="12"/>
  <c r="D2212" i="12"/>
  <c r="D2213" i="12"/>
  <c r="D2214" i="12"/>
  <c r="D2215" i="12"/>
  <c r="D2216" i="12"/>
  <c r="D2217" i="12"/>
  <c r="D2218" i="12"/>
  <c r="D2219" i="12"/>
  <c r="D2220" i="12"/>
  <c r="D2221" i="12"/>
  <c r="D2222" i="12"/>
  <c r="D2223" i="12"/>
  <c r="D2224" i="12"/>
  <c r="D2225" i="12"/>
  <c r="D2226" i="12"/>
  <c r="D2227" i="12"/>
  <c r="D2228" i="12"/>
  <c r="D2229" i="12"/>
  <c r="D2230" i="12"/>
  <c r="D2231" i="12"/>
  <c r="D2232" i="12"/>
  <c r="D2233" i="12"/>
  <c r="D2234" i="12"/>
  <c r="D2235" i="12"/>
  <c r="D2236" i="12"/>
  <c r="D2237" i="12"/>
  <c r="D2238" i="12"/>
  <c r="D2239" i="12"/>
  <c r="D2240" i="12"/>
  <c r="D2241" i="12"/>
  <c r="D2242" i="12"/>
  <c r="D2243" i="12"/>
  <c r="D2244" i="12"/>
  <c r="D2245" i="12"/>
  <c r="D2246" i="12"/>
  <c r="D2247" i="12"/>
  <c r="D2248" i="12"/>
  <c r="D2249" i="12"/>
  <c r="D2250" i="12"/>
  <c r="D2251" i="12"/>
  <c r="D2252" i="12"/>
  <c r="D2253" i="12"/>
  <c r="D2254" i="12"/>
  <c r="D2255" i="12"/>
  <c r="D2256" i="12"/>
  <c r="D2257" i="12"/>
  <c r="D2258" i="12"/>
  <c r="D2259" i="12"/>
  <c r="D2260" i="12"/>
  <c r="D2261" i="12"/>
  <c r="D2262" i="12"/>
  <c r="D2263" i="12"/>
  <c r="D2264" i="12"/>
  <c r="D2265" i="12"/>
  <c r="D2266" i="12"/>
  <c r="D2267" i="12"/>
  <c r="D2268" i="12"/>
  <c r="D2269" i="12"/>
  <c r="D2270" i="12"/>
  <c r="D2271" i="12"/>
  <c r="D2272" i="12"/>
  <c r="D2273" i="12"/>
  <c r="D2274" i="12"/>
  <c r="D2275" i="12"/>
  <c r="D2276" i="12"/>
  <c r="D2277" i="12"/>
  <c r="D2278" i="12"/>
  <c r="D2279" i="12"/>
  <c r="D2280" i="12"/>
  <c r="D2281" i="12"/>
  <c r="D2282" i="12"/>
  <c r="D2283" i="12"/>
  <c r="D2284" i="12"/>
  <c r="D2285" i="12"/>
  <c r="D2286" i="12"/>
  <c r="D2287" i="12"/>
  <c r="D2288" i="12"/>
  <c r="D2289" i="12"/>
  <c r="D2290" i="12"/>
  <c r="D2291" i="12"/>
  <c r="D2292" i="12"/>
  <c r="D2293" i="12"/>
  <c r="D2294" i="12"/>
  <c r="D2295" i="12"/>
  <c r="D2296" i="12"/>
  <c r="D2297" i="12"/>
  <c r="D2298" i="12"/>
  <c r="D2299" i="12"/>
  <c r="D2300" i="12"/>
  <c r="D2301" i="12"/>
  <c r="D2302" i="12"/>
  <c r="D2303" i="12"/>
  <c r="D2304" i="12"/>
  <c r="D2305" i="12"/>
  <c r="D2306" i="12"/>
  <c r="D2307" i="12"/>
  <c r="D2308" i="12"/>
  <c r="D2309" i="12"/>
  <c r="D2310" i="12"/>
  <c r="D2311" i="12"/>
  <c r="D2312" i="12"/>
  <c r="D2313" i="12"/>
  <c r="D2314" i="12"/>
  <c r="D2315" i="12"/>
  <c r="D2316" i="12"/>
  <c r="D2317" i="12"/>
  <c r="D2318" i="12"/>
  <c r="D2319" i="12"/>
  <c r="D2320" i="12"/>
  <c r="D2321" i="12"/>
  <c r="D2322" i="12"/>
  <c r="D2323" i="12"/>
  <c r="D2324" i="12"/>
  <c r="D2325" i="12"/>
  <c r="D2326" i="12"/>
  <c r="D2327" i="12"/>
  <c r="D2328" i="12"/>
  <c r="D2329" i="12"/>
  <c r="D2330" i="12"/>
  <c r="D2331" i="12"/>
  <c r="D2332" i="12"/>
  <c r="D2333" i="12"/>
  <c r="D2334" i="12"/>
  <c r="D2335" i="12"/>
  <c r="D2336" i="12"/>
  <c r="D2337" i="12"/>
  <c r="D2338" i="12"/>
  <c r="D2339" i="12"/>
  <c r="D2340" i="12"/>
  <c r="D2341" i="12"/>
  <c r="D2342" i="12"/>
  <c r="D2343" i="12"/>
  <c r="D2344" i="12"/>
  <c r="D2345" i="12"/>
  <c r="D2346" i="12"/>
  <c r="D2347" i="12"/>
  <c r="D2348" i="12"/>
  <c r="D2349" i="12"/>
  <c r="D2350" i="12"/>
  <c r="D2351" i="12"/>
  <c r="D2352" i="12"/>
  <c r="D2353" i="12"/>
  <c r="D2354" i="12"/>
  <c r="D2355" i="12"/>
  <c r="D2356" i="12"/>
  <c r="D2357" i="12"/>
  <c r="D2358" i="12"/>
  <c r="D2359" i="12"/>
  <c r="D2360" i="12"/>
  <c r="D2361" i="12"/>
  <c r="D2362" i="12"/>
  <c r="D2363" i="12"/>
  <c r="D2364" i="12"/>
  <c r="D2365" i="12"/>
  <c r="D2366" i="12"/>
  <c r="D2367" i="12"/>
  <c r="D2368" i="12"/>
  <c r="D2369" i="12"/>
  <c r="D2370" i="12"/>
  <c r="D2371" i="12"/>
  <c r="D2372" i="12"/>
  <c r="D2373" i="12"/>
  <c r="D2374" i="12"/>
  <c r="D2375" i="12"/>
  <c r="D2376" i="12"/>
  <c r="D2377" i="12"/>
  <c r="D2378" i="12"/>
  <c r="D2379" i="12"/>
  <c r="D2380" i="12"/>
  <c r="D2381" i="12"/>
  <c r="D2382" i="12"/>
  <c r="D2383" i="12"/>
  <c r="D2384" i="12"/>
  <c r="D2385" i="12"/>
  <c r="D2386" i="12"/>
  <c r="D2387" i="12"/>
  <c r="D2388" i="12"/>
  <c r="D2389" i="12"/>
  <c r="D2390" i="12"/>
  <c r="D2391" i="12"/>
  <c r="D2392" i="12"/>
  <c r="D2393" i="12"/>
  <c r="D2394" i="12"/>
  <c r="D2395" i="12"/>
  <c r="D2396" i="12"/>
  <c r="D2397" i="12"/>
  <c r="D2398" i="12"/>
  <c r="D2399" i="12"/>
  <c r="D2400" i="12"/>
  <c r="D2401" i="12"/>
  <c r="D2402" i="12"/>
  <c r="D2403" i="12"/>
  <c r="D2404" i="12"/>
  <c r="D2405" i="12"/>
  <c r="D2406" i="12"/>
  <c r="D2407" i="12"/>
  <c r="D2408" i="12"/>
  <c r="D2409" i="12"/>
  <c r="D2410" i="12"/>
  <c r="D2411" i="12"/>
  <c r="D2412" i="12"/>
  <c r="D2413" i="12"/>
  <c r="D2414" i="12"/>
  <c r="D2415" i="12"/>
  <c r="D2416" i="12"/>
  <c r="D2417" i="12"/>
  <c r="D2418" i="12"/>
  <c r="D2419" i="12"/>
  <c r="D2420" i="12"/>
  <c r="D2421" i="12"/>
  <c r="D2422" i="12"/>
  <c r="D2423" i="12"/>
  <c r="D2424" i="12"/>
  <c r="D2425" i="12"/>
  <c r="D2426" i="12"/>
  <c r="D2427" i="12"/>
  <c r="D2428" i="12"/>
  <c r="D2429" i="12"/>
  <c r="D2430" i="12"/>
  <c r="D2431" i="12"/>
  <c r="D2432" i="12"/>
  <c r="D2433" i="12"/>
  <c r="D2434" i="12"/>
  <c r="D2435" i="12"/>
  <c r="D2436" i="12"/>
  <c r="D2437" i="12"/>
  <c r="D2438" i="12"/>
  <c r="D2439" i="12"/>
  <c r="D2440" i="12"/>
  <c r="D2441" i="12"/>
  <c r="D2442" i="12"/>
  <c r="D2443" i="12"/>
  <c r="D2444" i="12"/>
  <c r="D2445" i="12"/>
  <c r="D2446" i="12"/>
  <c r="D2447" i="12"/>
  <c r="D2448" i="12"/>
  <c r="D2449" i="12"/>
  <c r="D2450" i="12"/>
  <c r="D2451" i="12"/>
  <c r="D2452" i="12"/>
  <c r="D2453" i="12"/>
  <c r="D2454" i="12"/>
  <c r="D2455" i="12"/>
  <c r="D2456" i="12"/>
  <c r="D2457" i="12"/>
  <c r="D2458" i="12"/>
  <c r="D2459" i="12"/>
  <c r="D2460" i="12"/>
  <c r="D2461" i="12"/>
  <c r="D2462" i="12"/>
  <c r="D2463" i="12"/>
  <c r="D2464" i="12"/>
  <c r="D2465" i="12"/>
  <c r="D2466" i="12"/>
  <c r="D2467" i="12"/>
  <c r="D2468" i="12"/>
  <c r="D2469" i="12"/>
  <c r="D2470" i="12"/>
  <c r="D2471" i="12"/>
  <c r="D2472" i="12"/>
  <c r="D2473" i="12"/>
  <c r="D2474" i="12"/>
  <c r="D2475" i="12"/>
  <c r="D2476" i="12"/>
  <c r="D2477" i="12"/>
  <c r="D2478" i="12"/>
  <c r="D2479" i="12"/>
  <c r="D2480" i="12"/>
  <c r="D2481" i="12"/>
  <c r="D2482" i="12"/>
  <c r="D2483" i="12"/>
  <c r="D2484" i="12"/>
  <c r="D2485" i="12"/>
  <c r="D2486" i="12"/>
  <c r="D2487" i="12"/>
  <c r="D2488" i="12"/>
  <c r="D2489" i="12"/>
  <c r="D2490" i="12"/>
  <c r="D2491" i="12"/>
  <c r="D2492" i="12"/>
  <c r="D2493" i="12"/>
  <c r="D2494" i="12"/>
  <c r="D2495" i="12"/>
  <c r="D2496" i="12"/>
  <c r="D2497" i="12"/>
  <c r="D2498" i="12"/>
  <c r="D2499" i="12"/>
  <c r="D2500" i="12"/>
  <c r="D2501" i="12"/>
  <c r="D2502" i="12"/>
  <c r="D2503" i="12"/>
  <c r="D2504" i="12"/>
  <c r="D2505" i="12"/>
  <c r="D2506" i="12"/>
  <c r="D2507" i="12"/>
  <c r="D2508" i="12"/>
  <c r="D2509" i="12"/>
  <c r="D2510" i="12"/>
  <c r="D2511" i="12"/>
  <c r="D2512" i="12"/>
  <c r="D2513" i="12"/>
  <c r="D2514" i="12"/>
  <c r="D2515" i="12"/>
  <c r="D2516" i="12"/>
  <c r="D2517" i="12"/>
  <c r="D2518" i="12"/>
  <c r="D2519" i="12"/>
  <c r="D2520" i="12"/>
  <c r="D2521" i="12"/>
  <c r="D2522" i="12"/>
  <c r="D2523" i="12"/>
  <c r="D2524" i="12"/>
  <c r="D2525" i="12"/>
  <c r="D2526" i="12"/>
  <c r="D2527" i="12"/>
  <c r="D2528" i="12"/>
  <c r="D2529" i="12"/>
  <c r="D2530" i="12"/>
  <c r="D2531" i="12"/>
  <c r="D2532" i="12"/>
  <c r="D2533" i="12"/>
  <c r="D2534" i="12"/>
  <c r="D2535" i="12"/>
  <c r="D2536" i="12"/>
  <c r="D2537" i="12"/>
  <c r="D2538" i="12"/>
  <c r="D2539" i="12"/>
  <c r="D2540" i="12"/>
  <c r="D2541" i="12"/>
  <c r="D2542" i="12"/>
  <c r="D2543" i="12"/>
  <c r="D2544" i="12"/>
  <c r="D2545" i="12"/>
  <c r="D2546" i="12"/>
  <c r="D2547" i="12"/>
  <c r="D2548" i="12"/>
  <c r="D2549" i="12"/>
  <c r="D2550" i="12"/>
  <c r="D2551" i="12"/>
  <c r="D2552" i="12"/>
  <c r="D2553" i="12"/>
  <c r="D2554" i="12"/>
  <c r="D2555" i="12"/>
  <c r="D2556" i="12"/>
  <c r="D2557" i="12"/>
  <c r="D2558" i="12"/>
  <c r="D2559" i="12"/>
  <c r="D2560" i="12"/>
  <c r="D2561" i="12"/>
  <c r="D2562" i="12"/>
  <c r="D2563" i="12"/>
  <c r="D2564" i="12"/>
  <c r="D2565" i="12"/>
  <c r="D2566" i="12"/>
  <c r="D2567" i="12"/>
  <c r="D2568" i="12"/>
  <c r="D2569" i="12"/>
  <c r="D2570" i="12"/>
  <c r="D2571" i="12"/>
  <c r="D2572" i="12"/>
  <c r="D2573" i="12"/>
  <c r="D2574" i="12"/>
  <c r="D2575" i="12"/>
  <c r="D2576" i="12"/>
  <c r="D2577" i="12"/>
  <c r="D2578" i="12"/>
  <c r="D2579" i="12"/>
  <c r="D2580" i="12"/>
  <c r="D2581" i="12"/>
  <c r="D2582" i="12"/>
  <c r="D2583" i="12"/>
  <c r="D2584" i="12"/>
  <c r="D2585" i="12"/>
  <c r="D2586" i="12"/>
  <c r="D2587" i="12"/>
  <c r="D2588" i="12"/>
  <c r="D2589" i="12"/>
  <c r="D2590" i="12"/>
  <c r="D2591" i="12"/>
  <c r="D2592" i="12"/>
  <c r="D2593" i="12"/>
  <c r="D2594" i="12"/>
  <c r="D2595" i="12"/>
  <c r="D2596" i="12"/>
  <c r="D2597" i="12"/>
  <c r="D2598" i="12"/>
  <c r="D2599" i="12"/>
  <c r="D2600" i="12"/>
  <c r="D2601" i="12"/>
  <c r="D2602" i="12"/>
  <c r="D2603" i="12"/>
  <c r="D2604" i="12"/>
  <c r="D2605" i="12"/>
  <c r="D2606" i="12"/>
  <c r="D2607" i="12"/>
  <c r="D2608" i="12"/>
  <c r="D2609" i="12"/>
  <c r="D2610" i="12"/>
  <c r="D2611" i="12"/>
  <c r="D2612" i="12"/>
  <c r="D2613" i="12"/>
  <c r="D2614" i="12"/>
  <c r="D2615" i="12"/>
  <c r="D2616" i="12"/>
  <c r="D2617" i="12"/>
  <c r="D2618" i="12"/>
  <c r="D2619" i="12"/>
  <c r="D2620" i="12"/>
  <c r="D2621" i="12"/>
  <c r="D2622" i="12"/>
  <c r="D2623" i="12"/>
  <c r="D2624" i="12"/>
  <c r="D2625" i="12"/>
  <c r="D2626" i="12"/>
  <c r="D2627" i="12"/>
  <c r="D2628" i="12"/>
  <c r="D2629" i="12"/>
  <c r="D2630" i="12"/>
  <c r="D2631" i="12"/>
  <c r="D2632" i="12"/>
  <c r="D2633" i="12"/>
  <c r="D2634" i="12"/>
  <c r="D2635" i="12"/>
  <c r="D2636" i="12"/>
  <c r="D2637" i="12"/>
  <c r="D2638" i="12"/>
  <c r="D2639" i="12"/>
  <c r="D2640" i="12"/>
  <c r="D2641" i="12"/>
  <c r="D2642" i="12"/>
  <c r="D2643" i="12"/>
  <c r="D2644" i="12"/>
  <c r="D2645" i="12"/>
  <c r="D2646" i="12"/>
  <c r="D2647" i="12"/>
  <c r="D2648" i="12"/>
  <c r="D2649" i="12"/>
  <c r="D2650" i="12"/>
  <c r="D2651" i="12"/>
  <c r="D2652" i="12"/>
  <c r="D2653" i="12"/>
  <c r="D2654" i="12"/>
  <c r="D2655" i="12"/>
  <c r="D2656" i="12"/>
  <c r="D2657" i="12"/>
  <c r="D2658" i="12"/>
  <c r="D2659" i="12"/>
  <c r="D2660" i="12"/>
  <c r="D2661" i="12"/>
  <c r="D2662" i="12"/>
  <c r="D2663" i="12"/>
  <c r="D2664" i="12"/>
  <c r="D2665" i="12"/>
  <c r="D2666" i="12"/>
  <c r="D2667" i="12"/>
  <c r="D2668" i="12"/>
  <c r="D2669" i="12"/>
  <c r="D2670" i="12"/>
  <c r="D2671" i="12"/>
  <c r="D2672" i="12"/>
  <c r="D2673" i="12"/>
  <c r="D2674" i="12"/>
  <c r="D2675" i="12"/>
  <c r="D2676" i="12"/>
  <c r="D2677" i="12"/>
  <c r="D2678" i="12"/>
  <c r="D2679" i="12"/>
  <c r="D2680" i="12"/>
  <c r="D2681" i="12"/>
  <c r="D2682" i="12"/>
  <c r="D2683" i="12"/>
  <c r="D2684" i="12"/>
  <c r="D2685" i="12"/>
  <c r="D2686" i="12"/>
  <c r="D2687" i="12"/>
  <c r="D2688" i="12"/>
  <c r="D2689" i="12"/>
  <c r="D2690" i="12"/>
  <c r="D2691" i="12"/>
  <c r="D2692" i="12"/>
  <c r="D2693" i="12"/>
  <c r="D2694" i="12"/>
  <c r="D2695" i="12"/>
  <c r="D2696" i="12"/>
  <c r="D2697" i="12"/>
  <c r="D2698" i="12"/>
  <c r="D2699" i="12"/>
  <c r="D2700" i="12"/>
  <c r="D2701" i="12"/>
  <c r="D2702" i="12"/>
  <c r="D2703" i="12"/>
  <c r="D2704" i="12"/>
  <c r="D2705" i="12"/>
  <c r="D2706" i="12"/>
  <c r="D2707" i="12"/>
  <c r="D2708" i="12"/>
  <c r="D2709" i="12"/>
  <c r="D2710" i="12"/>
  <c r="D2711" i="12"/>
  <c r="D2712" i="12"/>
  <c r="D2713" i="12"/>
  <c r="D2714" i="12"/>
  <c r="D2715" i="12"/>
  <c r="D2716" i="12"/>
  <c r="D2717" i="12"/>
  <c r="D2718" i="12"/>
  <c r="D2719" i="12"/>
  <c r="D2720" i="12"/>
  <c r="D2721" i="12"/>
  <c r="D2722" i="12"/>
  <c r="D2723" i="12"/>
  <c r="D2724" i="12"/>
  <c r="D2725" i="12"/>
  <c r="D2726" i="12"/>
  <c r="D2727" i="12"/>
  <c r="D2728" i="12"/>
  <c r="D2729" i="12"/>
  <c r="D2730" i="12"/>
  <c r="D2731" i="12"/>
  <c r="D2732" i="12"/>
  <c r="D2733" i="12"/>
  <c r="D2734" i="12"/>
  <c r="D2735" i="12"/>
  <c r="D2736" i="12"/>
  <c r="D2737" i="12"/>
  <c r="D2738" i="12"/>
  <c r="D2739" i="12"/>
  <c r="D2740" i="12"/>
  <c r="D2741" i="12"/>
  <c r="D2742" i="12"/>
  <c r="D2743" i="12"/>
  <c r="D2744" i="12"/>
  <c r="D2745" i="12"/>
  <c r="D2746" i="12"/>
  <c r="D2747" i="12"/>
  <c r="D2748" i="12"/>
  <c r="D2749" i="12"/>
  <c r="D2750" i="12"/>
  <c r="D2751" i="12"/>
  <c r="D2752" i="12"/>
  <c r="D2753" i="12"/>
  <c r="D2754" i="12"/>
  <c r="D2755" i="12"/>
  <c r="D2756" i="12"/>
  <c r="D2757" i="12"/>
  <c r="D2758" i="12"/>
  <c r="D2759" i="12"/>
  <c r="D2760" i="12"/>
  <c r="D2761" i="12"/>
  <c r="D2762" i="12"/>
  <c r="D2763" i="12"/>
  <c r="D2764" i="12"/>
  <c r="D2765" i="12"/>
  <c r="D2766" i="12"/>
  <c r="D2767" i="12"/>
  <c r="D2768" i="12"/>
  <c r="D2769" i="12"/>
  <c r="D2770" i="12"/>
  <c r="D2771" i="12"/>
  <c r="D2772" i="12"/>
  <c r="D2773" i="12"/>
  <c r="D2774" i="12"/>
  <c r="D2775" i="12"/>
  <c r="D2776" i="12"/>
  <c r="D2777" i="12"/>
  <c r="D2778" i="12"/>
  <c r="D2779" i="12"/>
  <c r="D2780" i="12"/>
  <c r="D2781" i="12"/>
  <c r="D2782" i="12"/>
  <c r="D2783" i="12"/>
  <c r="D2784" i="12"/>
  <c r="D2785" i="12"/>
  <c r="D2786" i="12"/>
  <c r="D2787" i="12"/>
  <c r="D2788" i="12"/>
  <c r="D2789" i="12"/>
  <c r="D2790" i="12"/>
  <c r="D2791" i="12"/>
  <c r="D2792" i="12"/>
  <c r="D2793" i="12"/>
  <c r="D2794" i="12"/>
  <c r="D2795" i="12"/>
  <c r="D2796" i="12"/>
  <c r="D2797" i="12"/>
  <c r="D2798" i="12"/>
  <c r="D2799" i="12"/>
  <c r="D2800" i="12"/>
  <c r="D2801" i="12"/>
  <c r="D2802" i="12"/>
  <c r="D2803" i="12"/>
  <c r="D2804" i="12"/>
  <c r="D2805" i="12"/>
  <c r="D2806" i="12"/>
  <c r="D2807" i="12"/>
  <c r="D2808" i="12"/>
  <c r="D2809" i="12"/>
  <c r="D2810" i="12"/>
  <c r="D2811" i="12"/>
  <c r="D2812" i="12"/>
  <c r="D2813" i="12"/>
  <c r="D2814" i="12"/>
  <c r="D2815" i="12"/>
  <c r="D2816" i="12"/>
  <c r="D2817" i="12"/>
  <c r="D2818" i="12"/>
  <c r="D2819" i="12"/>
  <c r="D2820" i="12"/>
  <c r="D2821" i="12"/>
  <c r="D2822" i="12"/>
  <c r="D2823" i="12"/>
  <c r="D2824" i="12"/>
  <c r="D2825" i="12"/>
  <c r="D2826" i="12"/>
  <c r="D2827" i="12"/>
  <c r="D2828" i="12"/>
  <c r="D2829" i="12"/>
  <c r="D2830" i="12"/>
  <c r="D2831" i="12"/>
  <c r="D2832" i="12"/>
  <c r="D2833" i="12"/>
  <c r="D2834" i="12"/>
  <c r="D2835" i="12"/>
  <c r="D2836" i="12"/>
  <c r="D2837" i="12"/>
  <c r="D2838" i="12"/>
  <c r="D2839" i="12"/>
  <c r="D2840" i="12"/>
  <c r="D2841" i="12"/>
  <c r="D2842" i="12"/>
  <c r="D2843" i="12"/>
  <c r="D2844" i="12"/>
  <c r="D2845" i="12"/>
  <c r="D2846" i="12"/>
  <c r="D2847" i="12"/>
  <c r="D2848" i="12"/>
  <c r="D2849" i="12"/>
  <c r="D2850" i="12"/>
  <c r="D2851" i="12"/>
  <c r="D2852" i="12"/>
  <c r="D2853" i="12"/>
  <c r="D2854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C517" i="12"/>
  <c r="C518" i="12"/>
  <c r="C519" i="12"/>
  <c r="C520" i="12"/>
  <c r="C521" i="12"/>
  <c r="C522" i="12"/>
  <c r="C523" i="12"/>
  <c r="C524" i="12"/>
  <c r="C525" i="12"/>
  <c r="C526" i="12"/>
  <c r="C527" i="12"/>
  <c r="C528" i="12"/>
  <c r="C529" i="12"/>
  <c r="C530" i="12"/>
  <c r="C531" i="12"/>
  <c r="C532" i="12"/>
  <c r="C533" i="12"/>
  <c r="C534" i="12"/>
  <c r="C535" i="12"/>
  <c r="C536" i="12"/>
  <c r="C537" i="12"/>
  <c r="C538" i="12"/>
  <c r="C539" i="12"/>
  <c r="C540" i="12"/>
  <c r="C541" i="12"/>
  <c r="C542" i="12"/>
  <c r="C543" i="12"/>
  <c r="C544" i="12"/>
  <c r="C545" i="12"/>
  <c r="C546" i="12"/>
  <c r="C547" i="12"/>
  <c r="C548" i="12"/>
  <c r="C549" i="12"/>
  <c r="C550" i="12"/>
  <c r="C551" i="12"/>
  <c r="C552" i="12"/>
  <c r="C553" i="12"/>
  <c r="C554" i="12"/>
  <c r="C555" i="12"/>
  <c r="C556" i="12"/>
  <c r="C557" i="12"/>
  <c r="C558" i="12"/>
  <c r="C559" i="12"/>
  <c r="C560" i="12"/>
  <c r="C561" i="12"/>
  <c r="C562" i="12"/>
  <c r="C563" i="12"/>
  <c r="C564" i="12"/>
  <c r="C565" i="12"/>
  <c r="C566" i="12"/>
  <c r="C567" i="12"/>
  <c r="C568" i="12"/>
  <c r="C569" i="12"/>
  <c r="C570" i="12"/>
  <c r="C571" i="12"/>
  <c r="C572" i="12"/>
  <c r="C573" i="12"/>
  <c r="C574" i="12"/>
  <c r="C575" i="12"/>
  <c r="C576" i="12"/>
  <c r="C577" i="12"/>
  <c r="C578" i="12"/>
  <c r="C579" i="12"/>
  <c r="C580" i="12"/>
  <c r="C581" i="12"/>
  <c r="C582" i="12"/>
  <c r="C583" i="12"/>
  <c r="C584" i="12"/>
  <c r="C585" i="12"/>
  <c r="C586" i="12"/>
  <c r="C587" i="12"/>
  <c r="C588" i="12"/>
  <c r="C589" i="12"/>
  <c r="C590" i="12"/>
  <c r="C591" i="12"/>
  <c r="C592" i="12"/>
  <c r="C593" i="12"/>
  <c r="C594" i="12"/>
  <c r="C595" i="12"/>
  <c r="C596" i="12"/>
  <c r="C597" i="12"/>
  <c r="C598" i="12"/>
  <c r="C599" i="12"/>
  <c r="C600" i="12"/>
  <c r="C601" i="12"/>
  <c r="C602" i="12"/>
  <c r="C603" i="12"/>
  <c r="C604" i="12"/>
  <c r="C605" i="12"/>
  <c r="C606" i="12"/>
  <c r="C607" i="12"/>
  <c r="C608" i="12"/>
  <c r="C609" i="12"/>
  <c r="C610" i="12"/>
  <c r="C611" i="12"/>
  <c r="C612" i="12"/>
  <c r="C613" i="12"/>
  <c r="C614" i="12"/>
  <c r="C615" i="12"/>
  <c r="C616" i="12"/>
  <c r="C617" i="12"/>
  <c r="C618" i="12"/>
  <c r="C619" i="12"/>
  <c r="C620" i="12"/>
  <c r="C621" i="12"/>
  <c r="C622" i="12"/>
  <c r="C623" i="12"/>
  <c r="C624" i="12"/>
  <c r="C625" i="12"/>
  <c r="C626" i="12"/>
  <c r="C627" i="12"/>
  <c r="C628" i="12"/>
  <c r="C629" i="12"/>
  <c r="C630" i="12"/>
  <c r="C631" i="12"/>
  <c r="C632" i="12"/>
  <c r="C633" i="12"/>
  <c r="C634" i="12"/>
  <c r="C635" i="12"/>
  <c r="C636" i="12"/>
  <c r="C637" i="12"/>
  <c r="C638" i="12"/>
  <c r="C639" i="12"/>
  <c r="C640" i="12"/>
  <c r="C641" i="12"/>
  <c r="C642" i="12"/>
  <c r="C643" i="12"/>
  <c r="C644" i="12"/>
  <c r="C645" i="12"/>
  <c r="C646" i="12"/>
  <c r="C647" i="12"/>
  <c r="C648" i="12"/>
  <c r="C649" i="12"/>
  <c r="C650" i="12"/>
  <c r="C651" i="12"/>
  <c r="C652" i="12"/>
  <c r="C653" i="12"/>
  <c r="C654" i="12"/>
  <c r="C655" i="12"/>
  <c r="C656" i="12"/>
  <c r="C657" i="12"/>
  <c r="C658" i="12"/>
  <c r="C659" i="12"/>
  <c r="C660" i="12"/>
  <c r="C661" i="12"/>
  <c r="C662" i="12"/>
  <c r="C663" i="12"/>
  <c r="C664" i="12"/>
  <c r="C665" i="12"/>
  <c r="C666" i="12"/>
  <c r="C667" i="12"/>
  <c r="C668" i="12"/>
  <c r="C669" i="12"/>
  <c r="C670" i="12"/>
  <c r="C671" i="12"/>
  <c r="C672" i="12"/>
  <c r="C673" i="12"/>
  <c r="C674" i="12"/>
  <c r="C675" i="12"/>
  <c r="C676" i="12"/>
  <c r="C677" i="12"/>
  <c r="C678" i="12"/>
  <c r="C679" i="12"/>
  <c r="C680" i="12"/>
  <c r="C681" i="12"/>
  <c r="C682" i="12"/>
  <c r="C683" i="12"/>
  <c r="C684" i="12"/>
  <c r="C685" i="12"/>
  <c r="C686" i="12"/>
  <c r="C687" i="12"/>
  <c r="C688" i="12"/>
  <c r="C689" i="12"/>
  <c r="C690" i="12"/>
  <c r="C691" i="12"/>
  <c r="C692" i="12"/>
  <c r="C693" i="12"/>
  <c r="C694" i="12"/>
  <c r="C695" i="12"/>
  <c r="C696" i="12"/>
  <c r="C697" i="12"/>
  <c r="C698" i="12"/>
  <c r="C699" i="12"/>
  <c r="C700" i="12"/>
  <c r="C701" i="12"/>
  <c r="C702" i="12"/>
  <c r="C703" i="12"/>
  <c r="C704" i="12"/>
  <c r="C705" i="12"/>
  <c r="C706" i="12"/>
  <c r="C707" i="12"/>
  <c r="C708" i="12"/>
  <c r="C709" i="12"/>
  <c r="C710" i="12"/>
  <c r="C711" i="12"/>
  <c r="C712" i="12"/>
  <c r="C713" i="12"/>
  <c r="C714" i="12"/>
  <c r="C715" i="12"/>
  <c r="C716" i="12"/>
  <c r="C717" i="12"/>
  <c r="C718" i="12"/>
  <c r="C719" i="12"/>
  <c r="C720" i="12"/>
  <c r="C721" i="12"/>
  <c r="C722" i="12"/>
  <c r="C723" i="12"/>
  <c r="C724" i="12"/>
  <c r="C725" i="12"/>
  <c r="C726" i="12"/>
  <c r="C727" i="12"/>
  <c r="C728" i="12"/>
  <c r="C729" i="12"/>
  <c r="C730" i="12"/>
  <c r="C731" i="12"/>
  <c r="C732" i="12"/>
  <c r="C733" i="12"/>
  <c r="C734" i="12"/>
  <c r="C735" i="12"/>
  <c r="C736" i="12"/>
  <c r="C737" i="12"/>
  <c r="C738" i="12"/>
  <c r="C739" i="12"/>
  <c r="C740" i="12"/>
  <c r="C741" i="12"/>
  <c r="C742" i="12"/>
  <c r="C743" i="12"/>
  <c r="C744" i="12"/>
  <c r="C745" i="12"/>
  <c r="C746" i="12"/>
  <c r="C747" i="12"/>
  <c r="C748" i="12"/>
  <c r="C749" i="12"/>
  <c r="C750" i="12"/>
  <c r="C751" i="12"/>
  <c r="C752" i="12"/>
  <c r="C753" i="12"/>
  <c r="C754" i="12"/>
  <c r="C755" i="12"/>
  <c r="C756" i="12"/>
  <c r="C757" i="12"/>
  <c r="C758" i="12"/>
  <c r="C759" i="12"/>
  <c r="C760" i="12"/>
  <c r="C761" i="12"/>
  <c r="C762" i="12"/>
  <c r="C763" i="12"/>
  <c r="C764" i="12"/>
  <c r="C765" i="12"/>
  <c r="C766" i="12"/>
  <c r="C767" i="12"/>
  <c r="C768" i="12"/>
  <c r="C769" i="12"/>
  <c r="C770" i="12"/>
  <c r="C771" i="12"/>
  <c r="C772" i="12"/>
  <c r="C773" i="12"/>
  <c r="C774" i="12"/>
  <c r="C775" i="12"/>
  <c r="C776" i="12"/>
  <c r="C777" i="12"/>
  <c r="C778" i="12"/>
  <c r="C779" i="12"/>
  <c r="C780" i="12"/>
  <c r="C781" i="12"/>
  <c r="C782" i="12"/>
  <c r="C783" i="12"/>
  <c r="C784" i="12"/>
  <c r="C785" i="12"/>
  <c r="C786" i="12"/>
  <c r="C787" i="12"/>
  <c r="C788" i="12"/>
  <c r="C789" i="12"/>
  <c r="C790" i="12"/>
  <c r="C791" i="12"/>
  <c r="C792" i="12"/>
  <c r="C793" i="12"/>
  <c r="C794" i="12"/>
  <c r="C795" i="12"/>
  <c r="C796" i="12"/>
  <c r="C797" i="12"/>
  <c r="C798" i="12"/>
  <c r="C799" i="12"/>
  <c r="C800" i="12"/>
  <c r="C801" i="12"/>
  <c r="C802" i="12"/>
  <c r="C803" i="12"/>
  <c r="C804" i="12"/>
  <c r="C805" i="12"/>
  <c r="C806" i="12"/>
  <c r="C807" i="12"/>
  <c r="C808" i="12"/>
  <c r="C809" i="12"/>
  <c r="C810" i="12"/>
  <c r="C811" i="12"/>
  <c r="C812" i="12"/>
  <c r="C813" i="12"/>
  <c r="C814" i="12"/>
  <c r="C815" i="12"/>
  <c r="C816" i="12"/>
  <c r="C817" i="12"/>
  <c r="C818" i="12"/>
  <c r="C819" i="12"/>
  <c r="C820" i="12"/>
  <c r="C821" i="12"/>
  <c r="C822" i="12"/>
  <c r="C823" i="12"/>
  <c r="C824" i="12"/>
  <c r="C825" i="12"/>
  <c r="C826" i="12"/>
  <c r="C827" i="12"/>
  <c r="C828" i="12"/>
  <c r="C829" i="12"/>
  <c r="C830" i="12"/>
  <c r="C831" i="12"/>
  <c r="C832" i="12"/>
  <c r="C833" i="12"/>
  <c r="C834" i="12"/>
  <c r="C835" i="12"/>
  <c r="C836" i="12"/>
  <c r="C837" i="12"/>
  <c r="C838" i="12"/>
  <c r="C839" i="12"/>
  <c r="C840" i="12"/>
  <c r="C841" i="12"/>
  <c r="C842" i="12"/>
  <c r="C843" i="12"/>
  <c r="C844" i="12"/>
  <c r="C845" i="12"/>
  <c r="C846" i="12"/>
  <c r="C847" i="12"/>
  <c r="C848" i="12"/>
  <c r="C849" i="12"/>
  <c r="C850" i="12"/>
  <c r="C851" i="12"/>
  <c r="C852" i="12"/>
  <c r="C853" i="12"/>
  <c r="C854" i="12"/>
  <c r="C855" i="12"/>
  <c r="C856" i="12"/>
  <c r="C857" i="12"/>
  <c r="C858" i="12"/>
  <c r="C859" i="12"/>
  <c r="C860" i="12"/>
  <c r="C861" i="12"/>
  <c r="C862" i="12"/>
  <c r="C863" i="12"/>
  <c r="C864" i="12"/>
  <c r="C865" i="12"/>
  <c r="C866" i="12"/>
  <c r="C867" i="12"/>
  <c r="C868" i="12"/>
  <c r="C869" i="12"/>
  <c r="C870" i="12"/>
  <c r="C871" i="12"/>
  <c r="C872" i="12"/>
  <c r="C873" i="12"/>
  <c r="C874" i="12"/>
  <c r="C875" i="12"/>
  <c r="C876" i="12"/>
  <c r="C877" i="12"/>
  <c r="C878" i="12"/>
  <c r="C879" i="12"/>
  <c r="C880" i="12"/>
  <c r="C881" i="12"/>
  <c r="C882" i="12"/>
  <c r="C883" i="12"/>
  <c r="C884" i="12"/>
  <c r="C885" i="12"/>
  <c r="C886" i="12"/>
  <c r="C887" i="12"/>
  <c r="C888" i="12"/>
  <c r="C889" i="12"/>
  <c r="C890" i="12"/>
  <c r="C891" i="12"/>
  <c r="C892" i="12"/>
  <c r="C893" i="12"/>
  <c r="C894" i="12"/>
  <c r="C895" i="12"/>
  <c r="C896" i="12"/>
  <c r="C897" i="12"/>
  <c r="C898" i="12"/>
  <c r="C899" i="12"/>
  <c r="C900" i="12"/>
  <c r="C901" i="12"/>
  <c r="C902" i="12"/>
  <c r="C903" i="12"/>
  <c r="C904" i="12"/>
  <c r="C905" i="12"/>
  <c r="C906" i="12"/>
  <c r="C907" i="12"/>
  <c r="C908" i="12"/>
  <c r="C909" i="12"/>
  <c r="C910" i="12"/>
  <c r="C911" i="12"/>
  <c r="C912" i="12"/>
  <c r="C913" i="12"/>
  <c r="C914" i="12"/>
  <c r="C915" i="12"/>
  <c r="C916" i="12"/>
  <c r="C917" i="12"/>
  <c r="C918" i="12"/>
  <c r="C919" i="12"/>
  <c r="C920" i="12"/>
  <c r="C921" i="12"/>
  <c r="C922" i="12"/>
  <c r="C923" i="12"/>
  <c r="C924" i="12"/>
  <c r="C925" i="12"/>
  <c r="C926" i="12"/>
  <c r="C927" i="12"/>
  <c r="C928" i="12"/>
  <c r="C929" i="12"/>
  <c r="C930" i="12"/>
  <c r="C931" i="12"/>
  <c r="C932" i="12"/>
  <c r="C933" i="12"/>
  <c r="C934" i="12"/>
  <c r="C935" i="12"/>
  <c r="C936" i="12"/>
  <c r="C937" i="12"/>
  <c r="C938" i="12"/>
  <c r="C939" i="12"/>
  <c r="C940" i="12"/>
  <c r="C941" i="12"/>
  <c r="C942" i="12"/>
  <c r="C943" i="12"/>
  <c r="C944" i="12"/>
  <c r="C945" i="12"/>
  <c r="C946" i="12"/>
  <c r="C947" i="12"/>
  <c r="C948" i="12"/>
  <c r="C949" i="12"/>
  <c r="C950" i="12"/>
  <c r="C951" i="12"/>
  <c r="C952" i="12"/>
  <c r="C953" i="12"/>
  <c r="C954" i="12"/>
  <c r="C955" i="12"/>
  <c r="C956" i="12"/>
  <c r="C957" i="12"/>
  <c r="C958" i="12"/>
  <c r="C959" i="12"/>
  <c r="C960" i="12"/>
  <c r="C961" i="12"/>
  <c r="C962" i="12"/>
  <c r="C963" i="12"/>
  <c r="C964" i="12"/>
  <c r="C965" i="12"/>
  <c r="C966" i="12"/>
  <c r="C967" i="12"/>
  <c r="C968" i="12"/>
  <c r="C969" i="12"/>
  <c r="C970" i="12"/>
  <c r="C971" i="12"/>
  <c r="C972" i="12"/>
  <c r="C973" i="12"/>
  <c r="C974" i="12"/>
  <c r="C975" i="12"/>
  <c r="C976" i="12"/>
  <c r="C977" i="12"/>
  <c r="C978" i="12"/>
  <c r="C979" i="12"/>
  <c r="C980" i="12"/>
  <c r="C981" i="12"/>
  <c r="C982" i="12"/>
  <c r="C983" i="12"/>
  <c r="C984" i="12"/>
  <c r="C985" i="12"/>
  <c r="C986" i="12"/>
  <c r="C987" i="12"/>
  <c r="C988" i="12"/>
  <c r="C989" i="12"/>
  <c r="C990" i="12"/>
  <c r="C991" i="12"/>
  <c r="C992" i="12"/>
  <c r="C993" i="12"/>
  <c r="C994" i="12"/>
  <c r="C995" i="12"/>
  <c r="C996" i="12"/>
  <c r="C997" i="12"/>
  <c r="C998" i="12"/>
  <c r="C999" i="12"/>
  <c r="C1000" i="12"/>
  <c r="C1001" i="12"/>
  <c r="C1002" i="12"/>
  <c r="C1003" i="12"/>
  <c r="C1004" i="12"/>
  <c r="C1005" i="12"/>
  <c r="C1006" i="12"/>
  <c r="C1007" i="12"/>
  <c r="C1008" i="12"/>
  <c r="C1009" i="12"/>
  <c r="C1010" i="12"/>
  <c r="C1011" i="12"/>
  <c r="C1012" i="12"/>
  <c r="C1013" i="12"/>
  <c r="C1014" i="12"/>
  <c r="C1015" i="12"/>
  <c r="C1016" i="12"/>
  <c r="C1017" i="12"/>
  <c r="C1018" i="12"/>
  <c r="C1019" i="12"/>
  <c r="C1020" i="12"/>
  <c r="C1021" i="12"/>
  <c r="C1022" i="12"/>
  <c r="C1023" i="12"/>
  <c r="C1024" i="12"/>
  <c r="C1025" i="12"/>
  <c r="C1026" i="12"/>
  <c r="C1027" i="12"/>
  <c r="C1028" i="12"/>
  <c r="C1029" i="12"/>
  <c r="C1030" i="12"/>
  <c r="C1031" i="12"/>
  <c r="C1032" i="12"/>
  <c r="C1033" i="12"/>
  <c r="C1034" i="12"/>
  <c r="C1035" i="12"/>
  <c r="C1036" i="12"/>
  <c r="C1037" i="12"/>
  <c r="C1038" i="12"/>
  <c r="C1039" i="12"/>
  <c r="C1040" i="12"/>
  <c r="C1041" i="12"/>
  <c r="C1042" i="12"/>
  <c r="C1043" i="12"/>
  <c r="C1044" i="12"/>
  <c r="C1045" i="12"/>
  <c r="C1046" i="12"/>
  <c r="C1047" i="12"/>
  <c r="C1048" i="12"/>
  <c r="C1049" i="12"/>
  <c r="C1050" i="12"/>
  <c r="C1051" i="12"/>
  <c r="C1052" i="12"/>
  <c r="C1053" i="12"/>
  <c r="C1054" i="12"/>
  <c r="C1055" i="12"/>
  <c r="C1056" i="12"/>
  <c r="C1057" i="12"/>
  <c r="C1058" i="12"/>
  <c r="C1059" i="12"/>
  <c r="C1060" i="12"/>
  <c r="C1061" i="12"/>
  <c r="C1062" i="12"/>
  <c r="C1063" i="12"/>
  <c r="C1064" i="12"/>
  <c r="C1065" i="12"/>
  <c r="C1066" i="12"/>
  <c r="C1067" i="12"/>
  <c r="C1068" i="12"/>
  <c r="C1069" i="12"/>
  <c r="C1070" i="12"/>
  <c r="C1071" i="12"/>
  <c r="C1072" i="12"/>
  <c r="C1073" i="12"/>
  <c r="C1074" i="12"/>
  <c r="C1075" i="12"/>
  <c r="C1076" i="12"/>
  <c r="C1077" i="12"/>
  <c r="C1078" i="12"/>
  <c r="C1079" i="12"/>
  <c r="C1080" i="12"/>
  <c r="C1081" i="12"/>
  <c r="C1082" i="12"/>
  <c r="C1083" i="12"/>
  <c r="C1084" i="12"/>
  <c r="C1085" i="12"/>
  <c r="C1086" i="12"/>
  <c r="C1087" i="12"/>
  <c r="C1088" i="12"/>
  <c r="C1089" i="12"/>
  <c r="C1090" i="12"/>
  <c r="C1091" i="12"/>
  <c r="C1092" i="12"/>
  <c r="C1093" i="12"/>
  <c r="C1094" i="12"/>
  <c r="C1095" i="12"/>
  <c r="C1096" i="12"/>
  <c r="C1097" i="12"/>
  <c r="C1098" i="12"/>
  <c r="C1099" i="12"/>
  <c r="C1100" i="12"/>
  <c r="C1101" i="12"/>
  <c r="C1102" i="12"/>
  <c r="C1103" i="12"/>
  <c r="C1104" i="12"/>
  <c r="C1105" i="12"/>
  <c r="C1106" i="12"/>
  <c r="C1107" i="12"/>
  <c r="C1108" i="12"/>
  <c r="C1109" i="12"/>
  <c r="C1110" i="12"/>
  <c r="C1111" i="12"/>
  <c r="C1112" i="12"/>
  <c r="C1113" i="12"/>
  <c r="C1114" i="12"/>
  <c r="C1115" i="12"/>
  <c r="C1116" i="12"/>
  <c r="C1117" i="12"/>
  <c r="C1118" i="12"/>
  <c r="C1119" i="12"/>
  <c r="C1120" i="12"/>
  <c r="C1121" i="12"/>
  <c r="C1122" i="12"/>
  <c r="C1123" i="12"/>
  <c r="C1124" i="12"/>
  <c r="C1125" i="12"/>
  <c r="C1126" i="12"/>
  <c r="C1127" i="12"/>
  <c r="C1128" i="12"/>
  <c r="C1129" i="12"/>
  <c r="C1130" i="12"/>
  <c r="C1131" i="12"/>
  <c r="C1132" i="12"/>
  <c r="C1133" i="12"/>
  <c r="C1134" i="12"/>
  <c r="C1135" i="12"/>
  <c r="C1136" i="12"/>
  <c r="C1137" i="12"/>
  <c r="C1138" i="12"/>
  <c r="C1139" i="12"/>
  <c r="C1140" i="12"/>
  <c r="C1141" i="12"/>
  <c r="C1142" i="12"/>
  <c r="C1143" i="12"/>
  <c r="C1144" i="12"/>
  <c r="C1145" i="12"/>
  <c r="C1146" i="12"/>
  <c r="C1147" i="12"/>
  <c r="C1148" i="12"/>
  <c r="C1149" i="12"/>
  <c r="C1150" i="12"/>
  <c r="C1151" i="12"/>
  <c r="C1152" i="12"/>
  <c r="C1153" i="12"/>
  <c r="C1154" i="12"/>
  <c r="C1155" i="12"/>
  <c r="C1156" i="12"/>
  <c r="C1157" i="12"/>
  <c r="C1158" i="12"/>
  <c r="C1159" i="12"/>
  <c r="C1160" i="12"/>
  <c r="C1161" i="12"/>
  <c r="C1162" i="12"/>
  <c r="C1163" i="12"/>
  <c r="C1164" i="12"/>
  <c r="C1165" i="12"/>
  <c r="C1166" i="12"/>
  <c r="C1167" i="12"/>
  <c r="C1168" i="12"/>
  <c r="C1169" i="12"/>
  <c r="C1170" i="12"/>
  <c r="C1171" i="12"/>
  <c r="C1172" i="12"/>
  <c r="C1173" i="12"/>
  <c r="C1174" i="12"/>
  <c r="C1175" i="12"/>
  <c r="C1176" i="12"/>
  <c r="C1177" i="12"/>
  <c r="C1178" i="12"/>
  <c r="C1179" i="12"/>
  <c r="C1180" i="12"/>
  <c r="C1181" i="12"/>
  <c r="C1182" i="12"/>
  <c r="C1183" i="12"/>
  <c r="C1184" i="12"/>
  <c r="C1185" i="12"/>
  <c r="C1186" i="12"/>
  <c r="C1187" i="12"/>
  <c r="C1188" i="12"/>
  <c r="C1189" i="12"/>
  <c r="C1190" i="12"/>
  <c r="C1191" i="12"/>
  <c r="C1192" i="12"/>
  <c r="C1193" i="12"/>
  <c r="C1194" i="12"/>
  <c r="C1195" i="12"/>
  <c r="C1196" i="12"/>
  <c r="C1197" i="12"/>
  <c r="C1198" i="12"/>
  <c r="C1199" i="12"/>
  <c r="C1200" i="12"/>
  <c r="C1201" i="12"/>
  <c r="C1202" i="12"/>
  <c r="C1203" i="12"/>
  <c r="C1204" i="12"/>
  <c r="C1205" i="12"/>
  <c r="C1206" i="12"/>
  <c r="C1207" i="12"/>
  <c r="C1208" i="12"/>
  <c r="C1209" i="12"/>
  <c r="C1210" i="12"/>
  <c r="C1211" i="12"/>
  <c r="C1212" i="12"/>
  <c r="C1213" i="12"/>
  <c r="C1214" i="12"/>
  <c r="C1215" i="12"/>
  <c r="C1216" i="12"/>
  <c r="C1217" i="12"/>
  <c r="C1218" i="12"/>
  <c r="C1219" i="12"/>
  <c r="C1220" i="12"/>
  <c r="C1221" i="12"/>
  <c r="C1222" i="12"/>
  <c r="C1223" i="12"/>
  <c r="C1224" i="12"/>
  <c r="C1225" i="12"/>
  <c r="C1226" i="12"/>
  <c r="C1227" i="12"/>
  <c r="C1228" i="12"/>
  <c r="C1229" i="12"/>
  <c r="C1230" i="12"/>
  <c r="C1231" i="12"/>
  <c r="C1232" i="12"/>
  <c r="C1233" i="12"/>
  <c r="C1234" i="12"/>
  <c r="C1235" i="12"/>
  <c r="C1236" i="12"/>
  <c r="C1237" i="12"/>
  <c r="C1238" i="12"/>
  <c r="C1239" i="12"/>
  <c r="C1240" i="12"/>
  <c r="C1241" i="12"/>
  <c r="C1242" i="12"/>
  <c r="C1243" i="12"/>
  <c r="C1244" i="12"/>
  <c r="C1245" i="12"/>
  <c r="C1246" i="12"/>
  <c r="C1247" i="12"/>
  <c r="C1248" i="12"/>
  <c r="C1249" i="12"/>
  <c r="C1250" i="12"/>
  <c r="C1251" i="12"/>
  <c r="C1252" i="12"/>
  <c r="C1253" i="12"/>
  <c r="C1254" i="12"/>
  <c r="C1255" i="12"/>
  <c r="C1256" i="12"/>
  <c r="C1257" i="12"/>
  <c r="C1258" i="12"/>
  <c r="C1259" i="12"/>
  <c r="C1260" i="12"/>
  <c r="C1261" i="12"/>
  <c r="C1262" i="12"/>
  <c r="C1263" i="12"/>
  <c r="C1264" i="12"/>
  <c r="C1265" i="12"/>
  <c r="C1266" i="12"/>
  <c r="C1267" i="12"/>
  <c r="C1268" i="12"/>
  <c r="C1269" i="12"/>
  <c r="C1270" i="12"/>
  <c r="C1271" i="12"/>
  <c r="C1272" i="12"/>
  <c r="C1273" i="12"/>
  <c r="C1274" i="12"/>
  <c r="C1275" i="12"/>
  <c r="C1276" i="12"/>
  <c r="C1277" i="12"/>
  <c r="C1278" i="12"/>
  <c r="C1279" i="12"/>
  <c r="C1280" i="12"/>
  <c r="C1281" i="12"/>
  <c r="C1282" i="12"/>
  <c r="C1283" i="12"/>
  <c r="C1284" i="12"/>
  <c r="C1285" i="12"/>
  <c r="C1286" i="12"/>
  <c r="C1287" i="12"/>
  <c r="C1288" i="12"/>
  <c r="C1289" i="12"/>
  <c r="C1290" i="12"/>
  <c r="C1291" i="12"/>
  <c r="C1292" i="12"/>
  <c r="C1293" i="12"/>
  <c r="C1294" i="12"/>
  <c r="C1295" i="12"/>
  <c r="C1296" i="12"/>
  <c r="C1297" i="12"/>
  <c r="C1298" i="12"/>
  <c r="C1299" i="12"/>
  <c r="C1300" i="12"/>
  <c r="C1301" i="12"/>
  <c r="C1302" i="12"/>
  <c r="C1303" i="12"/>
  <c r="C1304" i="12"/>
  <c r="C1305" i="12"/>
  <c r="C1306" i="12"/>
  <c r="C1307" i="12"/>
  <c r="C1308" i="12"/>
  <c r="C1309" i="12"/>
  <c r="C1310" i="12"/>
  <c r="C1311" i="12"/>
  <c r="C1312" i="12"/>
  <c r="C1313" i="12"/>
  <c r="C1314" i="12"/>
  <c r="C1315" i="12"/>
  <c r="C1316" i="12"/>
  <c r="C1317" i="12"/>
  <c r="C1318" i="12"/>
  <c r="C1319" i="12"/>
  <c r="C1320" i="12"/>
  <c r="C1321" i="12"/>
  <c r="C1322" i="12"/>
  <c r="C1323" i="12"/>
  <c r="C1324" i="12"/>
  <c r="C1325" i="12"/>
  <c r="C1326" i="12"/>
  <c r="C1327" i="12"/>
  <c r="C1328" i="12"/>
  <c r="C1329" i="12"/>
  <c r="C1330" i="12"/>
  <c r="C1331" i="12"/>
  <c r="C1332" i="12"/>
  <c r="C1333" i="12"/>
  <c r="C1334" i="12"/>
  <c r="C1335" i="12"/>
  <c r="C1336" i="12"/>
  <c r="C1337" i="12"/>
  <c r="C1338" i="12"/>
  <c r="C1339" i="12"/>
  <c r="C1340" i="12"/>
  <c r="C1341" i="12"/>
  <c r="C1342" i="12"/>
  <c r="C1343" i="12"/>
  <c r="C1344" i="12"/>
  <c r="C1345" i="12"/>
  <c r="C1346" i="12"/>
  <c r="C1347" i="12"/>
  <c r="C1348" i="12"/>
  <c r="C1349" i="12"/>
  <c r="C1350" i="12"/>
  <c r="C1351" i="12"/>
  <c r="C1352" i="12"/>
  <c r="C1353" i="12"/>
  <c r="C1354" i="12"/>
  <c r="C1355" i="12"/>
  <c r="C1356" i="12"/>
  <c r="C1357" i="12"/>
  <c r="C1358" i="12"/>
  <c r="C1359" i="12"/>
  <c r="C1360" i="12"/>
  <c r="C1361" i="12"/>
  <c r="C1362" i="12"/>
  <c r="C1363" i="12"/>
  <c r="C1364" i="12"/>
  <c r="C1365" i="12"/>
  <c r="C1366" i="12"/>
  <c r="C1367" i="12"/>
  <c r="C1368" i="12"/>
  <c r="C1369" i="12"/>
  <c r="C1370" i="12"/>
  <c r="C1371" i="12"/>
  <c r="C1372" i="12"/>
  <c r="C1373" i="12"/>
  <c r="C1374" i="12"/>
  <c r="C1375" i="12"/>
  <c r="C1376" i="12"/>
  <c r="C1377" i="12"/>
  <c r="C1378" i="12"/>
  <c r="C1379" i="12"/>
  <c r="C1380" i="12"/>
  <c r="C1381" i="12"/>
  <c r="C1382" i="12"/>
  <c r="C1383" i="12"/>
  <c r="C1384" i="12"/>
  <c r="C1385" i="12"/>
  <c r="C1386" i="12"/>
  <c r="C1387" i="12"/>
  <c r="C1388" i="12"/>
  <c r="C1389" i="12"/>
  <c r="C1390" i="12"/>
  <c r="C1391" i="12"/>
  <c r="C1392" i="12"/>
  <c r="C1393" i="12"/>
  <c r="C1394" i="12"/>
  <c r="C1395" i="12"/>
  <c r="C1396" i="12"/>
  <c r="C1397" i="12"/>
  <c r="C1398" i="12"/>
  <c r="C1399" i="12"/>
  <c r="C1400" i="12"/>
  <c r="C1401" i="12"/>
  <c r="C1402" i="12"/>
  <c r="C1403" i="12"/>
  <c r="C1404" i="12"/>
  <c r="C1405" i="12"/>
  <c r="C1406" i="12"/>
  <c r="C1407" i="12"/>
  <c r="C1408" i="12"/>
  <c r="C1409" i="12"/>
  <c r="C1410" i="12"/>
  <c r="C1411" i="12"/>
  <c r="C1412" i="12"/>
  <c r="C1413" i="12"/>
  <c r="C1414" i="12"/>
  <c r="C1415" i="12"/>
  <c r="C1416" i="12"/>
  <c r="C1417" i="12"/>
  <c r="C1418" i="12"/>
  <c r="C1419" i="12"/>
  <c r="C1420" i="12"/>
  <c r="C1421" i="12"/>
  <c r="C1422" i="12"/>
  <c r="C1423" i="12"/>
  <c r="C1424" i="12"/>
  <c r="C1425" i="12"/>
  <c r="C1426" i="12"/>
  <c r="C1427" i="12"/>
  <c r="C1428" i="12"/>
  <c r="C1429" i="12"/>
  <c r="C1430" i="12"/>
  <c r="C1431" i="12"/>
  <c r="C1432" i="12"/>
  <c r="C1433" i="12"/>
  <c r="C1434" i="12"/>
  <c r="C1435" i="12"/>
  <c r="C1436" i="12"/>
  <c r="C1437" i="12"/>
  <c r="C1438" i="12"/>
  <c r="C1439" i="12"/>
  <c r="C1440" i="12"/>
  <c r="C1441" i="12"/>
  <c r="C1442" i="12"/>
  <c r="C1443" i="12"/>
  <c r="C1444" i="12"/>
  <c r="C1445" i="12"/>
  <c r="C1446" i="12"/>
  <c r="C1447" i="12"/>
  <c r="C1448" i="12"/>
  <c r="C1449" i="12"/>
  <c r="C1450" i="12"/>
  <c r="C1451" i="12"/>
  <c r="C1452" i="12"/>
  <c r="C1453" i="12"/>
  <c r="C1454" i="12"/>
  <c r="C1455" i="12"/>
  <c r="C1456" i="12"/>
  <c r="C1457" i="12"/>
  <c r="C1458" i="12"/>
  <c r="C1459" i="12"/>
  <c r="C1460" i="12"/>
  <c r="C1461" i="12"/>
  <c r="C1462" i="12"/>
  <c r="C1463" i="12"/>
  <c r="C1464" i="12"/>
  <c r="C1465" i="12"/>
  <c r="C1466" i="12"/>
  <c r="C1467" i="12"/>
  <c r="C1468" i="12"/>
  <c r="C1469" i="12"/>
  <c r="C1470" i="12"/>
  <c r="C1471" i="12"/>
  <c r="C1472" i="12"/>
  <c r="C1473" i="12"/>
  <c r="C1474" i="12"/>
  <c r="C1475" i="12"/>
  <c r="C1476" i="12"/>
  <c r="C1477" i="12"/>
  <c r="C1478" i="12"/>
  <c r="C1479" i="12"/>
  <c r="C1480" i="12"/>
  <c r="C1481" i="12"/>
  <c r="C1482" i="12"/>
  <c r="C1483" i="12"/>
  <c r="C1484" i="12"/>
  <c r="C1485" i="12"/>
  <c r="C1486" i="12"/>
  <c r="C1487" i="12"/>
  <c r="C1488" i="12"/>
  <c r="C1489" i="12"/>
  <c r="C1490" i="12"/>
  <c r="C1491" i="12"/>
  <c r="C1492" i="12"/>
  <c r="C1493" i="12"/>
  <c r="C1494" i="12"/>
  <c r="C1495" i="12"/>
  <c r="C1496" i="12"/>
  <c r="C1497" i="12"/>
  <c r="C1498" i="12"/>
  <c r="C1499" i="12"/>
  <c r="C1500" i="12"/>
  <c r="C1501" i="12"/>
  <c r="C1502" i="12"/>
  <c r="C1503" i="12"/>
  <c r="C1504" i="12"/>
  <c r="C1505" i="12"/>
  <c r="C1506" i="12"/>
  <c r="C1507" i="12"/>
  <c r="C1508" i="12"/>
  <c r="C1509" i="12"/>
  <c r="C1510" i="12"/>
  <c r="C1511" i="12"/>
  <c r="C1512" i="12"/>
  <c r="C1513" i="12"/>
  <c r="C1514" i="12"/>
  <c r="C1515" i="12"/>
  <c r="C1516" i="12"/>
  <c r="C1517" i="12"/>
  <c r="C1518" i="12"/>
  <c r="C1519" i="12"/>
  <c r="C1520" i="12"/>
  <c r="C1521" i="12"/>
  <c r="C1522" i="12"/>
  <c r="C1523" i="12"/>
  <c r="C1524" i="12"/>
  <c r="C1525" i="12"/>
  <c r="C1526" i="12"/>
  <c r="C1527" i="12"/>
  <c r="C1528" i="12"/>
  <c r="C1529" i="12"/>
  <c r="C1530" i="12"/>
  <c r="C1531" i="12"/>
  <c r="C1532" i="12"/>
  <c r="C1533" i="12"/>
  <c r="C1534" i="12"/>
  <c r="C1535" i="12"/>
  <c r="C1536" i="12"/>
  <c r="C1537" i="12"/>
  <c r="C1538" i="12"/>
  <c r="C1539" i="12"/>
  <c r="C1540" i="12"/>
  <c r="C1541" i="12"/>
  <c r="C1542" i="12"/>
  <c r="C1543" i="12"/>
  <c r="C1544" i="12"/>
  <c r="C1545" i="12"/>
  <c r="C1546" i="12"/>
  <c r="C1547" i="12"/>
  <c r="C1548" i="12"/>
  <c r="C1549" i="12"/>
  <c r="C1550" i="12"/>
  <c r="C1551" i="12"/>
  <c r="C1552" i="12"/>
  <c r="C1553" i="12"/>
  <c r="C1554" i="12"/>
  <c r="C1555" i="12"/>
  <c r="C1556" i="12"/>
  <c r="C1557" i="12"/>
  <c r="C1558" i="12"/>
  <c r="C1559" i="12"/>
  <c r="C1560" i="12"/>
  <c r="C1561" i="12"/>
  <c r="C1562" i="12"/>
  <c r="C1563" i="12"/>
  <c r="C1564" i="12"/>
  <c r="C1565" i="12"/>
  <c r="C1566" i="12"/>
  <c r="C1567" i="12"/>
  <c r="C1568" i="12"/>
  <c r="C1569" i="12"/>
  <c r="C1570" i="12"/>
  <c r="C1571" i="12"/>
  <c r="C1572" i="12"/>
  <c r="C1573" i="12"/>
  <c r="C1574" i="12"/>
  <c r="C1575" i="12"/>
  <c r="C1576" i="12"/>
  <c r="C1577" i="12"/>
  <c r="C1578" i="12"/>
  <c r="C1579" i="12"/>
  <c r="C1580" i="12"/>
  <c r="C1581" i="12"/>
  <c r="C1582" i="12"/>
  <c r="C1583" i="12"/>
  <c r="C1584" i="12"/>
  <c r="C1585" i="12"/>
  <c r="C1586" i="12"/>
  <c r="C1587" i="12"/>
  <c r="C1588" i="12"/>
  <c r="C1589" i="12"/>
  <c r="C1590" i="12"/>
  <c r="C1591" i="12"/>
  <c r="C1592" i="12"/>
  <c r="C1593" i="12"/>
  <c r="C1594" i="12"/>
  <c r="C1595" i="12"/>
  <c r="C1596" i="12"/>
  <c r="C1597" i="12"/>
  <c r="C1598" i="12"/>
  <c r="C1599" i="12"/>
  <c r="C1600" i="12"/>
  <c r="C1601" i="12"/>
  <c r="C1602" i="12"/>
  <c r="C1603" i="12"/>
  <c r="C1604" i="12"/>
  <c r="C1605" i="12"/>
  <c r="C1606" i="12"/>
  <c r="C1607" i="12"/>
  <c r="C1608" i="12"/>
  <c r="C1609" i="12"/>
  <c r="C1610" i="12"/>
  <c r="C1611" i="12"/>
  <c r="C1612" i="12"/>
  <c r="C1613" i="12"/>
  <c r="C1614" i="12"/>
  <c r="C1615" i="12"/>
  <c r="C1616" i="12"/>
  <c r="C1617" i="12"/>
  <c r="C1618" i="12"/>
  <c r="C1619" i="12"/>
  <c r="C1620" i="12"/>
  <c r="C1621" i="12"/>
  <c r="C1622" i="12"/>
  <c r="C1623" i="12"/>
  <c r="C1624" i="12"/>
  <c r="C1625" i="12"/>
  <c r="C1626" i="12"/>
  <c r="C1627" i="12"/>
  <c r="C1628" i="12"/>
  <c r="C1629" i="12"/>
  <c r="C1630" i="12"/>
  <c r="C1631" i="12"/>
  <c r="C1632" i="12"/>
  <c r="C1633" i="12"/>
  <c r="C1634" i="12"/>
  <c r="C1635" i="12"/>
  <c r="C1636" i="12"/>
  <c r="C1637" i="12"/>
  <c r="C1638" i="12"/>
  <c r="C1639" i="12"/>
  <c r="C1640" i="12"/>
  <c r="C1641" i="12"/>
  <c r="C1642" i="12"/>
  <c r="C1643" i="12"/>
  <c r="C1644" i="12"/>
  <c r="C1645" i="12"/>
  <c r="C1646" i="12"/>
  <c r="C1647" i="12"/>
  <c r="C1648" i="12"/>
  <c r="C1649" i="12"/>
  <c r="C1650" i="12"/>
  <c r="C1651" i="12"/>
  <c r="C1652" i="12"/>
  <c r="C1653" i="12"/>
  <c r="C1654" i="12"/>
  <c r="C1655" i="12"/>
  <c r="C1656" i="12"/>
  <c r="C1657" i="12"/>
  <c r="C1658" i="12"/>
  <c r="C1659" i="12"/>
  <c r="C1660" i="12"/>
  <c r="C1661" i="12"/>
  <c r="C1662" i="12"/>
  <c r="C1663" i="12"/>
  <c r="C1664" i="12"/>
  <c r="C1665" i="12"/>
  <c r="C1666" i="12"/>
  <c r="C1667" i="12"/>
  <c r="C1668" i="12"/>
  <c r="C1669" i="12"/>
  <c r="C1670" i="12"/>
  <c r="C1671" i="12"/>
  <c r="C1672" i="12"/>
  <c r="C1673" i="12"/>
  <c r="C1674" i="12"/>
  <c r="C1675" i="12"/>
  <c r="C1676" i="12"/>
  <c r="C1677" i="12"/>
  <c r="C1678" i="12"/>
  <c r="C1679" i="12"/>
  <c r="C1680" i="12"/>
  <c r="C1681" i="12"/>
  <c r="C1682" i="12"/>
  <c r="C1683" i="12"/>
  <c r="C1684" i="12"/>
  <c r="C1685" i="12"/>
  <c r="C1686" i="12"/>
  <c r="C1687" i="12"/>
  <c r="C1688" i="12"/>
  <c r="C1689" i="12"/>
  <c r="C1690" i="12"/>
  <c r="C1691" i="12"/>
  <c r="C1692" i="12"/>
  <c r="C1693" i="12"/>
  <c r="C1694" i="12"/>
  <c r="C1695" i="12"/>
  <c r="C1696" i="12"/>
  <c r="C1697" i="12"/>
  <c r="C1698" i="12"/>
  <c r="C1699" i="12"/>
  <c r="C1700" i="12"/>
  <c r="C1701" i="12"/>
  <c r="C1702" i="12"/>
  <c r="C1703" i="12"/>
  <c r="C1704" i="12"/>
  <c r="C1705" i="12"/>
  <c r="C1706" i="12"/>
  <c r="C1707" i="12"/>
  <c r="C1708" i="12"/>
  <c r="C1709" i="12"/>
  <c r="C1710" i="12"/>
  <c r="C1711" i="12"/>
  <c r="C1712" i="12"/>
  <c r="C1713" i="12"/>
  <c r="C1714" i="12"/>
  <c r="C1715" i="12"/>
  <c r="C1716" i="12"/>
  <c r="C1717" i="12"/>
  <c r="C1718" i="12"/>
  <c r="C1719" i="12"/>
  <c r="C1720" i="12"/>
  <c r="C1721" i="12"/>
  <c r="C1722" i="12"/>
  <c r="C1723" i="12"/>
  <c r="C1724" i="12"/>
  <c r="C1725" i="12"/>
  <c r="C1726" i="12"/>
  <c r="C1727" i="12"/>
  <c r="C1728" i="12"/>
  <c r="C1729" i="12"/>
  <c r="C1730" i="12"/>
  <c r="C1731" i="12"/>
  <c r="C1732" i="12"/>
  <c r="C1733" i="12"/>
  <c r="C1734" i="12"/>
  <c r="C1735" i="12"/>
  <c r="C1736" i="12"/>
  <c r="C1737" i="12"/>
  <c r="C1738" i="12"/>
  <c r="C1739" i="12"/>
  <c r="C1740" i="12"/>
  <c r="C1741" i="12"/>
  <c r="C1742" i="12"/>
  <c r="C1743" i="12"/>
  <c r="C1744" i="12"/>
  <c r="C1745" i="12"/>
  <c r="C1746" i="12"/>
  <c r="C1747" i="12"/>
  <c r="C1748" i="12"/>
  <c r="C1749" i="12"/>
  <c r="C1750" i="12"/>
  <c r="C1751" i="12"/>
  <c r="C1752" i="12"/>
  <c r="C1753" i="12"/>
  <c r="C1754" i="12"/>
  <c r="C1755" i="12"/>
  <c r="C1756" i="12"/>
  <c r="C1757" i="12"/>
  <c r="C1758" i="12"/>
  <c r="C1759" i="12"/>
  <c r="C1760" i="12"/>
  <c r="C1761" i="12"/>
  <c r="C1762" i="12"/>
  <c r="C1763" i="12"/>
  <c r="C1764" i="12"/>
  <c r="C1765" i="12"/>
  <c r="C1766" i="12"/>
  <c r="C1767" i="12"/>
  <c r="C1768" i="12"/>
  <c r="C1769" i="12"/>
  <c r="C1770" i="12"/>
  <c r="C1771" i="12"/>
  <c r="C1772" i="12"/>
  <c r="C1773" i="12"/>
  <c r="C1774" i="12"/>
  <c r="C1775" i="12"/>
  <c r="C1776" i="12"/>
  <c r="C1777" i="12"/>
  <c r="C1778" i="12"/>
  <c r="C1779" i="12"/>
  <c r="C1780" i="12"/>
  <c r="C1781" i="12"/>
  <c r="C1782" i="12"/>
  <c r="C1783" i="12"/>
  <c r="C1784" i="12"/>
  <c r="C1785" i="12"/>
  <c r="C1786" i="12"/>
  <c r="C1787" i="12"/>
  <c r="C1788" i="12"/>
  <c r="C1789" i="12"/>
  <c r="C1790" i="12"/>
  <c r="C1791" i="12"/>
  <c r="C1792" i="12"/>
  <c r="C1793" i="12"/>
  <c r="C1794" i="12"/>
  <c r="C1795" i="12"/>
  <c r="C1796" i="12"/>
  <c r="C1797" i="12"/>
  <c r="C1798" i="12"/>
  <c r="C1799" i="12"/>
  <c r="C1800" i="12"/>
  <c r="C1801" i="12"/>
  <c r="C1802" i="12"/>
  <c r="C1803" i="12"/>
  <c r="C1804" i="12"/>
  <c r="C1805" i="12"/>
  <c r="C1806" i="12"/>
  <c r="C1807" i="12"/>
  <c r="C1808" i="12"/>
  <c r="C1809" i="12"/>
  <c r="C1810" i="12"/>
  <c r="C1811" i="12"/>
  <c r="C1812" i="12"/>
  <c r="C1813" i="12"/>
  <c r="C1814" i="12"/>
  <c r="C1815" i="12"/>
  <c r="C1816" i="12"/>
  <c r="C1817" i="12"/>
  <c r="C1818" i="12"/>
  <c r="C1819" i="12"/>
  <c r="C1820" i="12"/>
  <c r="C1821" i="12"/>
  <c r="C1822" i="12"/>
  <c r="C1823" i="12"/>
  <c r="C1824" i="12"/>
  <c r="C1825" i="12"/>
  <c r="C1826" i="12"/>
  <c r="C1827" i="12"/>
  <c r="C1828" i="12"/>
  <c r="C1829" i="12"/>
  <c r="C1830" i="12"/>
  <c r="C1831" i="12"/>
  <c r="C1832" i="12"/>
  <c r="C1833" i="12"/>
  <c r="C1834" i="12"/>
  <c r="C1835" i="12"/>
  <c r="C1836" i="12"/>
  <c r="C1837" i="12"/>
  <c r="C1838" i="12"/>
  <c r="C1839" i="12"/>
  <c r="C1840" i="12"/>
  <c r="C1841" i="12"/>
  <c r="C1842" i="12"/>
  <c r="C1843" i="12"/>
  <c r="C1844" i="12"/>
  <c r="C1845" i="12"/>
  <c r="C1846" i="12"/>
  <c r="C1847" i="12"/>
  <c r="C1848" i="12"/>
  <c r="C1849" i="12"/>
  <c r="C1850" i="12"/>
  <c r="C1851" i="12"/>
  <c r="C1852" i="12"/>
  <c r="C1853" i="12"/>
  <c r="C1854" i="12"/>
  <c r="C1855" i="12"/>
  <c r="C1856" i="12"/>
  <c r="C1857" i="12"/>
  <c r="C1858" i="12"/>
  <c r="C1859" i="12"/>
  <c r="C1860" i="12"/>
  <c r="C1861" i="12"/>
  <c r="C1862" i="12"/>
  <c r="C1863" i="12"/>
  <c r="C1864" i="12"/>
  <c r="C1865" i="12"/>
  <c r="C1866" i="12"/>
  <c r="C1867" i="12"/>
  <c r="C1868" i="12"/>
  <c r="C1869" i="12"/>
  <c r="C1870" i="12"/>
  <c r="C1871" i="12"/>
  <c r="C1872" i="12"/>
  <c r="C1873" i="12"/>
  <c r="C1874" i="12"/>
  <c r="C1875" i="12"/>
  <c r="C1876" i="12"/>
  <c r="C1877" i="12"/>
  <c r="C1878" i="12"/>
  <c r="C1879" i="12"/>
  <c r="C1880" i="12"/>
  <c r="C1881" i="12"/>
  <c r="C1882" i="12"/>
  <c r="C1883" i="12"/>
  <c r="C1884" i="12"/>
  <c r="C1885" i="12"/>
  <c r="C1886" i="12"/>
  <c r="C1887" i="12"/>
  <c r="C1888" i="12"/>
  <c r="C1889" i="12"/>
  <c r="C1890" i="12"/>
  <c r="C1891" i="12"/>
  <c r="C1892" i="12"/>
  <c r="C1893" i="12"/>
  <c r="C1894" i="12"/>
  <c r="C1895" i="12"/>
  <c r="C1896" i="12"/>
  <c r="C1897" i="12"/>
  <c r="C1898" i="12"/>
  <c r="C1899" i="12"/>
  <c r="C1900" i="12"/>
  <c r="C1901" i="12"/>
  <c r="C1902" i="12"/>
  <c r="C1903" i="12"/>
  <c r="C1904" i="12"/>
  <c r="C1905" i="12"/>
  <c r="C1906" i="12"/>
  <c r="C1907" i="12"/>
  <c r="C1908" i="12"/>
  <c r="C1909" i="12"/>
  <c r="C1910" i="12"/>
  <c r="C1911" i="12"/>
  <c r="C1912" i="12"/>
  <c r="C1913" i="12"/>
  <c r="C1914" i="12"/>
  <c r="C1915" i="12"/>
  <c r="C1916" i="12"/>
  <c r="C1917" i="12"/>
  <c r="C1918" i="12"/>
  <c r="C1919" i="12"/>
  <c r="C1920" i="12"/>
  <c r="C1921" i="12"/>
  <c r="C1922" i="12"/>
  <c r="C1923" i="12"/>
  <c r="C1924" i="12"/>
  <c r="C1925" i="12"/>
  <c r="C1926" i="12"/>
  <c r="C1927" i="12"/>
  <c r="C1928" i="12"/>
  <c r="C1929" i="12"/>
  <c r="C1930" i="12"/>
  <c r="C1931" i="12"/>
  <c r="C1932" i="12"/>
  <c r="C1933" i="12"/>
  <c r="C1934" i="12"/>
  <c r="C1935" i="12"/>
  <c r="C1936" i="12"/>
  <c r="C1937" i="12"/>
  <c r="C1938" i="12"/>
  <c r="C1939" i="12"/>
  <c r="C1940" i="12"/>
  <c r="C1941" i="12"/>
  <c r="C1942" i="12"/>
  <c r="C1943" i="12"/>
  <c r="C1944" i="12"/>
  <c r="C1945" i="12"/>
  <c r="C1946" i="12"/>
  <c r="C1947" i="12"/>
  <c r="C1948" i="12"/>
  <c r="C1949" i="12"/>
  <c r="C1950" i="12"/>
  <c r="C1951" i="12"/>
  <c r="C1952" i="12"/>
  <c r="C1953" i="12"/>
  <c r="C1954" i="12"/>
  <c r="C1955" i="12"/>
  <c r="C1956" i="12"/>
  <c r="C1957" i="12"/>
  <c r="C1958" i="12"/>
  <c r="C1959" i="12"/>
  <c r="C1960" i="12"/>
  <c r="C1961" i="12"/>
  <c r="C1962" i="12"/>
  <c r="C1963" i="12"/>
  <c r="C1964" i="12"/>
  <c r="C1965" i="12"/>
  <c r="C1966" i="12"/>
  <c r="C1967" i="12"/>
  <c r="C1968" i="12"/>
  <c r="C1969" i="12"/>
  <c r="C1970" i="12"/>
  <c r="C1971" i="12"/>
  <c r="C1972" i="12"/>
  <c r="C1973" i="12"/>
  <c r="C1974" i="12"/>
  <c r="C1975" i="12"/>
  <c r="C1976" i="12"/>
  <c r="C1977" i="12"/>
  <c r="C1978" i="12"/>
  <c r="C1979" i="12"/>
  <c r="C1980" i="12"/>
  <c r="C1981" i="12"/>
  <c r="C1982" i="12"/>
  <c r="C1983" i="12"/>
  <c r="C1984" i="12"/>
  <c r="C1985" i="12"/>
  <c r="C1986" i="12"/>
  <c r="C1987" i="12"/>
  <c r="C1988" i="12"/>
  <c r="C1989" i="12"/>
  <c r="C1990" i="12"/>
  <c r="C1991" i="12"/>
  <c r="C1992" i="12"/>
  <c r="C1993" i="12"/>
  <c r="C1994" i="12"/>
  <c r="C1995" i="12"/>
  <c r="C1996" i="12"/>
  <c r="C1997" i="12"/>
  <c r="C1998" i="12"/>
  <c r="C1999" i="12"/>
  <c r="C2000" i="12"/>
  <c r="C2001" i="12"/>
  <c r="C2002" i="12"/>
  <c r="C2003" i="12"/>
  <c r="C2004" i="12"/>
  <c r="C2005" i="12"/>
  <c r="C2006" i="12"/>
  <c r="C2007" i="12"/>
  <c r="C2008" i="12"/>
  <c r="C2009" i="12"/>
  <c r="C2010" i="12"/>
  <c r="C2011" i="12"/>
  <c r="C2012" i="12"/>
  <c r="C2013" i="12"/>
  <c r="C2014" i="12"/>
  <c r="C2015" i="12"/>
  <c r="C2016" i="12"/>
  <c r="C2017" i="12"/>
  <c r="C2018" i="12"/>
  <c r="C2019" i="12"/>
  <c r="C2020" i="12"/>
  <c r="C2021" i="12"/>
  <c r="C2022" i="12"/>
  <c r="C2023" i="12"/>
  <c r="C2024" i="12"/>
  <c r="C2025" i="12"/>
  <c r="C2026" i="12"/>
  <c r="C2027" i="12"/>
  <c r="C2028" i="12"/>
  <c r="C2029" i="12"/>
  <c r="C2030" i="12"/>
  <c r="C2031" i="12"/>
  <c r="C2032" i="12"/>
  <c r="C2033" i="12"/>
  <c r="C2034" i="12"/>
  <c r="C2035" i="12"/>
  <c r="C2036" i="12"/>
  <c r="C2037" i="12"/>
  <c r="C2038" i="12"/>
  <c r="C2039" i="12"/>
  <c r="C2040" i="12"/>
  <c r="C2041" i="12"/>
  <c r="C2042" i="12"/>
  <c r="C2043" i="12"/>
  <c r="C2044" i="12"/>
  <c r="C2045" i="12"/>
  <c r="C2046" i="12"/>
  <c r="C2047" i="12"/>
  <c r="C2048" i="12"/>
  <c r="C2049" i="12"/>
  <c r="C2050" i="12"/>
  <c r="C2051" i="12"/>
  <c r="C2052" i="12"/>
  <c r="C2053" i="12"/>
  <c r="C2054" i="12"/>
  <c r="C2055" i="12"/>
  <c r="C2056" i="12"/>
  <c r="C2057" i="12"/>
  <c r="C2058" i="12"/>
  <c r="C2059" i="12"/>
  <c r="C2060" i="12"/>
  <c r="C2061" i="12"/>
  <c r="C2062" i="12"/>
  <c r="C2063" i="12"/>
  <c r="C2064" i="12"/>
  <c r="C2065" i="12"/>
  <c r="C2066" i="12"/>
  <c r="C2067" i="12"/>
  <c r="C2068" i="12"/>
  <c r="C2069" i="12"/>
  <c r="C2070" i="12"/>
  <c r="C2071" i="12"/>
  <c r="C2072" i="12"/>
  <c r="C2073" i="12"/>
  <c r="C2074" i="12"/>
  <c r="C2075" i="12"/>
  <c r="C2076" i="12"/>
  <c r="C2077" i="12"/>
  <c r="C2078" i="12"/>
  <c r="C2079" i="12"/>
  <c r="C2080" i="12"/>
  <c r="C2081" i="12"/>
  <c r="C2082" i="12"/>
  <c r="C2083" i="12"/>
  <c r="C2084" i="12"/>
  <c r="C2085" i="12"/>
  <c r="C2086" i="12"/>
  <c r="C2087" i="12"/>
  <c r="C2088" i="12"/>
  <c r="C2089" i="12"/>
  <c r="C2090" i="12"/>
  <c r="C2091" i="12"/>
  <c r="C2092" i="12"/>
  <c r="C2093" i="12"/>
  <c r="C2094" i="12"/>
  <c r="C2095" i="12"/>
  <c r="C2096" i="12"/>
  <c r="C2097" i="12"/>
  <c r="C2098" i="12"/>
  <c r="C2099" i="12"/>
  <c r="C2100" i="12"/>
  <c r="C2101" i="12"/>
  <c r="C2102" i="12"/>
  <c r="C2103" i="12"/>
  <c r="C2104" i="12"/>
  <c r="C2105" i="12"/>
  <c r="C2106" i="12"/>
  <c r="C2107" i="12"/>
  <c r="C2108" i="12"/>
  <c r="C2109" i="12"/>
  <c r="C2110" i="12"/>
  <c r="C2111" i="12"/>
  <c r="C2112" i="12"/>
  <c r="C2113" i="12"/>
  <c r="C2114" i="12"/>
  <c r="C2115" i="12"/>
  <c r="C2116" i="12"/>
  <c r="C2117" i="12"/>
  <c r="C2118" i="12"/>
  <c r="C2119" i="12"/>
  <c r="C2120" i="12"/>
  <c r="C2121" i="12"/>
  <c r="C2122" i="12"/>
  <c r="C2123" i="12"/>
  <c r="C2124" i="12"/>
  <c r="C2125" i="12"/>
  <c r="C2126" i="12"/>
  <c r="C2127" i="12"/>
  <c r="C2128" i="12"/>
  <c r="C2129" i="12"/>
  <c r="C2130" i="12"/>
  <c r="C2131" i="12"/>
  <c r="C2132" i="12"/>
  <c r="C2133" i="12"/>
  <c r="C2134" i="12"/>
  <c r="C2135" i="12"/>
  <c r="C2136" i="12"/>
  <c r="C2137" i="12"/>
  <c r="C2138" i="12"/>
  <c r="C2139" i="12"/>
  <c r="C2140" i="12"/>
  <c r="C2141" i="12"/>
  <c r="C2142" i="12"/>
  <c r="C2143" i="12"/>
  <c r="C2144" i="12"/>
  <c r="C2145" i="12"/>
  <c r="C2146" i="12"/>
  <c r="C2147" i="12"/>
  <c r="C2148" i="12"/>
  <c r="C2149" i="12"/>
  <c r="C2150" i="12"/>
  <c r="C2151" i="12"/>
  <c r="C2152" i="12"/>
  <c r="C2153" i="12"/>
  <c r="C2154" i="12"/>
  <c r="C2155" i="12"/>
  <c r="C2156" i="12"/>
  <c r="C2157" i="12"/>
  <c r="C2158" i="12"/>
  <c r="C2159" i="12"/>
  <c r="C2160" i="12"/>
  <c r="C2161" i="12"/>
  <c r="C2162" i="12"/>
  <c r="C2163" i="12"/>
  <c r="C2164" i="12"/>
  <c r="C2165" i="12"/>
  <c r="C2166" i="12"/>
  <c r="C2167" i="12"/>
  <c r="C2168" i="12"/>
  <c r="C2169" i="12"/>
  <c r="C2170" i="12"/>
  <c r="C2171" i="12"/>
  <c r="C2172" i="12"/>
  <c r="C2173" i="12"/>
  <c r="C2174" i="12"/>
  <c r="C2175" i="12"/>
  <c r="C2176" i="12"/>
  <c r="C2177" i="12"/>
  <c r="C2178" i="12"/>
  <c r="C2179" i="12"/>
  <c r="C2180" i="12"/>
  <c r="C2181" i="12"/>
  <c r="C2182" i="12"/>
  <c r="C2183" i="12"/>
  <c r="C2184" i="12"/>
  <c r="C2185" i="12"/>
  <c r="C2186" i="12"/>
  <c r="C2187" i="12"/>
  <c r="C2188" i="12"/>
  <c r="C2189" i="12"/>
  <c r="C2190" i="12"/>
  <c r="C2191" i="12"/>
  <c r="C2192" i="12"/>
  <c r="C2193" i="12"/>
  <c r="C2194" i="12"/>
  <c r="C2195" i="12"/>
  <c r="C2196" i="12"/>
  <c r="C2197" i="12"/>
  <c r="C2198" i="12"/>
  <c r="C2199" i="12"/>
  <c r="C2200" i="12"/>
  <c r="C2201" i="12"/>
  <c r="C2202" i="12"/>
  <c r="C2203" i="12"/>
  <c r="C2204" i="12"/>
  <c r="C2205" i="12"/>
  <c r="C2206" i="12"/>
  <c r="C2207" i="12"/>
  <c r="C2208" i="12"/>
  <c r="C2209" i="12"/>
  <c r="C2210" i="12"/>
  <c r="C2211" i="12"/>
  <c r="C2212" i="12"/>
  <c r="C2213" i="12"/>
  <c r="C2214" i="12"/>
  <c r="C2215" i="12"/>
  <c r="C2216" i="12"/>
  <c r="C2217" i="12"/>
  <c r="C2218" i="12"/>
  <c r="C2219" i="12"/>
  <c r="C2220" i="12"/>
  <c r="C2221" i="12"/>
  <c r="C2222" i="12"/>
  <c r="C2223" i="12"/>
  <c r="C2224" i="12"/>
  <c r="C2225" i="12"/>
  <c r="C2226" i="12"/>
  <c r="C2227" i="12"/>
  <c r="C2228" i="12"/>
  <c r="C2229" i="12"/>
  <c r="C2230" i="12"/>
  <c r="C2231" i="12"/>
  <c r="C2232" i="12"/>
  <c r="C2233" i="12"/>
  <c r="C2234" i="12"/>
  <c r="C2235" i="12"/>
  <c r="C2236" i="12"/>
  <c r="C2237" i="12"/>
  <c r="C2238" i="12"/>
  <c r="C2239" i="12"/>
  <c r="C2240" i="12"/>
  <c r="C2241" i="12"/>
  <c r="C2242" i="12"/>
  <c r="C2243" i="12"/>
  <c r="C2244" i="12"/>
  <c r="C2245" i="12"/>
  <c r="C2246" i="12"/>
  <c r="C2247" i="12"/>
  <c r="C2248" i="12"/>
  <c r="C2249" i="12"/>
  <c r="C2250" i="12"/>
  <c r="C2251" i="12"/>
  <c r="C2252" i="12"/>
  <c r="C2253" i="12"/>
  <c r="C2254" i="12"/>
  <c r="C2255" i="12"/>
  <c r="C2256" i="12"/>
  <c r="C2257" i="12"/>
  <c r="C2258" i="12"/>
  <c r="C2259" i="12"/>
  <c r="C2260" i="12"/>
  <c r="C2261" i="12"/>
  <c r="C2262" i="12"/>
  <c r="C2263" i="12"/>
  <c r="C2264" i="12"/>
  <c r="C2265" i="12"/>
  <c r="C2266" i="12"/>
  <c r="C2267" i="12"/>
  <c r="C2268" i="12"/>
  <c r="C2269" i="12"/>
  <c r="C2270" i="12"/>
  <c r="C2271" i="12"/>
  <c r="C2272" i="12"/>
  <c r="C2273" i="12"/>
  <c r="C2274" i="12"/>
  <c r="C2275" i="12"/>
  <c r="C2276" i="12"/>
  <c r="C2277" i="12"/>
  <c r="C2278" i="12"/>
  <c r="C2279" i="12"/>
  <c r="C2280" i="12"/>
  <c r="C2281" i="12"/>
  <c r="C2282" i="12"/>
  <c r="C2283" i="12"/>
  <c r="C2284" i="12"/>
  <c r="C2285" i="12"/>
  <c r="C2286" i="12"/>
  <c r="C2287" i="12"/>
  <c r="C2288" i="12"/>
  <c r="C2289" i="12"/>
  <c r="C2290" i="12"/>
  <c r="C2291" i="12"/>
  <c r="C2292" i="12"/>
  <c r="C2293" i="12"/>
  <c r="C2294" i="12"/>
  <c r="C2295" i="12"/>
  <c r="C2296" i="12"/>
  <c r="C2297" i="12"/>
  <c r="C2298" i="12"/>
  <c r="C2299" i="12"/>
  <c r="C2300" i="12"/>
  <c r="C2301" i="12"/>
  <c r="C2302" i="12"/>
  <c r="C2303" i="12"/>
  <c r="C2304" i="12"/>
  <c r="C2305" i="12"/>
  <c r="C2306" i="12"/>
  <c r="C2307" i="12"/>
  <c r="C2308" i="12"/>
  <c r="C2309" i="12"/>
  <c r="C2310" i="12"/>
  <c r="C2311" i="12"/>
  <c r="C2312" i="12"/>
  <c r="C2313" i="12"/>
  <c r="C2314" i="12"/>
  <c r="C2315" i="12"/>
  <c r="C2316" i="12"/>
  <c r="C2317" i="12"/>
  <c r="C2318" i="12"/>
  <c r="C2319" i="12"/>
  <c r="C2320" i="12"/>
  <c r="C2321" i="12"/>
  <c r="C2322" i="12"/>
  <c r="C2323" i="12"/>
  <c r="C2324" i="12"/>
  <c r="C2325" i="12"/>
  <c r="C2326" i="12"/>
  <c r="C2327" i="12"/>
  <c r="C2328" i="12"/>
  <c r="C2329" i="12"/>
  <c r="C2330" i="12"/>
  <c r="C2331" i="12"/>
  <c r="C2332" i="12"/>
  <c r="C2333" i="12"/>
  <c r="C2334" i="12"/>
  <c r="C2335" i="12"/>
  <c r="C2336" i="12"/>
  <c r="C2337" i="12"/>
  <c r="C2338" i="12"/>
  <c r="C2339" i="12"/>
  <c r="C2340" i="12"/>
  <c r="C2341" i="12"/>
  <c r="C2342" i="12"/>
  <c r="C2343" i="12"/>
  <c r="C2344" i="12"/>
  <c r="C2345" i="12"/>
  <c r="C2346" i="12"/>
  <c r="C2347" i="12"/>
  <c r="C2348" i="12"/>
  <c r="C2349" i="12"/>
  <c r="C2350" i="12"/>
  <c r="C2351" i="12"/>
  <c r="C2352" i="12"/>
  <c r="C2353" i="12"/>
  <c r="C2354" i="12"/>
  <c r="C2355" i="12"/>
  <c r="C2356" i="12"/>
  <c r="C2357" i="12"/>
  <c r="C2358" i="12"/>
  <c r="C2359" i="12"/>
  <c r="C2360" i="12"/>
  <c r="C2361" i="12"/>
  <c r="C2362" i="12"/>
  <c r="C2363" i="12"/>
  <c r="C2364" i="12"/>
  <c r="C2365" i="12"/>
  <c r="C2366" i="12"/>
  <c r="C2367" i="12"/>
  <c r="C2368" i="12"/>
  <c r="C2369" i="12"/>
  <c r="C2370" i="12"/>
  <c r="C2371" i="12"/>
  <c r="C2372" i="12"/>
  <c r="C2373" i="12"/>
  <c r="C2374" i="12"/>
  <c r="C2375" i="12"/>
  <c r="C2376" i="12"/>
  <c r="C2377" i="12"/>
  <c r="C2378" i="12"/>
  <c r="C2379" i="12"/>
  <c r="C2380" i="12"/>
  <c r="C2381" i="12"/>
  <c r="C2382" i="12"/>
  <c r="C2383" i="12"/>
  <c r="C2384" i="12"/>
  <c r="C2385" i="12"/>
  <c r="C2386" i="12"/>
  <c r="C2387" i="12"/>
  <c r="C2388" i="12"/>
  <c r="C2389" i="12"/>
  <c r="C2390" i="12"/>
  <c r="C2391" i="12"/>
  <c r="C2392" i="12"/>
  <c r="C2393" i="12"/>
  <c r="C2394" i="12"/>
  <c r="C2395" i="12"/>
  <c r="C2396" i="12"/>
  <c r="C2397" i="12"/>
  <c r="C2398" i="12"/>
  <c r="C2399" i="12"/>
  <c r="C2400" i="12"/>
  <c r="C2401" i="12"/>
  <c r="C2402" i="12"/>
  <c r="C2403" i="12"/>
  <c r="C2404" i="12"/>
  <c r="C2405" i="12"/>
  <c r="C2406" i="12"/>
  <c r="C2407" i="12"/>
  <c r="C2408" i="12"/>
  <c r="C2409" i="12"/>
  <c r="C2410" i="12"/>
  <c r="C2411" i="12"/>
  <c r="C2412" i="12"/>
  <c r="C2413" i="12"/>
  <c r="C2414" i="12"/>
  <c r="C2415" i="12"/>
  <c r="C2416" i="12"/>
  <c r="C2417" i="12"/>
  <c r="C2418" i="12"/>
  <c r="C2419" i="12"/>
  <c r="C2420" i="12"/>
  <c r="C2421" i="12"/>
  <c r="C2422" i="12"/>
  <c r="C2423" i="12"/>
  <c r="C2424" i="12"/>
  <c r="C2425" i="12"/>
  <c r="C2426" i="12"/>
  <c r="C2427" i="12"/>
  <c r="C2428" i="12"/>
  <c r="C2429" i="12"/>
  <c r="C2430" i="12"/>
  <c r="C2431" i="12"/>
  <c r="C2432" i="12"/>
  <c r="C2433" i="12"/>
  <c r="C2434" i="12"/>
  <c r="C2435" i="12"/>
  <c r="C2436" i="12"/>
  <c r="C2437" i="12"/>
  <c r="C2438" i="12"/>
  <c r="C2439" i="12"/>
  <c r="C2440" i="12"/>
  <c r="C2441" i="12"/>
  <c r="C2442" i="12"/>
  <c r="C2443" i="12"/>
  <c r="C2444" i="12"/>
  <c r="C2445" i="12"/>
  <c r="C2446" i="12"/>
  <c r="C2447" i="12"/>
  <c r="C2448" i="12"/>
  <c r="C2449" i="12"/>
  <c r="C2450" i="12"/>
  <c r="C2451" i="12"/>
  <c r="C2452" i="12"/>
  <c r="C2453" i="12"/>
  <c r="C2454" i="12"/>
  <c r="C2455" i="12"/>
  <c r="C2456" i="12"/>
  <c r="C2457" i="12"/>
  <c r="C2458" i="12"/>
  <c r="C2459" i="12"/>
  <c r="C2460" i="12"/>
  <c r="C2461" i="12"/>
  <c r="C2462" i="12"/>
  <c r="C2463" i="12"/>
  <c r="C2464" i="12"/>
  <c r="C2465" i="12"/>
  <c r="C2466" i="12"/>
  <c r="C2467" i="12"/>
  <c r="C2468" i="12"/>
  <c r="C2469" i="12"/>
  <c r="C2470" i="12"/>
  <c r="C2471" i="12"/>
  <c r="C2472" i="12"/>
  <c r="C2473" i="12"/>
  <c r="C2474" i="12"/>
  <c r="C2475" i="12"/>
  <c r="C2476" i="12"/>
  <c r="C2477" i="12"/>
  <c r="C2478" i="12"/>
  <c r="C2479" i="12"/>
  <c r="C2480" i="12"/>
  <c r="C2481" i="12"/>
  <c r="C2482" i="12"/>
  <c r="C2483" i="12"/>
  <c r="C2484" i="12"/>
  <c r="C2485" i="12"/>
  <c r="C2486" i="12"/>
  <c r="C2487" i="12"/>
  <c r="C2488" i="12"/>
  <c r="C2489" i="12"/>
  <c r="C2490" i="12"/>
  <c r="C2491" i="12"/>
  <c r="C2492" i="12"/>
  <c r="C2493" i="12"/>
  <c r="C2494" i="12"/>
  <c r="C2495" i="12"/>
  <c r="C2496" i="12"/>
  <c r="C2497" i="12"/>
  <c r="C2498" i="12"/>
  <c r="C2499" i="12"/>
  <c r="C2500" i="12"/>
  <c r="C2501" i="12"/>
  <c r="C2502" i="12"/>
  <c r="C2503" i="12"/>
  <c r="C2504" i="12"/>
  <c r="C2505" i="12"/>
  <c r="C2506" i="12"/>
  <c r="C2507" i="12"/>
  <c r="C2508" i="12"/>
  <c r="C2509" i="12"/>
  <c r="C2510" i="12"/>
  <c r="C2511" i="12"/>
  <c r="C2512" i="12"/>
  <c r="C2513" i="12"/>
  <c r="C2514" i="12"/>
  <c r="C2515" i="12"/>
  <c r="C2516" i="12"/>
  <c r="C2517" i="12"/>
  <c r="C2518" i="12"/>
  <c r="C2519" i="12"/>
  <c r="C2520" i="12"/>
  <c r="C2521" i="12"/>
  <c r="C2522" i="12"/>
  <c r="C2523" i="12"/>
  <c r="C2524" i="12"/>
  <c r="C2525" i="12"/>
  <c r="C2526" i="12"/>
  <c r="C2527" i="12"/>
  <c r="C2528" i="12"/>
  <c r="C2529" i="12"/>
  <c r="C2530" i="12"/>
  <c r="C2531" i="12"/>
  <c r="C2532" i="12"/>
  <c r="C2533" i="12"/>
  <c r="C2534" i="12"/>
  <c r="C2535" i="12"/>
  <c r="C2536" i="12"/>
  <c r="C2537" i="12"/>
  <c r="C2538" i="12"/>
  <c r="C2539" i="12"/>
  <c r="C2540" i="12"/>
  <c r="C2541" i="12"/>
  <c r="C2542" i="12"/>
  <c r="C2543" i="12"/>
  <c r="C2544" i="12"/>
  <c r="C2545" i="12"/>
  <c r="C2546" i="12"/>
  <c r="C2547" i="12"/>
  <c r="C2548" i="12"/>
  <c r="C2549" i="12"/>
  <c r="C2550" i="12"/>
  <c r="C2551" i="12"/>
  <c r="C2552" i="12"/>
  <c r="C2553" i="12"/>
  <c r="C2554" i="12"/>
  <c r="C2555" i="12"/>
  <c r="C2556" i="12"/>
  <c r="C2557" i="12"/>
  <c r="C2558" i="12"/>
  <c r="C2559" i="12"/>
  <c r="C2560" i="12"/>
  <c r="C2561" i="12"/>
  <c r="C2562" i="12"/>
  <c r="C2563" i="12"/>
  <c r="C2564" i="12"/>
  <c r="C2565" i="12"/>
  <c r="C2566" i="12"/>
  <c r="C2567" i="12"/>
  <c r="C2568" i="12"/>
  <c r="C2569" i="12"/>
  <c r="C2570" i="12"/>
  <c r="C2571" i="12"/>
  <c r="C2572" i="12"/>
  <c r="C2573" i="12"/>
  <c r="C2574" i="12"/>
  <c r="C2575" i="12"/>
  <c r="C2576" i="12"/>
  <c r="C2577" i="12"/>
  <c r="C2578" i="12"/>
  <c r="C2579" i="12"/>
  <c r="C2580" i="12"/>
  <c r="C2581" i="12"/>
  <c r="C2582" i="12"/>
  <c r="C2583" i="12"/>
  <c r="C2584" i="12"/>
  <c r="C2585" i="12"/>
  <c r="C2586" i="12"/>
  <c r="C2587" i="12"/>
  <c r="C2588" i="12"/>
  <c r="C2589" i="12"/>
  <c r="C2590" i="12"/>
  <c r="C2591" i="12"/>
  <c r="C2592" i="12"/>
  <c r="C2593" i="12"/>
  <c r="C2594" i="12"/>
  <c r="C2595" i="12"/>
  <c r="C2596" i="12"/>
  <c r="C2597" i="12"/>
  <c r="C2598" i="12"/>
  <c r="C2599" i="12"/>
  <c r="C2600" i="12"/>
  <c r="C2601" i="12"/>
  <c r="C2602" i="12"/>
  <c r="C2603" i="12"/>
  <c r="C2604" i="12"/>
  <c r="C2605" i="12"/>
  <c r="C2606" i="12"/>
  <c r="C2607" i="12"/>
  <c r="C2608" i="12"/>
  <c r="C2609" i="12"/>
  <c r="C2610" i="12"/>
  <c r="C2611" i="12"/>
  <c r="C2612" i="12"/>
  <c r="C2613" i="12"/>
  <c r="C2614" i="12"/>
  <c r="C2615" i="12"/>
  <c r="C2616" i="12"/>
  <c r="C2617" i="12"/>
  <c r="C2618" i="12"/>
  <c r="C2619" i="12"/>
  <c r="C2620" i="12"/>
  <c r="C2621" i="12"/>
  <c r="C2622" i="12"/>
  <c r="C2623" i="12"/>
  <c r="C2624" i="12"/>
  <c r="C2625" i="12"/>
  <c r="C2626" i="12"/>
  <c r="C2627" i="12"/>
  <c r="C2628" i="12"/>
  <c r="C2629" i="12"/>
  <c r="C2630" i="12"/>
  <c r="C2631" i="12"/>
  <c r="C2632" i="12"/>
  <c r="C2633" i="12"/>
  <c r="C2634" i="12"/>
  <c r="C2635" i="12"/>
  <c r="C2636" i="12"/>
  <c r="C2637" i="12"/>
  <c r="C2638" i="12"/>
  <c r="C2639" i="12"/>
  <c r="C2640" i="12"/>
  <c r="C2641" i="12"/>
  <c r="C2642" i="12"/>
  <c r="C2643" i="12"/>
  <c r="C2644" i="12"/>
  <c r="C2645" i="12"/>
  <c r="C2646" i="12"/>
  <c r="C2647" i="12"/>
  <c r="C2648" i="12"/>
  <c r="C2649" i="12"/>
  <c r="C2650" i="12"/>
  <c r="C2651" i="12"/>
  <c r="C2652" i="12"/>
  <c r="C2653" i="12"/>
  <c r="C2654" i="12"/>
  <c r="C2655" i="12"/>
  <c r="C2656" i="12"/>
  <c r="C2657" i="12"/>
  <c r="C2658" i="12"/>
  <c r="C2659" i="12"/>
  <c r="C2660" i="12"/>
  <c r="C2661" i="12"/>
  <c r="C2662" i="12"/>
  <c r="C2663" i="12"/>
  <c r="C2664" i="12"/>
  <c r="C2665" i="12"/>
  <c r="C2666" i="12"/>
  <c r="C2667" i="12"/>
  <c r="C2668" i="12"/>
  <c r="C2669" i="12"/>
  <c r="C2670" i="12"/>
  <c r="C2671" i="12"/>
  <c r="C2672" i="12"/>
  <c r="C2673" i="12"/>
  <c r="C2674" i="12"/>
  <c r="C2675" i="12"/>
  <c r="C2676" i="12"/>
  <c r="C2677" i="12"/>
  <c r="C2678" i="12"/>
  <c r="C2679" i="12"/>
  <c r="C2680" i="12"/>
  <c r="C2681" i="12"/>
  <c r="C2682" i="12"/>
  <c r="C2683" i="12"/>
  <c r="C2684" i="12"/>
  <c r="C2685" i="12"/>
  <c r="C2686" i="12"/>
  <c r="C2687" i="12"/>
  <c r="C2688" i="12"/>
  <c r="C2689" i="12"/>
  <c r="C2690" i="12"/>
  <c r="C2691" i="12"/>
  <c r="C2692" i="12"/>
  <c r="C2693" i="12"/>
  <c r="C2694" i="12"/>
  <c r="C2695" i="12"/>
  <c r="C2696" i="12"/>
  <c r="C2697" i="12"/>
  <c r="C2698" i="12"/>
  <c r="C2699" i="12"/>
  <c r="C2700" i="12"/>
  <c r="C2701" i="12"/>
  <c r="C2702" i="12"/>
  <c r="C2703" i="12"/>
  <c r="C2704" i="12"/>
  <c r="C2705" i="12"/>
  <c r="C2706" i="12"/>
  <c r="C2707" i="12"/>
  <c r="C2708" i="12"/>
  <c r="C2709" i="12"/>
  <c r="C2710" i="12"/>
  <c r="C2711" i="12"/>
  <c r="C2712" i="12"/>
  <c r="C2713" i="12"/>
  <c r="C2714" i="12"/>
  <c r="C2715" i="12"/>
  <c r="C2716" i="12"/>
  <c r="C2717" i="12"/>
  <c r="C2718" i="12"/>
  <c r="C2719" i="12"/>
  <c r="C2720" i="12"/>
  <c r="C2721" i="12"/>
  <c r="C2722" i="12"/>
  <c r="C2723" i="12"/>
  <c r="C2724" i="12"/>
  <c r="C2725" i="12"/>
  <c r="C2726" i="12"/>
  <c r="C2727" i="12"/>
  <c r="C2728" i="12"/>
  <c r="C2729" i="12"/>
  <c r="C2730" i="12"/>
  <c r="C2731" i="12"/>
  <c r="C2732" i="12"/>
  <c r="C2733" i="12"/>
  <c r="C2734" i="12"/>
  <c r="C2735" i="12"/>
  <c r="C2736" i="12"/>
  <c r="C2737" i="12"/>
  <c r="C2738" i="12"/>
  <c r="C2739" i="12"/>
  <c r="C2740" i="12"/>
  <c r="C2741" i="12"/>
  <c r="C2742" i="12"/>
  <c r="C2743" i="12"/>
  <c r="C2744" i="12"/>
  <c r="C2745" i="12"/>
  <c r="C2746" i="12"/>
  <c r="C2747" i="12"/>
  <c r="C2748" i="12"/>
  <c r="C2749" i="12"/>
  <c r="C2750" i="12"/>
  <c r="C2751" i="12"/>
  <c r="C2752" i="12"/>
  <c r="C2753" i="12"/>
  <c r="C2754" i="12"/>
  <c r="C2755" i="12"/>
  <c r="C2756" i="12"/>
  <c r="C2757" i="12"/>
  <c r="C2758" i="12"/>
  <c r="C2759" i="12"/>
  <c r="C2760" i="12"/>
  <c r="C2761" i="12"/>
  <c r="C2762" i="12"/>
  <c r="C2763" i="12"/>
  <c r="C2764" i="12"/>
  <c r="C2765" i="12"/>
  <c r="C2766" i="12"/>
  <c r="C2767" i="12"/>
  <c r="C2768" i="12"/>
  <c r="C2769" i="12"/>
  <c r="C2770" i="12"/>
  <c r="C2771" i="12"/>
  <c r="C2772" i="12"/>
  <c r="C2773" i="12"/>
  <c r="C2774" i="12"/>
  <c r="C2775" i="12"/>
  <c r="C2776" i="12"/>
  <c r="C2777" i="12"/>
  <c r="C2778" i="12"/>
  <c r="C2779" i="12"/>
  <c r="C2780" i="12"/>
  <c r="C2781" i="12"/>
  <c r="C2782" i="12"/>
  <c r="C2783" i="12"/>
  <c r="C2784" i="12"/>
  <c r="C2785" i="12"/>
  <c r="C2786" i="12"/>
  <c r="C2787" i="12"/>
  <c r="C2788" i="12"/>
  <c r="C2789" i="12"/>
  <c r="C2790" i="12"/>
  <c r="C2791" i="12"/>
  <c r="C2792" i="12"/>
  <c r="C2793" i="12"/>
  <c r="C2794" i="12"/>
  <c r="C2795" i="12"/>
  <c r="C2796" i="12"/>
  <c r="C2797" i="12"/>
  <c r="C2798" i="12"/>
  <c r="C2799" i="12"/>
  <c r="C2800" i="12"/>
  <c r="C2801" i="12"/>
  <c r="C2802" i="12"/>
  <c r="C2803" i="12"/>
  <c r="C2804" i="12"/>
  <c r="C2805" i="12"/>
  <c r="C2806" i="12"/>
  <c r="C2807" i="12"/>
  <c r="C2808" i="12"/>
  <c r="C2809" i="12"/>
  <c r="C2810" i="12"/>
  <c r="C2811" i="12"/>
  <c r="C2812" i="12"/>
  <c r="C2813" i="12"/>
  <c r="C2814" i="12"/>
  <c r="C2815" i="12"/>
  <c r="C2816" i="12"/>
  <c r="C2817" i="12"/>
  <c r="C2818" i="12"/>
  <c r="C2819" i="12"/>
  <c r="C2820" i="12"/>
  <c r="C2821" i="12"/>
  <c r="C2822" i="12"/>
  <c r="C2823" i="12"/>
  <c r="C2824" i="12"/>
  <c r="C2825" i="12"/>
  <c r="C2826" i="12"/>
  <c r="C2827" i="12"/>
  <c r="C2828" i="12"/>
  <c r="C2829" i="12"/>
  <c r="C2830" i="12"/>
  <c r="C2831" i="12"/>
  <c r="C2832" i="12"/>
  <c r="C2833" i="12"/>
  <c r="C2834" i="12"/>
  <c r="C2835" i="12"/>
  <c r="C2836" i="12"/>
  <c r="C2837" i="12"/>
  <c r="C2838" i="12"/>
  <c r="C2839" i="12"/>
  <c r="C2840" i="12"/>
  <c r="C2841" i="12"/>
  <c r="C2842" i="12"/>
  <c r="C2843" i="12"/>
  <c r="C2844" i="12"/>
  <c r="C2845" i="12"/>
  <c r="C2846" i="12"/>
  <c r="C2847" i="12"/>
  <c r="C2848" i="12"/>
  <c r="C2849" i="12"/>
  <c r="C2850" i="12"/>
  <c r="C2851" i="12"/>
  <c r="C2852" i="12"/>
  <c r="C2853" i="12"/>
  <c r="C2854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1004" i="12"/>
  <c r="B1005" i="12"/>
  <c r="B1006" i="12"/>
  <c r="B1007" i="12"/>
  <c r="B1008" i="12"/>
  <c r="B1009" i="12"/>
  <c r="B1010" i="12"/>
  <c r="B1011" i="12"/>
  <c r="B1012" i="12"/>
  <c r="B1013" i="12"/>
  <c r="B1014" i="12"/>
  <c r="B1015" i="12"/>
  <c r="B1016" i="12"/>
  <c r="B1017" i="12"/>
  <c r="B1018" i="12"/>
  <c r="B1019" i="12"/>
  <c r="B1020" i="12"/>
  <c r="B1021" i="12"/>
  <c r="B1022" i="12"/>
  <c r="B1023" i="12"/>
  <c r="B1024" i="12"/>
  <c r="B1025" i="12"/>
  <c r="B1026" i="12"/>
  <c r="B1027" i="12"/>
  <c r="B1028" i="12"/>
  <c r="B1029" i="12"/>
  <c r="B1030" i="12"/>
  <c r="B1031" i="12"/>
  <c r="B1032" i="12"/>
  <c r="B1033" i="12"/>
  <c r="B1034" i="12"/>
  <c r="B1035" i="12"/>
  <c r="B1036" i="12"/>
  <c r="B1037" i="12"/>
  <c r="B1038" i="12"/>
  <c r="B1039" i="12"/>
  <c r="B1040" i="12"/>
  <c r="B1041" i="12"/>
  <c r="B1042" i="12"/>
  <c r="B1043" i="12"/>
  <c r="B1044" i="12"/>
  <c r="B1045" i="12"/>
  <c r="B1046" i="12"/>
  <c r="B1047" i="12"/>
  <c r="B1048" i="12"/>
  <c r="B1049" i="12"/>
  <c r="B1050" i="12"/>
  <c r="B1051" i="12"/>
  <c r="B1052" i="12"/>
  <c r="B1053" i="12"/>
  <c r="B1054" i="12"/>
  <c r="B1055" i="12"/>
  <c r="B1056" i="12"/>
  <c r="B1057" i="12"/>
  <c r="B1058" i="12"/>
  <c r="B1059" i="12"/>
  <c r="B1060" i="12"/>
  <c r="B1061" i="12"/>
  <c r="B1062" i="12"/>
  <c r="B1063" i="12"/>
  <c r="B1064" i="12"/>
  <c r="B1065" i="12"/>
  <c r="B1066" i="12"/>
  <c r="B1067" i="12"/>
  <c r="B1068" i="12"/>
  <c r="B1069" i="12"/>
  <c r="B1070" i="12"/>
  <c r="B1071" i="12"/>
  <c r="B1072" i="12"/>
  <c r="B1073" i="12"/>
  <c r="B1074" i="12"/>
  <c r="B1075" i="12"/>
  <c r="B1076" i="12"/>
  <c r="B1077" i="12"/>
  <c r="B1078" i="12"/>
  <c r="B1079" i="12"/>
  <c r="B1080" i="12"/>
  <c r="B1081" i="12"/>
  <c r="B1082" i="12"/>
  <c r="B1083" i="12"/>
  <c r="B1084" i="12"/>
  <c r="B1085" i="12"/>
  <c r="B1086" i="12"/>
  <c r="B1087" i="12"/>
  <c r="B1088" i="12"/>
  <c r="B1089" i="12"/>
  <c r="B1090" i="12"/>
  <c r="B1091" i="12"/>
  <c r="B1092" i="12"/>
  <c r="B1093" i="12"/>
  <c r="B1094" i="12"/>
  <c r="B1095" i="12"/>
  <c r="B1096" i="12"/>
  <c r="B1097" i="12"/>
  <c r="B1098" i="12"/>
  <c r="B1099" i="12"/>
  <c r="B1100" i="12"/>
  <c r="B1101" i="12"/>
  <c r="B1102" i="12"/>
  <c r="B1103" i="12"/>
  <c r="B1104" i="12"/>
  <c r="B1105" i="12"/>
  <c r="B1106" i="12"/>
  <c r="B1107" i="12"/>
  <c r="B1108" i="12"/>
  <c r="B1109" i="12"/>
  <c r="B1110" i="12"/>
  <c r="B1111" i="12"/>
  <c r="B1112" i="12"/>
  <c r="B1113" i="12"/>
  <c r="B1114" i="12"/>
  <c r="B1115" i="12"/>
  <c r="B1116" i="12"/>
  <c r="B1117" i="12"/>
  <c r="B1118" i="12"/>
  <c r="B1119" i="12"/>
  <c r="B1120" i="12"/>
  <c r="B1121" i="12"/>
  <c r="B1122" i="12"/>
  <c r="B1123" i="12"/>
  <c r="B1124" i="12"/>
  <c r="B1125" i="12"/>
  <c r="B1126" i="12"/>
  <c r="B1127" i="12"/>
  <c r="B1128" i="12"/>
  <c r="B1129" i="12"/>
  <c r="B1130" i="12"/>
  <c r="B1131" i="12"/>
  <c r="B1132" i="12"/>
  <c r="B1133" i="12"/>
  <c r="B1134" i="12"/>
  <c r="B1135" i="12"/>
  <c r="B1136" i="12"/>
  <c r="B1137" i="12"/>
  <c r="B1138" i="12"/>
  <c r="B1139" i="12"/>
  <c r="B1140" i="12"/>
  <c r="B1141" i="12"/>
  <c r="B1142" i="12"/>
  <c r="B1143" i="12"/>
  <c r="B1144" i="12"/>
  <c r="B1145" i="12"/>
  <c r="B1146" i="12"/>
  <c r="B1147" i="12"/>
  <c r="B1148" i="12"/>
  <c r="B1149" i="12"/>
  <c r="B1150" i="12"/>
  <c r="B1151" i="12"/>
  <c r="B1152" i="12"/>
  <c r="B1153" i="12"/>
  <c r="B1154" i="12"/>
  <c r="B1155" i="12"/>
  <c r="B1156" i="12"/>
  <c r="B1157" i="12"/>
  <c r="B1158" i="12"/>
  <c r="B1159" i="12"/>
  <c r="B1160" i="12"/>
  <c r="B1161" i="12"/>
  <c r="B1162" i="12"/>
  <c r="B1163" i="12"/>
  <c r="B1164" i="12"/>
  <c r="B1165" i="12"/>
  <c r="B1166" i="12"/>
  <c r="B1167" i="12"/>
  <c r="B1168" i="12"/>
  <c r="B1169" i="12"/>
  <c r="B1170" i="12"/>
  <c r="B1171" i="12"/>
  <c r="B1172" i="12"/>
  <c r="B1173" i="12"/>
  <c r="B1174" i="12"/>
  <c r="B1175" i="12"/>
  <c r="B1176" i="12"/>
  <c r="B1177" i="12"/>
  <c r="B1178" i="12"/>
  <c r="B1179" i="12"/>
  <c r="B1180" i="12"/>
  <c r="B1181" i="12"/>
  <c r="B1182" i="12"/>
  <c r="B1183" i="12"/>
  <c r="B1184" i="12"/>
  <c r="B1185" i="12"/>
  <c r="B1186" i="12"/>
  <c r="B1187" i="12"/>
  <c r="B1188" i="12"/>
  <c r="B1189" i="12"/>
  <c r="B1190" i="12"/>
  <c r="B1191" i="12"/>
  <c r="B1192" i="12"/>
  <c r="B1193" i="12"/>
  <c r="B1194" i="12"/>
  <c r="B1195" i="12"/>
  <c r="B1196" i="12"/>
  <c r="B1197" i="12"/>
  <c r="B1198" i="12"/>
  <c r="B1199" i="12"/>
  <c r="B1200" i="12"/>
  <c r="B1201" i="12"/>
  <c r="B1202" i="12"/>
  <c r="B1203" i="12"/>
  <c r="B1204" i="12"/>
  <c r="B1205" i="12"/>
  <c r="B1206" i="12"/>
  <c r="B1207" i="12"/>
  <c r="B1208" i="12"/>
  <c r="B1209" i="12"/>
  <c r="B1210" i="12"/>
  <c r="B1211" i="12"/>
  <c r="B1212" i="12"/>
  <c r="B1213" i="12"/>
  <c r="B1214" i="12"/>
  <c r="B1215" i="12"/>
  <c r="B1216" i="12"/>
  <c r="B1217" i="12"/>
  <c r="B1218" i="12"/>
  <c r="B1219" i="12"/>
  <c r="B1220" i="12"/>
  <c r="B1221" i="12"/>
  <c r="B1222" i="12"/>
  <c r="B1223" i="12"/>
  <c r="B1224" i="12"/>
  <c r="B1225" i="12"/>
  <c r="B1226" i="12"/>
  <c r="B1227" i="12"/>
  <c r="B1228" i="12"/>
  <c r="B1229" i="12"/>
  <c r="B1230" i="12"/>
  <c r="B1231" i="12"/>
  <c r="B1232" i="12"/>
  <c r="B1233" i="12"/>
  <c r="B1234" i="12"/>
  <c r="B1235" i="12"/>
  <c r="B1236" i="12"/>
  <c r="B1237" i="12"/>
  <c r="B1238" i="12"/>
  <c r="B1239" i="12"/>
  <c r="B1240" i="12"/>
  <c r="B1241" i="12"/>
  <c r="B1242" i="12"/>
  <c r="B1243" i="12"/>
  <c r="B1244" i="12"/>
  <c r="B1245" i="12"/>
  <c r="B1246" i="12"/>
  <c r="B1247" i="12"/>
  <c r="B1248" i="12"/>
  <c r="B1249" i="12"/>
  <c r="B1250" i="12"/>
  <c r="B1251" i="12"/>
  <c r="B1252" i="12"/>
  <c r="B1253" i="12"/>
  <c r="B1254" i="12"/>
  <c r="B1255" i="12"/>
  <c r="B1256" i="12"/>
  <c r="B1257" i="12"/>
  <c r="B1258" i="12"/>
  <c r="B1259" i="12"/>
  <c r="B1260" i="12"/>
  <c r="B1261" i="12"/>
  <c r="B1262" i="12"/>
  <c r="B1263" i="12"/>
  <c r="B1264" i="12"/>
  <c r="B1265" i="12"/>
  <c r="B1266" i="12"/>
  <c r="B1267" i="12"/>
  <c r="B1268" i="12"/>
  <c r="B1269" i="12"/>
  <c r="B1270" i="12"/>
  <c r="B1271" i="12"/>
  <c r="B1272" i="12"/>
  <c r="B1273" i="12"/>
  <c r="B1274" i="12"/>
  <c r="B1275" i="12"/>
  <c r="B1276" i="12"/>
  <c r="B1277" i="12"/>
  <c r="B1278" i="12"/>
  <c r="B1279" i="12"/>
  <c r="B1280" i="12"/>
  <c r="B1281" i="12"/>
  <c r="B1282" i="12"/>
  <c r="B1283" i="12"/>
  <c r="B1284" i="12"/>
  <c r="B1285" i="12"/>
  <c r="B1286" i="12"/>
  <c r="B1287" i="12"/>
  <c r="B1288" i="12"/>
  <c r="B1289" i="12"/>
  <c r="B1290" i="12"/>
  <c r="B1291" i="12"/>
  <c r="B1292" i="12"/>
  <c r="B1293" i="12"/>
  <c r="B1294" i="12"/>
  <c r="B1295" i="12"/>
  <c r="B1296" i="12"/>
  <c r="B1297" i="12"/>
  <c r="B1298" i="12"/>
  <c r="B1299" i="12"/>
  <c r="B1300" i="12"/>
  <c r="B1301" i="12"/>
  <c r="B1302" i="12"/>
  <c r="B1303" i="12"/>
  <c r="B1304" i="12"/>
  <c r="B1305" i="12"/>
  <c r="B1306" i="12"/>
  <c r="B1307" i="12"/>
  <c r="B1308" i="12"/>
  <c r="B1309" i="12"/>
  <c r="B1310" i="12"/>
  <c r="B1311" i="12"/>
  <c r="B1312" i="12"/>
  <c r="B1313" i="12"/>
  <c r="B1314" i="12"/>
  <c r="B1315" i="12"/>
  <c r="B1316" i="12"/>
  <c r="B1317" i="12"/>
  <c r="B1318" i="12"/>
  <c r="B1319" i="12"/>
  <c r="B1320" i="12"/>
  <c r="B1321" i="12"/>
  <c r="B1322" i="12"/>
  <c r="B1323" i="12"/>
  <c r="B1324" i="12"/>
  <c r="B1325" i="12"/>
  <c r="B1326" i="12"/>
  <c r="B1327" i="12"/>
  <c r="B1328" i="12"/>
  <c r="B1329" i="12"/>
  <c r="B1330" i="12"/>
  <c r="B1331" i="12"/>
  <c r="B1332" i="12"/>
  <c r="B1333" i="12"/>
  <c r="B1334" i="12"/>
  <c r="B1335" i="12"/>
  <c r="B1336" i="12"/>
  <c r="B1337" i="12"/>
  <c r="B1338" i="12"/>
  <c r="B1339" i="12"/>
  <c r="B1340" i="12"/>
  <c r="B1341" i="12"/>
  <c r="B1342" i="12"/>
  <c r="B1343" i="12"/>
  <c r="B1344" i="12"/>
  <c r="B1345" i="12"/>
  <c r="B1346" i="12"/>
  <c r="B1347" i="12"/>
  <c r="B1348" i="12"/>
  <c r="B1349" i="12"/>
  <c r="B1350" i="12"/>
  <c r="B1351" i="12"/>
  <c r="B1352" i="12"/>
  <c r="B1353" i="12"/>
  <c r="B1354" i="12"/>
  <c r="B1355" i="12"/>
  <c r="B1356" i="12"/>
  <c r="B1357" i="12"/>
  <c r="B1358" i="12"/>
  <c r="B1359" i="12"/>
  <c r="B1360" i="12"/>
  <c r="B1361" i="12"/>
  <c r="B1362" i="12"/>
  <c r="B1363" i="12"/>
  <c r="B1364" i="12"/>
  <c r="B1365" i="12"/>
  <c r="B1366" i="12"/>
  <c r="B1367" i="12"/>
  <c r="B1368" i="12"/>
  <c r="B1369" i="12"/>
  <c r="B1370" i="12"/>
  <c r="B1371" i="12"/>
  <c r="B1372" i="12"/>
  <c r="B1373" i="12"/>
  <c r="B1374" i="12"/>
  <c r="B1375" i="12"/>
  <c r="B1376" i="12"/>
  <c r="B1377" i="12"/>
  <c r="B1378" i="12"/>
  <c r="B1379" i="12"/>
  <c r="B1380" i="12"/>
  <c r="B1381" i="12"/>
  <c r="B1382" i="12"/>
  <c r="B1383" i="12"/>
  <c r="B1384" i="12"/>
  <c r="B1385" i="12"/>
  <c r="B1386" i="12"/>
  <c r="B1387" i="12"/>
  <c r="B1388" i="12"/>
  <c r="B1389" i="12"/>
  <c r="B1390" i="12"/>
  <c r="B1391" i="12"/>
  <c r="B1392" i="12"/>
  <c r="B1393" i="12"/>
  <c r="B1394" i="12"/>
  <c r="B1395" i="12"/>
  <c r="B1396" i="12"/>
  <c r="B1397" i="12"/>
  <c r="B1398" i="12"/>
  <c r="B1399" i="12"/>
  <c r="B1400" i="12"/>
  <c r="B1401" i="12"/>
  <c r="B1402" i="12"/>
  <c r="B1403" i="12"/>
  <c r="B1404" i="12"/>
  <c r="B1405" i="12"/>
  <c r="B1406" i="12"/>
  <c r="B1407" i="12"/>
  <c r="B1408" i="12"/>
  <c r="B1409" i="12"/>
  <c r="B1410" i="12"/>
  <c r="B1411" i="12"/>
  <c r="B1412" i="12"/>
  <c r="B1413" i="12"/>
  <c r="B1414" i="12"/>
  <c r="B1415" i="12"/>
  <c r="B1416" i="12"/>
  <c r="B1417" i="12"/>
  <c r="B1418" i="12"/>
  <c r="B1419" i="12"/>
  <c r="B1420" i="12"/>
  <c r="B1421" i="12"/>
  <c r="B1422" i="12"/>
  <c r="B1423" i="12"/>
  <c r="B1424" i="12"/>
  <c r="B1425" i="12"/>
  <c r="B1426" i="12"/>
  <c r="B1427" i="12"/>
  <c r="B1428" i="12"/>
  <c r="B1429" i="12"/>
  <c r="B1430" i="12"/>
  <c r="B1431" i="12"/>
  <c r="B1432" i="12"/>
  <c r="B1433" i="12"/>
  <c r="B1434" i="12"/>
  <c r="B1435" i="12"/>
  <c r="B1436" i="12"/>
  <c r="B1437" i="12"/>
  <c r="B1438" i="12"/>
  <c r="B1439" i="12"/>
  <c r="B1440" i="12"/>
  <c r="B1441" i="12"/>
  <c r="B1442" i="12"/>
  <c r="B1443" i="12"/>
  <c r="B1444" i="12"/>
  <c r="B1445" i="12"/>
  <c r="B1446" i="12"/>
  <c r="B1447" i="12"/>
  <c r="B1448" i="12"/>
  <c r="B1449" i="12"/>
  <c r="B1450" i="12"/>
  <c r="B1451" i="12"/>
  <c r="B1452" i="12"/>
  <c r="B1453" i="12"/>
  <c r="B1454" i="12"/>
  <c r="B1455" i="12"/>
  <c r="B1456" i="12"/>
  <c r="B1457" i="12"/>
  <c r="B1458" i="12"/>
  <c r="B1459" i="12"/>
  <c r="B1460" i="12"/>
  <c r="B1461" i="12"/>
  <c r="B1462" i="12"/>
  <c r="B1463" i="12"/>
  <c r="B1464" i="12"/>
  <c r="B1465" i="12"/>
  <c r="B1466" i="12"/>
  <c r="B1467" i="12"/>
  <c r="B1468" i="12"/>
  <c r="B1469" i="12"/>
  <c r="B1470" i="12"/>
  <c r="B1471" i="12"/>
  <c r="B1472" i="12"/>
  <c r="B1473" i="12"/>
  <c r="B1474" i="12"/>
  <c r="B1475" i="12"/>
  <c r="B1476" i="12"/>
  <c r="B1477" i="12"/>
  <c r="B1478" i="12"/>
  <c r="B1479" i="12"/>
  <c r="B1480" i="12"/>
  <c r="B1481" i="12"/>
  <c r="B1482" i="12"/>
  <c r="B1483" i="12"/>
  <c r="B1484" i="12"/>
  <c r="B1485" i="12"/>
  <c r="B1486" i="12"/>
  <c r="B1487" i="12"/>
  <c r="B1488" i="12"/>
  <c r="B1489" i="12"/>
  <c r="B1490" i="12"/>
  <c r="B1491" i="12"/>
  <c r="B1492" i="12"/>
  <c r="B1493" i="12"/>
  <c r="B1494" i="12"/>
  <c r="B1495" i="12"/>
  <c r="B1496" i="12"/>
  <c r="B1497" i="12"/>
  <c r="B1498" i="12"/>
  <c r="B1499" i="12"/>
  <c r="B1500" i="12"/>
  <c r="B1501" i="12"/>
  <c r="B1502" i="12"/>
  <c r="B1503" i="12"/>
  <c r="B1504" i="12"/>
  <c r="B1505" i="12"/>
  <c r="B1506" i="12"/>
  <c r="B1507" i="12"/>
  <c r="B1508" i="12"/>
  <c r="B1509" i="12"/>
  <c r="B1510" i="12"/>
  <c r="B1511" i="12"/>
  <c r="B1512" i="12"/>
  <c r="B1513" i="12"/>
  <c r="B1514" i="12"/>
  <c r="B1515" i="12"/>
  <c r="B1516" i="12"/>
  <c r="B1517" i="12"/>
  <c r="B1518" i="12"/>
  <c r="B1519" i="12"/>
  <c r="B1520" i="12"/>
  <c r="B1521" i="12"/>
  <c r="B1522" i="12"/>
  <c r="B1523" i="12"/>
  <c r="B1524" i="12"/>
  <c r="B1525" i="12"/>
  <c r="B1526" i="12"/>
  <c r="B1527" i="12"/>
  <c r="B1528" i="12"/>
  <c r="B1529" i="12"/>
  <c r="B1530" i="12"/>
  <c r="B1531" i="12"/>
  <c r="B1532" i="12"/>
  <c r="B1533" i="12"/>
  <c r="B1534" i="12"/>
  <c r="B1535" i="12"/>
  <c r="B1536" i="12"/>
  <c r="B1537" i="12"/>
  <c r="B1538" i="12"/>
  <c r="B1539" i="12"/>
  <c r="B1540" i="12"/>
  <c r="B1541" i="12"/>
  <c r="B1542" i="12"/>
  <c r="B1543" i="12"/>
  <c r="B1544" i="12"/>
  <c r="B1545" i="12"/>
  <c r="B1546" i="12"/>
  <c r="B1547" i="12"/>
  <c r="B1548" i="12"/>
  <c r="B1549" i="12"/>
  <c r="B1550" i="12"/>
  <c r="B1551" i="12"/>
  <c r="B1552" i="12"/>
  <c r="B1553" i="12"/>
  <c r="B1554" i="12"/>
  <c r="B1555" i="12"/>
  <c r="B1556" i="12"/>
  <c r="B1557" i="12"/>
  <c r="B1558" i="12"/>
  <c r="B1559" i="12"/>
  <c r="B1560" i="12"/>
  <c r="B1561" i="12"/>
  <c r="B1562" i="12"/>
  <c r="B1563" i="12"/>
  <c r="B1564" i="12"/>
  <c r="B1565" i="12"/>
  <c r="B1566" i="12"/>
  <c r="B1567" i="12"/>
  <c r="B1568" i="12"/>
  <c r="B1569" i="12"/>
  <c r="B1570" i="12"/>
  <c r="B1571" i="12"/>
  <c r="B1572" i="12"/>
  <c r="B1573" i="12"/>
  <c r="B1574" i="12"/>
  <c r="B1575" i="12"/>
  <c r="B1576" i="12"/>
  <c r="B1577" i="12"/>
  <c r="B1578" i="12"/>
  <c r="B1579" i="12"/>
  <c r="B1580" i="12"/>
  <c r="B1581" i="12"/>
  <c r="B1582" i="12"/>
  <c r="B1583" i="12"/>
  <c r="B1584" i="12"/>
  <c r="B1585" i="12"/>
  <c r="B1586" i="12"/>
  <c r="B1587" i="12"/>
  <c r="B1588" i="12"/>
  <c r="B1589" i="12"/>
  <c r="B1590" i="12"/>
  <c r="B1591" i="12"/>
  <c r="B1592" i="12"/>
  <c r="B1593" i="12"/>
  <c r="B1594" i="12"/>
  <c r="B1595" i="12"/>
  <c r="B1596" i="12"/>
  <c r="B1597" i="12"/>
  <c r="B1598" i="12"/>
  <c r="B1599" i="12"/>
  <c r="B1600" i="12"/>
  <c r="B1601" i="12"/>
  <c r="B1602" i="12"/>
  <c r="B1603" i="12"/>
  <c r="B1604" i="12"/>
  <c r="B1605" i="12"/>
  <c r="B1606" i="12"/>
  <c r="B1607" i="12"/>
  <c r="B1608" i="12"/>
  <c r="B1609" i="12"/>
  <c r="B1610" i="12"/>
  <c r="B1611" i="12"/>
  <c r="B1612" i="12"/>
  <c r="B1613" i="12"/>
  <c r="B1614" i="12"/>
  <c r="B1615" i="12"/>
  <c r="B1616" i="12"/>
  <c r="B1617" i="12"/>
  <c r="B1618" i="12"/>
  <c r="B1619" i="12"/>
  <c r="B1620" i="12"/>
  <c r="B1621" i="12"/>
  <c r="B1622" i="12"/>
  <c r="B1623" i="12"/>
  <c r="B1624" i="12"/>
  <c r="B1625" i="12"/>
  <c r="B1626" i="12"/>
  <c r="B1627" i="12"/>
  <c r="B1628" i="12"/>
  <c r="B1629" i="12"/>
  <c r="B1630" i="12"/>
  <c r="B1631" i="12"/>
  <c r="B1632" i="12"/>
  <c r="B1633" i="12"/>
  <c r="B1634" i="12"/>
  <c r="B1635" i="12"/>
  <c r="B1636" i="12"/>
  <c r="B1637" i="12"/>
  <c r="B1638" i="12"/>
  <c r="B1639" i="12"/>
  <c r="B1640" i="12"/>
  <c r="B1641" i="12"/>
  <c r="B1642" i="12"/>
  <c r="B1643" i="12"/>
  <c r="B1644" i="12"/>
  <c r="B1645" i="12"/>
  <c r="B1646" i="12"/>
  <c r="B1647" i="12"/>
  <c r="B1648" i="12"/>
  <c r="B1649" i="12"/>
  <c r="B1650" i="12"/>
  <c r="B1651" i="12"/>
  <c r="B1652" i="12"/>
  <c r="B1653" i="12"/>
  <c r="B1654" i="12"/>
  <c r="B1655" i="12"/>
  <c r="B1656" i="12"/>
  <c r="B1657" i="12"/>
  <c r="B1658" i="12"/>
  <c r="B1659" i="12"/>
  <c r="B1660" i="12"/>
  <c r="B1661" i="12"/>
  <c r="B1662" i="12"/>
  <c r="B1663" i="12"/>
  <c r="B1664" i="12"/>
  <c r="B1665" i="12"/>
  <c r="B1666" i="12"/>
  <c r="B1667" i="12"/>
  <c r="B1668" i="12"/>
  <c r="B1669" i="12"/>
  <c r="B1670" i="12"/>
  <c r="B1671" i="12"/>
  <c r="B1672" i="12"/>
  <c r="B1673" i="12"/>
  <c r="B1674" i="12"/>
  <c r="B1675" i="12"/>
  <c r="B1676" i="12"/>
  <c r="B1677" i="12"/>
  <c r="B1678" i="12"/>
  <c r="B1679" i="12"/>
  <c r="B1680" i="12"/>
  <c r="B1681" i="12"/>
  <c r="B1682" i="12"/>
  <c r="B1683" i="12"/>
  <c r="B1684" i="12"/>
  <c r="B1685" i="12"/>
  <c r="B1686" i="12"/>
  <c r="B1687" i="12"/>
  <c r="B1688" i="12"/>
  <c r="B1689" i="12"/>
  <c r="B1690" i="12"/>
  <c r="B1691" i="12"/>
  <c r="B1692" i="12"/>
  <c r="B1693" i="12"/>
  <c r="B1694" i="12"/>
  <c r="B1695" i="12"/>
  <c r="B1696" i="12"/>
  <c r="B1697" i="12"/>
  <c r="B1698" i="12"/>
  <c r="B1699" i="12"/>
  <c r="B1700" i="12"/>
  <c r="B1701" i="12"/>
  <c r="B1702" i="12"/>
  <c r="B1703" i="12"/>
  <c r="B1704" i="12"/>
  <c r="B1705" i="12"/>
  <c r="B1706" i="12"/>
  <c r="B1707" i="12"/>
  <c r="B1708" i="12"/>
  <c r="B1709" i="12"/>
  <c r="B1710" i="12"/>
  <c r="B1711" i="12"/>
  <c r="B1712" i="12"/>
  <c r="B1713" i="12"/>
  <c r="B1714" i="12"/>
  <c r="B1715" i="12"/>
  <c r="B1716" i="12"/>
  <c r="B1717" i="12"/>
  <c r="B1718" i="12"/>
  <c r="B1719" i="12"/>
  <c r="B1720" i="12"/>
  <c r="B1721" i="12"/>
  <c r="B1722" i="12"/>
  <c r="B1723" i="12"/>
  <c r="B1724" i="12"/>
  <c r="B1725" i="12"/>
  <c r="B1726" i="12"/>
  <c r="B1727" i="12"/>
  <c r="B1728" i="12"/>
  <c r="B1729" i="12"/>
  <c r="B1730" i="12"/>
  <c r="B1731" i="12"/>
  <c r="B1732" i="12"/>
  <c r="B1733" i="12"/>
  <c r="B1734" i="12"/>
  <c r="B1735" i="12"/>
  <c r="B1736" i="12"/>
  <c r="B1737" i="12"/>
  <c r="B1738" i="12"/>
  <c r="B1739" i="12"/>
  <c r="B1740" i="12"/>
  <c r="B1741" i="12"/>
  <c r="B1742" i="12"/>
  <c r="B1743" i="12"/>
  <c r="B1744" i="12"/>
  <c r="B1745" i="12"/>
  <c r="B1746" i="12"/>
  <c r="B1747" i="12"/>
  <c r="B1748" i="12"/>
  <c r="B1749" i="12"/>
  <c r="B1750" i="12"/>
  <c r="B1751" i="12"/>
  <c r="B1752" i="12"/>
  <c r="B1753" i="12"/>
  <c r="B1754" i="12"/>
  <c r="B1755" i="12"/>
  <c r="B1756" i="12"/>
  <c r="B1757" i="12"/>
  <c r="B1758" i="12"/>
  <c r="B1759" i="12"/>
  <c r="B1760" i="12"/>
  <c r="B1761" i="12"/>
  <c r="B1762" i="12"/>
  <c r="B1763" i="12"/>
  <c r="B1764" i="12"/>
  <c r="B1765" i="12"/>
  <c r="B1766" i="12"/>
  <c r="B1767" i="12"/>
  <c r="B1768" i="12"/>
  <c r="B1769" i="12"/>
  <c r="B1770" i="12"/>
  <c r="B1771" i="12"/>
  <c r="B1772" i="12"/>
  <c r="B1773" i="12"/>
  <c r="B1774" i="12"/>
  <c r="B1775" i="12"/>
  <c r="B1776" i="12"/>
  <c r="B1777" i="12"/>
  <c r="B1778" i="12"/>
  <c r="B1779" i="12"/>
  <c r="B1780" i="12"/>
  <c r="B1781" i="12"/>
  <c r="B1782" i="12"/>
  <c r="B1783" i="12"/>
  <c r="B1784" i="12"/>
  <c r="B1785" i="12"/>
  <c r="B1786" i="12"/>
  <c r="B1787" i="12"/>
  <c r="B1788" i="12"/>
  <c r="B1789" i="12"/>
  <c r="B1790" i="12"/>
  <c r="B1791" i="12"/>
  <c r="B1792" i="12"/>
  <c r="B1793" i="12"/>
  <c r="B1794" i="12"/>
  <c r="B1795" i="12"/>
  <c r="B1796" i="12"/>
  <c r="B1797" i="12"/>
  <c r="B1798" i="12"/>
  <c r="B1799" i="12"/>
  <c r="B1800" i="12"/>
  <c r="B1801" i="12"/>
  <c r="B1802" i="12"/>
  <c r="B1803" i="12"/>
  <c r="B1804" i="12"/>
  <c r="B1805" i="12"/>
  <c r="B1806" i="12"/>
  <c r="B1807" i="12"/>
  <c r="B1808" i="12"/>
  <c r="B1809" i="12"/>
  <c r="B1810" i="12"/>
  <c r="B1811" i="12"/>
  <c r="B1812" i="12"/>
  <c r="B1813" i="12"/>
  <c r="B1814" i="12"/>
  <c r="B1815" i="12"/>
  <c r="B1816" i="12"/>
  <c r="B1817" i="12"/>
  <c r="B1818" i="12"/>
  <c r="B1819" i="12"/>
  <c r="B1820" i="12"/>
  <c r="B1821" i="12"/>
  <c r="B1822" i="12"/>
  <c r="B1823" i="12"/>
  <c r="B1824" i="12"/>
  <c r="B1825" i="12"/>
  <c r="B1826" i="12"/>
  <c r="B1827" i="12"/>
  <c r="B1828" i="12"/>
  <c r="B1829" i="12"/>
  <c r="B1830" i="12"/>
  <c r="B1831" i="12"/>
  <c r="B1832" i="12"/>
  <c r="B1833" i="12"/>
  <c r="B1834" i="12"/>
  <c r="B1835" i="12"/>
  <c r="B1836" i="12"/>
  <c r="B1837" i="12"/>
  <c r="B1838" i="12"/>
  <c r="B1839" i="12"/>
  <c r="B1840" i="12"/>
  <c r="B1841" i="12"/>
  <c r="B1842" i="12"/>
  <c r="B1843" i="12"/>
  <c r="B1844" i="12"/>
  <c r="B1845" i="12"/>
  <c r="B1846" i="12"/>
  <c r="B1847" i="12"/>
  <c r="B1848" i="12"/>
  <c r="B1849" i="12"/>
  <c r="B1850" i="12"/>
  <c r="B1851" i="12"/>
  <c r="B1852" i="12"/>
  <c r="B1853" i="12"/>
  <c r="B1854" i="12"/>
  <c r="B1855" i="12"/>
  <c r="B1856" i="12"/>
  <c r="B1857" i="12"/>
  <c r="B1858" i="12"/>
  <c r="B1859" i="12"/>
  <c r="B1860" i="12"/>
  <c r="B1861" i="12"/>
  <c r="B1862" i="12"/>
  <c r="B1863" i="12"/>
  <c r="B1864" i="12"/>
  <c r="B1865" i="12"/>
  <c r="B1866" i="12"/>
  <c r="B1867" i="12"/>
  <c r="B1868" i="12"/>
  <c r="B1869" i="12"/>
  <c r="B1870" i="12"/>
  <c r="B1871" i="12"/>
  <c r="B1872" i="12"/>
  <c r="B1873" i="12"/>
  <c r="B1874" i="12"/>
  <c r="B1875" i="12"/>
  <c r="B1876" i="12"/>
  <c r="B1877" i="12"/>
  <c r="B1878" i="12"/>
  <c r="B1879" i="12"/>
  <c r="B1880" i="12"/>
  <c r="B1881" i="12"/>
  <c r="B1882" i="12"/>
  <c r="B1883" i="12"/>
  <c r="B1884" i="12"/>
  <c r="B1885" i="12"/>
  <c r="B1886" i="12"/>
  <c r="B1887" i="12"/>
  <c r="B1888" i="12"/>
  <c r="B1889" i="12"/>
  <c r="B1890" i="12"/>
  <c r="B1891" i="12"/>
  <c r="B1892" i="12"/>
  <c r="B1893" i="12"/>
  <c r="B1894" i="12"/>
  <c r="B1895" i="12"/>
  <c r="B1896" i="12"/>
  <c r="B1897" i="12"/>
  <c r="B1898" i="12"/>
  <c r="B1899" i="12"/>
  <c r="B1900" i="12"/>
  <c r="B1901" i="12"/>
  <c r="B1902" i="12"/>
  <c r="B1903" i="12"/>
  <c r="B1904" i="12"/>
  <c r="B1905" i="12"/>
  <c r="B1906" i="12"/>
  <c r="B1907" i="12"/>
  <c r="B1908" i="12"/>
  <c r="B1909" i="12"/>
  <c r="B1910" i="12"/>
  <c r="B1911" i="12"/>
  <c r="B1912" i="12"/>
  <c r="B1913" i="12"/>
  <c r="B1914" i="12"/>
  <c r="B1915" i="12"/>
  <c r="B1916" i="12"/>
  <c r="B1917" i="12"/>
  <c r="B1918" i="12"/>
  <c r="B1919" i="12"/>
  <c r="B1920" i="12"/>
  <c r="B1921" i="12"/>
  <c r="B1922" i="12"/>
  <c r="B1923" i="12"/>
  <c r="B1924" i="12"/>
  <c r="B1925" i="12"/>
  <c r="B1926" i="12"/>
  <c r="B1927" i="12"/>
  <c r="B1928" i="12"/>
  <c r="B1929" i="12"/>
  <c r="B1930" i="12"/>
  <c r="B1931" i="12"/>
  <c r="B1932" i="12"/>
  <c r="B1933" i="12"/>
  <c r="B1934" i="12"/>
  <c r="B1935" i="12"/>
  <c r="B1936" i="12"/>
  <c r="B1937" i="12"/>
  <c r="B1938" i="12"/>
  <c r="B1939" i="12"/>
  <c r="B1940" i="12"/>
  <c r="B1941" i="12"/>
  <c r="B1942" i="12"/>
  <c r="B1943" i="12"/>
  <c r="B1944" i="12"/>
  <c r="B1945" i="12"/>
  <c r="B1946" i="12"/>
  <c r="B1947" i="12"/>
  <c r="B1948" i="12"/>
  <c r="B1949" i="12"/>
  <c r="B1950" i="12"/>
  <c r="B1951" i="12"/>
  <c r="B1952" i="12"/>
  <c r="B1953" i="12"/>
  <c r="B1954" i="12"/>
  <c r="B1955" i="12"/>
  <c r="B1956" i="12"/>
  <c r="B1957" i="12"/>
  <c r="B1958" i="12"/>
  <c r="B1959" i="12"/>
  <c r="B1960" i="12"/>
  <c r="B1961" i="12"/>
  <c r="B1962" i="12"/>
  <c r="B1963" i="12"/>
  <c r="B1964" i="12"/>
  <c r="B1965" i="12"/>
  <c r="B1966" i="12"/>
  <c r="B1967" i="12"/>
  <c r="B1968" i="12"/>
  <c r="B1969" i="12"/>
  <c r="B1970" i="12"/>
  <c r="B1971" i="12"/>
  <c r="B1972" i="12"/>
  <c r="B1973" i="12"/>
  <c r="B1974" i="12"/>
  <c r="B1975" i="12"/>
  <c r="B1976" i="12"/>
  <c r="B1977" i="12"/>
  <c r="B1978" i="12"/>
  <c r="B1979" i="12"/>
  <c r="B1980" i="12"/>
  <c r="B1981" i="12"/>
  <c r="B1982" i="12"/>
  <c r="B1983" i="12"/>
  <c r="B1984" i="12"/>
  <c r="B1985" i="12"/>
  <c r="B1986" i="12"/>
  <c r="B1987" i="12"/>
  <c r="B1988" i="12"/>
  <c r="B1989" i="12"/>
  <c r="B1990" i="12"/>
  <c r="B1991" i="12"/>
  <c r="B1992" i="12"/>
  <c r="B1993" i="12"/>
  <c r="B1994" i="12"/>
  <c r="B1995" i="12"/>
  <c r="B1996" i="12"/>
  <c r="B1997" i="12"/>
  <c r="B1998" i="12"/>
  <c r="B1999" i="12"/>
  <c r="B2000" i="12"/>
  <c r="B2001" i="12"/>
  <c r="B2002" i="12"/>
  <c r="B2003" i="12"/>
  <c r="B2004" i="12"/>
  <c r="B2005" i="12"/>
  <c r="B2006" i="12"/>
  <c r="B2007" i="12"/>
  <c r="B2008" i="12"/>
  <c r="B2009" i="12"/>
  <c r="B2010" i="12"/>
  <c r="B2011" i="12"/>
  <c r="B2012" i="12"/>
  <c r="B2013" i="12"/>
  <c r="B2014" i="12"/>
  <c r="B2015" i="12"/>
  <c r="B2016" i="12"/>
  <c r="B2017" i="12"/>
  <c r="B2018" i="12"/>
  <c r="B2019" i="12"/>
  <c r="B2020" i="12"/>
  <c r="B2021" i="12"/>
  <c r="B2022" i="12"/>
  <c r="B2023" i="12"/>
  <c r="B2024" i="12"/>
  <c r="B2025" i="12"/>
  <c r="B2026" i="12"/>
  <c r="B2027" i="12"/>
  <c r="B2028" i="12"/>
  <c r="B2029" i="12"/>
  <c r="B2030" i="12"/>
  <c r="B2031" i="12"/>
  <c r="B2032" i="12"/>
  <c r="B2033" i="12"/>
  <c r="B2034" i="12"/>
  <c r="B2035" i="12"/>
  <c r="B2036" i="12"/>
  <c r="B2037" i="12"/>
  <c r="B2038" i="12"/>
  <c r="B2039" i="12"/>
  <c r="B2040" i="12"/>
  <c r="B2041" i="12"/>
  <c r="B2042" i="12"/>
  <c r="B2043" i="12"/>
  <c r="B2044" i="12"/>
  <c r="B2045" i="12"/>
  <c r="B2046" i="12"/>
  <c r="B2047" i="12"/>
  <c r="B2048" i="12"/>
  <c r="B2049" i="12"/>
  <c r="B2050" i="12"/>
  <c r="B2051" i="12"/>
  <c r="B2052" i="12"/>
  <c r="B2053" i="12"/>
  <c r="B2054" i="12"/>
  <c r="B2055" i="12"/>
  <c r="B2056" i="12"/>
  <c r="B2057" i="12"/>
  <c r="B2058" i="12"/>
  <c r="B2059" i="12"/>
  <c r="B2060" i="12"/>
  <c r="B2061" i="12"/>
  <c r="B2062" i="12"/>
  <c r="B2063" i="12"/>
  <c r="B2064" i="12"/>
  <c r="B2065" i="12"/>
  <c r="B2066" i="12"/>
  <c r="B2067" i="12"/>
  <c r="B2068" i="12"/>
  <c r="B2069" i="12"/>
  <c r="B2070" i="12"/>
  <c r="B2071" i="12"/>
  <c r="B2072" i="12"/>
  <c r="B2073" i="12"/>
  <c r="B2074" i="12"/>
  <c r="B2075" i="12"/>
  <c r="B2076" i="12"/>
  <c r="B2077" i="12"/>
  <c r="B2078" i="12"/>
  <c r="B2079" i="12"/>
  <c r="B2080" i="12"/>
  <c r="B2081" i="12"/>
  <c r="B2082" i="12"/>
  <c r="B2083" i="12"/>
  <c r="B2084" i="12"/>
  <c r="B2085" i="12"/>
  <c r="B2086" i="12"/>
  <c r="B2087" i="12"/>
  <c r="B2088" i="12"/>
  <c r="B2089" i="12"/>
  <c r="B2090" i="12"/>
  <c r="B2091" i="12"/>
  <c r="B2092" i="12"/>
  <c r="B2093" i="12"/>
  <c r="B2094" i="12"/>
  <c r="B2095" i="12"/>
  <c r="B2096" i="12"/>
  <c r="B2097" i="12"/>
  <c r="B2098" i="12"/>
  <c r="B2099" i="12"/>
  <c r="B2100" i="12"/>
  <c r="B2101" i="12"/>
  <c r="B2102" i="12"/>
  <c r="B2103" i="12"/>
  <c r="B2104" i="12"/>
  <c r="B2105" i="12"/>
  <c r="B2106" i="12"/>
  <c r="B2107" i="12"/>
  <c r="B2108" i="12"/>
  <c r="B2109" i="12"/>
  <c r="B2110" i="12"/>
  <c r="B2111" i="12"/>
  <c r="B2112" i="12"/>
  <c r="B2113" i="12"/>
  <c r="B2114" i="12"/>
  <c r="B2115" i="12"/>
  <c r="B2116" i="12"/>
  <c r="B2117" i="12"/>
  <c r="B2118" i="12"/>
  <c r="B2119" i="12"/>
  <c r="B2120" i="12"/>
  <c r="B2121" i="12"/>
  <c r="B2122" i="12"/>
  <c r="B2123" i="12"/>
  <c r="B2124" i="12"/>
  <c r="B2125" i="12"/>
  <c r="B2126" i="12"/>
  <c r="B2127" i="12"/>
  <c r="B2128" i="12"/>
  <c r="B2129" i="12"/>
  <c r="B2130" i="12"/>
  <c r="B2131" i="12"/>
  <c r="B2132" i="12"/>
  <c r="B2133" i="12"/>
  <c r="B2134" i="12"/>
  <c r="B2135" i="12"/>
  <c r="B2136" i="12"/>
  <c r="B2137" i="12"/>
  <c r="B2138" i="12"/>
  <c r="B2139" i="12"/>
  <c r="B2140" i="12"/>
  <c r="B2141" i="12"/>
  <c r="B2142" i="12"/>
  <c r="B2143" i="12"/>
  <c r="B2144" i="12"/>
  <c r="B2145" i="12"/>
  <c r="B2146" i="12"/>
  <c r="B2147" i="12"/>
  <c r="B2148" i="12"/>
  <c r="B2149" i="12"/>
  <c r="B2150" i="12"/>
  <c r="B2151" i="12"/>
  <c r="B2152" i="12"/>
  <c r="B2153" i="12"/>
  <c r="B2154" i="12"/>
  <c r="B2155" i="12"/>
  <c r="B2156" i="12"/>
  <c r="B2157" i="12"/>
  <c r="B2158" i="12"/>
  <c r="B2159" i="12"/>
  <c r="B2160" i="12"/>
  <c r="B2161" i="12"/>
  <c r="B2162" i="12"/>
  <c r="B2163" i="12"/>
  <c r="B2164" i="12"/>
  <c r="B2165" i="12"/>
  <c r="B2166" i="12"/>
  <c r="B2167" i="12"/>
  <c r="B2168" i="12"/>
  <c r="B2169" i="12"/>
  <c r="B2170" i="12"/>
  <c r="B2171" i="12"/>
  <c r="B2172" i="12"/>
  <c r="B2173" i="12"/>
  <c r="B2174" i="12"/>
  <c r="B2175" i="12"/>
  <c r="B2176" i="12"/>
  <c r="B2177" i="12"/>
  <c r="B2178" i="12"/>
  <c r="B2179" i="12"/>
  <c r="B2180" i="12"/>
  <c r="B2181" i="12"/>
  <c r="B2182" i="12"/>
  <c r="B2183" i="12"/>
  <c r="B2184" i="12"/>
  <c r="B2185" i="12"/>
  <c r="B2186" i="12"/>
  <c r="B2187" i="12"/>
  <c r="B2188" i="12"/>
  <c r="B2189" i="12"/>
  <c r="B2190" i="12"/>
  <c r="B2191" i="12"/>
  <c r="B2192" i="12"/>
  <c r="B2193" i="12"/>
  <c r="B2194" i="12"/>
  <c r="B2195" i="12"/>
  <c r="B2196" i="12"/>
  <c r="B2197" i="12"/>
  <c r="B2198" i="12"/>
  <c r="B2199" i="12"/>
  <c r="B2200" i="12"/>
  <c r="B2201" i="12"/>
  <c r="B2202" i="12"/>
  <c r="B2203" i="12"/>
  <c r="B2204" i="12"/>
  <c r="B2205" i="12"/>
  <c r="B2206" i="12"/>
  <c r="B2207" i="12"/>
  <c r="B2208" i="12"/>
  <c r="B2209" i="12"/>
  <c r="B2210" i="12"/>
  <c r="B2211" i="12"/>
  <c r="B2212" i="12"/>
  <c r="B2213" i="12"/>
  <c r="B2214" i="12"/>
  <c r="B2215" i="12"/>
  <c r="B2216" i="12"/>
  <c r="B2217" i="12"/>
  <c r="B2218" i="12"/>
  <c r="B2219" i="12"/>
  <c r="B2220" i="12"/>
  <c r="B2221" i="12"/>
  <c r="B2222" i="12"/>
  <c r="B2223" i="12"/>
  <c r="B2224" i="12"/>
  <c r="B2225" i="12"/>
  <c r="B2226" i="12"/>
  <c r="B2227" i="12"/>
  <c r="B2228" i="12"/>
  <c r="B2229" i="12"/>
  <c r="B2230" i="12"/>
  <c r="B2231" i="12"/>
  <c r="B2232" i="12"/>
  <c r="B2233" i="12"/>
  <c r="B2234" i="12"/>
  <c r="B2235" i="12"/>
  <c r="B2236" i="12"/>
  <c r="B2237" i="12"/>
  <c r="B2238" i="12"/>
  <c r="B2239" i="12"/>
  <c r="B2240" i="12"/>
  <c r="B2241" i="12"/>
  <c r="B2242" i="12"/>
  <c r="B2243" i="12"/>
  <c r="B2244" i="12"/>
  <c r="B2245" i="12"/>
  <c r="B2246" i="12"/>
  <c r="B2247" i="12"/>
  <c r="B2248" i="12"/>
  <c r="B2249" i="12"/>
  <c r="B2250" i="12"/>
  <c r="B2251" i="12"/>
  <c r="B2252" i="12"/>
  <c r="B2253" i="12"/>
  <c r="B2254" i="12"/>
  <c r="B2255" i="12"/>
  <c r="B2256" i="12"/>
  <c r="B2257" i="12"/>
  <c r="B2258" i="12"/>
  <c r="B2259" i="12"/>
  <c r="B2260" i="12"/>
  <c r="B2261" i="12"/>
  <c r="B2262" i="12"/>
  <c r="B2263" i="12"/>
  <c r="B2264" i="12"/>
  <c r="B2265" i="12"/>
  <c r="B2266" i="12"/>
  <c r="B2267" i="12"/>
  <c r="B2268" i="12"/>
  <c r="B2269" i="12"/>
  <c r="B2270" i="12"/>
  <c r="B2271" i="12"/>
  <c r="B2272" i="12"/>
  <c r="B2273" i="12"/>
  <c r="B2274" i="12"/>
  <c r="B2275" i="12"/>
  <c r="B2276" i="12"/>
  <c r="B2277" i="12"/>
  <c r="B2278" i="12"/>
  <c r="B2279" i="12"/>
  <c r="B2280" i="12"/>
  <c r="B2281" i="12"/>
  <c r="B2282" i="12"/>
  <c r="B2283" i="12"/>
  <c r="B2284" i="12"/>
  <c r="B2285" i="12"/>
  <c r="B2286" i="12"/>
  <c r="B2287" i="12"/>
  <c r="B2288" i="12"/>
  <c r="B2289" i="12"/>
  <c r="B2290" i="12"/>
  <c r="B2291" i="12"/>
  <c r="B2292" i="12"/>
  <c r="B2293" i="12"/>
  <c r="B2294" i="12"/>
  <c r="B2295" i="12"/>
  <c r="B2296" i="12"/>
  <c r="B2297" i="12"/>
  <c r="B2298" i="12"/>
  <c r="B2299" i="12"/>
  <c r="B2300" i="12"/>
  <c r="B2301" i="12"/>
  <c r="B2302" i="12"/>
  <c r="B2303" i="12"/>
  <c r="B2304" i="12"/>
  <c r="B2305" i="12"/>
  <c r="B2306" i="12"/>
  <c r="B2307" i="12"/>
  <c r="B2308" i="12"/>
  <c r="B2309" i="12"/>
  <c r="B2310" i="12"/>
  <c r="B2311" i="12"/>
  <c r="B2312" i="12"/>
  <c r="B2313" i="12"/>
  <c r="B2314" i="12"/>
  <c r="B2315" i="12"/>
  <c r="B2316" i="12"/>
  <c r="B2317" i="12"/>
  <c r="B2318" i="12"/>
  <c r="B2319" i="12"/>
  <c r="B2320" i="12"/>
  <c r="B2321" i="12"/>
  <c r="B2322" i="12"/>
  <c r="B2323" i="12"/>
  <c r="B2324" i="12"/>
  <c r="B2325" i="12"/>
  <c r="B2326" i="12"/>
  <c r="B2327" i="12"/>
  <c r="B2328" i="12"/>
  <c r="B2329" i="12"/>
  <c r="B2330" i="12"/>
  <c r="B2331" i="12"/>
  <c r="B2332" i="12"/>
  <c r="B2333" i="12"/>
  <c r="B2334" i="12"/>
  <c r="B2335" i="12"/>
  <c r="B2336" i="12"/>
  <c r="B2337" i="12"/>
  <c r="B2338" i="12"/>
  <c r="B2339" i="12"/>
  <c r="B2340" i="12"/>
  <c r="B2341" i="12"/>
  <c r="B2342" i="12"/>
  <c r="B2343" i="12"/>
  <c r="B2344" i="12"/>
  <c r="B2345" i="12"/>
  <c r="B2346" i="12"/>
  <c r="B2347" i="12"/>
  <c r="B2348" i="12"/>
  <c r="B2349" i="12"/>
  <c r="B2350" i="12"/>
  <c r="B2351" i="12"/>
  <c r="B2352" i="12"/>
  <c r="B2353" i="12"/>
  <c r="B2354" i="12"/>
  <c r="B2355" i="12"/>
  <c r="B2356" i="12"/>
  <c r="B2357" i="12"/>
  <c r="B2358" i="12"/>
  <c r="B2359" i="12"/>
  <c r="B2360" i="12"/>
  <c r="B2361" i="12"/>
  <c r="B2362" i="12"/>
  <c r="B2363" i="12"/>
  <c r="B2364" i="12"/>
  <c r="B2365" i="12"/>
  <c r="B2366" i="12"/>
  <c r="B2367" i="12"/>
  <c r="B2368" i="12"/>
  <c r="B2369" i="12"/>
  <c r="B2370" i="12"/>
  <c r="B2371" i="12"/>
  <c r="B2372" i="12"/>
  <c r="B2373" i="12"/>
  <c r="B2374" i="12"/>
  <c r="B2375" i="12"/>
  <c r="B2376" i="12"/>
  <c r="B2377" i="12"/>
  <c r="B2378" i="12"/>
  <c r="B2379" i="12"/>
  <c r="B2380" i="12"/>
  <c r="B2381" i="12"/>
  <c r="B2382" i="12"/>
  <c r="B2383" i="12"/>
  <c r="B2384" i="12"/>
  <c r="B2385" i="12"/>
  <c r="B2386" i="12"/>
  <c r="B2387" i="12"/>
  <c r="B2388" i="12"/>
  <c r="B2389" i="12"/>
  <c r="B2390" i="12"/>
  <c r="B2391" i="12"/>
  <c r="B2392" i="12"/>
  <c r="B2393" i="12"/>
  <c r="B2394" i="12"/>
  <c r="B2395" i="12"/>
  <c r="B2396" i="12"/>
  <c r="B2397" i="12"/>
  <c r="B2398" i="12"/>
  <c r="B2399" i="12"/>
  <c r="B2400" i="12"/>
  <c r="B2401" i="12"/>
  <c r="B2402" i="12"/>
  <c r="B2403" i="12"/>
  <c r="B2404" i="12"/>
  <c r="B2405" i="12"/>
  <c r="B2406" i="12"/>
  <c r="B2407" i="12"/>
  <c r="B2408" i="12"/>
  <c r="B2409" i="12"/>
  <c r="B2410" i="12"/>
  <c r="B2411" i="12"/>
  <c r="B2412" i="12"/>
  <c r="B2413" i="12"/>
  <c r="B2414" i="12"/>
  <c r="B2415" i="12"/>
  <c r="B2416" i="12"/>
  <c r="B2417" i="12"/>
  <c r="B2418" i="12"/>
  <c r="B2419" i="12"/>
  <c r="B2420" i="12"/>
  <c r="B2421" i="12"/>
  <c r="B2422" i="12"/>
  <c r="B2423" i="12"/>
  <c r="B2424" i="12"/>
  <c r="B2425" i="12"/>
  <c r="B2426" i="12"/>
  <c r="B2427" i="12"/>
  <c r="B2428" i="12"/>
  <c r="B2429" i="12"/>
  <c r="B2430" i="12"/>
  <c r="B2431" i="12"/>
  <c r="B2432" i="12"/>
  <c r="B2433" i="12"/>
  <c r="B2434" i="12"/>
  <c r="B2435" i="12"/>
  <c r="B2436" i="12"/>
  <c r="B2437" i="12"/>
  <c r="B2438" i="12"/>
  <c r="B2439" i="12"/>
  <c r="B2440" i="12"/>
  <c r="B2441" i="12"/>
  <c r="B2442" i="12"/>
  <c r="B2443" i="12"/>
  <c r="B2444" i="12"/>
  <c r="B2445" i="12"/>
  <c r="B2446" i="12"/>
  <c r="B2447" i="12"/>
  <c r="B2448" i="12"/>
  <c r="B2449" i="12"/>
  <c r="B2450" i="12"/>
  <c r="B2451" i="12"/>
  <c r="B2452" i="12"/>
  <c r="B2453" i="12"/>
  <c r="B2454" i="12"/>
  <c r="B2455" i="12"/>
  <c r="B2456" i="12"/>
  <c r="B2457" i="12"/>
  <c r="B2458" i="12"/>
  <c r="B2459" i="12"/>
  <c r="B2460" i="12"/>
  <c r="B2461" i="12"/>
  <c r="B2462" i="12"/>
  <c r="B2463" i="12"/>
  <c r="B2464" i="12"/>
  <c r="B2465" i="12"/>
  <c r="B2466" i="12"/>
  <c r="B2467" i="12"/>
  <c r="B2468" i="12"/>
  <c r="B2469" i="12"/>
  <c r="B2470" i="12"/>
  <c r="B2471" i="12"/>
  <c r="B2472" i="12"/>
  <c r="B2473" i="12"/>
  <c r="B2474" i="12"/>
  <c r="B2475" i="12"/>
  <c r="B2476" i="12"/>
  <c r="B2477" i="12"/>
  <c r="B2478" i="12"/>
  <c r="B2479" i="12"/>
  <c r="B2480" i="12"/>
  <c r="B2481" i="12"/>
  <c r="B2482" i="12"/>
  <c r="B2483" i="12"/>
  <c r="B2484" i="12"/>
  <c r="B2485" i="12"/>
  <c r="B2486" i="12"/>
  <c r="B2487" i="12"/>
  <c r="B2488" i="12"/>
  <c r="B2489" i="12"/>
  <c r="B2490" i="12"/>
  <c r="B2491" i="12"/>
  <c r="B2492" i="12"/>
  <c r="B2493" i="12"/>
  <c r="B2494" i="12"/>
  <c r="B2495" i="12"/>
  <c r="B2496" i="12"/>
  <c r="B2497" i="12"/>
  <c r="B2498" i="12"/>
  <c r="B2499" i="12"/>
  <c r="B2500" i="12"/>
  <c r="B2501" i="12"/>
  <c r="B2502" i="12"/>
  <c r="B2503" i="12"/>
  <c r="B2504" i="12"/>
  <c r="B2505" i="12"/>
  <c r="B2506" i="12"/>
  <c r="B2507" i="12"/>
  <c r="B2508" i="12"/>
  <c r="B2509" i="12"/>
  <c r="B2510" i="12"/>
  <c r="B2511" i="12"/>
  <c r="B2512" i="12"/>
  <c r="B2513" i="12"/>
  <c r="B2514" i="12"/>
  <c r="B2515" i="12"/>
  <c r="B2516" i="12"/>
  <c r="B2517" i="12"/>
  <c r="B2518" i="12"/>
  <c r="B2519" i="12"/>
  <c r="B2520" i="12"/>
  <c r="B2521" i="12"/>
  <c r="B2522" i="12"/>
  <c r="B2523" i="12"/>
  <c r="B2524" i="12"/>
  <c r="B2525" i="12"/>
  <c r="B2526" i="12"/>
  <c r="B2527" i="12"/>
  <c r="B2528" i="12"/>
  <c r="B2529" i="12"/>
  <c r="B2530" i="12"/>
  <c r="B2531" i="12"/>
  <c r="B2532" i="12"/>
  <c r="B2533" i="12"/>
  <c r="B2534" i="12"/>
  <c r="B2535" i="12"/>
  <c r="B2536" i="12"/>
  <c r="B2537" i="12"/>
  <c r="B2538" i="12"/>
  <c r="B2539" i="12"/>
  <c r="B2540" i="12"/>
  <c r="B2541" i="12"/>
  <c r="B2542" i="12"/>
  <c r="B2543" i="12"/>
  <c r="B2544" i="12"/>
  <c r="B2545" i="12"/>
  <c r="B2546" i="12"/>
  <c r="B2547" i="12"/>
  <c r="B2548" i="12"/>
  <c r="B2549" i="12"/>
  <c r="B2550" i="12"/>
  <c r="B2551" i="12"/>
  <c r="B2552" i="12"/>
  <c r="B2553" i="12"/>
  <c r="B2554" i="12"/>
  <c r="B2555" i="12"/>
  <c r="B2556" i="12"/>
  <c r="B2557" i="12"/>
  <c r="B2558" i="12"/>
  <c r="B2559" i="12"/>
  <c r="B2560" i="12"/>
  <c r="B2561" i="12"/>
  <c r="B2562" i="12"/>
  <c r="B2563" i="12"/>
  <c r="B2564" i="12"/>
  <c r="B2565" i="12"/>
  <c r="B2566" i="12"/>
  <c r="B2567" i="12"/>
  <c r="B2568" i="12"/>
  <c r="B2569" i="12"/>
  <c r="B2570" i="12"/>
  <c r="B2571" i="12"/>
  <c r="B2572" i="12"/>
  <c r="B2573" i="12"/>
  <c r="B2574" i="12"/>
  <c r="B2575" i="12"/>
  <c r="B2576" i="12"/>
  <c r="B2577" i="12"/>
  <c r="B2578" i="12"/>
  <c r="B2579" i="12"/>
  <c r="B2580" i="12"/>
  <c r="B2581" i="12"/>
  <c r="B2582" i="12"/>
  <c r="B2583" i="12"/>
  <c r="B2584" i="12"/>
  <c r="B2585" i="12"/>
  <c r="B2586" i="12"/>
  <c r="B2587" i="12"/>
  <c r="B2588" i="12"/>
  <c r="B2589" i="12"/>
  <c r="B2590" i="12"/>
  <c r="B2591" i="12"/>
  <c r="B2592" i="12"/>
  <c r="B2593" i="12"/>
  <c r="B2594" i="12"/>
  <c r="B2595" i="12"/>
  <c r="B2596" i="12"/>
  <c r="B2597" i="12"/>
  <c r="B2598" i="12"/>
  <c r="B2599" i="12"/>
  <c r="B2600" i="12"/>
  <c r="B2601" i="12"/>
  <c r="B2602" i="12"/>
  <c r="B2603" i="12"/>
  <c r="B2604" i="12"/>
  <c r="B2605" i="12"/>
  <c r="B2606" i="12"/>
  <c r="B2607" i="12"/>
  <c r="B2608" i="12"/>
  <c r="B2609" i="12"/>
  <c r="B2610" i="12"/>
  <c r="B2611" i="12"/>
  <c r="B2612" i="12"/>
  <c r="B2613" i="12"/>
  <c r="B2614" i="12"/>
  <c r="B2615" i="12"/>
  <c r="B2616" i="12"/>
  <c r="B2617" i="12"/>
  <c r="B2618" i="12"/>
  <c r="B2619" i="12"/>
  <c r="B2620" i="12"/>
  <c r="B2621" i="12"/>
  <c r="B2622" i="12"/>
  <c r="B2623" i="12"/>
  <c r="B2624" i="12"/>
  <c r="B2625" i="12"/>
  <c r="B2626" i="12"/>
  <c r="B2627" i="12"/>
  <c r="B2628" i="12"/>
  <c r="B2629" i="12"/>
  <c r="B2630" i="12"/>
  <c r="B2631" i="12"/>
  <c r="B2632" i="12"/>
  <c r="B2633" i="12"/>
  <c r="B2634" i="12"/>
  <c r="B2635" i="12"/>
  <c r="B2636" i="12"/>
  <c r="B2637" i="12"/>
  <c r="B2638" i="12"/>
  <c r="B2639" i="12"/>
  <c r="B2640" i="12"/>
  <c r="B2641" i="12"/>
  <c r="B2642" i="12"/>
  <c r="B2643" i="12"/>
  <c r="B2644" i="12"/>
  <c r="B2645" i="12"/>
  <c r="B2646" i="12"/>
  <c r="B2647" i="12"/>
  <c r="B2648" i="12"/>
  <c r="B2649" i="12"/>
  <c r="B2650" i="12"/>
  <c r="B2651" i="12"/>
  <c r="B2652" i="12"/>
  <c r="B2653" i="12"/>
  <c r="B2654" i="12"/>
  <c r="B2655" i="12"/>
  <c r="B2656" i="12"/>
  <c r="B2657" i="12"/>
  <c r="B2658" i="12"/>
  <c r="B2659" i="12"/>
  <c r="B2660" i="12"/>
  <c r="B2661" i="12"/>
  <c r="B2662" i="12"/>
  <c r="B2663" i="12"/>
  <c r="B2664" i="12"/>
  <c r="B2665" i="12"/>
  <c r="B2666" i="12"/>
  <c r="B2667" i="12"/>
  <c r="B2668" i="12"/>
  <c r="B2669" i="12"/>
  <c r="B2670" i="12"/>
  <c r="B2671" i="12"/>
  <c r="B2672" i="12"/>
  <c r="B2673" i="12"/>
  <c r="B2674" i="12"/>
  <c r="B2675" i="12"/>
  <c r="B2676" i="12"/>
  <c r="B2677" i="12"/>
  <c r="B2678" i="12"/>
  <c r="B2679" i="12"/>
  <c r="B2680" i="12"/>
  <c r="B2681" i="12"/>
  <c r="B2682" i="12"/>
  <c r="B2683" i="12"/>
  <c r="B2684" i="12"/>
  <c r="B2685" i="12"/>
  <c r="B2686" i="12"/>
  <c r="B2687" i="12"/>
  <c r="B2688" i="12"/>
  <c r="B2689" i="12"/>
  <c r="B2690" i="12"/>
  <c r="B2691" i="12"/>
  <c r="B2692" i="12"/>
  <c r="B2693" i="12"/>
  <c r="B2694" i="12"/>
  <c r="B2695" i="12"/>
  <c r="B2696" i="12"/>
  <c r="B2697" i="12"/>
  <c r="B2698" i="12"/>
  <c r="B2699" i="12"/>
  <c r="B2700" i="12"/>
  <c r="B2701" i="12"/>
  <c r="B2702" i="12"/>
  <c r="B2703" i="12"/>
  <c r="B2704" i="12"/>
  <c r="B2705" i="12"/>
  <c r="B2706" i="12"/>
  <c r="B2707" i="12"/>
  <c r="B2708" i="12"/>
  <c r="B2709" i="12"/>
  <c r="B2710" i="12"/>
  <c r="B2711" i="12"/>
  <c r="B2712" i="12"/>
  <c r="B2713" i="12"/>
  <c r="B2714" i="12"/>
  <c r="B2715" i="12"/>
  <c r="B2716" i="12"/>
  <c r="B2717" i="12"/>
  <c r="B2718" i="12"/>
  <c r="B2719" i="12"/>
  <c r="B2720" i="12"/>
  <c r="B2721" i="12"/>
  <c r="B2722" i="12"/>
  <c r="B2723" i="12"/>
  <c r="B2724" i="12"/>
  <c r="B2725" i="12"/>
  <c r="B2726" i="12"/>
  <c r="B2727" i="12"/>
  <c r="B2728" i="12"/>
  <c r="B2729" i="12"/>
  <c r="B2730" i="12"/>
  <c r="B2731" i="12"/>
  <c r="B2732" i="12"/>
  <c r="B2733" i="12"/>
  <c r="B2734" i="12"/>
  <c r="B2735" i="12"/>
  <c r="B2736" i="12"/>
  <c r="B2737" i="12"/>
  <c r="B2738" i="12"/>
  <c r="B2739" i="12"/>
  <c r="B2740" i="12"/>
  <c r="B2741" i="12"/>
  <c r="B2742" i="12"/>
  <c r="B2743" i="12"/>
  <c r="B2744" i="12"/>
  <c r="B2745" i="12"/>
  <c r="B2746" i="12"/>
  <c r="B2747" i="12"/>
  <c r="B2748" i="12"/>
  <c r="B2749" i="12"/>
  <c r="B2750" i="12"/>
  <c r="B2751" i="12"/>
  <c r="B2752" i="12"/>
  <c r="B2753" i="12"/>
  <c r="B2754" i="12"/>
  <c r="B2755" i="12"/>
  <c r="B2756" i="12"/>
  <c r="B2757" i="12"/>
  <c r="B2758" i="12"/>
  <c r="B2759" i="12"/>
  <c r="B2760" i="12"/>
  <c r="B2761" i="12"/>
  <c r="B2762" i="12"/>
  <c r="B2763" i="12"/>
  <c r="B2764" i="12"/>
  <c r="B2765" i="12"/>
  <c r="B2766" i="12"/>
  <c r="B2767" i="12"/>
  <c r="B2768" i="12"/>
  <c r="B2769" i="12"/>
  <c r="B2770" i="12"/>
  <c r="B2771" i="12"/>
  <c r="B2772" i="12"/>
  <c r="B2773" i="12"/>
  <c r="B2774" i="12"/>
  <c r="B2775" i="12"/>
  <c r="B2776" i="12"/>
  <c r="B2777" i="12"/>
  <c r="B2778" i="12"/>
  <c r="B2779" i="12"/>
  <c r="B2780" i="12"/>
  <c r="B2781" i="12"/>
  <c r="B2782" i="12"/>
  <c r="B2783" i="12"/>
  <c r="B2784" i="12"/>
  <c r="B2785" i="12"/>
  <c r="B2786" i="12"/>
  <c r="B2787" i="12"/>
  <c r="B2788" i="12"/>
  <c r="B2789" i="12"/>
  <c r="B2790" i="12"/>
  <c r="B2791" i="12"/>
  <c r="B2792" i="12"/>
  <c r="B2793" i="12"/>
  <c r="B2794" i="12"/>
  <c r="B2795" i="12"/>
  <c r="B2796" i="12"/>
  <c r="B2797" i="12"/>
  <c r="B2798" i="12"/>
  <c r="B2799" i="12"/>
  <c r="B2800" i="12"/>
  <c r="B2801" i="12"/>
  <c r="B2802" i="12"/>
  <c r="B2803" i="12"/>
  <c r="B2804" i="12"/>
  <c r="B2805" i="12"/>
  <c r="B2806" i="12"/>
  <c r="B2807" i="12"/>
  <c r="B2808" i="12"/>
  <c r="B2809" i="12"/>
  <c r="B2810" i="12"/>
  <c r="B2811" i="12"/>
  <c r="B2812" i="12"/>
  <c r="B2813" i="12"/>
  <c r="B2814" i="12"/>
  <c r="B2815" i="12"/>
  <c r="B2816" i="12"/>
  <c r="B2817" i="12"/>
  <c r="B2818" i="12"/>
  <c r="B2819" i="12"/>
  <c r="B2820" i="12"/>
  <c r="B2821" i="12"/>
  <c r="B2822" i="12"/>
  <c r="B2823" i="12"/>
  <c r="B2824" i="12"/>
  <c r="B2825" i="12"/>
  <c r="B2826" i="12"/>
  <c r="B2827" i="12"/>
  <c r="B2828" i="12"/>
  <c r="B2829" i="12"/>
  <c r="B2830" i="12"/>
  <c r="B2831" i="12"/>
  <c r="B2832" i="12"/>
  <c r="B2833" i="12"/>
  <c r="B2834" i="12"/>
  <c r="B2835" i="12"/>
  <c r="B2836" i="12"/>
  <c r="B2837" i="12"/>
  <c r="B2838" i="12"/>
  <c r="B2839" i="12"/>
  <c r="B2840" i="12"/>
  <c r="B2841" i="12"/>
  <c r="B2842" i="12"/>
  <c r="B2843" i="12"/>
  <c r="B2844" i="12"/>
  <c r="B2845" i="12"/>
  <c r="B2846" i="12"/>
  <c r="B2847" i="12"/>
  <c r="B2848" i="12"/>
  <c r="B2849" i="12"/>
  <c r="B2850" i="12"/>
  <c r="B2851" i="12"/>
  <c r="B2852" i="12"/>
  <c r="B2853" i="12"/>
  <c r="B2854" i="12"/>
  <c r="Y2854" i="12"/>
  <c r="W2854" i="12"/>
  <c r="Y2853" i="12"/>
  <c r="W2853" i="12"/>
  <c r="Y2852" i="12"/>
  <c r="W2852" i="12"/>
  <c r="Y2851" i="12"/>
  <c r="W2851" i="12"/>
  <c r="Y2850" i="12"/>
  <c r="W2850" i="12"/>
  <c r="Y2849" i="12"/>
  <c r="W2849" i="12"/>
  <c r="Y2848" i="12"/>
  <c r="W2848" i="12"/>
  <c r="Y2847" i="12"/>
  <c r="W2847" i="12"/>
  <c r="Y2846" i="12"/>
  <c r="W2846" i="12"/>
  <c r="Y2845" i="12"/>
  <c r="W2845" i="12"/>
  <c r="Y2844" i="12"/>
  <c r="W2844" i="12"/>
  <c r="Y2843" i="12"/>
  <c r="W2843" i="12"/>
  <c r="Y2842" i="12"/>
  <c r="W2842" i="12"/>
  <c r="Y2841" i="12"/>
  <c r="W2841" i="12"/>
  <c r="Y2840" i="12"/>
  <c r="W2840" i="12"/>
  <c r="Y2839" i="12"/>
  <c r="W2839" i="12"/>
  <c r="Y2838" i="12"/>
  <c r="W2838" i="12"/>
  <c r="Y2837" i="12"/>
  <c r="W2837" i="12"/>
  <c r="Y2836" i="12"/>
  <c r="W2836" i="12"/>
  <c r="Y2835" i="12"/>
  <c r="W2835" i="12"/>
  <c r="Y2834" i="12"/>
  <c r="W2834" i="12"/>
  <c r="Y2833" i="12"/>
  <c r="W2833" i="12"/>
  <c r="Y2832" i="12"/>
  <c r="W2832" i="12"/>
  <c r="Y2831" i="12"/>
  <c r="W2831" i="12"/>
  <c r="Y2830" i="12"/>
  <c r="W2830" i="12"/>
  <c r="Y2829" i="12"/>
  <c r="W2829" i="12"/>
  <c r="Y2828" i="12"/>
  <c r="W2828" i="12"/>
  <c r="Y2827" i="12"/>
  <c r="W2827" i="12"/>
  <c r="Y2826" i="12"/>
  <c r="W2826" i="12"/>
  <c r="Y2825" i="12"/>
  <c r="W2825" i="12"/>
  <c r="Y2824" i="12"/>
  <c r="W2824" i="12"/>
  <c r="Y2823" i="12"/>
  <c r="W2823" i="12"/>
  <c r="Y2822" i="12"/>
  <c r="W2822" i="12"/>
  <c r="Y2821" i="12"/>
  <c r="W2821" i="12"/>
  <c r="Y2820" i="12"/>
  <c r="W2820" i="12"/>
  <c r="Y2819" i="12"/>
  <c r="W2819" i="12"/>
  <c r="Y2818" i="12"/>
  <c r="W2818" i="12"/>
  <c r="Y2817" i="12"/>
  <c r="W2817" i="12"/>
  <c r="Y2816" i="12"/>
  <c r="W2816" i="12"/>
  <c r="Y2815" i="12"/>
  <c r="W2815" i="12"/>
  <c r="Y2814" i="12"/>
  <c r="W2814" i="12"/>
  <c r="Y2813" i="12"/>
  <c r="W2813" i="12"/>
  <c r="Y2812" i="12"/>
  <c r="W2812" i="12"/>
  <c r="Y2811" i="12"/>
  <c r="W2811" i="12"/>
  <c r="Y2810" i="12"/>
  <c r="W2810" i="12"/>
  <c r="Y2809" i="12"/>
  <c r="W2809" i="12"/>
  <c r="Y2808" i="12"/>
  <c r="W2808" i="12"/>
  <c r="Y2807" i="12"/>
  <c r="W2807" i="12"/>
  <c r="Y2806" i="12"/>
  <c r="W2806" i="12"/>
  <c r="Y2805" i="12"/>
  <c r="W2805" i="12"/>
  <c r="Y2804" i="12"/>
  <c r="W2804" i="12"/>
  <c r="Y2803" i="12"/>
  <c r="W2803" i="12"/>
  <c r="Y2802" i="12"/>
  <c r="W2802" i="12"/>
  <c r="Y2801" i="12"/>
  <c r="W2801" i="12"/>
  <c r="Y2800" i="12"/>
  <c r="W2800" i="12"/>
  <c r="Y2799" i="12"/>
  <c r="W2799" i="12"/>
  <c r="Y2798" i="12"/>
  <c r="W2798" i="12"/>
  <c r="Y2797" i="12"/>
  <c r="W2797" i="12"/>
  <c r="Y2796" i="12"/>
  <c r="W2796" i="12"/>
  <c r="Y2795" i="12"/>
  <c r="W2795" i="12"/>
  <c r="Y2794" i="12"/>
  <c r="W2794" i="12"/>
  <c r="Y2793" i="12"/>
  <c r="W2793" i="12"/>
  <c r="Y2792" i="12"/>
  <c r="W2792" i="12"/>
  <c r="Y2791" i="12"/>
  <c r="W2791" i="12"/>
  <c r="Y2790" i="12"/>
  <c r="W2790" i="12"/>
  <c r="Y2789" i="12"/>
  <c r="W2789" i="12"/>
  <c r="Y2788" i="12"/>
  <c r="W2788" i="12"/>
  <c r="Y2787" i="12"/>
  <c r="W2787" i="12"/>
  <c r="Y2786" i="12"/>
  <c r="W2786" i="12"/>
  <c r="Y2785" i="12"/>
  <c r="W2785" i="12"/>
  <c r="Y2784" i="12"/>
  <c r="W2784" i="12"/>
  <c r="Y2783" i="12"/>
  <c r="W2783" i="12"/>
  <c r="Y2782" i="12"/>
  <c r="W2782" i="12"/>
  <c r="Y2781" i="12"/>
  <c r="W2781" i="12"/>
  <c r="Y2780" i="12"/>
  <c r="W2780" i="12"/>
  <c r="Y2779" i="12"/>
  <c r="W2779" i="12"/>
  <c r="Y2778" i="12"/>
  <c r="W2778" i="12"/>
  <c r="Y2777" i="12"/>
  <c r="W2777" i="12"/>
  <c r="Y2776" i="12"/>
  <c r="W2776" i="12"/>
  <c r="Y2775" i="12"/>
  <c r="W2775" i="12"/>
  <c r="Y2774" i="12"/>
  <c r="W2774" i="12"/>
  <c r="Y2773" i="12"/>
  <c r="W2773" i="12"/>
  <c r="Y2772" i="12"/>
  <c r="W2772" i="12"/>
  <c r="Y2771" i="12"/>
  <c r="W2771" i="12"/>
  <c r="Y2770" i="12"/>
  <c r="W2770" i="12"/>
  <c r="Y2769" i="12"/>
  <c r="W2769" i="12"/>
  <c r="Y2768" i="12"/>
  <c r="W2768" i="12"/>
  <c r="Y2767" i="12"/>
  <c r="W2767" i="12"/>
  <c r="Y2766" i="12"/>
  <c r="W2766" i="12"/>
  <c r="Y2765" i="12"/>
  <c r="W2765" i="12"/>
  <c r="Y2764" i="12"/>
  <c r="W2764" i="12"/>
  <c r="Y2763" i="12"/>
  <c r="W2763" i="12"/>
  <c r="Y2762" i="12"/>
  <c r="W2762" i="12"/>
  <c r="Y2761" i="12"/>
  <c r="W2761" i="12"/>
  <c r="Y2760" i="12"/>
  <c r="W2760" i="12"/>
  <c r="Y2759" i="12"/>
  <c r="W2759" i="12"/>
  <c r="Y2758" i="12"/>
  <c r="W2758" i="12"/>
  <c r="Y2757" i="12"/>
  <c r="W2757" i="12"/>
  <c r="Y2756" i="12"/>
  <c r="W2756" i="12"/>
  <c r="Y2755" i="12"/>
  <c r="W2755" i="12"/>
  <c r="Y2754" i="12"/>
  <c r="W2754" i="12"/>
  <c r="Y2753" i="12"/>
  <c r="W2753" i="12"/>
  <c r="Y2752" i="12"/>
  <c r="W2752" i="12"/>
  <c r="Y2751" i="12"/>
  <c r="W2751" i="12"/>
  <c r="Y2750" i="12"/>
  <c r="W2750" i="12"/>
  <c r="Y2749" i="12"/>
  <c r="W2749" i="12"/>
  <c r="Y2748" i="12"/>
  <c r="W2748" i="12"/>
  <c r="Y2747" i="12"/>
  <c r="W2747" i="12"/>
  <c r="Y2746" i="12"/>
  <c r="W2746" i="12"/>
  <c r="Y2745" i="12"/>
  <c r="W2745" i="12"/>
  <c r="Y2744" i="12"/>
  <c r="W2744" i="12"/>
  <c r="Y2743" i="12"/>
  <c r="W2743" i="12"/>
  <c r="Y2742" i="12"/>
  <c r="W2742" i="12"/>
  <c r="Y2741" i="12"/>
  <c r="W2741" i="12"/>
  <c r="Y2740" i="12"/>
  <c r="W2740" i="12"/>
  <c r="Y2739" i="12"/>
  <c r="W2739" i="12"/>
  <c r="Y2738" i="12"/>
  <c r="W2738" i="12"/>
  <c r="Y2737" i="12"/>
  <c r="W2737" i="12"/>
  <c r="Y2736" i="12"/>
  <c r="W2736" i="12"/>
  <c r="Y2735" i="12"/>
  <c r="W2735" i="12"/>
  <c r="Y2734" i="12"/>
  <c r="W2734" i="12"/>
  <c r="Y2733" i="12"/>
  <c r="W2733" i="12"/>
  <c r="Y2732" i="12"/>
  <c r="W2732" i="12"/>
  <c r="Y2731" i="12"/>
  <c r="W2731" i="12"/>
  <c r="Y2730" i="12"/>
  <c r="W2730" i="12"/>
  <c r="Y2729" i="12"/>
  <c r="W2729" i="12"/>
  <c r="Y2728" i="12"/>
  <c r="W2728" i="12"/>
  <c r="Y2727" i="12"/>
  <c r="W2727" i="12"/>
  <c r="Y2726" i="12"/>
  <c r="W2726" i="12"/>
  <c r="Y2725" i="12"/>
  <c r="W2725" i="12"/>
  <c r="Y2724" i="12"/>
  <c r="W2724" i="12"/>
  <c r="Y2723" i="12"/>
  <c r="W2723" i="12"/>
  <c r="Y2722" i="12"/>
  <c r="W2722" i="12"/>
  <c r="Y2721" i="12"/>
  <c r="W2721" i="12"/>
  <c r="Y2720" i="12"/>
  <c r="W2720" i="12"/>
  <c r="Y2719" i="12"/>
  <c r="W2719" i="12"/>
  <c r="Y2718" i="12"/>
  <c r="W2718" i="12"/>
  <c r="Y2717" i="12"/>
  <c r="W2717" i="12"/>
  <c r="Y2716" i="12"/>
  <c r="W2716" i="12"/>
  <c r="Y2715" i="12"/>
  <c r="W2715" i="12"/>
  <c r="Y2714" i="12"/>
  <c r="W2714" i="12"/>
  <c r="Y2713" i="12"/>
  <c r="W2713" i="12"/>
  <c r="Y2712" i="12"/>
  <c r="W2712" i="12"/>
  <c r="Y2711" i="12"/>
  <c r="W2711" i="12"/>
  <c r="Y2710" i="12"/>
  <c r="W2710" i="12"/>
  <c r="Y2709" i="12"/>
  <c r="W2709" i="12"/>
  <c r="Y2708" i="12"/>
  <c r="W2708" i="12"/>
  <c r="Y2707" i="12"/>
  <c r="W2707" i="12"/>
  <c r="Y2706" i="12"/>
  <c r="W2706" i="12"/>
  <c r="Y2705" i="12"/>
  <c r="W2705" i="12"/>
  <c r="Y2704" i="12"/>
  <c r="W2704" i="12"/>
  <c r="Y2703" i="12"/>
  <c r="W2703" i="12"/>
  <c r="Y2702" i="12"/>
  <c r="W2702" i="12"/>
  <c r="Y2701" i="12"/>
  <c r="W2701" i="12"/>
  <c r="Y2700" i="12"/>
  <c r="W2700" i="12"/>
  <c r="Y2699" i="12"/>
  <c r="W2699" i="12"/>
  <c r="Y2698" i="12"/>
  <c r="W2698" i="12"/>
  <c r="Y2697" i="12"/>
  <c r="W2697" i="12"/>
  <c r="Y2696" i="12"/>
  <c r="W2696" i="12"/>
  <c r="Y2695" i="12"/>
  <c r="W2695" i="12"/>
  <c r="Y2694" i="12"/>
  <c r="W2694" i="12"/>
  <c r="Y2693" i="12"/>
  <c r="W2693" i="12"/>
  <c r="Y2692" i="12"/>
  <c r="W2692" i="12"/>
  <c r="Y2691" i="12"/>
  <c r="W2691" i="12"/>
  <c r="Y2690" i="12"/>
  <c r="W2690" i="12"/>
  <c r="Y2689" i="12"/>
  <c r="W2689" i="12"/>
  <c r="Y2688" i="12"/>
  <c r="W2688" i="12"/>
  <c r="Y2687" i="12"/>
  <c r="W2687" i="12"/>
  <c r="Y2686" i="12"/>
  <c r="W2686" i="12"/>
  <c r="Y2685" i="12"/>
  <c r="W2685" i="12"/>
  <c r="Y2684" i="12"/>
  <c r="W2684" i="12"/>
  <c r="Y2683" i="12"/>
  <c r="W2683" i="12"/>
  <c r="Y2682" i="12"/>
  <c r="W2682" i="12"/>
  <c r="Y2681" i="12"/>
  <c r="W2681" i="12"/>
  <c r="Y2680" i="12"/>
  <c r="W2680" i="12"/>
  <c r="Y2679" i="12"/>
  <c r="W2679" i="12"/>
  <c r="Y2678" i="12"/>
  <c r="W2678" i="12"/>
  <c r="Y2677" i="12"/>
  <c r="W2677" i="12"/>
  <c r="Y2676" i="12"/>
  <c r="W2676" i="12"/>
  <c r="Y2675" i="12"/>
  <c r="W2675" i="12"/>
  <c r="Y2674" i="12"/>
  <c r="W2674" i="12"/>
  <c r="Y2673" i="12"/>
  <c r="W2673" i="12"/>
  <c r="Y2672" i="12"/>
  <c r="W2672" i="12"/>
  <c r="Y2671" i="12"/>
  <c r="W2671" i="12"/>
  <c r="Y2670" i="12"/>
  <c r="W2670" i="12"/>
  <c r="Y2669" i="12"/>
  <c r="W2669" i="12"/>
  <c r="Y2668" i="12"/>
  <c r="W2668" i="12"/>
  <c r="Y2667" i="12"/>
  <c r="W2667" i="12"/>
  <c r="Y2666" i="12"/>
  <c r="W2666" i="12"/>
  <c r="Y2665" i="12"/>
  <c r="W2665" i="12"/>
  <c r="Y2664" i="12"/>
  <c r="W2664" i="12"/>
  <c r="Y2663" i="12"/>
  <c r="W2663" i="12"/>
  <c r="Y2662" i="12"/>
  <c r="W2662" i="12"/>
  <c r="Y2661" i="12"/>
  <c r="W2661" i="12"/>
  <c r="Y2660" i="12"/>
  <c r="W2660" i="12"/>
  <c r="Y2659" i="12"/>
  <c r="W2659" i="12"/>
  <c r="Y2658" i="12"/>
  <c r="W2658" i="12"/>
  <c r="Y2657" i="12"/>
  <c r="W2657" i="12"/>
  <c r="Y2656" i="12"/>
  <c r="W2656" i="12"/>
  <c r="Y2655" i="12"/>
  <c r="W2655" i="12"/>
  <c r="Y2654" i="12"/>
  <c r="W2654" i="12"/>
  <c r="Y2653" i="12"/>
  <c r="W2653" i="12"/>
  <c r="Y2652" i="12"/>
  <c r="W2652" i="12"/>
  <c r="Y2651" i="12"/>
  <c r="W2651" i="12"/>
  <c r="Y2650" i="12"/>
  <c r="W2650" i="12"/>
  <c r="Y2649" i="12"/>
  <c r="W2649" i="12"/>
  <c r="Y2648" i="12"/>
  <c r="W2648" i="12"/>
  <c r="Y2647" i="12"/>
  <c r="W2647" i="12"/>
  <c r="Y2646" i="12"/>
  <c r="W2646" i="12"/>
  <c r="Y2645" i="12"/>
  <c r="W2645" i="12"/>
  <c r="Y2644" i="12"/>
  <c r="W2644" i="12"/>
  <c r="Y2643" i="12"/>
  <c r="W2643" i="12"/>
  <c r="Y2642" i="12"/>
  <c r="W2642" i="12"/>
  <c r="Y2641" i="12"/>
  <c r="W2641" i="12"/>
  <c r="Y2640" i="12"/>
  <c r="W2640" i="12"/>
  <c r="Y2639" i="12"/>
  <c r="W2639" i="12"/>
  <c r="Y2638" i="12"/>
  <c r="W2638" i="12"/>
  <c r="Y2637" i="12"/>
  <c r="W2637" i="12"/>
  <c r="Y2636" i="12"/>
  <c r="W2636" i="12"/>
  <c r="Y2635" i="12"/>
  <c r="W2635" i="12"/>
  <c r="Y2634" i="12"/>
  <c r="W2634" i="12"/>
  <c r="Y2633" i="12"/>
  <c r="W2633" i="12"/>
  <c r="Y2632" i="12"/>
  <c r="W2632" i="12"/>
  <c r="Y2631" i="12"/>
  <c r="W2631" i="12"/>
  <c r="Y2630" i="12"/>
  <c r="W2630" i="12"/>
  <c r="Y2629" i="12"/>
  <c r="W2629" i="12"/>
  <c r="Y2628" i="12"/>
  <c r="W2628" i="12"/>
  <c r="Y2627" i="12"/>
  <c r="W2627" i="12"/>
  <c r="Y2626" i="12"/>
  <c r="W2626" i="12"/>
  <c r="Y2625" i="12"/>
  <c r="W2625" i="12"/>
  <c r="Y2624" i="12"/>
  <c r="W2624" i="12"/>
  <c r="Y2623" i="12"/>
  <c r="W2623" i="12"/>
  <c r="Y2622" i="12"/>
  <c r="W2622" i="12"/>
  <c r="Y2621" i="12"/>
  <c r="W2621" i="12"/>
  <c r="Y2620" i="12"/>
  <c r="W2620" i="12"/>
  <c r="Y2619" i="12"/>
  <c r="W2619" i="12"/>
  <c r="Y2618" i="12"/>
  <c r="W2618" i="12"/>
  <c r="Y2617" i="12"/>
  <c r="W2617" i="12"/>
  <c r="Y2616" i="12"/>
  <c r="W2616" i="12"/>
  <c r="Y2615" i="12"/>
  <c r="W2615" i="12"/>
  <c r="Y2614" i="12"/>
  <c r="W2614" i="12"/>
  <c r="Y2613" i="12"/>
  <c r="W2613" i="12"/>
  <c r="Y2612" i="12"/>
  <c r="W2612" i="12"/>
  <c r="Y2611" i="12"/>
  <c r="W2611" i="12"/>
  <c r="Y2610" i="12"/>
  <c r="W2610" i="12"/>
  <c r="Y2609" i="12"/>
  <c r="W2609" i="12"/>
  <c r="Y2608" i="12"/>
  <c r="W2608" i="12"/>
  <c r="Y2607" i="12"/>
  <c r="W2607" i="12"/>
  <c r="Y2606" i="12"/>
  <c r="W2606" i="12"/>
  <c r="Y2605" i="12"/>
  <c r="W2605" i="12"/>
  <c r="Y2604" i="12"/>
  <c r="W2604" i="12"/>
  <c r="Y2603" i="12"/>
  <c r="W2603" i="12"/>
  <c r="Y2602" i="12"/>
  <c r="W2602" i="12"/>
  <c r="Y2601" i="12"/>
  <c r="W2601" i="12"/>
  <c r="Y2600" i="12"/>
  <c r="W2600" i="12"/>
  <c r="Y2599" i="12"/>
  <c r="W2599" i="12"/>
  <c r="Y2598" i="12"/>
  <c r="W2598" i="12"/>
  <c r="Y2597" i="12"/>
  <c r="W2597" i="12"/>
  <c r="Y2596" i="12"/>
  <c r="W2596" i="12"/>
  <c r="Y2595" i="12"/>
  <c r="W2595" i="12"/>
  <c r="Y2594" i="12"/>
  <c r="W2594" i="12"/>
  <c r="Y2593" i="12"/>
  <c r="W2593" i="12"/>
  <c r="Y2592" i="12"/>
  <c r="W2592" i="12"/>
  <c r="Y2591" i="12"/>
  <c r="W2591" i="12"/>
  <c r="Y2590" i="12"/>
  <c r="W2590" i="12"/>
  <c r="Y2589" i="12"/>
  <c r="W2589" i="12"/>
  <c r="Y2588" i="12"/>
  <c r="W2588" i="12"/>
  <c r="Y2587" i="12"/>
  <c r="W2587" i="12"/>
  <c r="Y2586" i="12"/>
  <c r="W2586" i="12"/>
  <c r="Y2585" i="12"/>
  <c r="W2585" i="12"/>
  <c r="Y2584" i="12"/>
  <c r="W2584" i="12"/>
  <c r="Y2583" i="12"/>
  <c r="W2583" i="12"/>
  <c r="Y2582" i="12"/>
  <c r="W2582" i="12"/>
  <c r="Y2581" i="12"/>
  <c r="W2581" i="12"/>
  <c r="Y2580" i="12"/>
  <c r="W2580" i="12"/>
  <c r="Y2579" i="12"/>
  <c r="W2579" i="12"/>
  <c r="Y2578" i="12"/>
  <c r="W2578" i="12"/>
  <c r="Y2577" i="12"/>
  <c r="W2577" i="12"/>
  <c r="Y2576" i="12"/>
  <c r="W2576" i="12"/>
  <c r="Y2575" i="12"/>
  <c r="W2575" i="12"/>
  <c r="Y2574" i="12"/>
  <c r="W2574" i="12"/>
  <c r="Y2573" i="12"/>
  <c r="W2573" i="12"/>
  <c r="Y2572" i="12"/>
  <c r="W2572" i="12"/>
  <c r="Y2571" i="12"/>
  <c r="W2571" i="12"/>
  <c r="Y2570" i="12"/>
  <c r="W2570" i="12"/>
  <c r="Y2569" i="12"/>
  <c r="W2569" i="12"/>
  <c r="Y2568" i="12"/>
  <c r="W2568" i="12"/>
  <c r="Y2567" i="12"/>
  <c r="W2567" i="12"/>
  <c r="Y2566" i="12"/>
  <c r="W2566" i="12"/>
  <c r="Y2565" i="12"/>
  <c r="W2565" i="12"/>
  <c r="Y2564" i="12"/>
  <c r="W2564" i="12"/>
  <c r="Y2563" i="12"/>
  <c r="W2563" i="12"/>
  <c r="Y2562" i="12"/>
  <c r="W2562" i="12"/>
  <c r="Y2561" i="12"/>
  <c r="W2561" i="12"/>
  <c r="Y2560" i="12"/>
  <c r="W2560" i="12"/>
  <c r="Y2559" i="12"/>
  <c r="W2559" i="12"/>
  <c r="Y2558" i="12"/>
  <c r="W2558" i="12"/>
  <c r="Y2557" i="12"/>
  <c r="W2557" i="12"/>
  <c r="Y2556" i="12"/>
  <c r="W2556" i="12"/>
  <c r="Y2555" i="12"/>
  <c r="W2555" i="12"/>
  <c r="Y2554" i="12"/>
  <c r="W2554" i="12"/>
  <c r="Y2553" i="12"/>
  <c r="W2553" i="12"/>
  <c r="Y2552" i="12"/>
  <c r="W2552" i="12"/>
  <c r="Y2551" i="12"/>
  <c r="W2551" i="12"/>
  <c r="Y2550" i="12"/>
  <c r="W2550" i="12"/>
  <c r="Y2549" i="12"/>
  <c r="W2549" i="12"/>
  <c r="Y2548" i="12"/>
  <c r="W2548" i="12"/>
  <c r="Y2547" i="12"/>
  <c r="W2547" i="12"/>
  <c r="Y2546" i="12"/>
  <c r="W2546" i="12"/>
  <c r="Y2545" i="12"/>
  <c r="W2545" i="12"/>
  <c r="Y2544" i="12"/>
  <c r="W2544" i="12"/>
  <c r="Y2543" i="12"/>
  <c r="W2543" i="12"/>
  <c r="Y2542" i="12"/>
  <c r="W2542" i="12"/>
  <c r="Y2541" i="12"/>
  <c r="W2541" i="12"/>
  <c r="Y2540" i="12"/>
  <c r="W2540" i="12"/>
  <c r="Y2539" i="12"/>
  <c r="W2539" i="12"/>
  <c r="Y2538" i="12"/>
  <c r="W2538" i="12"/>
  <c r="Y2537" i="12"/>
  <c r="W2537" i="12"/>
  <c r="Y2536" i="12"/>
  <c r="W2536" i="12"/>
  <c r="Y2535" i="12"/>
  <c r="W2535" i="12"/>
  <c r="Y2534" i="12"/>
  <c r="W2534" i="12"/>
  <c r="Y2533" i="12"/>
  <c r="W2533" i="12"/>
  <c r="Y2532" i="12"/>
  <c r="W2532" i="12"/>
  <c r="Y2531" i="12"/>
  <c r="W2531" i="12"/>
  <c r="Y2530" i="12"/>
  <c r="W2530" i="12"/>
  <c r="Y2529" i="12"/>
  <c r="W2529" i="12"/>
  <c r="Y2528" i="12"/>
  <c r="W2528" i="12"/>
  <c r="Y2527" i="12"/>
  <c r="W2527" i="12"/>
  <c r="Y2526" i="12"/>
  <c r="W2526" i="12"/>
  <c r="Y2525" i="12"/>
  <c r="W2525" i="12"/>
  <c r="Y2524" i="12"/>
  <c r="W2524" i="12"/>
  <c r="Y2523" i="12"/>
  <c r="W2523" i="12"/>
  <c r="Y2522" i="12"/>
  <c r="W2522" i="12"/>
  <c r="Y2521" i="12"/>
  <c r="W2521" i="12"/>
  <c r="Y2520" i="12"/>
  <c r="W2520" i="12"/>
  <c r="Y2519" i="12"/>
  <c r="W2519" i="12"/>
  <c r="Y2518" i="12"/>
  <c r="W2518" i="12"/>
  <c r="Y2517" i="12"/>
  <c r="W2517" i="12"/>
  <c r="Y2516" i="12"/>
  <c r="W2516" i="12"/>
  <c r="Y2515" i="12"/>
  <c r="W2515" i="12"/>
  <c r="Y2514" i="12"/>
  <c r="W2514" i="12"/>
  <c r="Y2513" i="12"/>
  <c r="W2513" i="12"/>
  <c r="Y2512" i="12"/>
  <c r="W2512" i="12"/>
  <c r="Y2511" i="12"/>
  <c r="W2511" i="12"/>
  <c r="Y2510" i="12"/>
  <c r="W2510" i="12"/>
  <c r="Y2509" i="12"/>
  <c r="W2509" i="12"/>
  <c r="Y2508" i="12"/>
  <c r="W2508" i="12"/>
  <c r="Y2507" i="12"/>
  <c r="W2507" i="12"/>
  <c r="Y2506" i="12"/>
  <c r="W2506" i="12"/>
  <c r="Y2505" i="12"/>
  <c r="W2505" i="12"/>
  <c r="Y2504" i="12"/>
  <c r="W2504" i="12"/>
  <c r="Y2503" i="12"/>
  <c r="W2503" i="12"/>
  <c r="Y2502" i="12"/>
  <c r="W2502" i="12"/>
  <c r="Y2501" i="12"/>
  <c r="W2501" i="12"/>
  <c r="Y2500" i="12"/>
  <c r="W2500" i="12"/>
  <c r="Y2499" i="12"/>
  <c r="W2499" i="12"/>
  <c r="Y2498" i="12"/>
  <c r="W2498" i="12"/>
  <c r="Y2497" i="12"/>
  <c r="W2497" i="12"/>
  <c r="Y2496" i="12"/>
  <c r="W2496" i="12"/>
  <c r="Y2495" i="12"/>
  <c r="W2495" i="12"/>
  <c r="Y2494" i="12"/>
  <c r="W2494" i="12"/>
  <c r="Y2493" i="12"/>
  <c r="W2493" i="12"/>
  <c r="Y2492" i="12"/>
  <c r="W2492" i="12"/>
  <c r="Y2491" i="12"/>
  <c r="W2491" i="12"/>
  <c r="Y2490" i="12"/>
  <c r="W2490" i="12"/>
  <c r="Y2489" i="12"/>
  <c r="W2489" i="12"/>
  <c r="Y2488" i="12"/>
  <c r="W2488" i="12"/>
  <c r="Y2487" i="12"/>
  <c r="W2487" i="12"/>
  <c r="Y2486" i="12"/>
  <c r="W2486" i="12"/>
  <c r="Y2485" i="12"/>
  <c r="W2485" i="12"/>
  <c r="Y2484" i="12"/>
  <c r="W2484" i="12"/>
  <c r="Y2483" i="12"/>
  <c r="W2483" i="12"/>
  <c r="Y2482" i="12"/>
  <c r="W2482" i="12"/>
  <c r="Y2481" i="12"/>
  <c r="W2481" i="12"/>
  <c r="Y2480" i="12"/>
  <c r="W2480" i="12"/>
  <c r="Y2479" i="12"/>
  <c r="W2479" i="12"/>
  <c r="Y2478" i="12"/>
  <c r="W2478" i="12"/>
  <c r="Y2477" i="12"/>
  <c r="W2477" i="12"/>
  <c r="Y2476" i="12"/>
  <c r="W2476" i="12"/>
  <c r="Y2475" i="12"/>
  <c r="W2475" i="12"/>
  <c r="Y2474" i="12"/>
  <c r="W2474" i="12"/>
  <c r="Y2473" i="12"/>
  <c r="W2473" i="12"/>
  <c r="Y2472" i="12"/>
  <c r="W2472" i="12"/>
  <c r="Y2471" i="12"/>
  <c r="W2471" i="12"/>
  <c r="Y2470" i="12"/>
  <c r="W2470" i="12"/>
  <c r="Y2469" i="12"/>
  <c r="W2469" i="12"/>
  <c r="Y2468" i="12"/>
  <c r="W2468" i="12"/>
  <c r="Y2467" i="12"/>
  <c r="W2467" i="12"/>
  <c r="Y2466" i="12"/>
  <c r="W2466" i="12"/>
  <c r="Y2465" i="12"/>
  <c r="W2465" i="12"/>
  <c r="Y2464" i="12"/>
  <c r="W2464" i="12"/>
  <c r="Y2463" i="12"/>
  <c r="W2463" i="12"/>
  <c r="Y2462" i="12"/>
  <c r="W2462" i="12"/>
  <c r="Y2461" i="12"/>
  <c r="W2461" i="12"/>
  <c r="Y2460" i="12"/>
  <c r="W2460" i="12"/>
  <c r="Y2459" i="12"/>
  <c r="W2459" i="12"/>
  <c r="Y2458" i="12"/>
  <c r="W2458" i="12"/>
  <c r="Y2457" i="12"/>
  <c r="W2457" i="12"/>
  <c r="Y2456" i="12"/>
  <c r="W2456" i="12"/>
  <c r="Y2455" i="12"/>
  <c r="W2455" i="12"/>
  <c r="Y2454" i="12"/>
  <c r="W2454" i="12"/>
  <c r="Y2453" i="12"/>
  <c r="W2453" i="12"/>
  <c r="Y2452" i="12"/>
  <c r="W2452" i="12"/>
  <c r="Y2451" i="12"/>
  <c r="W2451" i="12"/>
  <c r="Y2450" i="12"/>
  <c r="W2450" i="12"/>
  <c r="Y2449" i="12"/>
  <c r="W2449" i="12"/>
  <c r="Y2448" i="12"/>
  <c r="W2448" i="12"/>
  <c r="Y2447" i="12"/>
  <c r="W2447" i="12"/>
  <c r="Y2446" i="12"/>
  <c r="W2446" i="12"/>
  <c r="Y2445" i="12"/>
  <c r="W2445" i="12"/>
  <c r="Y2444" i="12"/>
  <c r="W2444" i="12"/>
  <c r="Y2443" i="12"/>
  <c r="W2443" i="12"/>
  <c r="Y2442" i="12"/>
  <c r="W2442" i="12"/>
  <c r="Y2441" i="12"/>
  <c r="W2441" i="12"/>
  <c r="Y2440" i="12"/>
  <c r="W2440" i="12"/>
  <c r="Y2439" i="12"/>
  <c r="W2439" i="12"/>
  <c r="Y2438" i="12"/>
  <c r="W2438" i="12"/>
  <c r="Y2437" i="12"/>
  <c r="W2437" i="12"/>
  <c r="Y2436" i="12"/>
  <c r="W2436" i="12"/>
  <c r="Y2435" i="12"/>
  <c r="W2435" i="12"/>
  <c r="Y2434" i="12"/>
  <c r="W2434" i="12"/>
  <c r="Y2433" i="12"/>
  <c r="W2433" i="12"/>
  <c r="Y2432" i="12"/>
  <c r="W2432" i="12"/>
  <c r="Y2431" i="12"/>
  <c r="W2431" i="12"/>
  <c r="Y2430" i="12"/>
  <c r="W2430" i="12"/>
  <c r="Y2429" i="12"/>
  <c r="W2429" i="12"/>
  <c r="Y2428" i="12"/>
  <c r="W2428" i="12"/>
  <c r="Y2427" i="12"/>
  <c r="W2427" i="12"/>
  <c r="Y2426" i="12"/>
  <c r="W2426" i="12"/>
  <c r="Y2425" i="12"/>
  <c r="W2425" i="12"/>
  <c r="Y2424" i="12"/>
  <c r="W2424" i="12"/>
  <c r="Y2423" i="12"/>
  <c r="W2423" i="12"/>
  <c r="Y2422" i="12"/>
  <c r="W2422" i="12"/>
  <c r="Y2421" i="12"/>
  <c r="W2421" i="12"/>
  <c r="Y2420" i="12"/>
  <c r="W2420" i="12"/>
  <c r="Y2419" i="12"/>
  <c r="W2419" i="12"/>
  <c r="Y2418" i="12"/>
  <c r="W2418" i="12"/>
  <c r="Y2417" i="12"/>
  <c r="W2417" i="12"/>
  <c r="Y2416" i="12"/>
  <c r="W2416" i="12"/>
  <c r="Y2415" i="12"/>
  <c r="W2415" i="12"/>
  <c r="Y2414" i="12"/>
  <c r="W2414" i="12"/>
  <c r="Y2413" i="12"/>
  <c r="W2413" i="12"/>
  <c r="Y2412" i="12"/>
  <c r="W2412" i="12"/>
  <c r="Y2411" i="12"/>
  <c r="W2411" i="12"/>
  <c r="Y2410" i="12"/>
  <c r="W2410" i="12"/>
  <c r="Y2409" i="12"/>
  <c r="W2409" i="12"/>
  <c r="Y2408" i="12"/>
  <c r="W2408" i="12"/>
  <c r="Y2407" i="12"/>
  <c r="W2407" i="12"/>
  <c r="Y2406" i="12"/>
  <c r="W2406" i="12"/>
  <c r="Y2405" i="12"/>
  <c r="W2405" i="12"/>
  <c r="Y2404" i="12"/>
  <c r="W2404" i="12"/>
  <c r="Y2403" i="12"/>
  <c r="W2403" i="12"/>
  <c r="Y2402" i="12"/>
  <c r="W2402" i="12"/>
  <c r="Y2401" i="12"/>
  <c r="W2401" i="12"/>
  <c r="Y2400" i="12"/>
  <c r="W2400" i="12"/>
  <c r="Y2399" i="12"/>
  <c r="W2399" i="12"/>
  <c r="Y2398" i="12"/>
  <c r="W2398" i="12"/>
  <c r="Y2397" i="12"/>
  <c r="W2397" i="12"/>
  <c r="Y2396" i="12"/>
  <c r="W2396" i="12"/>
  <c r="Y2395" i="12"/>
  <c r="W2395" i="12"/>
  <c r="Y2394" i="12"/>
  <c r="W2394" i="12"/>
  <c r="Y2393" i="12"/>
  <c r="W2393" i="12"/>
  <c r="Y2392" i="12"/>
  <c r="W2392" i="12"/>
  <c r="Y2391" i="12"/>
  <c r="W2391" i="12"/>
  <c r="Y2390" i="12"/>
  <c r="W2390" i="12"/>
  <c r="Y2389" i="12"/>
  <c r="W2389" i="12"/>
  <c r="Y2388" i="12"/>
  <c r="W2388" i="12"/>
  <c r="Y2387" i="12"/>
  <c r="W2387" i="12"/>
  <c r="Y2386" i="12"/>
  <c r="W2386" i="12"/>
  <c r="Y2385" i="12"/>
  <c r="W2385" i="12"/>
  <c r="Y2384" i="12"/>
  <c r="W2384" i="12"/>
  <c r="Y2383" i="12"/>
  <c r="W2383" i="12"/>
  <c r="Y2382" i="12"/>
  <c r="W2382" i="12"/>
  <c r="Y2381" i="12"/>
  <c r="W2381" i="12"/>
  <c r="Y2380" i="12"/>
  <c r="W2380" i="12"/>
  <c r="Y2379" i="12"/>
  <c r="W2379" i="12"/>
  <c r="Y2378" i="12"/>
  <c r="W2378" i="12"/>
  <c r="Y2377" i="12"/>
  <c r="W2377" i="12"/>
  <c r="Y2376" i="12"/>
  <c r="W2376" i="12"/>
  <c r="Y2375" i="12"/>
  <c r="W2375" i="12"/>
  <c r="Y2374" i="12"/>
  <c r="W2374" i="12"/>
  <c r="Y2373" i="12"/>
  <c r="W2373" i="12"/>
  <c r="Y2372" i="12"/>
  <c r="W2372" i="12"/>
  <c r="Y2371" i="12"/>
  <c r="W2371" i="12"/>
  <c r="Y2370" i="12"/>
  <c r="W2370" i="12"/>
  <c r="Y2369" i="12"/>
  <c r="W2369" i="12"/>
  <c r="Y2368" i="12"/>
  <c r="W2368" i="12"/>
  <c r="Y2367" i="12"/>
  <c r="W2367" i="12"/>
  <c r="Y2366" i="12"/>
  <c r="W2366" i="12"/>
  <c r="Y2365" i="12"/>
  <c r="W2365" i="12"/>
  <c r="Y2364" i="12"/>
  <c r="W2364" i="12"/>
  <c r="Y2363" i="12"/>
  <c r="W2363" i="12"/>
  <c r="Y2362" i="12"/>
  <c r="W2362" i="12"/>
  <c r="Y2361" i="12"/>
  <c r="W2361" i="12"/>
  <c r="Y2360" i="12"/>
  <c r="W2360" i="12"/>
  <c r="Y2359" i="12"/>
  <c r="W2359" i="12"/>
  <c r="Y2358" i="12"/>
  <c r="W2358" i="12"/>
  <c r="Y2357" i="12"/>
  <c r="W2357" i="12"/>
  <c r="Y2356" i="12"/>
  <c r="W2356" i="12"/>
  <c r="Y2355" i="12"/>
  <c r="W2355" i="12"/>
  <c r="Y2354" i="12"/>
  <c r="W2354" i="12"/>
  <c r="Y2353" i="12"/>
  <c r="W2353" i="12"/>
  <c r="Y2352" i="12"/>
  <c r="W2352" i="12"/>
  <c r="Y2351" i="12"/>
  <c r="W2351" i="12"/>
  <c r="Y2350" i="12"/>
  <c r="W2350" i="12"/>
  <c r="Y2349" i="12"/>
  <c r="W2349" i="12"/>
  <c r="Y2348" i="12"/>
  <c r="W2348" i="12"/>
  <c r="Y2347" i="12"/>
  <c r="W2347" i="12"/>
  <c r="Y2346" i="12"/>
  <c r="W2346" i="12"/>
  <c r="Y2345" i="12"/>
  <c r="W2345" i="12"/>
  <c r="Y2344" i="12"/>
  <c r="W2344" i="12"/>
  <c r="Y2343" i="12"/>
  <c r="W2343" i="12"/>
  <c r="Y2342" i="12"/>
  <c r="W2342" i="12"/>
  <c r="Y2341" i="12"/>
  <c r="W2341" i="12"/>
  <c r="Y2340" i="12"/>
  <c r="W2340" i="12"/>
  <c r="Y2339" i="12"/>
  <c r="W2339" i="12"/>
  <c r="Y2338" i="12"/>
  <c r="W2338" i="12"/>
  <c r="Y2337" i="12"/>
  <c r="W2337" i="12"/>
  <c r="Y2336" i="12"/>
  <c r="W2336" i="12"/>
  <c r="Y2335" i="12"/>
  <c r="W2335" i="12"/>
  <c r="Y2334" i="12"/>
  <c r="W2334" i="12"/>
  <c r="Y2333" i="12"/>
  <c r="W2333" i="12"/>
  <c r="Y2332" i="12"/>
  <c r="W2332" i="12"/>
  <c r="Y2331" i="12"/>
  <c r="W2331" i="12"/>
  <c r="Y2330" i="12"/>
  <c r="W2330" i="12"/>
  <c r="Y2329" i="12"/>
  <c r="W2329" i="12"/>
  <c r="Y2328" i="12"/>
  <c r="W2328" i="12"/>
  <c r="Y2327" i="12"/>
  <c r="W2327" i="12"/>
  <c r="Y2326" i="12"/>
  <c r="W2326" i="12"/>
  <c r="Y2325" i="12"/>
  <c r="W2325" i="12"/>
  <c r="Y2324" i="12"/>
  <c r="W2324" i="12"/>
  <c r="Y2323" i="12"/>
  <c r="W2323" i="12"/>
  <c r="Y2322" i="12"/>
  <c r="W2322" i="12"/>
  <c r="Y2321" i="12"/>
  <c r="W2321" i="12"/>
  <c r="Y2320" i="12"/>
  <c r="W2320" i="12"/>
  <c r="Y2319" i="12"/>
  <c r="W2319" i="12"/>
  <c r="Y2318" i="12"/>
  <c r="W2318" i="12"/>
  <c r="Y2317" i="12"/>
  <c r="W2317" i="12"/>
  <c r="Y2316" i="12"/>
  <c r="W2316" i="12"/>
  <c r="Y2315" i="12"/>
  <c r="W2315" i="12"/>
  <c r="Y2314" i="12"/>
  <c r="W2314" i="12"/>
  <c r="Y2313" i="12"/>
  <c r="W2313" i="12"/>
  <c r="Y2312" i="12"/>
  <c r="W2312" i="12"/>
  <c r="Y2311" i="12"/>
  <c r="W2311" i="12"/>
  <c r="Y2310" i="12"/>
  <c r="W2310" i="12"/>
  <c r="Y2309" i="12"/>
  <c r="W2309" i="12"/>
  <c r="Y2308" i="12"/>
  <c r="W2308" i="12"/>
  <c r="Y2307" i="12"/>
  <c r="W2307" i="12"/>
  <c r="Y2306" i="12"/>
  <c r="W2306" i="12"/>
  <c r="Y2305" i="12"/>
  <c r="W2305" i="12"/>
  <c r="Y2304" i="12"/>
  <c r="W2304" i="12"/>
  <c r="Y2303" i="12"/>
  <c r="W2303" i="12"/>
  <c r="Y2302" i="12"/>
  <c r="W2302" i="12"/>
  <c r="Y2301" i="12"/>
  <c r="W2301" i="12"/>
  <c r="Y2300" i="12"/>
  <c r="W2300" i="12"/>
  <c r="Y2299" i="12"/>
  <c r="W2299" i="12"/>
  <c r="Y2298" i="12"/>
  <c r="W2298" i="12"/>
  <c r="Y2297" i="12"/>
  <c r="W2297" i="12"/>
  <c r="Y2296" i="12"/>
  <c r="W2296" i="12"/>
  <c r="Y2295" i="12"/>
  <c r="W2295" i="12"/>
  <c r="Y2294" i="12"/>
  <c r="W2294" i="12"/>
  <c r="Y2293" i="12"/>
  <c r="W2293" i="12"/>
  <c r="Y2292" i="12"/>
  <c r="W2292" i="12"/>
  <c r="Y2291" i="12"/>
  <c r="W2291" i="12"/>
  <c r="Y2290" i="12"/>
  <c r="W2290" i="12"/>
  <c r="Y2289" i="12"/>
  <c r="W2289" i="12"/>
  <c r="Y2288" i="12"/>
  <c r="W2288" i="12"/>
  <c r="Y2287" i="12"/>
  <c r="W2287" i="12"/>
  <c r="Y2286" i="12"/>
  <c r="W2286" i="12"/>
  <c r="Y2285" i="12"/>
  <c r="W2285" i="12"/>
  <c r="Y2284" i="12"/>
  <c r="W2284" i="12"/>
  <c r="Y2283" i="12"/>
  <c r="W2283" i="12"/>
  <c r="Y2282" i="12"/>
  <c r="W2282" i="12"/>
  <c r="Y2281" i="12"/>
  <c r="W2281" i="12"/>
  <c r="Y2280" i="12"/>
  <c r="W2280" i="12"/>
  <c r="Y2279" i="12"/>
  <c r="W2279" i="12"/>
  <c r="Y2278" i="12"/>
  <c r="W2278" i="12"/>
  <c r="Y2277" i="12"/>
  <c r="W2277" i="12"/>
  <c r="Y2276" i="12"/>
  <c r="W2276" i="12"/>
  <c r="Y2275" i="12"/>
  <c r="W2275" i="12"/>
  <c r="Y2274" i="12"/>
  <c r="W2274" i="12"/>
  <c r="Y2273" i="12"/>
  <c r="W2273" i="12"/>
  <c r="Y2272" i="12"/>
  <c r="W2272" i="12"/>
  <c r="Y2271" i="12"/>
  <c r="W2271" i="12"/>
  <c r="Y2270" i="12"/>
  <c r="W2270" i="12"/>
  <c r="Y2269" i="12"/>
  <c r="W2269" i="12"/>
  <c r="Y2268" i="12"/>
  <c r="W2268" i="12"/>
  <c r="Y2267" i="12"/>
  <c r="W2267" i="12"/>
  <c r="Y2266" i="12"/>
  <c r="W2266" i="12"/>
  <c r="Y2265" i="12"/>
  <c r="W2265" i="12"/>
  <c r="Y2264" i="12"/>
  <c r="W2264" i="12"/>
  <c r="Y2263" i="12"/>
  <c r="W2263" i="12"/>
  <c r="Y2262" i="12"/>
  <c r="W2262" i="12"/>
  <c r="Y2261" i="12"/>
  <c r="W2261" i="12"/>
  <c r="Y2260" i="12"/>
  <c r="W2260" i="12"/>
  <c r="Y2259" i="12"/>
  <c r="W2259" i="12"/>
  <c r="Y2258" i="12"/>
  <c r="W2258" i="12"/>
  <c r="Y2257" i="12"/>
  <c r="W2257" i="12"/>
  <c r="Y2256" i="12"/>
  <c r="W2256" i="12"/>
  <c r="Y2255" i="12"/>
  <c r="W2255" i="12"/>
  <c r="Y2254" i="12"/>
  <c r="W2254" i="12"/>
  <c r="Y2253" i="12"/>
  <c r="W2253" i="12"/>
  <c r="Y2252" i="12"/>
  <c r="W2252" i="12"/>
  <c r="Y2251" i="12"/>
  <c r="W2251" i="12"/>
  <c r="Y2250" i="12"/>
  <c r="W2250" i="12"/>
  <c r="Y2249" i="12"/>
  <c r="W2249" i="12"/>
  <c r="Y2248" i="12"/>
  <c r="W2248" i="12"/>
  <c r="Y2247" i="12"/>
  <c r="W2247" i="12"/>
  <c r="Y2246" i="12"/>
  <c r="W2246" i="12"/>
  <c r="Y2245" i="12"/>
  <c r="W2245" i="12"/>
  <c r="Y2244" i="12"/>
  <c r="W2244" i="12"/>
  <c r="Y2243" i="12"/>
  <c r="W2243" i="12"/>
  <c r="Y2242" i="12"/>
  <c r="W2242" i="12"/>
  <c r="Y2241" i="12"/>
  <c r="W2241" i="12"/>
  <c r="Y2240" i="12"/>
  <c r="W2240" i="12"/>
  <c r="Y2239" i="12"/>
  <c r="W2239" i="12"/>
  <c r="Y2238" i="12"/>
  <c r="W2238" i="12"/>
  <c r="Y2237" i="12"/>
  <c r="W2237" i="12"/>
  <c r="Y2236" i="12"/>
  <c r="W2236" i="12"/>
  <c r="Y2235" i="12"/>
  <c r="W2235" i="12"/>
  <c r="Y2234" i="12"/>
  <c r="W2234" i="12"/>
  <c r="Y2233" i="12"/>
  <c r="W2233" i="12"/>
  <c r="Y2232" i="12"/>
  <c r="W2232" i="12"/>
  <c r="Y2231" i="12"/>
  <c r="W2231" i="12"/>
  <c r="Y2230" i="12"/>
  <c r="W2230" i="12"/>
  <c r="Y2229" i="12"/>
  <c r="W2229" i="12"/>
  <c r="Y2228" i="12"/>
  <c r="W2228" i="12"/>
  <c r="Y2227" i="12"/>
  <c r="W2227" i="12"/>
  <c r="Y2226" i="12"/>
  <c r="W2226" i="12"/>
  <c r="Y2225" i="12"/>
  <c r="W2225" i="12"/>
  <c r="Y2224" i="12"/>
  <c r="W2224" i="12"/>
  <c r="Y2223" i="12"/>
  <c r="W2223" i="12"/>
  <c r="Y2222" i="12"/>
  <c r="W2222" i="12"/>
  <c r="Y2221" i="12"/>
  <c r="W2221" i="12"/>
  <c r="Y2220" i="12"/>
  <c r="W2220" i="12"/>
  <c r="Y2219" i="12"/>
  <c r="W2219" i="12"/>
  <c r="Y2218" i="12"/>
  <c r="W2218" i="12"/>
  <c r="Y2217" i="12"/>
  <c r="W2217" i="12"/>
  <c r="Y2216" i="12"/>
  <c r="W2216" i="12"/>
  <c r="Y2215" i="12"/>
  <c r="W2215" i="12"/>
  <c r="Y2214" i="12"/>
  <c r="W2214" i="12"/>
  <c r="Y2213" i="12"/>
  <c r="W2213" i="12"/>
  <c r="Y2212" i="12"/>
  <c r="W2212" i="12"/>
  <c r="Y2211" i="12"/>
  <c r="W2211" i="12"/>
  <c r="Y2210" i="12"/>
  <c r="W2210" i="12"/>
  <c r="Y2209" i="12"/>
  <c r="W2209" i="12"/>
  <c r="Y2208" i="12"/>
  <c r="W2208" i="12"/>
  <c r="Y2207" i="12"/>
  <c r="W2207" i="12"/>
  <c r="Y2206" i="12"/>
  <c r="W2206" i="12"/>
  <c r="Y2205" i="12"/>
  <c r="W2205" i="12"/>
  <c r="Y2204" i="12"/>
  <c r="W2204" i="12"/>
  <c r="Y2203" i="12"/>
  <c r="W2203" i="12"/>
  <c r="Y2202" i="12"/>
  <c r="W2202" i="12"/>
  <c r="Y2201" i="12"/>
  <c r="W2201" i="12"/>
  <c r="Y2200" i="12"/>
  <c r="W2200" i="12"/>
  <c r="Y2199" i="12"/>
  <c r="W2199" i="12"/>
  <c r="Y2198" i="12"/>
  <c r="W2198" i="12"/>
  <c r="Y2197" i="12"/>
  <c r="W2197" i="12"/>
  <c r="Y2196" i="12"/>
  <c r="W2196" i="12"/>
  <c r="Y2195" i="12"/>
  <c r="W2195" i="12"/>
  <c r="Y2194" i="12"/>
  <c r="W2194" i="12"/>
  <c r="Y2193" i="12"/>
  <c r="W2193" i="12"/>
  <c r="Y2192" i="12"/>
  <c r="W2192" i="12"/>
  <c r="Y2191" i="12"/>
  <c r="W2191" i="12"/>
  <c r="Y2190" i="12"/>
  <c r="W2190" i="12"/>
  <c r="Y2189" i="12"/>
  <c r="W2189" i="12"/>
  <c r="Y2188" i="12"/>
  <c r="W2188" i="12"/>
  <c r="Y2187" i="12"/>
  <c r="W2187" i="12"/>
  <c r="Y2186" i="12"/>
  <c r="W2186" i="12"/>
  <c r="Y2185" i="12"/>
  <c r="W2185" i="12"/>
  <c r="Y2184" i="12"/>
  <c r="W2184" i="12"/>
  <c r="Y2183" i="12"/>
  <c r="W2183" i="12"/>
  <c r="Y2182" i="12"/>
  <c r="W2182" i="12"/>
  <c r="Y2181" i="12"/>
  <c r="W2181" i="12"/>
  <c r="Y2180" i="12"/>
  <c r="W2180" i="12"/>
  <c r="Y2179" i="12"/>
  <c r="W2179" i="12"/>
  <c r="Y2178" i="12"/>
  <c r="W2178" i="12"/>
  <c r="Y2177" i="12"/>
  <c r="W2177" i="12"/>
  <c r="Y2176" i="12"/>
  <c r="W2176" i="12"/>
  <c r="Y2175" i="12"/>
  <c r="W2175" i="12"/>
  <c r="Y2174" i="12"/>
  <c r="W2174" i="12"/>
  <c r="Y2173" i="12"/>
  <c r="W2173" i="12"/>
  <c r="Y2172" i="12"/>
  <c r="W2172" i="12"/>
  <c r="Y2171" i="12"/>
  <c r="W2171" i="12"/>
  <c r="Y2170" i="12"/>
  <c r="W2170" i="12"/>
  <c r="Y2169" i="12"/>
  <c r="W2169" i="12"/>
  <c r="Y2168" i="12"/>
  <c r="W2168" i="12"/>
  <c r="Y2167" i="12"/>
  <c r="W2167" i="12"/>
  <c r="Y2166" i="12"/>
  <c r="W2166" i="12"/>
  <c r="Y2165" i="12"/>
  <c r="W2165" i="12"/>
  <c r="Y2164" i="12"/>
  <c r="W2164" i="12"/>
  <c r="Y2163" i="12"/>
  <c r="W2163" i="12"/>
  <c r="Y2162" i="12"/>
  <c r="W2162" i="12"/>
  <c r="Y2161" i="12"/>
  <c r="W2161" i="12"/>
  <c r="Y2160" i="12"/>
  <c r="W2160" i="12"/>
  <c r="Y2159" i="12"/>
  <c r="W2159" i="12"/>
  <c r="Y2158" i="12"/>
  <c r="W2158" i="12"/>
  <c r="Y2157" i="12"/>
  <c r="W2157" i="12"/>
  <c r="Y2156" i="12"/>
  <c r="W2156" i="12"/>
  <c r="Y2155" i="12"/>
  <c r="W2155" i="12"/>
  <c r="Y2154" i="12"/>
  <c r="W2154" i="12"/>
  <c r="Y2153" i="12"/>
  <c r="W2153" i="12"/>
  <c r="Y2152" i="12"/>
  <c r="W2152" i="12"/>
  <c r="Y2151" i="12"/>
  <c r="W2151" i="12"/>
  <c r="Y2150" i="12"/>
  <c r="W2150" i="12"/>
  <c r="Y2149" i="12"/>
  <c r="W2149" i="12"/>
  <c r="Y2148" i="12"/>
  <c r="W2148" i="12"/>
  <c r="Y2147" i="12"/>
  <c r="W2147" i="12"/>
  <c r="Y2146" i="12"/>
  <c r="W2146" i="12"/>
  <c r="Y2145" i="12"/>
  <c r="W2145" i="12"/>
  <c r="Y2144" i="12"/>
  <c r="W2144" i="12"/>
  <c r="Y2143" i="12"/>
  <c r="W2143" i="12"/>
  <c r="Y2142" i="12"/>
  <c r="W2142" i="12"/>
  <c r="Y2141" i="12"/>
  <c r="W2141" i="12"/>
  <c r="Y2140" i="12"/>
  <c r="W2140" i="12"/>
  <c r="Y2139" i="12"/>
  <c r="W2139" i="12"/>
  <c r="Y2138" i="12"/>
  <c r="W2138" i="12"/>
  <c r="Y2137" i="12"/>
  <c r="W2137" i="12"/>
  <c r="Y2136" i="12"/>
  <c r="W2136" i="12"/>
  <c r="Y2135" i="12"/>
  <c r="W2135" i="12"/>
  <c r="Y2134" i="12"/>
  <c r="W2134" i="12"/>
  <c r="Y2133" i="12"/>
  <c r="W2133" i="12"/>
  <c r="Y2132" i="12"/>
  <c r="W2132" i="12"/>
  <c r="Y2131" i="12"/>
  <c r="W2131" i="12"/>
  <c r="Y2130" i="12"/>
  <c r="W2130" i="12"/>
  <c r="Y2129" i="12"/>
  <c r="W2129" i="12"/>
  <c r="Y2128" i="12"/>
  <c r="W2128" i="12"/>
  <c r="Y2127" i="12"/>
  <c r="W2127" i="12"/>
  <c r="Y2126" i="12"/>
  <c r="W2126" i="12"/>
  <c r="Y2125" i="12"/>
  <c r="W2125" i="12"/>
  <c r="Y2124" i="12"/>
  <c r="W2124" i="12"/>
  <c r="Y2123" i="12"/>
  <c r="W2123" i="12"/>
  <c r="Y2122" i="12"/>
  <c r="W2122" i="12"/>
  <c r="Y2121" i="12"/>
  <c r="W2121" i="12"/>
  <c r="Y2120" i="12"/>
  <c r="W2120" i="12"/>
  <c r="Y2119" i="12"/>
  <c r="W2119" i="12"/>
  <c r="Y2118" i="12"/>
  <c r="W2118" i="12"/>
  <c r="Y2117" i="12"/>
  <c r="W2117" i="12"/>
  <c r="Y2116" i="12"/>
  <c r="W2116" i="12"/>
  <c r="Y2115" i="12"/>
  <c r="W2115" i="12"/>
  <c r="Y2114" i="12"/>
  <c r="W2114" i="12"/>
  <c r="Y2113" i="12"/>
  <c r="W2113" i="12"/>
  <c r="Y2112" i="12"/>
  <c r="W2112" i="12"/>
  <c r="Y2111" i="12"/>
  <c r="W2111" i="12"/>
  <c r="Y2110" i="12"/>
  <c r="W2110" i="12"/>
  <c r="Y2109" i="12"/>
  <c r="W2109" i="12"/>
  <c r="Y2108" i="12"/>
  <c r="W2108" i="12"/>
  <c r="Y2107" i="12"/>
  <c r="W2107" i="12"/>
  <c r="Y2106" i="12"/>
  <c r="W2106" i="12"/>
  <c r="Y2105" i="12"/>
  <c r="W2105" i="12"/>
  <c r="Y2104" i="12"/>
  <c r="W2104" i="12"/>
  <c r="Y2103" i="12"/>
  <c r="W2103" i="12"/>
  <c r="Y2102" i="12"/>
  <c r="W2102" i="12"/>
  <c r="Y2101" i="12"/>
  <c r="W2101" i="12"/>
  <c r="Y2100" i="12"/>
  <c r="W2100" i="12"/>
  <c r="Y2099" i="12"/>
  <c r="W2099" i="12"/>
  <c r="Y2098" i="12"/>
  <c r="W2098" i="12"/>
  <c r="Y2097" i="12"/>
  <c r="W2097" i="12"/>
  <c r="Y2096" i="12"/>
  <c r="W2096" i="12"/>
  <c r="Y2095" i="12"/>
  <c r="W2095" i="12"/>
  <c r="Y2094" i="12"/>
  <c r="W2094" i="12"/>
  <c r="Y2093" i="12"/>
  <c r="W2093" i="12"/>
  <c r="Y2092" i="12"/>
  <c r="W2092" i="12"/>
  <c r="Y2091" i="12"/>
  <c r="W2091" i="12"/>
  <c r="Y2090" i="12"/>
  <c r="W2090" i="12"/>
  <c r="Y2089" i="12"/>
  <c r="W2089" i="12"/>
  <c r="Y2088" i="12"/>
  <c r="W2088" i="12"/>
  <c r="Y2087" i="12"/>
  <c r="W2087" i="12"/>
  <c r="Y2086" i="12"/>
  <c r="W2086" i="12"/>
  <c r="Y2085" i="12"/>
  <c r="W2085" i="12"/>
  <c r="Y2084" i="12"/>
  <c r="W2084" i="12"/>
  <c r="Y2083" i="12"/>
  <c r="W2083" i="12"/>
  <c r="Y2082" i="12"/>
  <c r="W2082" i="12"/>
  <c r="Y2081" i="12"/>
  <c r="W2081" i="12"/>
  <c r="Y2080" i="12"/>
  <c r="W2080" i="12"/>
  <c r="Y2079" i="12"/>
  <c r="W2079" i="12"/>
  <c r="Y2078" i="12"/>
  <c r="W2078" i="12"/>
  <c r="Y2077" i="12"/>
  <c r="W2077" i="12"/>
  <c r="Y2076" i="12"/>
  <c r="W2076" i="12"/>
  <c r="Y2075" i="12"/>
  <c r="W2075" i="12"/>
  <c r="Y2074" i="12"/>
  <c r="W2074" i="12"/>
  <c r="Y2073" i="12"/>
  <c r="W2073" i="12"/>
  <c r="Y2072" i="12"/>
  <c r="W2072" i="12"/>
  <c r="Y2071" i="12"/>
  <c r="W2071" i="12"/>
  <c r="Y2070" i="12"/>
  <c r="W2070" i="12"/>
  <c r="Y2069" i="12"/>
  <c r="W2069" i="12"/>
  <c r="Y2068" i="12"/>
  <c r="W2068" i="12"/>
  <c r="Y2067" i="12"/>
  <c r="W2067" i="12"/>
  <c r="Y2066" i="12"/>
  <c r="W2066" i="12"/>
  <c r="Y2065" i="12"/>
  <c r="W2065" i="12"/>
  <c r="Y2064" i="12"/>
  <c r="W2064" i="12"/>
  <c r="Y2063" i="12"/>
  <c r="W2063" i="12"/>
  <c r="Y2062" i="12"/>
  <c r="W2062" i="12"/>
  <c r="Y2061" i="12"/>
  <c r="W2061" i="12"/>
  <c r="Y2060" i="12"/>
  <c r="W2060" i="12"/>
  <c r="Y2059" i="12"/>
  <c r="W2059" i="12"/>
  <c r="Y2058" i="12"/>
  <c r="W2058" i="12"/>
  <c r="Y2057" i="12"/>
  <c r="W2057" i="12"/>
  <c r="Y2056" i="12"/>
  <c r="W2056" i="12"/>
  <c r="Y2055" i="12"/>
  <c r="W2055" i="12"/>
  <c r="Y2054" i="12"/>
  <c r="W2054" i="12"/>
  <c r="Y2053" i="12"/>
  <c r="W2053" i="12"/>
  <c r="Y2052" i="12"/>
  <c r="W2052" i="12"/>
  <c r="Y2051" i="12"/>
  <c r="W2051" i="12"/>
  <c r="Y2050" i="12"/>
  <c r="W2050" i="12"/>
  <c r="Y2049" i="12"/>
  <c r="W2049" i="12"/>
  <c r="Y2048" i="12"/>
  <c r="W2048" i="12"/>
  <c r="Y2047" i="12"/>
  <c r="W2047" i="12"/>
  <c r="Y2046" i="12"/>
  <c r="W2046" i="12"/>
  <c r="Y2045" i="12"/>
  <c r="W2045" i="12"/>
  <c r="Y2044" i="12"/>
  <c r="W2044" i="12"/>
  <c r="Y2043" i="12"/>
  <c r="W2043" i="12"/>
  <c r="Y2042" i="12"/>
  <c r="W2042" i="12"/>
  <c r="Y2041" i="12"/>
  <c r="W2041" i="12"/>
  <c r="Y2040" i="12"/>
  <c r="W2040" i="12"/>
  <c r="Y2039" i="12"/>
  <c r="W2039" i="12"/>
  <c r="Y2038" i="12"/>
  <c r="W2038" i="12"/>
  <c r="Y2037" i="12"/>
  <c r="W2037" i="12"/>
  <c r="Y2036" i="12"/>
  <c r="W2036" i="12"/>
  <c r="Y2035" i="12"/>
  <c r="W2035" i="12"/>
  <c r="Y2034" i="12"/>
  <c r="W2034" i="12"/>
  <c r="Y2033" i="12"/>
  <c r="W2033" i="12"/>
  <c r="Y2032" i="12"/>
  <c r="W2032" i="12"/>
  <c r="Y2031" i="12"/>
  <c r="W2031" i="12"/>
  <c r="Y2030" i="12"/>
  <c r="W2030" i="12"/>
  <c r="Y2029" i="12"/>
  <c r="W2029" i="12"/>
  <c r="Y2028" i="12"/>
  <c r="W2028" i="12"/>
  <c r="Y2027" i="12"/>
  <c r="W2027" i="12"/>
  <c r="Y2026" i="12"/>
  <c r="W2026" i="12"/>
  <c r="Y2025" i="12"/>
  <c r="W2025" i="12"/>
  <c r="Y2024" i="12"/>
  <c r="W2024" i="12"/>
  <c r="Y2023" i="12"/>
  <c r="W2023" i="12"/>
  <c r="Y2022" i="12"/>
  <c r="W2022" i="12"/>
  <c r="Y2021" i="12"/>
  <c r="W2021" i="12"/>
  <c r="Y2020" i="12"/>
  <c r="W2020" i="12"/>
  <c r="Y2019" i="12"/>
  <c r="W2019" i="12"/>
  <c r="Y2018" i="12"/>
  <c r="W2018" i="12"/>
  <c r="Y2017" i="12"/>
  <c r="W2017" i="12"/>
  <c r="Y2016" i="12"/>
  <c r="W2016" i="12"/>
  <c r="Y2015" i="12"/>
  <c r="W2015" i="12"/>
  <c r="Y2014" i="12"/>
  <c r="W2014" i="12"/>
  <c r="Y2013" i="12"/>
  <c r="W2013" i="12"/>
  <c r="Y2012" i="12"/>
  <c r="W2012" i="12"/>
  <c r="Y2011" i="12"/>
  <c r="W2011" i="12"/>
  <c r="Y2010" i="12"/>
  <c r="W2010" i="12"/>
  <c r="Y2009" i="12"/>
  <c r="W2009" i="12"/>
  <c r="Y2008" i="12"/>
  <c r="W2008" i="12"/>
  <c r="Y2007" i="12"/>
  <c r="W2007" i="12"/>
  <c r="Y2006" i="12"/>
  <c r="W2006" i="12"/>
  <c r="Y2005" i="12"/>
  <c r="W2005" i="12"/>
  <c r="Y2004" i="12"/>
  <c r="W2004" i="12"/>
  <c r="Y2003" i="12"/>
  <c r="W2003" i="12"/>
  <c r="Y2002" i="12"/>
  <c r="W2002" i="12"/>
  <c r="Y2001" i="12"/>
  <c r="W2001" i="12"/>
  <c r="Y2000" i="12"/>
  <c r="W2000" i="12"/>
  <c r="Y1999" i="12"/>
  <c r="W1999" i="12"/>
  <c r="Y1998" i="12"/>
  <c r="W1998" i="12"/>
  <c r="Y1997" i="12"/>
  <c r="W1997" i="12"/>
  <c r="Y1996" i="12"/>
  <c r="W1996" i="12"/>
  <c r="Y1995" i="12"/>
  <c r="W1995" i="12"/>
  <c r="Y1994" i="12"/>
  <c r="W1994" i="12"/>
  <c r="Y1993" i="12"/>
  <c r="W1993" i="12"/>
  <c r="Y1992" i="12"/>
  <c r="W1992" i="12"/>
  <c r="Y1991" i="12"/>
  <c r="W1991" i="12"/>
  <c r="Y1990" i="12"/>
  <c r="W1990" i="12"/>
  <c r="Y1989" i="12"/>
  <c r="W1989" i="12"/>
  <c r="Y1988" i="12"/>
  <c r="W1988" i="12"/>
  <c r="Y1987" i="12"/>
  <c r="W1987" i="12"/>
  <c r="Y1986" i="12"/>
  <c r="W1986" i="12"/>
  <c r="Y1985" i="12"/>
  <c r="W1985" i="12"/>
  <c r="Y1984" i="12"/>
  <c r="W1984" i="12"/>
  <c r="Y1983" i="12"/>
  <c r="W1983" i="12"/>
  <c r="Y1982" i="12"/>
  <c r="W1982" i="12"/>
  <c r="Y1981" i="12"/>
  <c r="W1981" i="12"/>
  <c r="Y1980" i="12"/>
  <c r="W1980" i="12"/>
  <c r="Y1979" i="12"/>
  <c r="W1979" i="12"/>
  <c r="Y1978" i="12"/>
  <c r="W1978" i="12"/>
  <c r="Y1977" i="12"/>
  <c r="W1977" i="12"/>
  <c r="Y1976" i="12"/>
  <c r="W1976" i="12"/>
  <c r="Y1975" i="12"/>
  <c r="W1975" i="12"/>
  <c r="Y1974" i="12"/>
  <c r="W1974" i="12"/>
  <c r="Y1973" i="12"/>
  <c r="W1973" i="12"/>
  <c r="Y1972" i="12"/>
  <c r="W1972" i="12"/>
  <c r="Y1971" i="12"/>
  <c r="W1971" i="12"/>
  <c r="Y1970" i="12"/>
  <c r="W1970" i="12"/>
  <c r="Y1969" i="12"/>
  <c r="W1969" i="12"/>
  <c r="Y1968" i="12"/>
  <c r="W1968" i="12"/>
  <c r="Y1967" i="12"/>
  <c r="W1967" i="12"/>
  <c r="Y1966" i="12"/>
  <c r="W1966" i="12"/>
  <c r="Y1965" i="12"/>
  <c r="W1965" i="12"/>
  <c r="Y1964" i="12"/>
  <c r="W1964" i="12"/>
  <c r="Y1963" i="12"/>
  <c r="W1963" i="12"/>
  <c r="Y1962" i="12"/>
  <c r="W1962" i="12"/>
  <c r="Y1961" i="12"/>
  <c r="W1961" i="12"/>
  <c r="Y1960" i="12"/>
  <c r="W1960" i="12"/>
  <c r="Y1959" i="12"/>
  <c r="W1959" i="12"/>
  <c r="Y1958" i="12"/>
  <c r="W1958" i="12"/>
  <c r="Y1957" i="12"/>
  <c r="W1957" i="12"/>
  <c r="Y1956" i="12"/>
  <c r="W1956" i="12"/>
  <c r="Y1955" i="12"/>
  <c r="W1955" i="12"/>
  <c r="Y1954" i="12"/>
  <c r="W1954" i="12"/>
  <c r="Y1953" i="12"/>
  <c r="W1953" i="12"/>
  <c r="Y1952" i="12"/>
  <c r="W1952" i="12"/>
  <c r="Y1951" i="12"/>
  <c r="W1951" i="12"/>
  <c r="Y1950" i="12"/>
  <c r="W1950" i="12"/>
  <c r="Y1949" i="12"/>
  <c r="W1949" i="12"/>
  <c r="Y1948" i="12"/>
  <c r="W1948" i="12"/>
  <c r="Y1947" i="12"/>
  <c r="W1947" i="12"/>
  <c r="Y1946" i="12"/>
  <c r="W1946" i="12"/>
  <c r="Y1945" i="12"/>
  <c r="W1945" i="12"/>
  <c r="Y1944" i="12"/>
  <c r="W1944" i="12"/>
  <c r="Y1943" i="12"/>
  <c r="W1943" i="12"/>
  <c r="Y1942" i="12"/>
  <c r="W1942" i="12"/>
  <c r="Y1941" i="12"/>
  <c r="W1941" i="12"/>
  <c r="Y1940" i="12"/>
  <c r="W1940" i="12"/>
  <c r="Y1939" i="12"/>
  <c r="W1939" i="12"/>
  <c r="Y1938" i="12"/>
  <c r="W1938" i="12"/>
  <c r="Y1937" i="12"/>
  <c r="W1937" i="12"/>
  <c r="Y1936" i="12"/>
  <c r="W1936" i="12"/>
  <c r="Y1935" i="12"/>
  <c r="W1935" i="12"/>
  <c r="Y1934" i="12"/>
  <c r="W1934" i="12"/>
  <c r="Y1933" i="12"/>
  <c r="W1933" i="12"/>
  <c r="Y1932" i="12"/>
  <c r="W1932" i="12"/>
  <c r="Y1931" i="12"/>
  <c r="W1931" i="12"/>
  <c r="Y1930" i="12"/>
  <c r="W1930" i="12"/>
  <c r="Y1929" i="12"/>
  <c r="W1929" i="12"/>
  <c r="Y1928" i="12"/>
  <c r="W1928" i="12"/>
  <c r="Y1927" i="12"/>
  <c r="W1927" i="12"/>
  <c r="Y1926" i="12"/>
  <c r="W1926" i="12"/>
  <c r="Y1925" i="12"/>
  <c r="W1925" i="12"/>
  <c r="Y1924" i="12"/>
  <c r="W1924" i="12"/>
  <c r="Y1923" i="12"/>
  <c r="W1923" i="12"/>
  <c r="Y1922" i="12"/>
  <c r="W1922" i="12"/>
  <c r="Y1921" i="12"/>
  <c r="W1921" i="12"/>
  <c r="Y1920" i="12"/>
  <c r="W1920" i="12"/>
  <c r="Y1919" i="12"/>
  <c r="W1919" i="12"/>
  <c r="Y1918" i="12"/>
  <c r="W1918" i="12"/>
  <c r="Y1917" i="12"/>
  <c r="W1917" i="12"/>
  <c r="Y1916" i="12"/>
  <c r="W1916" i="12"/>
  <c r="Y1915" i="12"/>
  <c r="W1915" i="12"/>
  <c r="Y1914" i="12"/>
  <c r="W1914" i="12"/>
  <c r="Y1913" i="12"/>
  <c r="W1913" i="12"/>
  <c r="Y1912" i="12"/>
  <c r="W1912" i="12"/>
  <c r="Y1911" i="12"/>
  <c r="W1911" i="12"/>
  <c r="Y1910" i="12"/>
  <c r="W1910" i="12"/>
  <c r="Y1909" i="12"/>
  <c r="W1909" i="12"/>
  <c r="Y1908" i="12"/>
  <c r="W1908" i="12"/>
  <c r="Y1907" i="12"/>
  <c r="W1907" i="12"/>
  <c r="Y1906" i="12"/>
  <c r="W1906" i="12"/>
  <c r="Y1905" i="12"/>
  <c r="W1905" i="12"/>
  <c r="Y1904" i="12"/>
  <c r="W1904" i="12"/>
  <c r="Y1903" i="12"/>
  <c r="W1903" i="12"/>
  <c r="Y1902" i="12"/>
  <c r="W1902" i="12"/>
  <c r="Y1901" i="12"/>
  <c r="W1901" i="12"/>
  <c r="Y1900" i="12"/>
  <c r="W1900" i="12"/>
  <c r="Y1899" i="12"/>
  <c r="W1899" i="12"/>
  <c r="Y1898" i="12"/>
  <c r="W1898" i="12"/>
  <c r="Y1897" i="12"/>
  <c r="W1897" i="12"/>
  <c r="Y1896" i="12"/>
  <c r="W1896" i="12"/>
  <c r="Y1895" i="12"/>
  <c r="W1895" i="12"/>
  <c r="Y1894" i="12"/>
  <c r="W1894" i="12"/>
  <c r="Y1893" i="12"/>
  <c r="W1893" i="12"/>
  <c r="Y1892" i="12"/>
  <c r="W1892" i="12"/>
  <c r="Y1891" i="12"/>
  <c r="W1891" i="12"/>
  <c r="Y1890" i="12"/>
  <c r="W1890" i="12"/>
  <c r="Y1889" i="12"/>
  <c r="W1889" i="12"/>
  <c r="Y1888" i="12"/>
  <c r="W1888" i="12"/>
  <c r="Y1887" i="12"/>
  <c r="W1887" i="12"/>
  <c r="Y1886" i="12"/>
  <c r="W1886" i="12"/>
  <c r="Y1885" i="12"/>
  <c r="W1885" i="12"/>
  <c r="Y1884" i="12"/>
  <c r="W1884" i="12"/>
  <c r="Y1883" i="12"/>
  <c r="W1883" i="12"/>
  <c r="Y1882" i="12"/>
  <c r="W1882" i="12"/>
  <c r="Y1881" i="12"/>
  <c r="W1881" i="12"/>
  <c r="Y1880" i="12"/>
  <c r="W1880" i="12"/>
  <c r="Y1879" i="12"/>
  <c r="W1879" i="12"/>
  <c r="Y1878" i="12"/>
  <c r="W1878" i="12"/>
  <c r="Y1877" i="12"/>
  <c r="W1877" i="12"/>
  <c r="Y1876" i="12"/>
  <c r="W1876" i="12"/>
  <c r="Y1875" i="12"/>
  <c r="W1875" i="12"/>
  <c r="Y1874" i="12"/>
  <c r="W1874" i="12"/>
  <c r="Y1873" i="12"/>
  <c r="W1873" i="12"/>
  <c r="Y1872" i="12"/>
  <c r="W1872" i="12"/>
  <c r="Y1871" i="12"/>
  <c r="W1871" i="12"/>
  <c r="Y1870" i="12"/>
  <c r="W1870" i="12"/>
  <c r="Y1869" i="12"/>
  <c r="W1869" i="12"/>
  <c r="Y1868" i="12"/>
  <c r="W1868" i="12"/>
  <c r="Y1867" i="12"/>
  <c r="W1867" i="12"/>
  <c r="Y1866" i="12"/>
  <c r="W1866" i="12"/>
  <c r="Y1865" i="12"/>
  <c r="W1865" i="12"/>
  <c r="Y1864" i="12"/>
  <c r="W1864" i="12"/>
  <c r="Y1863" i="12"/>
  <c r="W1863" i="12"/>
  <c r="Y1862" i="12"/>
  <c r="W1862" i="12"/>
  <c r="Y1861" i="12"/>
  <c r="W1861" i="12"/>
  <c r="Y1860" i="12"/>
  <c r="W1860" i="12"/>
  <c r="Y1859" i="12"/>
  <c r="W1859" i="12"/>
  <c r="Y1858" i="12"/>
  <c r="W1858" i="12"/>
  <c r="Y1857" i="12"/>
  <c r="W1857" i="12"/>
  <c r="Y1856" i="12"/>
  <c r="W1856" i="12"/>
  <c r="Y1855" i="12"/>
  <c r="W1855" i="12"/>
  <c r="Y1854" i="12"/>
  <c r="W1854" i="12"/>
  <c r="Y1853" i="12"/>
  <c r="W1853" i="12"/>
  <c r="Y1852" i="12"/>
  <c r="W1852" i="12"/>
  <c r="Y1851" i="12"/>
  <c r="W1851" i="12"/>
  <c r="Y1850" i="12"/>
  <c r="W1850" i="12"/>
  <c r="Y1849" i="12"/>
  <c r="W1849" i="12"/>
  <c r="Y1848" i="12"/>
  <c r="W1848" i="12"/>
  <c r="Y1847" i="12"/>
  <c r="W1847" i="12"/>
  <c r="Y1846" i="12"/>
  <c r="W1846" i="12"/>
  <c r="Y1845" i="12"/>
  <c r="W1845" i="12"/>
  <c r="Y1844" i="12"/>
  <c r="W1844" i="12"/>
  <c r="Y1843" i="12"/>
  <c r="W1843" i="12"/>
  <c r="Y1842" i="12"/>
  <c r="W1842" i="12"/>
  <c r="Y1841" i="12"/>
  <c r="W1841" i="12"/>
  <c r="Y1840" i="12"/>
  <c r="W1840" i="12"/>
  <c r="Y1839" i="12"/>
  <c r="W1839" i="12"/>
  <c r="Y1838" i="12"/>
  <c r="W1838" i="12"/>
  <c r="Y1837" i="12"/>
  <c r="W1837" i="12"/>
  <c r="Y1836" i="12"/>
  <c r="W1836" i="12"/>
  <c r="Y1835" i="12"/>
  <c r="W1835" i="12"/>
  <c r="Y1834" i="12"/>
  <c r="W1834" i="12"/>
  <c r="Y1833" i="12"/>
  <c r="W1833" i="12"/>
  <c r="Y1832" i="12"/>
  <c r="W1832" i="12"/>
  <c r="Y1831" i="12"/>
  <c r="W1831" i="12"/>
  <c r="Y1830" i="12"/>
  <c r="W1830" i="12"/>
  <c r="Y1829" i="12"/>
  <c r="W1829" i="12"/>
  <c r="Y1828" i="12"/>
  <c r="W1828" i="12"/>
  <c r="Y1827" i="12"/>
  <c r="W1827" i="12"/>
  <c r="Y1826" i="12"/>
  <c r="W1826" i="12"/>
  <c r="Y1825" i="12"/>
  <c r="W1825" i="12"/>
  <c r="Y1824" i="12"/>
  <c r="W1824" i="12"/>
  <c r="Y1823" i="12"/>
  <c r="W1823" i="12"/>
  <c r="Y1822" i="12"/>
  <c r="W1822" i="12"/>
  <c r="Y1821" i="12"/>
  <c r="W1821" i="12"/>
  <c r="Y1820" i="12"/>
  <c r="W1820" i="12"/>
  <c r="Y1819" i="12"/>
  <c r="W1819" i="12"/>
  <c r="Y1818" i="12"/>
  <c r="W1818" i="12"/>
  <c r="Y1817" i="12"/>
  <c r="W1817" i="12"/>
  <c r="Y1816" i="12"/>
  <c r="W1816" i="12"/>
  <c r="Y1815" i="12"/>
  <c r="W1815" i="12"/>
  <c r="Y1814" i="12"/>
  <c r="W1814" i="12"/>
  <c r="Y1813" i="12"/>
  <c r="W1813" i="12"/>
  <c r="Y1812" i="12"/>
  <c r="W1812" i="12"/>
  <c r="Y1811" i="12"/>
  <c r="W1811" i="12"/>
  <c r="Y1810" i="12"/>
  <c r="W1810" i="12"/>
  <c r="W1257" i="12"/>
  <c r="Y1257" i="12"/>
  <c r="W1258" i="12"/>
  <c r="Y1258" i="12"/>
  <c r="W1259" i="12"/>
  <c r="Y1259" i="12"/>
  <c r="W1260" i="12"/>
  <c r="Y1260" i="12"/>
  <c r="W1261" i="12"/>
  <c r="Y1261" i="12"/>
  <c r="W1262" i="12"/>
  <c r="Y1262" i="12"/>
  <c r="W1263" i="12"/>
  <c r="Y1263" i="12"/>
  <c r="W1264" i="12"/>
  <c r="Y1264" i="12"/>
  <c r="W1265" i="12"/>
  <c r="Y1265" i="12"/>
  <c r="W1266" i="12"/>
  <c r="Y1266" i="12"/>
  <c r="W1267" i="12"/>
  <c r="Y1267" i="12"/>
  <c r="W1268" i="12"/>
  <c r="Y1268" i="12"/>
  <c r="W1269" i="12"/>
  <c r="Y1269" i="12"/>
  <c r="W1270" i="12"/>
  <c r="Y1270" i="12"/>
  <c r="W1271" i="12"/>
  <c r="Y1271" i="12"/>
  <c r="W1272" i="12"/>
  <c r="Y1272" i="12"/>
  <c r="W1273" i="12"/>
  <c r="Y1273" i="12"/>
  <c r="W1274" i="12"/>
  <c r="Y1274" i="12"/>
  <c r="W1275" i="12"/>
  <c r="Y1275" i="12"/>
  <c r="W1276" i="12"/>
  <c r="Y1276" i="12"/>
  <c r="W1277" i="12"/>
  <c r="Y1277" i="12"/>
  <c r="W1278" i="12"/>
  <c r="Y1278" i="12"/>
  <c r="W1279" i="12"/>
  <c r="Y1279" i="12"/>
  <c r="W1280" i="12"/>
  <c r="Y1280" i="12"/>
  <c r="W1281" i="12"/>
  <c r="Y1281" i="12"/>
  <c r="W1282" i="12"/>
  <c r="Y1282" i="12"/>
  <c r="W1283" i="12"/>
  <c r="Y1283" i="12"/>
  <c r="W1284" i="12"/>
  <c r="Y1284" i="12"/>
  <c r="W1285" i="12"/>
  <c r="Y1285" i="12"/>
  <c r="W1286" i="12"/>
  <c r="Y1286" i="12"/>
  <c r="W1287" i="12"/>
  <c r="Y1287" i="12"/>
  <c r="W1288" i="12"/>
  <c r="Y1288" i="12"/>
  <c r="W1289" i="12"/>
  <c r="Y1289" i="12"/>
  <c r="W1290" i="12"/>
  <c r="Y1290" i="12"/>
  <c r="W1291" i="12"/>
  <c r="Y1291" i="12"/>
  <c r="W1292" i="12"/>
  <c r="Y1292" i="12"/>
  <c r="W1293" i="12"/>
  <c r="Y1293" i="12"/>
  <c r="W1294" i="12"/>
  <c r="Y1294" i="12"/>
  <c r="W1295" i="12"/>
  <c r="Y1295" i="12"/>
  <c r="W1296" i="12"/>
  <c r="Y1296" i="12"/>
  <c r="W1297" i="12"/>
  <c r="Y1297" i="12"/>
  <c r="W1298" i="12"/>
  <c r="Y1298" i="12"/>
  <c r="W1299" i="12"/>
  <c r="Y1299" i="12"/>
  <c r="W1300" i="12"/>
  <c r="Y1300" i="12"/>
  <c r="W1301" i="12"/>
  <c r="Y1301" i="12"/>
  <c r="W1302" i="12"/>
  <c r="Y1302" i="12"/>
  <c r="W1303" i="12"/>
  <c r="Y1303" i="12"/>
  <c r="W1304" i="12"/>
  <c r="Y1304" i="12"/>
  <c r="W1305" i="12"/>
  <c r="Y1305" i="12"/>
  <c r="W1306" i="12"/>
  <c r="Y1306" i="12"/>
  <c r="W1307" i="12"/>
  <c r="Y1307" i="12"/>
  <c r="W1308" i="12"/>
  <c r="Y1308" i="12"/>
  <c r="W1309" i="12"/>
  <c r="Y1309" i="12"/>
  <c r="W1310" i="12"/>
  <c r="Y1310" i="12"/>
  <c r="W1311" i="12"/>
  <c r="Y1311" i="12"/>
  <c r="W1312" i="12"/>
  <c r="Y1312" i="12"/>
  <c r="W1313" i="12"/>
  <c r="Y1313" i="12"/>
  <c r="W1314" i="12"/>
  <c r="Y1314" i="12"/>
  <c r="W1315" i="12"/>
  <c r="Y1315" i="12"/>
  <c r="W1316" i="12"/>
  <c r="Y1316" i="12"/>
  <c r="W1317" i="12"/>
  <c r="Y1317" i="12"/>
  <c r="W1318" i="12"/>
  <c r="Y1318" i="12"/>
  <c r="W1319" i="12"/>
  <c r="Y1319" i="12"/>
  <c r="W1320" i="12"/>
  <c r="Y1320" i="12"/>
  <c r="W1321" i="12"/>
  <c r="Y1321" i="12"/>
  <c r="W1322" i="12"/>
  <c r="Y1322" i="12"/>
  <c r="W1323" i="12"/>
  <c r="Y1323" i="12"/>
  <c r="W1324" i="12"/>
  <c r="Y1324" i="12"/>
  <c r="W1325" i="12"/>
  <c r="Y1325" i="12"/>
  <c r="W1326" i="12"/>
  <c r="Y1326" i="12"/>
  <c r="W1327" i="12"/>
  <c r="Y1327" i="12"/>
  <c r="W1328" i="12"/>
  <c r="Y1328" i="12"/>
  <c r="W1329" i="12"/>
  <c r="Y1329" i="12"/>
  <c r="W1330" i="12"/>
  <c r="Y1330" i="12"/>
  <c r="W1331" i="12"/>
  <c r="Y1331" i="12"/>
  <c r="W1332" i="12"/>
  <c r="Y1332" i="12"/>
  <c r="W1333" i="12"/>
  <c r="Y1333" i="12"/>
  <c r="W1334" i="12"/>
  <c r="Y1334" i="12"/>
  <c r="W1335" i="12"/>
  <c r="Y1335" i="12"/>
  <c r="W1336" i="12"/>
  <c r="Y1336" i="12"/>
  <c r="W1337" i="12"/>
  <c r="Y1337" i="12"/>
  <c r="W1338" i="12"/>
  <c r="Y1338" i="12"/>
  <c r="W1339" i="12"/>
  <c r="Y1339" i="12"/>
  <c r="W1340" i="12"/>
  <c r="Y1340" i="12"/>
  <c r="W1341" i="12"/>
  <c r="Y1341" i="12"/>
  <c r="W1342" i="12"/>
  <c r="Y1342" i="12"/>
  <c r="W1343" i="12"/>
  <c r="Y1343" i="12"/>
  <c r="W1344" i="12"/>
  <c r="Y1344" i="12"/>
  <c r="W1345" i="12"/>
  <c r="Y1345" i="12"/>
  <c r="W1346" i="12"/>
  <c r="Y1346" i="12"/>
  <c r="W1347" i="12"/>
  <c r="Y1347" i="12"/>
  <c r="W1348" i="12"/>
  <c r="Y1348" i="12"/>
  <c r="W1349" i="12"/>
  <c r="Y1349" i="12"/>
  <c r="W1350" i="12"/>
  <c r="Y1350" i="12"/>
  <c r="W1351" i="12"/>
  <c r="Y1351" i="12"/>
  <c r="W1352" i="12"/>
  <c r="Y1352" i="12"/>
  <c r="W1353" i="12"/>
  <c r="Y1353" i="12"/>
  <c r="W1354" i="12"/>
  <c r="Y1354" i="12"/>
  <c r="W1355" i="12"/>
  <c r="Y1355" i="12"/>
  <c r="W1356" i="12"/>
  <c r="Y1356" i="12"/>
  <c r="W1357" i="12"/>
  <c r="Y1357" i="12"/>
  <c r="W1358" i="12"/>
  <c r="Y1358" i="12"/>
  <c r="W1359" i="12"/>
  <c r="Y1359" i="12"/>
  <c r="W1360" i="12"/>
  <c r="Y1360" i="12"/>
  <c r="W1361" i="12"/>
  <c r="Y1361" i="12"/>
  <c r="W1362" i="12"/>
  <c r="Y1362" i="12"/>
  <c r="W1363" i="12"/>
  <c r="Y1363" i="12"/>
  <c r="W1364" i="12"/>
  <c r="Y1364" i="12"/>
  <c r="W1365" i="12"/>
  <c r="Y1365" i="12"/>
  <c r="W1366" i="12"/>
  <c r="Y1366" i="12"/>
  <c r="W1367" i="12"/>
  <c r="Y1367" i="12"/>
  <c r="W1368" i="12"/>
  <c r="Y1368" i="12"/>
  <c r="W1369" i="12"/>
  <c r="Y1369" i="12"/>
  <c r="W1370" i="12"/>
  <c r="Y1370" i="12"/>
  <c r="W1371" i="12"/>
  <c r="Y1371" i="12"/>
  <c r="W1372" i="12"/>
  <c r="Y1372" i="12"/>
  <c r="W1373" i="12"/>
  <c r="Y1373" i="12"/>
  <c r="W1374" i="12"/>
  <c r="Y1374" i="12"/>
  <c r="W1375" i="12"/>
  <c r="Y1375" i="12"/>
  <c r="W1376" i="12"/>
  <c r="Y1376" i="12"/>
  <c r="W1377" i="12"/>
  <c r="Y1377" i="12"/>
  <c r="W1378" i="12"/>
  <c r="Y1378" i="12"/>
  <c r="W1379" i="12"/>
  <c r="Y1379" i="12"/>
  <c r="W1380" i="12"/>
  <c r="Y1380" i="12"/>
  <c r="W1381" i="12"/>
  <c r="Y1381" i="12"/>
  <c r="W1382" i="12"/>
  <c r="Y1382" i="12"/>
  <c r="W1383" i="12"/>
  <c r="Y1383" i="12"/>
  <c r="W1384" i="12"/>
  <c r="Y1384" i="12"/>
  <c r="W1385" i="12"/>
  <c r="Y1385" i="12"/>
  <c r="W1386" i="12"/>
  <c r="Y1386" i="12"/>
  <c r="W1387" i="12"/>
  <c r="Y1387" i="12"/>
  <c r="W1388" i="12"/>
  <c r="Y1388" i="12"/>
  <c r="W1389" i="12"/>
  <c r="Y1389" i="12"/>
  <c r="W1390" i="12"/>
  <c r="Y1390" i="12"/>
  <c r="W1391" i="12"/>
  <c r="Y1391" i="12"/>
  <c r="W1392" i="12"/>
  <c r="Y1392" i="12"/>
  <c r="W1393" i="12"/>
  <c r="Y1393" i="12"/>
  <c r="W1394" i="12"/>
  <c r="Y1394" i="12"/>
  <c r="W1395" i="12"/>
  <c r="Y1395" i="12"/>
  <c r="W1396" i="12"/>
  <c r="Y1396" i="12"/>
  <c r="W1397" i="12"/>
  <c r="Y1397" i="12"/>
  <c r="W1398" i="12"/>
  <c r="Y1398" i="12"/>
  <c r="W1399" i="12"/>
  <c r="Y1399" i="12"/>
  <c r="W1400" i="12"/>
  <c r="Y1400" i="12"/>
  <c r="W1401" i="12"/>
  <c r="Y1401" i="12"/>
  <c r="W1402" i="12"/>
  <c r="Y1402" i="12"/>
  <c r="W1403" i="12"/>
  <c r="Y1403" i="12"/>
  <c r="W1404" i="12"/>
  <c r="Y1404" i="12"/>
  <c r="W1405" i="12"/>
  <c r="Y1405" i="12"/>
  <c r="W1406" i="12"/>
  <c r="Y1406" i="12"/>
  <c r="W1407" i="12"/>
  <c r="Y1407" i="12"/>
  <c r="W1408" i="12"/>
  <c r="Y1408" i="12"/>
  <c r="W1409" i="12"/>
  <c r="Y1409" i="12"/>
  <c r="W1410" i="12"/>
  <c r="Y1410" i="12"/>
  <c r="W1411" i="12"/>
  <c r="Y1411" i="12"/>
  <c r="W1412" i="12"/>
  <c r="Y1412" i="12"/>
  <c r="W1413" i="12"/>
  <c r="Y1413" i="12"/>
  <c r="W1414" i="12"/>
  <c r="Y1414" i="12"/>
  <c r="W1415" i="12"/>
  <c r="Y1415" i="12"/>
  <c r="W1416" i="12"/>
  <c r="Y1416" i="12"/>
  <c r="W1417" i="12"/>
  <c r="Y1417" i="12"/>
  <c r="W1418" i="12"/>
  <c r="Y1418" i="12"/>
  <c r="W1419" i="12"/>
  <c r="Y1419" i="12"/>
  <c r="W1420" i="12"/>
  <c r="Y1420" i="12"/>
  <c r="W1421" i="12"/>
  <c r="Y1421" i="12"/>
  <c r="W1422" i="12"/>
  <c r="Y1422" i="12"/>
  <c r="W1423" i="12"/>
  <c r="Y1423" i="12"/>
  <c r="W1424" i="12"/>
  <c r="Y1424" i="12"/>
  <c r="W1425" i="12"/>
  <c r="Y1425" i="12"/>
  <c r="W1426" i="12"/>
  <c r="Y1426" i="12"/>
  <c r="W1427" i="12"/>
  <c r="Y1427" i="12"/>
  <c r="W1428" i="12"/>
  <c r="Y1428" i="12"/>
  <c r="W1429" i="12"/>
  <c r="Y1429" i="12"/>
  <c r="W1430" i="12"/>
  <c r="Y1430" i="12"/>
  <c r="W1431" i="12"/>
  <c r="Y1431" i="12"/>
  <c r="W1432" i="12"/>
  <c r="Y1432" i="12"/>
  <c r="W1433" i="12"/>
  <c r="Y1433" i="12"/>
  <c r="W1434" i="12"/>
  <c r="Y1434" i="12"/>
  <c r="W1435" i="12"/>
  <c r="Y1435" i="12"/>
  <c r="W1436" i="12"/>
  <c r="Y1436" i="12"/>
  <c r="W1437" i="12"/>
  <c r="Y1437" i="12"/>
  <c r="W1438" i="12"/>
  <c r="Y1438" i="12"/>
  <c r="W1439" i="12"/>
  <c r="Y1439" i="12"/>
  <c r="W1440" i="12"/>
  <c r="Y1440" i="12"/>
  <c r="W1441" i="12"/>
  <c r="Y1441" i="12"/>
  <c r="W1442" i="12"/>
  <c r="Y1442" i="12"/>
  <c r="W1443" i="12"/>
  <c r="Y1443" i="12"/>
  <c r="W1444" i="12"/>
  <c r="Y1444" i="12"/>
  <c r="W1445" i="12"/>
  <c r="Y1445" i="12"/>
  <c r="W1446" i="12"/>
  <c r="Y1446" i="12"/>
  <c r="W1447" i="12"/>
  <c r="Y1447" i="12"/>
  <c r="W1448" i="12"/>
  <c r="Y1448" i="12"/>
  <c r="W1449" i="12"/>
  <c r="Y1449" i="12"/>
  <c r="W1450" i="12"/>
  <c r="Y1450" i="12"/>
  <c r="W1451" i="12"/>
  <c r="Y1451" i="12"/>
  <c r="W1452" i="12"/>
  <c r="Y1452" i="12"/>
  <c r="W1453" i="12"/>
  <c r="Y1453" i="12"/>
  <c r="W1454" i="12"/>
  <c r="Y1454" i="12"/>
  <c r="W1455" i="12"/>
  <c r="Y1455" i="12"/>
  <c r="W1456" i="12"/>
  <c r="Y1456" i="12"/>
  <c r="W1457" i="12"/>
  <c r="Y1457" i="12"/>
  <c r="W1458" i="12"/>
  <c r="Y1458" i="12"/>
  <c r="W1459" i="12"/>
  <c r="Y1459" i="12"/>
  <c r="W1460" i="12"/>
  <c r="Y1460" i="12"/>
  <c r="W1461" i="12"/>
  <c r="Y1461" i="12"/>
  <c r="W1462" i="12"/>
  <c r="Y1462" i="12"/>
  <c r="W1463" i="12"/>
  <c r="Y1463" i="12"/>
  <c r="W1464" i="12"/>
  <c r="Y1464" i="12"/>
  <c r="W1465" i="12"/>
  <c r="Y1465" i="12"/>
  <c r="W1466" i="12"/>
  <c r="Y1466" i="12"/>
  <c r="W1467" i="12"/>
  <c r="Y1467" i="12"/>
  <c r="W1468" i="12"/>
  <c r="Y1468" i="12"/>
  <c r="W1469" i="12"/>
  <c r="Y1469" i="12"/>
  <c r="W1470" i="12"/>
  <c r="Y1470" i="12"/>
  <c r="W1471" i="12"/>
  <c r="Y1471" i="12"/>
  <c r="W1472" i="12"/>
  <c r="Y1472" i="12"/>
  <c r="W1473" i="12"/>
  <c r="Y1473" i="12"/>
  <c r="W1474" i="12"/>
  <c r="Y1474" i="12"/>
  <c r="W1475" i="12"/>
  <c r="Y1475" i="12"/>
  <c r="W1476" i="12"/>
  <c r="Y1476" i="12"/>
  <c r="W1477" i="12"/>
  <c r="Y1477" i="12"/>
  <c r="W1478" i="12"/>
  <c r="Y1478" i="12"/>
  <c r="W1479" i="12"/>
  <c r="Y1479" i="12"/>
  <c r="W1480" i="12"/>
  <c r="Y1480" i="12"/>
  <c r="W1481" i="12"/>
  <c r="Y1481" i="12"/>
  <c r="W1482" i="12"/>
  <c r="Y1482" i="12"/>
  <c r="W1483" i="12"/>
  <c r="Y1483" i="12"/>
  <c r="W1484" i="12"/>
  <c r="Y1484" i="12"/>
  <c r="W1485" i="12"/>
  <c r="Y1485" i="12"/>
  <c r="W1486" i="12"/>
  <c r="Y1486" i="12"/>
  <c r="W1487" i="12"/>
  <c r="Y1487" i="12"/>
  <c r="W1488" i="12"/>
  <c r="Y1488" i="12"/>
  <c r="W1489" i="12"/>
  <c r="Y1489" i="12"/>
  <c r="W1490" i="12"/>
  <c r="Y1490" i="12"/>
  <c r="W1491" i="12"/>
  <c r="Y1491" i="12"/>
  <c r="W1492" i="12"/>
  <c r="Y1492" i="12"/>
  <c r="W1493" i="12"/>
  <c r="Y1493" i="12"/>
  <c r="W1494" i="12"/>
  <c r="Y1494" i="12"/>
  <c r="W1495" i="12"/>
  <c r="Y1495" i="12"/>
  <c r="W1496" i="12"/>
  <c r="Y1496" i="12"/>
  <c r="W1497" i="12"/>
  <c r="Y1497" i="12"/>
  <c r="W1498" i="12"/>
  <c r="Y1498" i="12"/>
  <c r="W1499" i="12"/>
  <c r="Y1499" i="12"/>
  <c r="W1500" i="12"/>
  <c r="Y1500" i="12"/>
  <c r="W1501" i="12"/>
  <c r="Y1501" i="12"/>
  <c r="W1502" i="12"/>
  <c r="Y1502" i="12"/>
  <c r="W1503" i="12"/>
  <c r="Y1503" i="12"/>
  <c r="W1504" i="12"/>
  <c r="Y1504" i="12"/>
  <c r="W1505" i="12"/>
  <c r="Y1505" i="12"/>
  <c r="W1506" i="12"/>
  <c r="Y1506" i="12"/>
  <c r="W1507" i="12"/>
  <c r="Y1507" i="12"/>
  <c r="W1508" i="12"/>
  <c r="Y1508" i="12"/>
  <c r="W1509" i="12"/>
  <c r="Y1509" i="12"/>
  <c r="W1510" i="12"/>
  <c r="Y1510" i="12"/>
  <c r="W1511" i="12"/>
  <c r="Y1511" i="12"/>
  <c r="W1512" i="12"/>
  <c r="Y1512" i="12"/>
  <c r="W1513" i="12"/>
  <c r="Y1513" i="12"/>
  <c r="W1514" i="12"/>
  <c r="Y1514" i="12"/>
  <c r="W1515" i="12"/>
  <c r="Y1515" i="12"/>
  <c r="W1516" i="12"/>
  <c r="Y1516" i="12"/>
  <c r="W1517" i="12"/>
  <c r="Y1517" i="12"/>
  <c r="W1518" i="12"/>
  <c r="Y1518" i="12"/>
  <c r="W1519" i="12"/>
  <c r="Y1519" i="12"/>
  <c r="W1520" i="12"/>
  <c r="Y1520" i="12"/>
  <c r="W1521" i="12"/>
  <c r="Y1521" i="12"/>
  <c r="W1522" i="12"/>
  <c r="Y1522" i="12"/>
  <c r="W1523" i="12"/>
  <c r="Y1523" i="12"/>
  <c r="W1524" i="12"/>
  <c r="Y1524" i="12"/>
  <c r="W1525" i="12"/>
  <c r="Y1525" i="12"/>
  <c r="W1526" i="12"/>
  <c r="Y1526" i="12"/>
  <c r="W1527" i="12"/>
  <c r="Y1527" i="12"/>
  <c r="W1528" i="12"/>
  <c r="Y1528" i="12"/>
  <c r="W1529" i="12"/>
  <c r="Y1529" i="12"/>
  <c r="W1530" i="12"/>
  <c r="Y1530" i="12"/>
  <c r="W1531" i="12"/>
  <c r="Y1531" i="12"/>
  <c r="W1532" i="12"/>
  <c r="Y1532" i="12"/>
  <c r="W1533" i="12"/>
  <c r="Y1533" i="12"/>
  <c r="W1534" i="12"/>
  <c r="Y1534" i="12"/>
  <c r="W1535" i="12"/>
  <c r="Y1535" i="12"/>
  <c r="W1536" i="12"/>
  <c r="Y1536" i="12"/>
  <c r="W1537" i="12"/>
  <c r="Y1537" i="12"/>
  <c r="W1538" i="12"/>
  <c r="Y1538" i="12"/>
  <c r="W1539" i="12"/>
  <c r="Y1539" i="12"/>
  <c r="W1540" i="12"/>
  <c r="Y1540" i="12"/>
  <c r="W1541" i="12"/>
  <c r="Y1541" i="12"/>
  <c r="W1542" i="12"/>
  <c r="Y1542" i="12"/>
  <c r="W1543" i="12"/>
  <c r="Y1543" i="12"/>
  <c r="W1544" i="12"/>
  <c r="Y1544" i="12"/>
  <c r="W1545" i="12"/>
  <c r="Y1545" i="12"/>
  <c r="W1546" i="12"/>
  <c r="Y1546" i="12"/>
  <c r="W1547" i="12"/>
  <c r="Y1547" i="12"/>
  <c r="W1548" i="12"/>
  <c r="Y1548" i="12"/>
  <c r="W1549" i="12"/>
  <c r="Y1549" i="12"/>
  <c r="W1550" i="12"/>
  <c r="Y1550" i="12"/>
  <c r="W1551" i="12"/>
  <c r="Y1551" i="12"/>
  <c r="W1552" i="12"/>
  <c r="Y1552" i="12"/>
  <c r="W1553" i="12"/>
  <c r="Y1553" i="12"/>
  <c r="W1554" i="12"/>
  <c r="Y1554" i="12"/>
  <c r="W1555" i="12"/>
  <c r="Y1555" i="12"/>
  <c r="W1556" i="12"/>
  <c r="Y1556" i="12"/>
  <c r="W1557" i="12"/>
  <c r="Y1557" i="12"/>
  <c r="W1558" i="12"/>
  <c r="Y1558" i="12"/>
  <c r="W1559" i="12"/>
  <c r="Y1559" i="12"/>
  <c r="W1560" i="12"/>
  <c r="Y1560" i="12"/>
  <c r="W1561" i="12"/>
  <c r="Y1561" i="12"/>
  <c r="W1562" i="12"/>
  <c r="Y1562" i="12"/>
  <c r="W1563" i="12"/>
  <c r="Y1563" i="12"/>
  <c r="W1564" i="12"/>
  <c r="Y1564" i="12"/>
  <c r="W1565" i="12"/>
  <c r="Y1565" i="12"/>
  <c r="W1566" i="12"/>
  <c r="Y1566" i="12"/>
  <c r="W1567" i="12"/>
  <c r="Y1567" i="12"/>
  <c r="W1568" i="12"/>
  <c r="Y1568" i="12"/>
  <c r="W1569" i="12"/>
  <c r="Y1569" i="12"/>
  <c r="W1570" i="12"/>
  <c r="Y1570" i="12"/>
  <c r="W1571" i="12"/>
  <c r="Y1571" i="12"/>
  <c r="W1572" i="12"/>
  <c r="Y1572" i="12"/>
  <c r="W1573" i="12"/>
  <c r="Y1573" i="12"/>
  <c r="W1574" i="12"/>
  <c r="Y1574" i="12"/>
  <c r="W1575" i="12"/>
  <c r="Y1575" i="12"/>
  <c r="W1576" i="12"/>
  <c r="Y1576" i="12"/>
  <c r="W1577" i="12"/>
  <c r="Y1577" i="12"/>
  <c r="W1578" i="12"/>
  <c r="Y1578" i="12"/>
  <c r="W1579" i="12"/>
  <c r="Y1579" i="12"/>
  <c r="W1580" i="12"/>
  <c r="Y1580" i="12"/>
  <c r="W1581" i="12"/>
  <c r="Y1581" i="12"/>
  <c r="W1582" i="12"/>
  <c r="Y1582" i="12"/>
  <c r="W1583" i="12"/>
  <c r="Y1583" i="12"/>
  <c r="W1584" i="12"/>
  <c r="Y1584" i="12"/>
  <c r="W1585" i="12"/>
  <c r="Y1585" i="12"/>
  <c r="W1586" i="12"/>
  <c r="Y1586" i="12"/>
  <c r="W1587" i="12"/>
  <c r="Y1587" i="12"/>
  <c r="W1588" i="12"/>
  <c r="Y1588" i="12"/>
  <c r="W1589" i="12"/>
  <c r="Y1589" i="12"/>
  <c r="W1590" i="12"/>
  <c r="Y1590" i="12"/>
  <c r="W1591" i="12"/>
  <c r="Y1591" i="12"/>
  <c r="W1592" i="12"/>
  <c r="Y1592" i="12"/>
  <c r="W1593" i="12"/>
  <c r="Y1593" i="12"/>
  <c r="W1594" i="12"/>
  <c r="Y1594" i="12"/>
  <c r="W1595" i="12"/>
  <c r="Y1595" i="12"/>
  <c r="W1596" i="12"/>
  <c r="Y1596" i="12"/>
  <c r="W1597" i="12"/>
  <c r="Y1597" i="12"/>
  <c r="W1598" i="12"/>
  <c r="Y1598" i="12"/>
  <c r="W1599" i="12"/>
  <c r="Y1599" i="12"/>
  <c r="W1600" i="12"/>
  <c r="Y1600" i="12"/>
  <c r="W1601" i="12"/>
  <c r="Y1601" i="12"/>
  <c r="W1602" i="12"/>
  <c r="Y1602" i="12"/>
  <c r="W1603" i="12"/>
  <c r="Y1603" i="12"/>
  <c r="W1604" i="12"/>
  <c r="Y1604" i="12"/>
  <c r="W1605" i="12"/>
  <c r="Y1605" i="12"/>
  <c r="W1606" i="12"/>
  <c r="Y1606" i="12"/>
  <c r="W1607" i="12"/>
  <c r="Y1607" i="12"/>
  <c r="W1608" i="12"/>
  <c r="Y1608" i="12"/>
  <c r="W1609" i="12"/>
  <c r="Y1609" i="12"/>
  <c r="W1610" i="12"/>
  <c r="Y1610" i="12"/>
  <c r="W1611" i="12"/>
  <c r="Y1611" i="12"/>
  <c r="W1612" i="12"/>
  <c r="Y1612" i="12"/>
  <c r="W1613" i="12"/>
  <c r="Y1613" i="12"/>
  <c r="W1614" i="12"/>
  <c r="Y1614" i="12"/>
  <c r="W1615" i="12"/>
  <c r="Y1615" i="12"/>
  <c r="W1616" i="12"/>
  <c r="Y1616" i="12"/>
  <c r="W1617" i="12"/>
  <c r="Y1617" i="12"/>
  <c r="W1618" i="12"/>
  <c r="Y1618" i="12"/>
  <c r="W1619" i="12"/>
  <c r="Y1619" i="12"/>
  <c r="W1620" i="12"/>
  <c r="Y1620" i="12"/>
  <c r="W1621" i="12"/>
  <c r="Y1621" i="12"/>
  <c r="W1622" i="12"/>
  <c r="Y1622" i="12"/>
  <c r="W1623" i="12"/>
  <c r="Y1623" i="12"/>
  <c r="W1624" i="12"/>
  <c r="Y1624" i="12"/>
  <c r="W1625" i="12"/>
  <c r="Y1625" i="12"/>
  <c r="W1626" i="12"/>
  <c r="Y1626" i="12"/>
  <c r="W1627" i="12"/>
  <c r="Y1627" i="12"/>
  <c r="W1628" i="12"/>
  <c r="Y1628" i="12"/>
  <c r="W1629" i="12"/>
  <c r="Y1629" i="12"/>
  <c r="W1630" i="12"/>
  <c r="Y1630" i="12"/>
  <c r="W1631" i="12"/>
  <c r="Y1631" i="12"/>
  <c r="W1632" i="12"/>
  <c r="Y1632" i="12"/>
  <c r="W1633" i="12"/>
  <c r="Y1633" i="12"/>
  <c r="W1634" i="12"/>
  <c r="Y1634" i="12"/>
  <c r="W1635" i="12"/>
  <c r="Y1635" i="12"/>
  <c r="W1636" i="12"/>
  <c r="Y1636" i="12"/>
  <c r="W1637" i="12"/>
  <c r="Y1637" i="12"/>
  <c r="W1638" i="12"/>
  <c r="Y1638" i="12"/>
  <c r="W1639" i="12"/>
  <c r="Y1639" i="12"/>
  <c r="W1640" i="12"/>
  <c r="Y1640" i="12"/>
  <c r="W1641" i="12"/>
  <c r="Y1641" i="12"/>
  <c r="W1642" i="12"/>
  <c r="Y1642" i="12"/>
  <c r="W1643" i="12"/>
  <c r="Y1643" i="12"/>
  <c r="W1644" i="12"/>
  <c r="Y1644" i="12"/>
  <c r="W1645" i="12"/>
  <c r="Y1645" i="12"/>
  <c r="W1646" i="12"/>
  <c r="Y1646" i="12"/>
  <c r="W1647" i="12"/>
  <c r="Y1647" i="12"/>
  <c r="W1648" i="12"/>
  <c r="Y1648" i="12"/>
  <c r="W1649" i="12"/>
  <c r="Y1649" i="12"/>
  <c r="W1650" i="12"/>
  <c r="Y1650" i="12"/>
  <c r="W1651" i="12"/>
  <c r="Y1651" i="12"/>
  <c r="W1652" i="12"/>
  <c r="Y1652" i="12"/>
  <c r="W1653" i="12"/>
  <c r="Y1653" i="12"/>
  <c r="W1654" i="12"/>
  <c r="Y1654" i="12"/>
  <c r="W1655" i="12"/>
  <c r="Y1655" i="12"/>
  <c r="W1656" i="12"/>
  <c r="Y1656" i="12"/>
  <c r="W1657" i="12"/>
  <c r="Y1657" i="12"/>
  <c r="W1658" i="12"/>
  <c r="Y1658" i="12"/>
  <c r="W1659" i="12"/>
  <c r="Y1659" i="12"/>
  <c r="W1660" i="12"/>
  <c r="Y1660" i="12"/>
  <c r="W1661" i="12"/>
  <c r="Y1661" i="12"/>
  <c r="W1662" i="12"/>
  <c r="Y1662" i="12"/>
  <c r="W1663" i="12"/>
  <c r="Y1663" i="12"/>
  <c r="W1664" i="12"/>
  <c r="Y1664" i="12"/>
  <c r="W1665" i="12"/>
  <c r="Y1665" i="12"/>
  <c r="W1666" i="12"/>
  <c r="Y1666" i="12"/>
  <c r="W1667" i="12"/>
  <c r="Y1667" i="12"/>
  <c r="W1668" i="12"/>
  <c r="Y1668" i="12"/>
  <c r="W1669" i="12"/>
  <c r="Y1669" i="12"/>
  <c r="W1670" i="12"/>
  <c r="Y1670" i="12"/>
  <c r="W1671" i="12"/>
  <c r="Y1671" i="12"/>
  <c r="W1672" i="12"/>
  <c r="Y1672" i="12"/>
  <c r="W1673" i="12"/>
  <c r="Y1673" i="12"/>
  <c r="W1674" i="12"/>
  <c r="Y1674" i="12"/>
  <c r="W1675" i="12"/>
  <c r="Y1675" i="12"/>
  <c r="W1676" i="12"/>
  <c r="Y1676" i="12"/>
  <c r="W1677" i="12"/>
  <c r="Y1677" i="12"/>
  <c r="W1678" i="12"/>
  <c r="Y1678" i="12"/>
  <c r="W1679" i="12"/>
  <c r="Y1679" i="12"/>
  <c r="W1680" i="12"/>
  <c r="Y1680" i="12"/>
  <c r="W1681" i="12"/>
  <c r="Y1681" i="12"/>
  <c r="W1682" i="12"/>
  <c r="Y1682" i="12"/>
  <c r="W1683" i="12"/>
  <c r="Y1683" i="12"/>
  <c r="W1684" i="12"/>
  <c r="Y1684" i="12"/>
  <c r="W1685" i="12"/>
  <c r="Y1685" i="12"/>
  <c r="W1686" i="12"/>
  <c r="Y1686" i="12"/>
  <c r="W1687" i="12"/>
  <c r="Y1687" i="12"/>
  <c r="W1688" i="12"/>
  <c r="Y1688" i="12"/>
  <c r="W1689" i="12"/>
  <c r="Y1689" i="12"/>
  <c r="W1690" i="12"/>
  <c r="Y1690" i="12"/>
  <c r="W1691" i="12"/>
  <c r="Y1691" i="12"/>
  <c r="W1692" i="12"/>
  <c r="Y1692" i="12"/>
  <c r="W1693" i="12"/>
  <c r="Y1693" i="12"/>
  <c r="W1694" i="12"/>
  <c r="Y1694" i="12"/>
  <c r="W1695" i="12"/>
  <c r="Y1695" i="12"/>
  <c r="W1696" i="12"/>
  <c r="Y1696" i="12"/>
  <c r="W1697" i="12"/>
  <c r="Y1697" i="12"/>
  <c r="W1698" i="12"/>
  <c r="Y1698" i="12"/>
  <c r="W1699" i="12"/>
  <c r="Y1699" i="12"/>
  <c r="W1700" i="12"/>
  <c r="Y1700" i="12"/>
  <c r="W1701" i="12"/>
  <c r="Y1701" i="12"/>
  <c r="W1702" i="12"/>
  <c r="Y1702" i="12"/>
  <c r="W1703" i="12"/>
  <c r="Y1703" i="12"/>
  <c r="W1704" i="12"/>
  <c r="Y1704" i="12"/>
  <c r="W1705" i="12"/>
  <c r="Y1705" i="12"/>
  <c r="W1706" i="12"/>
  <c r="Y1706" i="12"/>
  <c r="W1707" i="12"/>
  <c r="Y1707" i="12"/>
  <c r="W1708" i="12"/>
  <c r="Y1708" i="12"/>
  <c r="W1709" i="12"/>
  <c r="Y1709" i="12"/>
  <c r="W1710" i="12"/>
  <c r="Y1710" i="12"/>
  <c r="W1711" i="12"/>
  <c r="Y1711" i="12"/>
  <c r="W1712" i="12"/>
  <c r="Y1712" i="12"/>
  <c r="W1713" i="12"/>
  <c r="Y1713" i="12"/>
  <c r="W1714" i="12"/>
  <c r="Y1714" i="12"/>
  <c r="W1715" i="12"/>
  <c r="Y1715" i="12"/>
  <c r="W1716" i="12"/>
  <c r="Y1716" i="12"/>
  <c r="W1717" i="12"/>
  <c r="Y1717" i="12"/>
  <c r="W1718" i="12"/>
  <c r="Y1718" i="12"/>
  <c r="W1719" i="12"/>
  <c r="Y1719" i="12"/>
  <c r="W1720" i="12"/>
  <c r="Y1720" i="12"/>
  <c r="W1721" i="12"/>
  <c r="Y1721" i="12"/>
  <c r="W1722" i="12"/>
  <c r="Y1722" i="12"/>
  <c r="W1723" i="12"/>
  <c r="Y1723" i="12"/>
  <c r="W1724" i="12"/>
  <c r="Y1724" i="12"/>
  <c r="W1725" i="12"/>
  <c r="Y1725" i="12"/>
  <c r="W1726" i="12"/>
  <c r="Y1726" i="12"/>
  <c r="W1727" i="12"/>
  <c r="Y1727" i="12"/>
  <c r="W1728" i="12"/>
  <c r="Y1728" i="12"/>
  <c r="W1729" i="12"/>
  <c r="Y1729" i="12"/>
  <c r="W1730" i="12"/>
  <c r="Y1730" i="12"/>
  <c r="W1731" i="12"/>
  <c r="Y1731" i="12"/>
  <c r="W1732" i="12"/>
  <c r="Y1732" i="12"/>
  <c r="W1733" i="12"/>
  <c r="Y1733" i="12"/>
  <c r="W1734" i="12"/>
  <c r="Y1734" i="12"/>
  <c r="W1735" i="12"/>
  <c r="Y1735" i="12"/>
  <c r="W1736" i="12"/>
  <c r="Y1736" i="12"/>
  <c r="W1737" i="12"/>
  <c r="Y1737" i="12"/>
  <c r="W1738" i="12"/>
  <c r="Y1738" i="12"/>
  <c r="W1739" i="12"/>
  <c r="Y1739" i="12"/>
  <c r="W1740" i="12"/>
  <c r="Y1740" i="12"/>
  <c r="W1741" i="12"/>
  <c r="Y1741" i="12"/>
  <c r="W1742" i="12"/>
  <c r="Y1742" i="12"/>
  <c r="W1743" i="12"/>
  <c r="Y1743" i="12"/>
  <c r="W1744" i="12"/>
  <c r="Y1744" i="12"/>
  <c r="W1745" i="12"/>
  <c r="Y1745" i="12"/>
  <c r="W1746" i="12"/>
  <c r="Y1746" i="12"/>
  <c r="W1747" i="12"/>
  <c r="Y1747" i="12"/>
  <c r="W1748" i="12"/>
  <c r="Y1748" i="12"/>
  <c r="W1749" i="12"/>
  <c r="Y1749" i="12"/>
  <c r="W1750" i="12"/>
  <c r="Y1750" i="12"/>
  <c r="W1751" i="12"/>
  <c r="Y1751" i="12"/>
  <c r="W1752" i="12"/>
  <c r="Y1752" i="12"/>
  <c r="W1753" i="12"/>
  <c r="Y1753" i="12"/>
  <c r="W1754" i="12"/>
  <c r="Y1754" i="12"/>
  <c r="W1755" i="12"/>
  <c r="Y1755" i="12"/>
  <c r="W1756" i="12"/>
  <c r="Y1756" i="12"/>
  <c r="W1757" i="12"/>
  <c r="Y1757" i="12"/>
  <c r="W1758" i="12"/>
  <c r="Y1758" i="12"/>
  <c r="W1759" i="12"/>
  <c r="Y1759" i="12"/>
  <c r="W1760" i="12"/>
  <c r="Y1760" i="12"/>
  <c r="W1761" i="12"/>
  <c r="Y1761" i="12"/>
  <c r="W1762" i="12"/>
  <c r="Y1762" i="12"/>
  <c r="W1763" i="12"/>
  <c r="Y1763" i="12"/>
  <c r="W1764" i="12"/>
  <c r="Y1764" i="12"/>
  <c r="W1765" i="12"/>
  <c r="Y1765" i="12"/>
  <c r="W1766" i="12"/>
  <c r="Y1766" i="12"/>
  <c r="W1767" i="12"/>
  <c r="Y1767" i="12"/>
  <c r="W1768" i="12"/>
  <c r="Y1768" i="12"/>
  <c r="W1769" i="12"/>
  <c r="Y1769" i="12"/>
  <c r="W1770" i="12"/>
  <c r="Y1770" i="12"/>
  <c r="W1771" i="12"/>
  <c r="Y1771" i="12"/>
  <c r="W1772" i="12"/>
  <c r="Y1772" i="12"/>
  <c r="W1773" i="12"/>
  <c r="Y1773" i="12"/>
  <c r="W1774" i="12"/>
  <c r="Y1774" i="12"/>
  <c r="W1775" i="12"/>
  <c r="Y1775" i="12"/>
  <c r="W1776" i="12"/>
  <c r="Y1776" i="12"/>
  <c r="W1777" i="12"/>
  <c r="Y1777" i="12"/>
  <c r="W1778" i="12"/>
  <c r="Y1778" i="12"/>
  <c r="W1779" i="12"/>
  <c r="Y1779" i="12"/>
  <c r="W1780" i="12"/>
  <c r="Y1780" i="12"/>
  <c r="W1781" i="12"/>
  <c r="Y1781" i="12"/>
  <c r="W1782" i="12"/>
  <c r="Y1782" i="12"/>
  <c r="W1783" i="12"/>
  <c r="Y1783" i="12"/>
  <c r="W1784" i="12"/>
  <c r="Y1784" i="12"/>
  <c r="W1785" i="12"/>
  <c r="Y1785" i="12"/>
  <c r="W1786" i="12"/>
  <c r="Y1786" i="12"/>
  <c r="W1787" i="12"/>
  <c r="Y1787" i="12"/>
  <c r="W1788" i="12"/>
  <c r="Y1788" i="12"/>
  <c r="W1789" i="12"/>
  <c r="Y1789" i="12"/>
  <c r="W1790" i="12"/>
  <c r="Y1790" i="12"/>
  <c r="W1791" i="12"/>
  <c r="Y1791" i="12"/>
  <c r="W1792" i="12"/>
  <c r="Y1792" i="12"/>
  <c r="W1793" i="12"/>
  <c r="Y1793" i="12"/>
  <c r="W1794" i="12"/>
  <c r="Y1794" i="12"/>
  <c r="W1795" i="12"/>
  <c r="Y1795" i="12"/>
  <c r="W1796" i="12"/>
  <c r="Y1796" i="12"/>
  <c r="W1797" i="12"/>
  <c r="Y1797" i="12"/>
  <c r="W1798" i="12"/>
  <c r="Y1798" i="12"/>
  <c r="W1799" i="12"/>
  <c r="Y1799" i="12"/>
  <c r="W1800" i="12"/>
  <c r="Y1800" i="12"/>
  <c r="W1801" i="12"/>
  <c r="Y1801" i="12"/>
  <c r="W1802" i="12"/>
  <c r="Y1802" i="12"/>
  <c r="W1803" i="12"/>
  <c r="Y1803" i="12"/>
  <c r="W1804" i="12"/>
  <c r="Y1804" i="12"/>
  <c r="W1805" i="12"/>
  <c r="Y1805" i="12"/>
  <c r="W1806" i="12"/>
  <c r="Y1806" i="12"/>
  <c r="W1807" i="12"/>
  <c r="Y1807" i="12"/>
  <c r="W1808" i="12"/>
  <c r="Y1808" i="12"/>
  <c r="W1809" i="12"/>
  <c r="Y1809" i="12"/>
  <c r="U8" i="24"/>
  <c r="U7" i="24"/>
  <c r="D5" i="15"/>
  <c r="D6" i="15"/>
  <c r="D7" i="15"/>
  <c r="D8" i="15"/>
  <c r="E4" i="15"/>
  <c r="E5" i="15"/>
  <c r="E6" i="15"/>
  <c r="E7" i="15"/>
  <c r="E8" i="15"/>
  <c r="D9" i="15"/>
  <c r="E9" i="15"/>
  <c r="D10" i="15"/>
  <c r="E10" i="15"/>
  <c r="D11" i="15"/>
  <c r="E11" i="15"/>
  <c r="D12" i="15"/>
  <c r="E12" i="15"/>
  <c r="D13" i="15"/>
  <c r="E13" i="15"/>
  <c r="D14" i="15"/>
  <c r="E14" i="15"/>
  <c r="D15" i="15"/>
  <c r="E15" i="15"/>
  <c r="D16" i="15"/>
  <c r="E16" i="15"/>
  <c r="D17" i="15"/>
  <c r="E17" i="15"/>
  <c r="D18" i="15"/>
  <c r="E18" i="15"/>
  <c r="D19" i="15"/>
  <c r="E19" i="15"/>
  <c r="D20" i="15"/>
  <c r="E20" i="15"/>
  <c r="D21" i="15"/>
  <c r="E21" i="15"/>
  <c r="D22" i="15"/>
  <c r="E22" i="15"/>
  <c r="D23" i="15"/>
  <c r="E23" i="15"/>
  <c r="W944" i="12"/>
  <c r="H4" i="20"/>
  <c r="H5" i="20"/>
  <c r="H6" i="20"/>
  <c r="H7" i="20"/>
  <c r="P3" i="20"/>
  <c r="AB3" i="20"/>
  <c r="Q3" i="20"/>
  <c r="I3" i="20"/>
  <c r="P4" i="20"/>
  <c r="AB4" i="20"/>
  <c r="Q4" i="20"/>
  <c r="I4" i="20"/>
  <c r="P5" i="20"/>
  <c r="AB5" i="20"/>
  <c r="Q5" i="20"/>
  <c r="I5" i="20"/>
  <c r="P6" i="20"/>
  <c r="AB6" i="20"/>
  <c r="Q6" i="20"/>
  <c r="I6" i="20"/>
  <c r="P7" i="20"/>
  <c r="AB7" i="20"/>
  <c r="Q7" i="20"/>
  <c r="I7" i="20"/>
  <c r="H8" i="20"/>
  <c r="P8" i="20"/>
  <c r="AB8" i="20"/>
  <c r="Q8" i="20"/>
  <c r="I8" i="20"/>
  <c r="H9" i="20"/>
  <c r="P9" i="20"/>
  <c r="AB9" i="20"/>
  <c r="Q9" i="20"/>
  <c r="I9" i="20"/>
  <c r="H10" i="20"/>
  <c r="P10" i="20"/>
  <c r="AB10" i="20"/>
  <c r="Q10" i="20"/>
  <c r="I10" i="20"/>
  <c r="H11" i="20"/>
  <c r="P11" i="20"/>
  <c r="AB11" i="20"/>
  <c r="Q11" i="20"/>
  <c r="I11" i="20"/>
  <c r="H12" i="20"/>
  <c r="P12" i="20"/>
  <c r="AB12" i="20"/>
  <c r="Q12" i="20"/>
  <c r="I12" i="20"/>
  <c r="H13" i="20"/>
  <c r="P13" i="20"/>
  <c r="AB13" i="20"/>
  <c r="Q13" i="20"/>
  <c r="I13" i="20"/>
  <c r="H14" i="20"/>
  <c r="P14" i="20"/>
  <c r="AB14" i="20"/>
  <c r="Q14" i="20"/>
  <c r="I14" i="20"/>
  <c r="H15" i="20"/>
  <c r="P15" i="20"/>
  <c r="AB15" i="20"/>
  <c r="Q15" i="20"/>
  <c r="I15" i="20"/>
  <c r="H16" i="20"/>
  <c r="P16" i="20"/>
  <c r="AB16" i="20"/>
  <c r="Q16" i="20"/>
  <c r="I16" i="20"/>
  <c r="H17" i="20"/>
  <c r="P17" i="20"/>
  <c r="AB17" i="20"/>
  <c r="Q17" i="20"/>
  <c r="I17" i="20"/>
  <c r="H18" i="20"/>
  <c r="P18" i="20"/>
  <c r="AB18" i="20"/>
  <c r="Q18" i="20"/>
  <c r="I18" i="20"/>
  <c r="H19" i="20"/>
  <c r="P19" i="20"/>
  <c r="AB19" i="20"/>
  <c r="Q19" i="20"/>
  <c r="I19" i="20"/>
  <c r="H20" i="20"/>
  <c r="P20" i="20"/>
  <c r="AB20" i="20"/>
  <c r="Q20" i="20"/>
  <c r="I20" i="20"/>
  <c r="H21" i="20"/>
  <c r="P21" i="20"/>
  <c r="AB21" i="20"/>
  <c r="Q21" i="20"/>
  <c r="I21" i="20"/>
  <c r="H22" i="20"/>
  <c r="P22" i="20"/>
  <c r="AB22" i="20"/>
  <c r="Q22" i="20"/>
  <c r="I22" i="20"/>
  <c r="H23" i="20"/>
  <c r="P23" i="20"/>
  <c r="AB23" i="20"/>
  <c r="Q23" i="20"/>
  <c r="I23" i="20"/>
  <c r="H24" i="20"/>
  <c r="P24" i="20"/>
  <c r="AB24" i="20"/>
  <c r="Q24" i="20"/>
  <c r="I24" i="20"/>
  <c r="H25" i="20"/>
  <c r="P25" i="20"/>
  <c r="AB25" i="20"/>
  <c r="Q25" i="20"/>
  <c r="I25" i="20"/>
  <c r="H26" i="20"/>
  <c r="P26" i="20"/>
  <c r="AB26" i="20"/>
  <c r="Q26" i="20"/>
  <c r="I26" i="20"/>
  <c r="H27" i="20"/>
  <c r="P27" i="20"/>
  <c r="AB27" i="20"/>
  <c r="Q27" i="20"/>
  <c r="I27" i="20"/>
  <c r="H28" i="20"/>
  <c r="P28" i="20"/>
  <c r="AB28" i="20"/>
  <c r="Q28" i="20"/>
  <c r="I28" i="20"/>
  <c r="H29" i="20"/>
  <c r="P29" i="20"/>
  <c r="AB29" i="20"/>
  <c r="Q29" i="20"/>
  <c r="I29" i="20"/>
  <c r="H30" i="20"/>
  <c r="P30" i="20"/>
  <c r="AB30" i="20"/>
  <c r="Q30" i="20"/>
  <c r="I30" i="20"/>
  <c r="H31" i="20"/>
  <c r="P31" i="20"/>
  <c r="AB31" i="20"/>
  <c r="Q31" i="20"/>
  <c r="I31" i="20"/>
  <c r="H32" i="20"/>
  <c r="P32" i="20"/>
  <c r="AB32" i="20"/>
  <c r="Q32" i="20"/>
  <c r="I32" i="20"/>
  <c r="H33" i="20"/>
  <c r="P33" i="20"/>
  <c r="AB33" i="20"/>
  <c r="Q33" i="20"/>
  <c r="I33" i="20"/>
  <c r="H34" i="20"/>
  <c r="P34" i="20"/>
  <c r="AB34" i="20"/>
  <c r="Q34" i="20"/>
  <c r="I34" i="20"/>
  <c r="H35" i="20"/>
  <c r="P35" i="20"/>
  <c r="AB35" i="20"/>
  <c r="Q35" i="20"/>
  <c r="I35" i="20"/>
  <c r="H36" i="20"/>
  <c r="P36" i="20"/>
  <c r="AB36" i="20"/>
  <c r="Q36" i="20"/>
  <c r="I36" i="20"/>
  <c r="H37" i="20"/>
  <c r="P37" i="20"/>
  <c r="AB37" i="20"/>
  <c r="Q37" i="20"/>
  <c r="I37" i="20"/>
  <c r="H38" i="20"/>
  <c r="P38" i="20"/>
  <c r="AB38" i="20"/>
  <c r="Q38" i="20"/>
  <c r="I38" i="20"/>
  <c r="H39" i="20"/>
  <c r="P39" i="20"/>
  <c r="AB39" i="20"/>
  <c r="Q39" i="20"/>
  <c r="I39" i="20"/>
  <c r="H40" i="20"/>
  <c r="P40" i="20"/>
  <c r="AB40" i="20"/>
  <c r="Q40" i="20"/>
  <c r="I40" i="20"/>
  <c r="H41" i="20"/>
  <c r="P41" i="20"/>
  <c r="AB41" i="20"/>
  <c r="Q41" i="20"/>
  <c r="I41" i="20"/>
  <c r="H42" i="20"/>
  <c r="P42" i="20"/>
  <c r="AB42" i="20"/>
  <c r="Q42" i="20"/>
  <c r="I42" i="20"/>
  <c r="H43" i="20"/>
  <c r="P43" i="20"/>
  <c r="AB43" i="20"/>
  <c r="Q43" i="20"/>
  <c r="I43" i="20"/>
  <c r="H44" i="20"/>
  <c r="P44" i="20"/>
  <c r="AB44" i="20"/>
  <c r="Q44" i="20"/>
  <c r="I44" i="20"/>
  <c r="H45" i="20"/>
  <c r="P45" i="20"/>
  <c r="AB45" i="20"/>
  <c r="Q45" i="20"/>
  <c r="I45" i="20"/>
  <c r="H46" i="20"/>
  <c r="P46" i="20"/>
  <c r="AB46" i="20"/>
  <c r="Q46" i="20"/>
  <c r="I46" i="20"/>
  <c r="H47" i="20"/>
  <c r="P47" i="20"/>
  <c r="AB47" i="20"/>
  <c r="Q47" i="20"/>
  <c r="I47" i="20"/>
  <c r="H48" i="20"/>
  <c r="P48" i="20"/>
  <c r="AB48" i="20"/>
  <c r="Q48" i="20"/>
  <c r="I48" i="20"/>
  <c r="H49" i="20"/>
  <c r="P49" i="20"/>
  <c r="AB49" i="20"/>
  <c r="Q49" i="20"/>
  <c r="I49" i="20"/>
  <c r="H50" i="20"/>
  <c r="P50" i="20"/>
  <c r="AB50" i="20"/>
  <c r="Q50" i="20"/>
  <c r="I50" i="20"/>
  <c r="H51" i="20"/>
  <c r="P51" i="20"/>
  <c r="AB51" i="20"/>
  <c r="Q51" i="20"/>
  <c r="I51" i="20"/>
  <c r="H52" i="20"/>
  <c r="P52" i="20"/>
  <c r="AB52" i="20"/>
  <c r="Q52" i="20"/>
  <c r="I52" i="20"/>
  <c r="H53" i="20"/>
  <c r="P53" i="20"/>
  <c r="AB53" i="20"/>
  <c r="Q53" i="20"/>
  <c r="I53" i="20"/>
  <c r="H54" i="20"/>
  <c r="P54" i="20"/>
  <c r="AB54" i="20"/>
  <c r="Q54" i="20"/>
  <c r="I54" i="20"/>
  <c r="H55" i="20"/>
  <c r="P55" i="20"/>
  <c r="AB55" i="20"/>
  <c r="Q55" i="20"/>
  <c r="I55" i="20"/>
  <c r="H56" i="20"/>
  <c r="P56" i="20"/>
  <c r="AB56" i="20"/>
  <c r="Q56" i="20"/>
  <c r="I56" i="20"/>
  <c r="H57" i="20"/>
  <c r="P57" i="20"/>
  <c r="AB57" i="20"/>
  <c r="Q57" i="20"/>
  <c r="I57" i="20"/>
  <c r="H58" i="20"/>
  <c r="P58" i="20"/>
  <c r="AB58" i="20"/>
  <c r="Q58" i="20"/>
  <c r="I58" i="20"/>
  <c r="H59" i="20"/>
  <c r="P59" i="20"/>
  <c r="AB59" i="20"/>
  <c r="Q59" i="20"/>
  <c r="I59" i="20"/>
  <c r="H60" i="20"/>
  <c r="P60" i="20"/>
  <c r="AB60" i="20"/>
  <c r="Q60" i="20"/>
  <c r="I60" i="20"/>
  <c r="H61" i="20"/>
  <c r="P61" i="20"/>
  <c r="AB61" i="20"/>
  <c r="Q61" i="20"/>
  <c r="I61" i="20"/>
  <c r="H62" i="20"/>
  <c r="P62" i="20"/>
  <c r="AB62" i="20"/>
  <c r="Q62" i="20"/>
  <c r="I62" i="20"/>
  <c r="H63" i="20"/>
  <c r="P63" i="20"/>
  <c r="AB63" i="20"/>
  <c r="Q63" i="20"/>
  <c r="I63" i="20"/>
  <c r="H64" i="20"/>
  <c r="P64" i="20"/>
  <c r="AB64" i="20"/>
  <c r="Q64" i="20"/>
  <c r="I64" i="20"/>
  <c r="H65" i="20"/>
  <c r="P65" i="20"/>
  <c r="AB65" i="20"/>
  <c r="Q65" i="20"/>
  <c r="I65" i="20"/>
  <c r="H66" i="20"/>
  <c r="P66" i="20"/>
  <c r="AB66" i="20"/>
  <c r="Q66" i="20"/>
  <c r="I66" i="20"/>
  <c r="H67" i="20"/>
  <c r="P67" i="20"/>
  <c r="AB67" i="20"/>
  <c r="Q67" i="20"/>
  <c r="I67" i="20"/>
  <c r="H68" i="20"/>
  <c r="P68" i="20"/>
  <c r="AB68" i="20"/>
  <c r="Q68" i="20"/>
  <c r="I68" i="20"/>
  <c r="H69" i="20"/>
  <c r="P69" i="20"/>
  <c r="AB69" i="20"/>
  <c r="Q69" i="20"/>
  <c r="I69" i="20"/>
  <c r="H70" i="20"/>
  <c r="P70" i="20"/>
  <c r="AB70" i="20"/>
  <c r="Q70" i="20"/>
  <c r="I70" i="20"/>
  <c r="H71" i="20"/>
  <c r="P71" i="20"/>
  <c r="AB71" i="20"/>
  <c r="Q71" i="20"/>
  <c r="I71" i="20"/>
  <c r="H72" i="20"/>
  <c r="P72" i="20"/>
  <c r="AB72" i="20"/>
  <c r="Q72" i="20"/>
  <c r="I72" i="20"/>
  <c r="H73" i="20"/>
  <c r="P73" i="20"/>
  <c r="AB73" i="20"/>
  <c r="Q73" i="20"/>
  <c r="I73" i="20"/>
  <c r="H74" i="20"/>
  <c r="P74" i="20"/>
  <c r="AB74" i="20"/>
  <c r="Q74" i="20"/>
  <c r="I74" i="20"/>
  <c r="H75" i="20"/>
  <c r="P75" i="20"/>
  <c r="AB75" i="20"/>
  <c r="Q75" i="20"/>
  <c r="I75" i="20"/>
  <c r="H76" i="20"/>
  <c r="P76" i="20"/>
  <c r="AB76" i="20"/>
  <c r="Q76" i="20"/>
  <c r="I76" i="20"/>
  <c r="H77" i="20"/>
  <c r="P77" i="20"/>
  <c r="AB77" i="20"/>
  <c r="Q77" i="20"/>
  <c r="I77" i="20"/>
  <c r="H78" i="20"/>
  <c r="P78" i="20"/>
  <c r="AB78" i="20"/>
  <c r="Q78" i="20"/>
  <c r="I78" i="20"/>
  <c r="H79" i="20"/>
  <c r="P79" i="20"/>
  <c r="AB79" i="20"/>
  <c r="Q79" i="20"/>
  <c r="I79" i="20"/>
  <c r="H80" i="20"/>
  <c r="P80" i="20"/>
  <c r="AB80" i="20"/>
  <c r="Q80" i="20"/>
  <c r="I80" i="20"/>
  <c r="H81" i="20"/>
  <c r="P81" i="20"/>
  <c r="AB81" i="20"/>
  <c r="Q81" i="20"/>
  <c r="I81" i="20"/>
  <c r="H82" i="20"/>
  <c r="P82" i="20"/>
  <c r="AB82" i="20"/>
  <c r="Q82" i="20"/>
  <c r="I82" i="20"/>
  <c r="H83" i="20"/>
  <c r="P83" i="20"/>
  <c r="AB83" i="20"/>
  <c r="Q83" i="20"/>
  <c r="I83" i="20"/>
  <c r="H84" i="20"/>
  <c r="P84" i="20"/>
  <c r="AB84" i="20"/>
  <c r="Q84" i="20"/>
  <c r="I84" i="20"/>
  <c r="H85" i="20"/>
  <c r="P85" i="20"/>
  <c r="AB85" i="20"/>
  <c r="Q85" i="20"/>
  <c r="I85" i="20"/>
  <c r="H86" i="20"/>
  <c r="P86" i="20"/>
  <c r="AB86" i="20"/>
  <c r="Q86" i="20"/>
  <c r="I86" i="20"/>
  <c r="H87" i="20"/>
  <c r="P87" i="20"/>
  <c r="AB87" i="20"/>
  <c r="Q87" i="20"/>
  <c r="I87" i="20"/>
  <c r="H88" i="20"/>
  <c r="P88" i="20"/>
  <c r="AB88" i="20"/>
  <c r="Q88" i="20"/>
  <c r="I88" i="20"/>
  <c r="H89" i="20"/>
  <c r="P89" i="20"/>
  <c r="AB89" i="20"/>
  <c r="Q89" i="20"/>
  <c r="I89" i="20"/>
  <c r="H90" i="20"/>
  <c r="P90" i="20"/>
  <c r="AB90" i="20"/>
  <c r="Q90" i="20"/>
  <c r="I90" i="20"/>
  <c r="H91" i="20"/>
  <c r="P91" i="20"/>
  <c r="AB91" i="20"/>
  <c r="Q91" i="20"/>
  <c r="I91" i="20"/>
  <c r="H92" i="20"/>
  <c r="P92" i="20"/>
  <c r="AB92" i="20"/>
  <c r="Q92" i="20"/>
  <c r="I92" i="20"/>
  <c r="H93" i="20"/>
  <c r="P93" i="20"/>
  <c r="AB93" i="20"/>
  <c r="Q93" i="20"/>
  <c r="I93" i="20"/>
  <c r="H94" i="20"/>
  <c r="P94" i="20"/>
  <c r="AB94" i="20"/>
  <c r="Q94" i="20"/>
  <c r="I94" i="20"/>
  <c r="H95" i="20"/>
  <c r="P95" i="20"/>
  <c r="AB95" i="20"/>
  <c r="Q95" i="20"/>
  <c r="I95" i="20"/>
  <c r="H96" i="20"/>
  <c r="P96" i="20"/>
  <c r="AB96" i="20"/>
  <c r="Q96" i="20"/>
  <c r="I96" i="20"/>
  <c r="H97" i="20"/>
  <c r="P97" i="20"/>
  <c r="AB97" i="20"/>
  <c r="Q97" i="20"/>
  <c r="I97" i="20"/>
  <c r="H98" i="20"/>
  <c r="P98" i="20"/>
  <c r="AB98" i="20"/>
  <c r="Q98" i="20"/>
  <c r="I98" i="20"/>
  <c r="H99" i="20"/>
  <c r="P99" i="20"/>
  <c r="AB99" i="20"/>
  <c r="Q99" i="20"/>
  <c r="I99" i="20"/>
  <c r="H100" i="20"/>
  <c r="P100" i="20"/>
  <c r="AB100" i="20"/>
  <c r="Q100" i="20"/>
  <c r="I100" i="20"/>
  <c r="H101" i="20"/>
  <c r="P101" i="20"/>
  <c r="AB101" i="20"/>
  <c r="Q101" i="20"/>
  <c r="I101" i="20"/>
  <c r="H102" i="20"/>
  <c r="P102" i="20"/>
  <c r="AB102" i="20"/>
  <c r="Q102" i="20"/>
  <c r="I102" i="20"/>
  <c r="Y944" i="12"/>
  <c r="W945" i="12"/>
  <c r="Y945" i="12"/>
  <c r="W946" i="12"/>
  <c r="Y946" i="12"/>
  <c r="W947" i="12"/>
  <c r="Y947" i="12"/>
  <c r="W948" i="12"/>
  <c r="Y948" i="12"/>
  <c r="W949" i="12"/>
  <c r="Y949" i="12"/>
  <c r="W950" i="12"/>
  <c r="Y950" i="12"/>
  <c r="W951" i="12"/>
  <c r="Y951" i="12"/>
  <c r="W952" i="12"/>
  <c r="Y952" i="12"/>
  <c r="W953" i="12"/>
  <c r="Y953" i="12"/>
  <c r="W954" i="12"/>
  <c r="Y954" i="12"/>
  <c r="W955" i="12"/>
  <c r="Y955" i="12"/>
  <c r="W956" i="12"/>
  <c r="Y956" i="12"/>
  <c r="W957" i="12"/>
  <c r="Y957" i="12"/>
  <c r="W958" i="12"/>
  <c r="Y958" i="12"/>
  <c r="W959" i="12"/>
  <c r="Y959" i="12"/>
  <c r="W960" i="12"/>
  <c r="Y960" i="12"/>
  <c r="W961" i="12"/>
  <c r="Y961" i="12"/>
  <c r="W962" i="12"/>
  <c r="Y962" i="12"/>
  <c r="W963" i="12"/>
  <c r="Y963" i="12"/>
  <c r="W964" i="12"/>
  <c r="Y964" i="12"/>
  <c r="W965" i="12"/>
  <c r="Y965" i="12"/>
  <c r="W966" i="12"/>
  <c r="Y966" i="12"/>
  <c r="W967" i="12"/>
  <c r="Y967" i="12"/>
  <c r="W968" i="12"/>
  <c r="Y968" i="12"/>
  <c r="W969" i="12"/>
  <c r="Y969" i="12"/>
  <c r="W970" i="12"/>
  <c r="Y970" i="12"/>
  <c r="W971" i="12"/>
  <c r="Y971" i="12"/>
  <c r="W972" i="12"/>
  <c r="Y972" i="12"/>
  <c r="W973" i="12"/>
  <c r="Y973" i="12"/>
  <c r="W974" i="12"/>
  <c r="Y974" i="12"/>
  <c r="W975" i="12"/>
  <c r="Y975" i="12"/>
  <c r="W976" i="12"/>
  <c r="Y976" i="12"/>
  <c r="W977" i="12"/>
  <c r="Y977" i="12"/>
  <c r="W978" i="12"/>
  <c r="Y978" i="12"/>
  <c r="W979" i="12"/>
  <c r="Y979" i="12"/>
  <c r="W980" i="12"/>
  <c r="Y980" i="12"/>
  <c r="W981" i="12"/>
  <c r="Y981" i="12"/>
  <c r="W982" i="12"/>
  <c r="Y982" i="12"/>
  <c r="W983" i="12"/>
  <c r="Y983" i="12"/>
  <c r="W984" i="12"/>
  <c r="Y984" i="12"/>
  <c r="W985" i="12"/>
  <c r="Y985" i="12"/>
  <c r="W986" i="12"/>
  <c r="Y986" i="12"/>
  <c r="W987" i="12"/>
  <c r="Y987" i="12"/>
  <c r="W988" i="12"/>
  <c r="Y988" i="12"/>
  <c r="W989" i="12"/>
  <c r="Y989" i="12"/>
  <c r="W990" i="12"/>
  <c r="Y990" i="12"/>
  <c r="W991" i="12"/>
  <c r="Y991" i="12"/>
  <c r="W992" i="12"/>
  <c r="Y992" i="12"/>
  <c r="W993" i="12"/>
  <c r="Y993" i="12"/>
  <c r="W994" i="12"/>
  <c r="Y994" i="12"/>
  <c r="W995" i="12"/>
  <c r="Y995" i="12"/>
  <c r="W996" i="12"/>
  <c r="Y996" i="12"/>
  <c r="W997" i="12"/>
  <c r="Y997" i="12"/>
  <c r="W998" i="12"/>
  <c r="Y998" i="12"/>
  <c r="W999" i="12"/>
  <c r="Y999" i="12"/>
  <c r="W1000" i="12"/>
  <c r="Y1000" i="12"/>
  <c r="W1001" i="12"/>
  <c r="Y1001" i="12"/>
  <c r="W1002" i="12"/>
  <c r="Y1002" i="12"/>
  <c r="W1003" i="12"/>
  <c r="Y1003" i="12"/>
  <c r="W1004" i="12"/>
  <c r="Y1004" i="12"/>
  <c r="W1005" i="12"/>
  <c r="Y1005" i="12"/>
  <c r="W1006" i="12"/>
  <c r="Y1006" i="12"/>
  <c r="W1007" i="12"/>
  <c r="Y1007" i="12"/>
  <c r="W1008" i="12"/>
  <c r="Y1008" i="12"/>
  <c r="W1009" i="12"/>
  <c r="Y1009" i="12"/>
  <c r="W1010" i="12"/>
  <c r="Y1010" i="12"/>
  <c r="W1011" i="12"/>
  <c r="Y1011" i="12"/>
  <c r="W1012" i="12"/>
  <c r="Y1012" i="12"/>
  <c r="W1013" i="12"/>
  <c r="Y1013" i="12"/>
  <c r="W1014" i="12"/>
  <c r="Y1014" i="12"/>
  <c r="W1015" i="12"/>
  <c r="Y1015" i="12"/>
  <c r="W1016" i="12"/>
  <c r="Y1016" i="12"/>
  <c r="W1017" i="12"/>
  <c r="Y1017" i="12"/>
  <c r="W1018" i="12"/>
  <c r="Y1018" i="12"/>
  <c r="W1019" i="12"/>
  <c r="Y1019" i="12"/>
  <c r="W1020" i="12"/>
  <c r="Y1020" i="12"/>
  <c r="W1021" i="12"/>
  <c r="Y1021" i="12"/>
  <c r="W1022" i="12"/>
  <c r="Y1022" i="12"/>
  <c r="W1023" i="12"/>
  <c r="Y1023" i="12"/>
  <c r="W1024" i="12"/>
  <c r="Y1024" i="12"/>
  <c r="W1025" i="12"/>
  <c r="Y1025" i="12"/>
  <c r="W1026" i="12"/>
  <c r="Y1026" i="12"/>
  <c r="W1027" i="12"/>
  <c r="Y1027" i="12"/>
  <c r="W1028" i="12"/>
  <c r="Y1028" i="12"/>
  <c r="W1029" i="12"/>
  <c r="Y1029" i="12"/>
  <c r="W1030" i="12"/>
  <c r="Y1030" i="12"/>
  <c r="W1031" i="12"/>
  <c r="Y1031" i="12"/>
  <c r="W1032" i="12"/>
  <c r="Y1032" i="12"/>
  <c r="W1033" i="12"/>
  <c r="Y1033" i="12"/>
  <c r="W1034" i="12"/>
  <c r="Y1034" i="12"/>
  <c r="W1035" i="12"/>
  <c r="Y1035" i="12"/>
  <c r="W1036" i="12"/>
  <c r="Y1036" i="12"/>
  <c r="W1037" i="12"/>
  <c r="Y1037" i="12"/>
  <c r="W1038" i="12"/>
  <c r="Y1038" i="12"/>
  <c r="W1039" i="12"/>
  <c r="Y1039" i="12"/>
  <c r="W1040" i="12"/>
  <c r="Y1040" i="12"/>
  <c r="W1041" i="12"/>
  <c r="Y1041" i="12"/>
  <c r="W1042" i="12"/>
  <c r="Y1042" i="12"/>
  <c r="W1043" i="12"/>
  <c r="Y1043" i="12"/>
  <c r="W1044" i="12"/>
  <c r="Y1044" i="12"/>
  <c r="W1045" i="12"/>
  <c r="Y1045" i="12"/>
  <c r="W1046" i="12"/>
  <c r="Y1046" i="12"/>
  <c r="W1047" i="12"/>
  <c r="Y1047" i="12"/>
  <c r="W1048" i="12"/>
  <c r="Y1048" i="12"/>
  <c r="W1049" i="12"/>
  <c r="Y1049" i="12"/>
  <c r="W1050" i="12"/>
  <c r="Y1050" i="12"/>
  <c r="W1051" i="12"/>
  <c r="Y1051" i="12"/>
  <c r="W1052" i="12"/>
  <c r="Y1052" i="12"/>
  <c r="W1053" i="12"/>
  <c r="Y1053" i="12"/>
  <c r="W1054" i="12"/>
  <c r="Y1054" i="12"/>
  <c r="W1055" i="12"/>
  <c r="Y1055" i="12"/>
  <c r="W1056" i="12"/>
  <c r="Y1056" i="12"/>
  <c r="W1057" i="12"/>
  <c r="Y1057" i="12"/>
  <c r="W1058" i="12"/>
  <c r="Y1058" i="12"/>
  <c r="W1059" i="12"/>
  <c r="Y1059" i="12"/>
  <c r="W1060" i="12"/>
  <c r="Y1060" i="12"/>
  <c r="W1061" i="12"/>
  <c r="Y1061" i="12"/>
  <c r="W1062" i="12"/>
  <c r="Y1062" i="12"/>
  <c r="W1063" i="12"/>
  <c r="Y1063" i="12"/>
  <c r="W1064" i="12"/>
  <c r="Y1064" i="12"/>
  <c r="W1065" i="12"/>
  <c r="Y1065" i="12"/>
  <c r="W1066" i="12"/>
  <c r="Y1066" i="12"/>
  <c r="W1067" i="12"/>
  <c r="Y1067" i="12"/>
  <c r="W1068" i="12"/>
  <c r="Y1068" i="12"/>
  <c r="W1069" i="12"/>
  <c r="Y1069" i="12"/>
  <c r="W1070" i="12"/>
  <c r="Y1070" i="12"/>
  <c r="W1071" i="12"/>
  <c r="Y1071" i="12"/>
  <c r="W1072" i="12"/>
  <c r="Y1072" i="12"/>
  <c r="W1073" i="12"/>
  <c r="Y1073" i="12"/>
  <c r="W1074" i="12"/>
  <c r="Y1074" i="12"/>
  <c r="W1075" i="12"/>
  <c r="Y1075" i="12"/>
  <c r="W1076" i="12"/>
  <c r="Y1076" i="12"/>
  <c r="W1077" i="12"/>
  <c r="Y1077" i="12"/>
  <c r="W1078" i="12"/>
  <c r="Y1078" i="12"/>
  <c r="W1079" i="12"/>
  <c r="Y1079" i="12"/>
  <c r="W1080" i="12"/>
  <c r="Y1080" i="12"/>
  <c r="W1081" i="12"/>
  <c r="Y1081" i="12"/>
  <c r="W1082" i="12"/>
  <c r="Y1082" i="12"/>
  <c r="W1083" i="12"/>
  <c r="Y1083" i="12"/>
  <c r="W1084" i="12"/>
  <c r="Y1084" i="12"/>
  <c r="W1085" i="12"/>
  <c r="Y1085" i="12"/>
  <c r="W1086" i="12"/>
  <c r="Y1086" i="12"/>
  <c r="W1087" i="12"/>
  <c r="Y1087" i="12"/>
  <c r="W1088" i="12"/>
  <c r="Y1088" i="12"/>
  <c r="W1089" i="12"/>
  <c r="Y1089" i="12"/>
  <c r="W1090" i="12"/>
  <c r="Y1090" i="12"/>
  <c r="W1091" i="12"/>
  <c r="Y1091" i="12"/>
  <c r="W1092" i="12"/>
  <c r="Y1092" i="12"/>
  <c r="W1093" i="12"/>
  <c r="Y1093" i="12"/>
  <c r="W1094" i="12"/>
  <c r="Y1094" i="12"/>
  <c r="W1095" i="12"/>
  <c r="Y1095" i="12"/>
  <c r="W1096" i="12"/>
  <c r="Y1096" i="12"/>
  <c r="W1097" i="12"/>
  <c r="Y1097" i="12"/>
  <c r="W1098" i="12"/>
  <c r="Y1098" i="12"/>
  <c r="W1099" i="12"/>
  <c r="Y1099" i="12"/>
  <c r="W1100" i="12"/>
  <c r="Y1100" i="12"/>
  <c r="W1101" i="12"/>
  <c r="Y1101" i="12"/>
  <c r="W1102" i="12"/>
  <c r="Y1102" i="12"/>
  <c r="W1103" i="12"/>
  <c r="Y1103" i="12"/>
  <c r="W1104" i="12"/>
  <c r="Y1104" i="12"/>
  <c r="W1105" i="12"/>
  <c r="Y1105" i="12"/>
  <c r="W1106" i="12"/>
  <c r="Y1106" i="12"/>
  <c r="W1107" i="12"/>
  <c r="Y1107" i="12"/>
  <c r="W1108" i="12"/>
  <c r="Y1108" i="12"/>
  <c r="W1109" i="12"/>
  <c r="Y1109" i="12"/>
  <c r="W1110" i="12"/>
  <c r="Y1110" i="12"/>
  <c r="W1111" i="12"/>
  <c r="Y1111" i="12"/>
  <c r="W1112" i="12"/>
  <c r="Y1112" i="12"/>
  <c r="W1113" i="12"/>
  <c r="Y1113" i="12"/>
  <c r="W1114" i="12"/>
  <c r="Y1114" i="12"/>
  <c r="W1115" i="12"/>
  <c r="Y1115" i="12"/>
  <c r="W1116" i="12"/>
  <c r="Y1116" i="12"/>
  <c r="W1117" i="12"/>
  <c r="Y1117" i="12"/>
  <c r="W1118" i="12"/>
  <c r="Y1118" i="12"/>
  <c r="W1119" i="12"/>
  <c r="Y1119" i="12"/>
  <c r="W1120" i="12"/>
  <c r="Y1120" i="12"/>
  <c r="W1121" i="12"/>
  <c r="Y1121" i="12"/>
  <c r="W1122" i="12"/>
  <c r="Y1122" i="12"/>
  <c r="W1123" i="12"/>
  <c r="Y1123" i="12"/>
  <c r="W1124" i="12"/>
  <c r="Y1124" i="12"/>
  <c r="W1125" i="12"/>
  <c r="Y1125" i="12"/>
  <c r="W1126" i="12"/>
  <c r="Y1126" i="12"/>
  <c r="W1127" i="12"/>
  <c r="Y1127" i="12"/>
  <c r="W1128" i="12"/>
  <c r="Y1128" i="12"/>
  <c r="W1129" i="12"/>
  <c r="Y1129" i="12"/>
  <c r="W1130" i="12"/>
  <c r="Y1130" i="12"/>
  <c r="W1131" i="12"/>
  <c r="Y1131" i="12"/>
  <c r="W1132" i="12"/>
  <c r="Y1132" i="12"/>
  <c r="W1133" i="12"/>
  <c r="Y1133" i="12"/>
  <c r="W1134" i="12"/>
  <c r="Y1134" i="12"/>
  <c r="W1135" i="12"/>
  <c r="Y1135" i="12"/>
  <c r="W1136" i="12"/>
  <c r="Y1136" i="12"/>
  <c r="W1137" i="12"/>
  <c r="Y1137" i="12"/>
  <c r="W1138" i="12"/>
  <c r="Y1138" i="12"/>
  <c r="W1139" i="12"/>
  <c r="Y1139" i="12"/>
  <c r="W1140" i="12"/>
  <c r="Y1140" i="12"/>
  <c r="W1141" i="12"/>
  <c r="Y1141" i="12"/>
  <c r="W1142" i="12"/>
  <c r="Y1142" i="12"/>
  <c r="W1143" i="12"/>
  <c r="Y1143" i="12"/>
  <c r="W1144" i="12"/>
  <c r="Y1144" i="12"/>
  <c r="W1145" i="12"/>
  <c r="Y1145" i="12"/>
  <c r="W1146" i="12"/>
  <c r="Y1146" i="12"/>
  <c r="W1147" i="12"/>
  <c r="Y1147" i="12"/>
  <c r="W1148" i="12"/>
  <c r="Y1148" i="12"/>
  <c r="W1149" i="12"/>
  <c r="Y1149" i="12"/>
  <c r="W1150" i="12"/>
  <c r="Y1150" i="12"/>
  <c r="W1151" i="12"/>
  <c r="Y1151" i="12"/>
  <c r="W1152" i="12"/>
  <c r="Y1152" i="12"/>
  <c r="W1153" i="12"/>
  <c r="Y1153" i="12"/>
  <c r="W1154" i="12"/>
  <c r="Y1154" i="12"/>
  <c r="W1155" i="12"/>
  <c r="Y1155" i="12"/>
  <c r="W1156" i="12"/>
  <c r="Y1156" i="12"/>
  <c r="W1157" i="12"/>
  <c r="Y1157" i="12"/>
  <c r="W1158" i="12"/>
  <c r="Y1158" i="12"/>
  <c r="W1159" i="12"/>
  <c r="Y1159" i="12"/>
  <c r="W1160" i="12"/>
  <c r="Y1160" i="12"/>
  <c r="W1161" i="12"/>
  <c r="Y1161" i="12"/>
  <c r="W1162" i="12"/>
  <c r="Y1162" i="12"/>
  <c r="W1163" i="12"/>
  <c r="Y1163" i="12"/>
  <c r="W1164" i="12"/>
  <c r="Y1164" i="12"/>
  <c r="W1165" i="12"/>
  <c r="Y1165" i="12"/>
  <c r="W1166" i="12"/>
  <c r="Y1166" i="12"/>
  <c r="W1167" i="12"/>
  <c r="Y1167" i="12"/>
  <c r="W1168" i="12"/>
  <c r="Y1168" i="12"/>
  <c r="W1169" i="12"/>
  <c r="Y1169" i="12"/>
  <c r="W1170" i="12"/>
  <c r="Y1170" i="12"/>
  <c r="W1171" i="12"/>
  <c r="Y1171" i="12"/>
  <c r="W1172" i="12"/>
  <c r="Y1172" i="12"/>
  <c r="W1173" i="12"/>
  <c r="Y1173" i="12"/>
  <c r="W1174" i="12"/>
  <c r="Y1174" i="12"/>
  <c r="W1175" i="12"/>
  <c r="Y1175" i="12"/>
  <c r="W1176" i="12"/>
  <c r="Y1176" i="12"/>
  <c r="W1177" i="12"/>
  <c r="Y1177" i="12"/>
  <c r="W1178" i="12"/>
  <c r="Y1178" i="12"/>
  <c r="W1179" i="12"/>
  <c r="Y1179" i="12"/>
  <c r="W1180" i="12"/>
  <c r="Y1180" i="12"/>
  <c r="W1181" i="12"/>
  <c r="Y1181" i="12"/>
  <c r="W1182" i="12"/>
  <c r="Y1182" i="12"/>
  <c r="W1183" i="12"/>
  <c r="Y1183" i="12"/>
  <c r="W1184" i="12"/>
  <c r="Y1184" i="12"/>
  <c r="W1185" i="12"/>
  <c r="Y1185" i="12"/>
  <c r="W1186" i="12"/>
  <c r="Y1186" i="12"/>
  <c r="W1187" i="12"/>
  <c r="Y1187" i="12"/>
  <c r="W1188" i="12"/>
  <c r="Y1188" i="12"/>
  <c r="W1189" i="12"/>
  <c r="Y1189" i="12"/>
  <c r="W1190" i="12"/>
  <c r="Y1190" i="12"/>
  <c r="W1191" i="12"/>
  <c r="Y1191" i="12"/>
  <c r="W1192" i="12"/>
  <c r="Y1192" i="12"/>
  <c r="W1193" i="12"/>
  <c r="Y1193" i="12"/>
  <c r="W1194" i="12"/>
  <c r="Y1194" i="12"/>
  <c r="W1195" i="12"/>
  <c r="Y1195" i="12"/>
  <c r="W1196" i="12"/>
  <c r="Y1196" i="12"/>
  <c r="W1197" i="12"/>
  <c r="Y1197" i="12"/>
  <c r="W1198" i="12"/>
  <c r="Y1198" i="12"/>
  <c r="W1199" i="12"/>
  <c r="Y1199" i="12"/>
  <c r="W1200" i="12"/>
  <c r="Y1200" i="12"/>
  <c r="W1201" i="12"/>
  <c r="Y1201" i="12"/>
  <c r="W1202" i="12"/>
  <c r="Y1202" i="12"/>
  <c r="W1203" i="12"/>
  <c r="Y1203" i="12"/>
  <c r="W1204" i="12"/>
  <c r="Y1204" i="12"/>
  <c r="W1205" i="12"/>
  <c r="Y1205" i="12"/>
  <c r="W1206" i="12"/>
  <c r="Y1206" i="12"/>
  <c r="W1207" i="12"/>
  <c r="Y1207" i="12"/>
  <c r="W1208" i="12"/>
  <c r="Y1208" i="12"/>
  <c r="W1209" i="12"/>
  <c r="Y1209" i="12"/>
  <c r="W1210" i="12"/>
  <c r="Y1210" i="12"/>
  <c r="W1211" i="12"/>
  <c r="Y1211" i="12"/>
  <c r="W1212" i="12"/>
  <c r="Y1212" i="12"/>
  <c r="W1213" i="12"/>
  <c r="Y1213" i="12"/>
  <c r="W1214" i="12"/>
  <c r="Y1214" i="12"/>
  <c r="W1215" i="12"/>
  <c r="Y1215" i="12"/>
  <c r="W1216" i="12"/>
  <c r="Y1216" i="12"/>
  <c r="W1217" i="12"/>
  <c r="Y1217" i="12"/>
  <c r="W1218" i="12"/>
  <c r="Y1218" i="12"/>
  <c r="W1219" i="12"/>
  <c r="Y1219" i="12"/>
  <c r="W1220" i="12"/>
  <c r="Y1220" i="12"/>
  <c r="W1221" i="12"/>
  <c r="Y1221" i="12"/>
  <c r="W1222" i="12"/>
  <c r="Y1222" i="12"/>
  <c r="W1223" i="12"/>
  <c r="Y1223" i="12"/>
  <c r="W1224" i="12"/>
  <c r="Y1224" i="12"/>
  <c r="W1225" i="12"/>
  <c r="Y1225" i="12"/>
  <c r="W1226" i="12"/>
  <c r="Y1226" i="12"/>
  <c r="W1227" i="12"/>
  <c r="Y1227" i="12"/>
  <c r="W1228" i="12"/>
  <c r="Y1228" i="12"/>
  <c r="W1229" i="12"/>
  <c r="Y1229" i="12"/>
  <c r="W1230" i="12"/>
  <c r="Y1230" i="12"/>
  <c r="W1231" i="12"/>
  <c r="Y1231" i="12"/>
  <c r="W1232" i="12"/>
  <c r="Y1232" i="12"/>
  <c r="W1233" i="12"/>
  <c r="Y1233" i="12"/>
  <c r="W1234" i="12"/>
  <c r="Y1234" i="12"/>
  <c r="W1235" i="12"/>
  <c r="Y1235" i="12"/>
  <c r="W1236" i="12"/>
  <c r="Y1236" i="12"/>
  <c r="W1237" i="12"/>
  <c r="Y1237" i="12"/>
  <c r="W1238" i="12"/>
  <c r="Y1238" i="12"/>
  <c r="W1239" i="12"/>
  <c r="Y1239" i="12"/>
  <c r="W1240" i="12"/>
  <c r="Y1240" i="12"/>
  <c r="W1241" i="12"/>
  <c r="Y1241" i="12"/>
  <c r="W1242" i="12"/>
  <c r="Y1242" i="12"/>
  <c r="W1243" i="12"/>
  <c r="Y1243" i="12"/>
  <c r="W1244" i="12"/>
  <c r="Y1244" i="12"/>
  <c r="W1245" i="12"/>
  <c r="Y1245" i="12"/>
  <c r="W1246" i="12"/>
  <c r="Y1246" i="12"/>
  <c r="W1247" i="12"/>
  <c r="Y1247" i="12"/>
  <c r="W1248" i="12"/>
  <c r="Y1248" i="12"/>
  <c r="W1249" i="12"/>
  <c r="Y1249" i="12"/>
  <c r="W1250" i="12"/>
  <c r="Y1250" i="12"/>
  <c r="W1251" i="12"/>
  <c r="Y1251" i="12"/>
  <c r="W1252" i="12"/>
  <c r="Y1252" i="12"/>
  <c r="W1253" i="12"/>
  <c r="Y1253" i="12"/>
  <c r="W1254" i="12"/>
  <c r="Y1254" i="12"/>
  <c r="W1255" i="12"/>
  <c r="Y1255" i="12"/>
  <c r="W1256" i="12"/>
  <c r="Y1256" i="12"/>
  <c r="W6" i="12"/>
  <c r="W7" i="12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W56" i="12"/>
  <c r="W57" i="12"/>
  <c r="W58" i="12"/>
  <c r="W59" i="12"/>
  <c r="W60" i="12"/>
  <c r="W61" i="12"/>
  <c r="W62" i="12"/>
  <c r="W63" i="12"/>
  <c r="W64" i="12"/>
  <c r="W65" i="12"/>
  <c r="W66" i="12"/>
  <c r="W67" i="12"/>
  <c r="W68" i="12"/>
  <c r="W69" i="12"/>
  <c r="W70" i="12"/>
  <c r="W71" i="12"/>
  <c r="W72" i="12"/>
  <c r="W73" i="12"/>
  <c r="W74" i="12"/>
  <c r="W75" i="12"/>
  <c r="W76" i="12"/>
  <c r="W77" i="12"/>
  <c r="W78" i="12"/>
  <c r="W79" i="12"/>
  <c r="W80" i="12"/>
  <c r="W81" i="12"/>
  <c r="W82" i="12"/>
  <c r="W83" i="12"/>
  <c r="W84" i="12"/>
  <c r="W85" i="12"/>
  <c r="W86" i="12"/>
  <c r="W87" i="12"/>
  <c r="W88" i="12"/>
  <c r="W89" i="12"/>
  <c r="W90" i="12"/>
  <c r="W91" i="12"/>
  <c r="W92" i="12"/>
  <c r="W93" i="12"/>
  <c r="W94" i="12"/>
  <c r="W95" i="12"/>
  <c r="W96" i="12"/>
  <c r="W97" i="12"/>
  <c r="W98" i="12"/>
  <c r="W99" i="12"/>
  <c r="W100" i="12"/>
  <c r="W101" i="12"/>
  <c r="W102" i="12"/>
  <c r="W103" i="12"/>
  <c r="W104" i="12"/>
  <c r="W105" i="12"/>
  <c r="W106" i="12"/>
  <c r="W107" i="12"/>
  <c r="W108" i="12"/>
  <c r="W109" i="12"/>
  <c r="W110" i="12"/>
  <c r="W111" i="12"/>
  <c r="W112" i="12"/>
  <c r="W113" i="12"/>
  <c r="W114" i="12"/>
  <c r="W115" i="12"/>
  <c r="W116" i="12"/>
  <c r="W117" i="12"/>
  <c r="W118" i="12"/>
  <c r="W119" i="12"/>
  <c r="W120" i="12"/>
  <c r="W121" i="12"/>
  <c r="W122" i="12"/>
  <c r="W123" i="12"/>
  <c r="W124" i="12"/>
  <c r="W125" i="12"/>
  <c r="W126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W140" i="12"/>
  <c r="W141" i="12"/>
  <c r="W142" i="12"/>
  <c r="W143" i="12"/>
  <c r="W144" i="12"/>
  <c r="W145" i="12"/>
  <c r="W146" i="12"/>
  <c r="W147" i="12"/>
  <c r="W148" i="12"/>
  <c r="W149" i="12"/>
  <c r="W150" i="12"/>
  <c r="W151" i="12"/>
  <c r="W152" i="12"/>
  <c r="W153" i="12"/>
  <c r="W154" i="12"/>
  <c r="W155" i="12"/>
  <c r="W156" i="12"/>
  <c r="W157" i="12"/>
  <c r="W158" i="12"/>
  <c r="W159" i="12"/>
  <c r="W160" i="12"/>
  <c r="W161" i="12"/>
  <c r="W162" i="12"/>
  <c r="W163" i="12"/>
  <c r="W164" i="12"/>
  <c r="W165" i="12"/>
  <c r="W166" i="12"/>
  <c r="W167" i="12"/>
  <c r="W168" i="12"/>
  <c r="W169" i="12"/>
  <c r="W170" i="12"/>
  <c r="W171" i="12"/>
  <c r="W172" i="12"/>
  <c r="W173" i="12"/>
  <c r="W174" i="12"/>
  <c r="W175" i="12"/>
  <c r="W176" i="12"/>
  <c r="W177" i="12"/>
  <c r="W178" i="12"/>
  <c r="W179" i="12"/>
  <c r="W180" i="12"/>
  <c r="W181" i="12"/>
  <c r="W182" i="12"/>
  <c r="W183" i="12"/>
  <c r="W184" i="12"/>
  <c r="W185" i="12"/>
  <c r="W186" i="12"/>
  <c r="W187" i="12"/>
  <c r="W188" i="12"/>
  <c r="W189" i="12"/>
  <c r="W190" i="12"/>
  <c r="W191" i="12"/>
  <c r="W192" i="12"/>
  <c r="W193" i="12"/>
  <c r="W194" i="12"/>
  <c r="W195" i="12"/>
  <c r="W196" i="12"/>
  <c r="W197" i="12"/>
  <c r="W198" i="12"/>
  <c r="W199" i="12"/>
  <c r="W200" i="12"/>
  <c r="W201" i="12"/>
  <c r="W202" i="12"/>
  <c r="W203" i="12"/>
  <c r="W204" i="12"/>
  <c r="W205" i="12"/>
  <c r="W206" i="12"/>
  <c r="W207" i="12"/>
  <c r="W208" i="12"/>
  <c r="W209" i="12"/>
  <c r="W210" i="12"/>
  <c r="W211" i="12"/>
  <c r="W212" i="12"/>
  <c r="W213" i="12"/>
  <c r="W214" i="12"/>
  <c r="W215" i="12"/>
  <c r="W216" i="12"/>
  <c r="W217" i="12"/>
  <c r="W218" i="12"/>
  <c r="W219" i="12"/>
  <c r="W220" i="12"/>
  <c r="W221" i="12"/>
  <c r="W222" i="12"/>
  <c r="W223" i="12"/>
  <c r="W224" i="12"/>
  <c r="W225" i="12"/>
  <c r="W226" i="12"/>
  <c r="W227" i="12"/>
  <c r="W228" i="12"/>
  <c r="W229" i="12"/>
  <c r="W230" i="12"/>
  <c r="W231" i="12"/>
  <c r="W232" i="12"/>
  <c r="W233" i="12"/>
  <c r="W234" i="12"/>
  <c r="W235" i="12"/>
  <c r="W236" i="12"/>
  <c r="W237" i="12"/>
  <c r="W238" i="12"/>
  <c r="W239" i="12"/>
  <c r="W240" i="12"/>
  <c r="W241" i="12"/>
  <c r="W242" i="12"/>
  <c r="W243" i="12"/>
  <c r="W244" i="12"/>
  <c r="W245" i="12"/>
  <c r="W246" i="12"/>
  <c r="W247" i="12"/>
  <c r="W248" i="12"/>
  <c r="W249" i="12"/>
  <c r="W250" i="12"/>
  <c r="W251" i="12"/>
  <c r="W252" i="12"/>
  <c r="W253" i="12"/>
  <c r="W254" i="12"/>
  <c r="W255" i="12"/>
  <c r="W256" i="12"/>
  <c r="W257" i="12"/>
  <c r="W258" i="12"/>
  <c r="W259" i="12"/>
  <c r="W260" i="12"/>
  <c r="W261" i="12"/>
  <c r="W262" i="12"/>
  <c r="W263" i="12"/>
  <c r="W264" i="12"/>
  <c r="W265" i="12"/>
  <c r="W266" i="12"/>
  <c r="W267" i="12"/>
  <c r="W268" i="12"/>
  <c r="W269" i="12"/>
  <c r="W270" i="12"/>
  <c r="W271" i="12"/>
  <c r="W272" i="12"/>
  <c r="W273" i="12"/>
  <c r="W274" i="12"/>
  <c r="W275" i="12"/>
  <c r="W276" i="12"/>
  <c r="W277" i="12"/>
  <c r="W278" i="12"/>
  <c r="W279" i="12"/>
  <c r="W280" i="12"/>
  <c r="W281" i="12"/>
  <c r="W282" i="12"/>
  <c r="W283" i="12"/>
  <c r="W284" i="12"/>
  <c r="W285" i="12"/>
  <c r="W286" i="12"/>
  <c r="W287" i="12"/>
  <c r="W288" i="12"/>
  <c r="W289" i="12"/>
  <c r="W290" i="12"/>
  <c r="W291" i="12"/>
  <c r="W292" i="12"/>
  <c r="W293" i="12"/>
  <c r="W294" i="12"/>
  <c r="W295" i="12"/>
  <c r="W296" i="12"/>
  <c r="W297" i="12"/>
  <c r="W298" i="12"/>
  <c r="W299" i="12"/>
  <c r="W300" i="12"/>
  <c r="W301" i="12"/>
  <c r="W302" i="12"/>
  <c r="W303" i="12"/>
  <c r="W304" i="12"/>
  <c r="W305" i="12"/>
  <c r="W306" i="12"/>
  <c r="W307" i="12"/>
  <c r="W308" i="12"/>
  <c r="W309" i="12"/>
  <c r="W310" i="12"/>
  <c r="W311" i="12"/>
  <c r="W312" i="12"/>
  <c r="W313" i="12"/>
  <c r="W314" i="12"/>
  <c r="W315" i="12"/>
  <c r="W316" i="12"/>
  <c r="W317" i="12"/>
  <c r="W318" i="12"/>
  <c r="W319" i="12"/>
  <c r="W320" i="12"/>
  <c r="W321" i="12"/>
  <c r="W322" i="12"/>
  <c r="W323" i="12"/>
  <c r="W324" i="12"/>
  <c r="W325" i="12"/>
  <c r="W326" i="12"/>
  <c r="W327" i="12"/>
  <c r="W328" i="12"/>
  <c r="W329" i="12"/>
  <c r="W330" i="12"/>
  <c r="W331" i="12"/>
  <c r="W332" i="12"/>
  <c r="W333" i="12"/>
  <c r="W334" i="12"/>
  <c r="W335" i="12"/>
  <c r="W336" i="12"/>
  <c r="W337" i="12"/>
  <c r="W338" i="12"/>
  <c r="W339" i="12"/>
  <c r="W340" i="12"/>
  <c r="W341" i="12"/>
  <c r="W342" i="12"/>
  <c r="W343" i="12"/>
  <c r="W344" i="12"/>
  <c r="W345" i="12"/>
  <c r="W346" i="12"/>
  <c r="W347" i="12"/>
  <c r="W348" i="12"/>
  <c r="W349" i="12"/>
  <c r="W350" i="12"/>
  <c r="W351" i="12"/>
  <c r="W352" i="12"/>
  <c r="W353" i="12"/>
  <c r="W354" i="12"/>
  <c r="W355" i="12"/>
  <c r="W356" i="12"/>
  <c r="W357" i="12"/>
  <c r="W358" i="12"/>
  <c r="W359" i="12"/>
  <c r="W360" i="12"/>
  <c r="W361" i="12"/>
  <c r="W362" i="12"/>
  <c r="W363" i="12"/>
  <c r="W364" i="12"/>
  <c r="W365" i="12"/>
  <c r="W366" i="12"/>
  <c r="W367" i="12"/>
  <c r="W368" i="12"/>
  <c r="W369" i="12"/>
  <c r="W370" i="12"/>
  <c r="W371" i="12"/>
  <c r="W372" i="12"/>
  <c r="W373" i="12"/>
  <c r="W374" i="12"/>
  <c r="W375" i="12"/>
  <c r="W376" i="12"/>
  <c r="W377" i="12"/>
  <c r="W378" i="12"/>
  <c r="W379" i="12"/>
  <c r="W380" i="12"/>
  <c r="W381" i="12"/>
  <c r="W382" i="12"/>
  <c r="W383" i="12"/>
  <c r="W384" i="12"/>
  <c r="W385" i="12"/>
  <c r="W386" i="12"/>
  <c r="W387" i="12"/>
  <c r="W388" i="12"/>
  <c r="W389" i="12"/>
  <c r="W390" i="12"/>
  <c r="W391" i="12"/>
  <c r="W392" i="12"/>
  <c r="W393" i="12"/>
  <c r="W394" i="12"/>
  <c r="W395" i="12"/>
  <c r="W396" i="12"/>
  <c r="W397" i="12"/>
  <c r="W398" i="12"/>
  <c r="W399" i="12"/>
  <c r="W400" i="12"/>
  <c r="W401" i="12"/>
  <c r="W402" i="12"/>
  <c r="W403" i="12"/>
  <c r="W404" i="12"/>
  <c r="W405" i="12"/>
  <c r="W406" i="12"/>
  <c r="W407" i="12"/>
  <c r="W408" i="12"/>
  <c r="W409" i="12"/>
  <c r="W410" i="12"/>
  <c r="W411" i="12"/>
  <c r="W412" i="12"/>
  <c r="W413" i="12"/>
  <c r="W414" i="12"/>
  <c r="W415" i="12"/>
  <c r="W416" i="12"/>
  <c r="W417" i="12"/>
  <c r="W418" i="12"/>
  <c r="W419" i="12"/>
  <c r="W420" i="12"/>
  <c r="W421" i="12"/>
  <c r="W422" i="12"/>
  <c r="W423" i="12"/>
  <c r="W424" i="12"/>
  <c r="W425" i="12"/>
  <c r="W426" i="12"/>
  <c r="W427" i="12"/>
  <c r="W428" i="12"/>
  <c r="W429" i="12"/>
  <c r="W430" i="12"/>
  <c r="W431" i="12"/>
  <c r="W432" i="12"/>
  <c r="W433" i="12"/>
  <c r="W434" i="12"/>
  <c r="W435" i="12"/>
  <c r="W436" i="12"/>
  <c r="W437" i="12"/>
  <c r="W438" i="12"/>
  <c r="W439" i="12"/>
  <c r="W440" i="12"/>
  <c r="W441" i="12"/>
  <c r="W442" i="12"/>
  <c r="W443" i="12"/>
  <c r="W444" i="12"/>
  <c r="W445" i="12"/>
  <c r="W446" i="12"/>
  <c r="W447" i="12"/>
  <c r="W448" i="12"/>
  <c r="W449" i="12"/>
  <c r="W450" i="12"/>
  <c r="W451" i="12"/>
  <c r="W452" i="12"/>
  <c r="W453" i="12"/>
  <c r="W454" i="12"/>
  <c r="W455" i="12"/>
  <c r="W456" i="12"/>
  <c r="W457" i="12"/>
  <c r="W458" i="12"/>
  <c r="W459" i="12"/>
  <c r="W460" i="12"/>
  <c r="W461" i="12"/>
  <c r="W462" i="12"/>
  <c r="W463" i="12"/>
  <c r="W464" i="12"/>
  <c r="W465" i="12"/>
  <c r="W466" i="12"/>
  <c r="W467" i="12"/>
  <c r="W468" i="12"/>
  <c r="W469" i="12"/>
  <c r="W470" i="12"/>
  <c r="W471" i="12"/>
  <c r="W472" i="12"/>
  <c r="W473" i="12"/>
  <c r="W474" i="12"/>
  <c r="W475" i="12"/>
  <c r="W476" i="12"/>
  <c r="W477" i="12"/>
  <c r="W478" i="12"/>
  <c r="W479" i="12"/>
  <c r="W480" i="12"/>
  <c r="W481" i="12"/>
  <c r="W482" i="12"/>
  <c r="W483" i="12"/>
  <c r="W484" i="12"/>
  <c r="W485" i="12"/>
  <c r="W486" i="12"/>
  <c r="W487" i="12"/>
  <c r="W488" i="12"/>
  <c r="W489" i="12"/>
  <c r="W490" i="12"/>
  <c r="W491" i="12"/>
  <c r="W492" i="12"/>
  <c r="W493" i="12"/>
  <c r="W494" i="12"/>
  <c r="W495" i="12"/>
  <c r="W496" i="12"/>
  <c r="W497" i="12"/>
  <c r="W498" i="12"/>
  <c r="W499" i="12"/>
  <c r="W500" i="12"/>
  <c r="W501" i="12"/>
  <c r="W502" i="12"/>
  <c r="W503" i="12"/>
  <c r="W504" i="12"/>
  <c r="W505" i="12"/>
  <c r="W506" i="12"/>
  <c r="W507" i="12"/>
  <c r="W508" i="12"/>
  <c r="W509" i="12"/>
  <c r="W510" i="12"/>
  <c r="W511" i="12"/>
  <c r="W512" i="12"/>
  <c r="W513" i="12"/>
  <c r="W514" i="12"/>
  <c r="W515" i="12"/>
  <c r="W516" i="12"/>
  <c r="W517" i="12"/>
  <c r="W518" i="12"/>
  <c r="W519" i="12"/>
  <c r="W520" i="12"/>
  <c r="W521" i="12"/>
  <c r="W522" i="12"/>
  <c r="W523" i="12"/>
  <c r="W524" i="12"/>
  <c r="W525" i="12"/>
  <c r="W526" i="12"/>
  <c r="W527" i="12"/>
  <c r="W528" i="12"/>
  <c r="W529" i="12"/>
  <c r="W530" i="12"/>
  <c r="W531" i="12"/>
  <c r="W532" i="12"/>
  <c r="W533" i="12"/>
  <c r="W534" i="12"/>
  <c r="W535" i="12"/>
  <c r="W536" i="12"/>
  <c r="W537" i="12"/>
  <c r="W538" i="12"/>
  <c r="W539" i="12"/>
  <c r="W540" i="12"/>
  <c r="W541" i="12"/>
  <c r="W542" i="12"/>
  <c r="W543" i="12"/>
  <c r="W544" i="12"/>
  <c r="W545" i="12"/>
  <c r="W546" i="12"/>
  <c r="W547" i="12"/>
  <c r="W548" i="12"/>
  <c r="W549" i="12"/>
  <c r="W550" i="12"/>
  <c r="W551" i="12"/>
  <c r="W552" i="12"/>
  <c r="W553" i="12"/>
  <c r="W554" i="12"/>
  <c r="W555" i="12"/>
  <c r="W556" i="12"/>
  <c r="W557" i="12"/>
  <c r="W558" i="12"/>
  <c r="W559" i="12"/>
  <c r="W560" i="12"/>
  <c r="W561" i="12"/>
  <c r="W562" i="12"/>
  <c r="W563" i="12"/>
  <c r="W564" i="12"/>
  <c r="W565" i="12"/>
  <c r="W566" i="12"/>
  <c r="W567" i="12"/>
  <c r="W568" i="12"/>
  <c r="W569" i="12"/>
  <c r="W570" i="12"/>
  <c r="W571" i="12"/>
  <c r="W572" i="12"/>
  <c r="W573" i="12"/>
  <c r="W574" i="12"/>
  <c r="W575" i="12"/>
  <c r="W576" i="12"/>
  <c r="W577" i="12"/>
  <c r="W578" i="12"/>
  <c r="W579" i="12"/>
  <c r="W580" i="12"/>
  <c r="W581" i="12"/>
  <c r="W582" i="12"/>
  <c r="W583" i="12"/>
  <c r="W584" i="12"/>
  <c r="W585" i="12"/>
  <c r="W586" i="12"/>
  <c r="W587" i="12"/>
  <c r="W588" i="12"/>
  <c r="W589" i="12"/>
  <c r="W590" i="12"/>
  <c r="W591" i="12"/>
  <c r="W592" i="12"/>
  <c r="W593" i="12"/>
  <c r="W594" i="12"/>
  <c r="W595" i="12"/>
  <c r="W596" i="12"/>
  <c r="W597" i="12"/>
  <c r="W598" i="12"/>
  <c r="W599" i="12"/>
  <c r="W600" i="12"/>
  <c r="W601" i="12"/>
  <c r="W602" i="12"/>
  <c r="W603" i="12"/>
  <c r="W604" i="12"/>
  <c r="W605" i="12"/>
  <c r="W606" i="12"/>
  <c r="W607" i="12"/>
  <c r="W608" i="12"/>
  <c r="W609" i="12"/>
  <c r="W610" i="12"/>
  <c r="W611" i="12"/>
  <c r="W612" i="12"/>
  <c r="W613" i="12"/>
  <c r="W614" i="12"/>
  <c r="W615" i="12"/>
  <c r="W616" i="12"/>
  <c r="W617" i="12"/>
  <c r="W618" i="12"/>
  <c r="W619" i="12"/>
  <c r="W620" i="12"/>
  <c r="W621" i="12"/>
  <c r="W622" i="12"/>
  <c r="W623" i="12"/>
  <c r="W624" i="12"/>
  <c r="W625" i="12"/>
  <c r="W626" i="12"/>
  <c r="W627" i="12"/>
  <c r="W628" i="12"/>
  <c r="W629" i="12"/>
  <c r="W630" i="12"/>
  <c r="W631" i="12"/>
  <c r="W632" i="12"/>
  <c r="W633" i="12"/>
  <c r="W634" i="12"/>
  <c r="W635" i="12"/>
  <c r="W636" i="12"/>
  <c r="W637" i="12"/>
  <c r="W638" i="12"/>
  <c r="W639" i="12"/>
  <c r="W640" i="12"/>
  <c r="W641" i="12"/>
  <c r="W642" i="12"/>
  <c r="W643" i="12"/>
  <c r="W644" i="12"/>
  <c r="W645" i="12"/>
  <c r="W646" i="12"/>
  <c r="W647" i="12"/>
  <c r="W648" i="12"/>
  <c r="W649" i="12"/>
  <c r="W650" i="12"/>
  <c r="W651" i="12"/>
  <c r="W652" i="12"/>
  <c r="W653" i="12"/>
  <c r="W654" i="12"/>
  <c r="W655" i="12"/>
  <c r="W656" i="12"/>
  <c r="W657" i="12"/>
  <c r="W658" i="12"/>
  <c r="W659" i="12"/>
  <c r="W660" i="12"/>
  <c r="W661" i="12"/>
  <c r="W662" i="12"/>
  <c r="W663" i="12"/>
  <c r="W664" i="12"/>
  <c r="W665" i="12"/>
  <c r="W666" i="12"/>
  <c r="W667" i="12"/>
  <c r="W668" i="12"/>
  <c r="W669" i="12"/>
  <c r="W670" i="12"/>
  <c r="W671" i="12"/>
  <c r="W672" i="12"/>
  <c r="W673" i="12"/>
  <c r="W674" i="12"/>
  <c r="W675" i="12"/>
  <c r="W676" i="12"/>
  <c r="W677" i="12"/>
  <c r="W678" i="12"/>
  <c r="W679" i="12"/>
  <c r="W680" i="12"/>
  <c r="W681" i="12"/>
  <c r="W682" i="12"/>
  <c r="W683" i="12"/>
  <c r="W684" i="12"/>
  <c r="W685" i="12"/>
  <c r="W686" i="12"/>
  <c r="W687" i="12"/>
  <c r="W688" i="12"/>
  <c r="W689" i="12"/>
  <c r="W690" i="12"/>
  <c r="W691" i="12"/>
  <c r="W692" i="12"/>
  <c r="W693" i="12"/>
  <c r="W694" i="12"/>
  <c r="W695" i="12"/>
  <c r="W696" i="12"/>
  <c r="W697" i="12"/>
  <c r="W698" i="12"/>
  <c r="W699" i="12"/>
  <c r="W700" i="12"/>
  <c r="W701" i="12"/>
  <c r="W702" i="12"/>
  <c r="W703" i="12"/>
  <c r="W704" i="12"/>
  <c r="W705" i="12"/>
  <c r="W706" i="12"/>
  <c r="W707" i="12"/>
  <c r="W708" i="12"/>
  <c r="W709" i="12"/>
  <c r="W710" i="12"/>
  <c r="W711" i="12"/>
  <c r="W712" i="12"/>
  <c r="W713" i="12"/>
  <c r="W714" i="12"/>
  <c r="W715" i="12"/>
  <c r="W716" i="12"/>
  <c r="W717" i="12"/>
  <c r="W718" i="12"/>
  <c r="W719" i="12"/>
  <c r="W720" i="12"/>
  <c r="W721" i="12"/>
  <c r="W722" i="12"/>
  <c r="W723" i="12"/>
  <c r="W724" i="12"/>
  <c r="W725" i="12"/>
  <c r="W726" i="12"/>
  <c r="W727" i="12"/>
  <c r="W728" i="12"/>
  <c r="W729" i="12"/>
  <c r="W730" i="12"/>
  <c r="W731" i="12"/>
  <c r="W732" i="12"/>
  <c r="W733" i="12"/>
  <c r="W734" i="12"/>
  <c r="W735" i="12"/>
  <c r="W736" i="12"/>
  <c r="W737" i="12"/>
  <c r="W738" i="12"/>
  <c r="W739" i="12"/>
  <c r="W740" i="12"/>
  <c r="W741" i="12"/>
  <c r="W742" i="12"/>
  <c r="W743" i="12"/>
  <c r="W744" i="12"/>
  <c r="W745" i="12"/>
  <c r="W746" i="12"/>
  <c r="W747" i="12"/>
  <c r="W748" i="12"/>
  <c r="W749" i="12"/>
  <c r="W750" i="12"/>
  <c r="W751" i="12"/>
  <c r="W752" i="12"/>
  <c r="W753" i="12"/>
  <c r="W754" i="12"/>
  <c r="W755" i="12"/>
  <c r="W756" i="12"/>
  <c r="W757" i="12"/>
  <c r="W758" i="12"/>
  <c r="W759" i="12"/>
  <c r="W760" i="12"/>
  <c r="W761" i="12"/>
  <c r="W762" i="12"/>
  <c r="W763" i="12"/>
  <c r="W764" i="12"/>
  <c r="W765" i="12"/>
  <c r="W766" i="12"/>
  <c r="W767" i="12"/>
  <c r="W768" i="12"/>
  <c r="W769" i="12"/>
  <c r="W770" i="12"/>
  <c r="W771" i="12"/>
  <c r="W772" i="12"/>
  <c r="W773" i="12"/>
  <c r="W774" i="12"/>
  <c r="W775" i="12"/>
  <c r="W776" i="12"/>
  <c r="W777" i="12"/>
  <c r="W778" i="12"/>
  <c r="W779" i="12"/>
  <c r="W780" i="12"/>
  <c r="W781" i="12"/>
  <c r="W782" i="12"/>
  <c r="W783" i="12"/>
  <c r="W784" i="12"/>
  <c r="W785" i="12"/>
  <c r="W786" i="12"/>
  <c r="W787" i="12"/>
  <c r="W788" i="12"/>
  <c r="W789" i="12"/>
  <c r="W790" i="12"/>
  <c r="W791" i="12"/>
  <c r="W792" i="12"/>
  <c r="W793" i="12"/>
  <c r="W794" i="12"/>
  <c r="W795" i="12"/>
  <c r="W796" i="12"/>
  <c r="W797" i="12"/>
  <c r="W798" i="12"/>
  <c r="W799" i="12"/>
  <c r="W800" i="12"/>
  <c r="W801" i="12"/>
  <c r="W802" i="12"/>
  <c r="W803" i="12"/>
  <c r="W804" i="12"/>
  <c r="W805" i="12"/>
  <c r="W806" i="12"/>
  <c r="W807" i="12"/>
  <c r="W808" i="12"/>
  <c r="W809" i="12"/>
  <c r="W810" i="12"/>
  <c r="W811" i="12"/>
  <c r="W812" i="12"/>
  <c r="W813" i="12"/>
  <c r="W814" i="12"/>
  <c r="W815" i="12"/>
  <c r="W816" i="12"/>
  <c r="W817" i="12"/>
  <c r="W818" i="12"/>
  <c r="W819" i="12"/>
  <c r="W820" i="12"/>
  <c r="W821" i="12"/>
  <c r="W822" i="12"/>
  <c r="W823" i="12"/>
  <c r="W824" i="12"/>
  <c r="W825" i="12"/>
  <c r="W826" i="12"/>
  <c r="W827" i="12"/>
  <c r="W828" i="12"/>
  <c r="W829" i="12"/>
  <c r="W830" i="12"/>
  <c r="W831" i="12"/>
  <c r="W832" i="12"/>
  <c r="W833" i="12"/>
  <c r="W834" i="12"/>
  <c r="W835" i="12"/>
  <c r="W836" i="12"/>
  <c r="W837" i="12"/>
  <c r="W838" i="12"/>
  <c r="W839" i="12"/>
  <c r="W840" i="12"/>
  <c r="W841" i="12"/>
  <c r="W842" i="12"/>
  <c r="W843" i="12"/>
  <c r="W844" i="12"/>
  <c r="W845" i="12"/>
  <c r="W846" i="12"/>
  <c r="W847" i="12"/>
  <c r="W848" i="12"/>
  <c r="W849" i="12"/>
  <c r="W850" i="12"/>
  <c r="W851" i="12"/>
  <c r="W852" i="12"/>
  <c r="W853" i="12"/>
  <c r="W854" i="12"/>
  <c r="W855" i="12"/>
  <c r="W856" i="12"/>
  <c r="W857" i="12"/>
  <c r="W858" i="12"/>
  <c r="W859" i="12"/>
  <c r="W860" i="12"/>
  <c r="W861" i="12"/>
  <c r="W862" i="12"/>
  <c r="W863" i="12"/>
  <c r="W864" i="12"/>
  <c r="W865" i="12"/>
  <c r="W866" i="12"/>
  <c r="W867" i="12"/>
  <c r="W868" i="12"/>
  <c r="W869" i="12"/>
  <c r="W870" i="12"/>
  <c r="W871" i="12"/>
  <c r="W872" i="12"/>
  <c r="W873" i="12"/>
  <c r="W874" i="12"/>
  <c r="W875" i="12"/>
  <c r="W876" i="12"/>
  <c r="W877" i="12"/>
  <c r="W878" i="12"/>
  <c r="W879" i="12"/>
  <c r="W880" i="12"/>
  <c r="W881" i="12"/>
  <c r="W882" i="12"/>
  <c r="W883" i="12"/>
  <c r="W884" i="12"/>
  <c r="W885" i="12"/>
  <c r="W886" i="12"/>
  <c r="W887" i="12"/>
  <c r="W888" i="12"/>
  <c r="W889" i="12"/>
  <c r="W890" i="12"/>
  <c r="W891" i="12"/>
  <c r="W892" i="12"/>
  <c r="W893" i="12"/>
  <c r="W894" i="12"/>
  <c r="W895" i="12"/>
  <c r="W896" i="12"/>
  <c r="W897" i="12"/>
  <c r="W898" i="12"/>
  <c r="W899" i="12"/>
  <c r="W900" i="12"/>
  <c r="W901" i="12"/>
  <c r="W902" i="12"/>
  <c r="W903" i="12"/>
  <c r="W904" i="12"/>
  <c r="W905" i="12"/>
  <c r="W906" i="12"/>
  <c r="W907" i="12"/>
  <c r="W908" i="12"/>
  <c r="W909" i="12"/>
  <c r="W910" i="12"/>
  <c r="W911" i="12"/>
  <c r="W912" i="12"/>
  <c r="W913" i="12"/>
  <c r="W914" i="12"/>
  <c r="W915" i="12"/>
  <c r="W916" i="12"/>
  <c r="W917" i="12"/>
  <c r="W918" i="12"/>
  <c r="W919" i="12"/>
  <c r="W920" i="12"/>
  <c r="W921" i="12"/>
  <c r="W922" i="12"/>
  <c r="W923" i="12"/>
  <c r="W924" i="12"/>
  <c r="W925" i="12"/>
  <c r="W926" i="12"/>
  <c r="W927" i="12"/>
  <c r="W928" i="12"/>
  <c r="W929" i="12"/>
  <c r="W930" i="12"/>
  <c r="W931" i="12"/>
  <c r="W932" i="12"/>
  <c r="W933" i="12"/>
  <c r="W934" i="12"/>
  <c r="W935" i="12"/>
  <c r="W936" i="12"/>
  <c r="W937" i="12"/>
  <c r="W938" i="12"/>
  <c r="W939" i="12"/>
  <c r="W940" i="12"/>
  <c r="W941" i="12"/>
  <c r="W942" i="12"/>
  <c r="W943" i="12"/>
  <c r="W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0" i="12"/>
  <c r="Y171" i="12"/>
  <c r="Y172" i="12"/>
  <c r="Y173" i="12"/>
  <c r="Y174" i="12"/>
  <c r="Y175" i="12"/>
  <c r="Y176" i="12"/>
  <c r="Y177" i="12"/>
  <c r="Y178" i="12"/>
  <c r="Y179" i="12"/>
  <c r="Y180" i="12"/>
  <c r="Y181" i="12"/>
  <c r="Y182" i="12"/>
  <c r="Y183" i="12"/>
  <c r="Y184" i="12"/>
  <c r="Y185" i="12"/>
  <c r="Y186" i="12"/>
  <c r="Y187" i="12"/>
  <c r="Y188" i="12"/>
  <c r="Y189" i="12"/>
  <c r="Y190" i="12"/>
  <c r="Y191" i="12"/>
  <c r="Y192" i="12"/>
  <c r="Y193" i="12"/>
  <c r="Y194" i="12"/>
  <c r="Y195" i="12"/>
  <c r="Y196" i="12"/>
  <c r="Y197" i="12"/>
  <c r="Y198" i="12"/>
  <c r="Y199" i="12"/>
  <c r="Y200" i="12"/>
  <c r="Y201" i="12"/>
  <c r="Y202" i="12"/>
  <c r="Y203" i="12"/>
  <c r="Y204" i="12"/>
  <c r="Y205" i="12"/>
  <c r="Y206" i="12"/>
  <c r="Y207" i="12"/>
  <c r="Y208" i="12"/>
  <c r="Y209" i="12"/>
  <c r="Y210" i="12"/>
  <c r="Y211" i="12"/>
  <c r="Y212" i="12"/>
  <c r="Y213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6" i="12"/>
  <c r="Y227" i="12"/>
  <c r="Y228" i="12"/>
  <c r="Y229" i="12"/>
  <c r="Y230" i="12"/>
  <c r="Y231" i="12"/>
  <c r="Y232" i="12"/>
  <c r="Y233" i="12"/>
  <c r="Y234" i="12"/>
  <c r="Y235" i="12"/>
  <c r="Y236" i="12"/>
  <c r="Y237" i="12"/>
  <c r="Y238" i="12"/>
  <c r="Y239" i="12"/>
  <c r="Y240" i="12"/>
  <c r="Y241" i="12"/>
  <c r="Y242" i="12"/>
  <c r="Y243" i="12"/>
  <c r="Y244" i="12"/>
  <c r="Y245" i="12"/>
  <c r="Y246" i="12"/>
  <c r="Y247" i="12"/>
  <c r="Y248" i="12"/>
  <c r="Y249" i="12"/>
  <c r="Y250" i="12"/>
  <c r="Y251" i="12"/>
  <c r="Y252" i="12"/>
  <c r="Y253" i="12"/>
  <c r="Y254" i="12"/>
  <c r="Y255" i="12"/>
  <c r="Y256" i="12"/>
  <c r="Y257" i="12"/>
  <c r="Y258" i="12"/>
  <c r="Y259" i="12"/>
  <c r="Y260" i="12"/>
  <c r="Y261" i="12"/>
  <c r="Y262" i="12"/>
  <c r="Y263" i="12"/>
  <c r="Y264" i="12"/>
  <c r="Y265" i="12"/>
  <c r="Y266" i="12"/>
  <c r="Y267" i="12"/>
  <c r="Y268" i="12"/>
  <c r="Y269" i="12"/>
  <c r="Y270" i="12"/>
  <c r="Y271" i="12"/>
  <c r="Y272" i="12"/>
  <c r="Y273" i="12"/>
  <c r="Y274" i="12"/>
  <c r="Y275" i="12"/>
  <c r="Y276" i="12"/>
  <c r="Y277" i="12"/>
  <c r="Y278" i="12"/>
  <c r="Y279" i="12"/>
  <c r="Y280" i="12"/>
  <c r="Y281" i="12"/>
  <c r="Y282" i="12"/>
  <c r="Y283" i="12"/>
  <c r="Y284" i="12"/>
  <c r="Y285" i="12"/>
  <c r="Y286" i="12"/>
  <c r="Y287" i="12"/>
  <c r="Y288" i="12"/>
  <c r="Y289" i="12"/>
  <c r="Y290" i="12"/>
  <c r="Y291" i="12"/>
  <c r="Y292" i="12"/>
  <c r="Y293" i="12"/>
  <c r="Y294" i="12"/>
  <c r="Y295" i="12"/>
  <c r="Y296" i="12"/>
  <c r="Y297" i="12"/>
  <c r="Y298" i="12"/>
  <c r="Y299" i="12"/>
  <c r="Y300" i="12"/>
  <c r="Y301" i="12"/>
  <c r="Y302" i="12"/>
  <c r="Y303" i="12"/>
  <c r="Y304" i="12"/>
  <c r="Y305" i="12"/>
  <c r="Y306" i="12"/>
  <c r="Y307" i="12"/>
  <c r="Y308" i="12"/>
  <c r="Y309" i="12"/>
  <c r="Y310" i="12"/>
  <c r="Y311" i="12"/>
  <c r="Y312" i="12"/>
  <c r="Y313" i="12"/>
  <c r="Y314" i="12"/>
  <c r="Y315" i="12"/>
  <c r="Y316" i="12"/>
  <c r="Y317" i="12"/>
  <c r="Y318" i="12"/>
  <c r="Y319" i="12"/>
  <c r="Y320" i="12"/>
  <c r="Y321" i="12"/>
  <c r="Y322" i="12"/>
  <c r="Y323" i="12"/>
  <c r="Y324" i="12"/>
  <c r="Y325" i="12"/>
  <c r="Y326" i="12"/>
  <c r="Y327" i="12"/>
  <c r="Y328" i="12"/>
  <c r="Y329" i="12"/>
  <c r="Y330" i="12"/>
  <c r="Y331" i="12"/>
  <c r="Y332" i="12"/>
  <c r="Y333" i="12"/>
  <c r="Y334" i="12"/>
  <c r="Y335" i="12"/>
  <c r="Y336" i="12"/>
  <c r="Y337" i="12"/>
  <c r="Y338" i="12"/>
  <c r="Y339" i="12"/>
  <c r="Y340" i="12"/>
  <c r="Y341" i="12"/>
  <c r="Y342" i="12"/>
  <c r="Y343" i="12"/>
  <c r="Y344" i="12"/>
  <c r="Y345" i="12"/>
  <c r="Y346" i="12"/>
  <c r="Y347" i="12"/>
  <c r="Y348" i="12"/>
  <c r="Y349" i="12"/>
  <c r="Y350" i="12"/>
  <c r="Y351" i="12"/>
  <c r="Y352" i="12"/>
  <c r="Y353" i="12"/>
  <c r="Y354" i="12"/>
  <c r="Y355" i="12"/>
  <c r="Y356" i="12"/>
  <c r="Y357" i="12"/>
  <c r="Y358" i="12"/>
  <c r="Y359" i="12"/>
  <c r="Y360" i="12"/>
  <c r="Y361" i="12"/>
  <c r="Y362" i="12"/>
  <c r="Y363" i="12"/>
  <c r="Y364" i="12"/>
  <c r="Y365" i="12"/>
  <c r="Y366" i="12"/>
  <c r="Y367" i="12"/>
  <c r="Y368" i="12"/>
  <c r="Y369" i="12"/>
  <c r="Y370" i="12"/>
  <c r="Y371" i="12"/>
  <c r="Y372" i="12"/>
  <c r="Y373" i="12"/>
  <c r="Y374" i="12"/>
  <c r="Y375" i="12"/>
  <c r="Y376" i="12"/>
  <c r="Y377" i="12"/>
  <c r="Y378" i="12"/>
  <c r="Y379" i="12"/>
  <c r="Y380" i="12"/>
  <c r="Y381" i="12"/>
  <c r="Y382" i="12"/>
  <c r="Y383" i="12"/>
  <c r="Y384" i="12"/>
  <c r="Y385" i="12"/>
  <c r="Y386" i="12"/>
  <c r="Y387" i="12"/>
  <c r="Y388" i="12"/>
  <c r="Y389" i="12"/>
  <c r="Y390" i="12"/>
  <c r="Y391" i="12"/>
  <c r="Y392" i="12"/>
  <c r="Y393" i="12"/>
  <c r="Y394" i="12"/>
  <c r="Y395" i="12"/>
  <c r="Y396" i="12"/>
  <c r="Y397" i="12"/>
  <c r="Y398" i="12"/>
  <c r="Y399" i="12"/>
  <c r="Y400" i="12"/>
  <c r="Y401" i="12"/>
  <c r="Y402" i="12"/>
  <c r="Y403" i="12"/>
  <c r="Y404" i="12"/>
  <c r="Y405" i="12"/>
  <c r="Y406" i="12"/>
  <c r="Y407" i="12"/>
  <c r="Y408" i="12"/>
  <c r="Y409" i="12"/>
  <c r="Y410" i="12"/>
  <c r="Y411" i="12"/>
  <c r="Y412" i="12"/>
  <c r="Y413" i="12"/>
  <c r="Y414" i="12"/>
  <c r="Y415" i="12"/>
  <c r="Y416" i="12"/>
  <c r="Y417" i="12"/>
  <c r="Y418" i="12"/>
  <c r="Y419" i="12"/>
  <c r="Y420" i="12"/>
  <c r="Y421" i="12"/>
  <c r="Y422" i="12"/>
  <c r="Y423" i="12"/>
  <c r="Y424" i="12"/>
  <c r="Y425" i="12"/>
  <c r="Y426" i="12"/>
  <c r="Y427" i="12"/>
  <c r="Y428" i="12"/>
  <c r="Y429" i="12"/>
  <c r="Y430" i="12"/>
  <c r="Y431" i="12"/>
  <c r="Y432" i="12"/>
  <c r="Y433" i="12"/>
  <c r="Y434" i="12"/>
  <c r="Y435" i="12"/>
  <c r="Y436" i="12"/>
  <c r="Y437" i="12"/>
  <c r="Y438" i="12"/>
  <c r="Y439" i="12"/>
  <c r="Y440" i="12"/>
  <c r="Y441" i="12"/>
  <c r="Y442" i="12"/>
  <c r="Y443" i="12"/>
  <c r="Y444" i="12"/>
  <c r="Y445" i="12"/>
  <c r="Y446" i="12"/>
  <c r="Y447" i="12"/>
  <c r="Y448" i="12"/>
  <c r="Y449" i="12"/>
  <c r="Y450" i="12"/>
  <c r="Y451" i="12"/>
  <c r="Y452" i="12"/>
  <c r="Y453" i="12"/>
  <c r="Y454" i="12"/>
  <c r="Y455" i="12"/>
  <c r="Y456" i="12"/>
  <c r="Y457" i="12"/>
  <c r="Y458" i="12"/>
  <c r="Y459" i="12"/>
  <c r="Y460" i="12"/>
  <c r="Y461" i="12"/>
  <c r="Y462" i="12"/>
  <c r="Y463" i="12"/>
  <c r="Y464" i="12"/>
  <c r="Y465" i="12"/>
  <c r="Y466" i="12"/>
  <c r="Y467" i="12"/>
  <c r="Y468" i="12"/>
  <c r="Y469" i="12"/>
  <c r="Y470" i="12"/>
  <c r="Y471" i="12"/>
  <c r="Y472" i="12"/>
  <c r="Y473" i="12"/>
  <c r="Y474" i="12"/>
  <c r="Y475" i="12"/>
  <c r="Y476" i="12"/>
  <c r="Y477" i="12"/>
  <c r="Y478" i="12"/>
  <c r="Y479" i="12"/>
  <c r="Y480" i="12"/>
  <c r="Y481" i="12"/>
  <c r="Y482" i="12"/>
  <c r="Y483" i="12"/>
  <c r="Y484" i="12"/>
  <c r="Y485" i="12"/>
  <c r="Y486" i="12"/>
  <c r="Y487" i="12"/>
  <c r="Y488" i="12"/>
  <c r="Y489" i="12"/>
  <c r="Y490" i="12"/>
  <c r="Y491" i="12"/>
  <c r="Y492" i="12"/>
  <c r="Y493" i="12"/>
  <c r="Y494" i="12"/>
  <c r="Y495" i="12"/>
  <c r="Y496" i="12"/>
  <c r="Y497" i="12"/>
  <c r="Y498" i="12"/>
  <c r="Y499" i="12"/>
  <c r="Y500" i="12"/>
  <c r="Y501" i="12"/>
  <c r="Y502" i="12"/>
  <c r="Y503" i="12"/>
  <c r="Y504" i="12"/>
  <c r="Y505" i="12"/>
  <c r="Y506" i="12"/>
  <c r="Y507" i="12"/>
  <c r="Y508" i="12"/>
  <c r="Y509" i="12"/>
  <c r="Y510" i="12"/>
  <c r="Y511" i="12"/>
  <c r="Y512" i="12"/>
  <c r="Y513" i="12"/>
  <c r="Y514" i="12"/>
  <c r="Y515" i="12"/>
  <c r="Y516" i="12"/>
  <c r="Y517" i="12"/>
  <c r="Y518" i="12"/>
  <c r="Y519" i="12"/>
  <c r="Y520" i="12"/>
  <c r="Y521" i="12"/>
  <c r="Y522" i="12"/>
  <c r="Y523" i="12"/>
  <c r="Y524" i="12"/>
  <c r="Y525" i="12"/>
  <c r="Y526" i="12"/>
  <c r="Y527" i="12"/>
  <c r="Y528" i="12"/>
  <c r="Y529" i="12"/>
  <c r="Y530" i="12"/>
  <c r="Y531" i="12"/>
  <c r="Y532" i="12"/>
  <c r="Y533" i="12"/>
  <c r="Y534" i="12"/>
  <c r="Y535" i="12"/>
  <c r="Y536" i="12"/>
  <c r="Y537" i="12"/>
  <c r="Y538" i="12"/>
  <c r="Y539" i="12"/>
  <c r="Y540" i="12"/>
  <c r="Y541" i="12"/>
  <c r="Y542" i="12"/>
  <c r="Y543" i="12"/>
  <c r="Y544" i="12"/>
  <c r="Y545" i="12"/>
  <c r="Y546" i="12"/>
  <c r="Y547" i="12"/>
  <c r="Y548" i="12"/>
  <c r="Y549" i="12"/>
  <c r="Y550" i="12"/>
  <c r="Y551" i="12"/>
  <c r="Y552" i="12"/>
  <c r="Y553" i="12"/>
  <c r="Y554" i="12"/>
  <c r="Y555" i="12"/>
  <c r="Y556" i="12"/>
  <c r="Y557" i="12"/>
  <c r="Y558" i="12"/>
  <c r="Y559" i="12"/>
  <c r="Y560" i="12"/>
  <c r="Y561" i="12"/>
  <c r="Y562" i="12"/>
  <c r="Y563" i="12"/>
  <c r="Y564" i="12"/>
  <c r="Y565" i="12"/>
  <c r="Y566" i="12"/>
  <c r="Y567" i="12"/>
  <c r="Y568" i="12"/>
  <c r="Y569" i="12"/>
  <c r="Y570" i="12"/>
  <c r="Y571" i="12"/>
  <c r="Y572" i="12"/>
  <c r="Y573" i="12"/>
  <c r="Y574" i="12"/>
  <c r="Y575" i="12"/>
  <c r="Y576" i="12"/>
  <c r="Y577" i="12"/>
  <c r="Y578" i="12"/>
  <c r="Y579" i="12"/>
  <c r="Y580" i="12"/>
  <c r="Y581" i="12"/>
  <c r="Y582" i="12"/>
  <c r="Y583" i="12"/>
  <c r="Y584" i="12"/>
  <c r="Y585" i="12"/>
  <c r="Y586" i="12"/>
  <c r="Y587" i="12"/>
  <c r="Y588" i="12"/>
  <c r="Y589" i="12"/>
  <c r="Y590" i="12"/>
  <c r="Y591" i="12"/>
  <c r="Y592" i="12"/>
  <c r="Y593" i="12"/>
  <c r="Y594" i="12"/>
  <c r="Y595" i="12"/>
  <c r="Y596" i="12"/>
  <c r="Y597" i="12"/>
  <c r="Y598" i="12"/>
  <c r="Y599" i="12"/>
  <c r="Y600" i="12"/>
  <c r="Y601" i="12"/>
  <c r="Y602" i="12"/>
  <c r="Y603" i="12"/>
  <c r="Y604" i="12"/>
  <c r="Y605" i="12"/>
  <c r="Y606" i="12"/>
  <c r="Y607" i="12"/>
  <c r="Y608" i="12"/>
  <c r="Y609" i="12"/>
  <c r="Y610" i="12"/>
  <c r="Y611" i="12"/>
  <c r="Y612" i="12"/>
  <c r="Y613" i="12"/>
  <c r="Y614" i="12"/>
  <c r="Y615" i="12"/>
  <c r="Y616" i="12"/>
  <c r="Y617" i="12"/>
  <c r="Y618" i="12"/>
  <c r="Y619" i="12"/>
  <c r="Y620" i="12"/>
  <c r="Y621" i="12"/>
  <c r="Y622" i="12"/>
  <c r="Y623" i="12"/>
  <c r="Y624" i="12"/>
  <c r="Y625" i="12"/>
  <c r="Y626" i="12"/>
  <c r="Y627" i="12"/>
  <c r="Y628" i="12"/>
  <c r="Y629" i="12"/>
  <c r="Y630" i="12"/>
  <c r="Y631" i="12"/>
  <c r="Y632" i="12"/>
  <c r="Y633" i="12"/>
  <c r="Y634" i="12"/>
  <c r="Y635" i="12"/>
  <c r="Y636" i="12"/>
  <c r="Y637" i="12"/>
  <c r="Y638" i="12"/>
  <c r="Y639" i="12"/>
  <c r="Y640" i="12"/>
  <c r="Y641" i="12"/>
  <c r="Y642" i="12"/>
  <c r="Y643" i="12"/>
  <c r="Y644" i="12"/>
  <c r="Y645" i="12"/>
  <c r="Y646" i="12"/>
  <c r="Y647" i="12"/>
  <c r="Y648" i="12"/>
  <c r="Y649" i="12"/>
  <c r="Y650" i="12"/>
  <c r="Y651" i="12"/>
  <c r="Y652" i="12"/>
  <c r="Y653" i="12"/>
  <c r="Y654" i="12"/>
  <c r="Y655" i="12"/>
  <c r="Y656" i="12"/>
  <c r="Y657" i="12"/>
  <c r="Y658" i="12"/>
  <c r="Y659" i="12"/>
  <c r="Y660" i="12"/>
  <c r="Y661" i="12"/>
  <c r="Y662" i="12"/>
  <c r="Y663" i="12"/>
  <c r="Y664" i="12"/>
  <c r="Y665" i="12"/>
  <c r="Y666" i="12"/>
  <c r="Y667" i="12"/>
  <c r="Y668" i="12"/>
  <c r="Y669" i="12"/>
  <c r="Y670" i="12"/>
  <c r="Y671" i="12"/>
  <c r="Y672" i="12"/>
  <c r="Y673" i="12"/>
  <c r="Y674" i="12"/>
  <c r="Y675" i="12"/>
  <c r="Y676" i="12"/>
  <c r="Y677" i="12"/>
  <c r="Y678" i="12"/>
  <c r="Y679" i="12"/>
  <c r="Y680" i="12"/>
  <c r="Y681" i="12"/>
  <c r="Y682" i="12"/>
  <c r="Y683" i="12"/>
  <c r="Y684" i="12"/>
  <c r="Y685" i="12"/>
  <c r="Y686" i="12"/>
  <c r="Y687" i="12"/>
  <c r="Y688" i="12"/>
  <c r="Y689" i="12"/>
  <c r="Y690" i="12"/>
  <c r="Y691" i="12"/>
  <c r="Y692" i="12"/>
  <c r="Y693" i="12"/>
  <c r="Y694" i="12"/>
  <c r="Y695" i="12"/>
  <c r="Y696" i="12"/>
  <c r="Y697" i="12"/>
  <c r="Y698" i="12"/>
  <c r="Y699" i="12"/>
  <c r="Y700" i="12"/>
  <c r="Y701" i="12"/>
  <c r="Y702" i="12"/>
  <c r="Y703" i="12"/>
  <c r="Y704" i="12"/>
  <c r="Y705" i="12"/>
  <c r="Y706" i="12"/>
  <c r="Y707" i="12"/>
  <c r="Y708" i="12"/>
  <c r="Y709" i="12"/>
  <c r="Y710" i="12"/>
  <c r="Y711" i="12"/>
  <c r="Y712" i="12"/>
  <c r="Y713" i="12"/>
  <c r="Y714" i="12"/>
  <c r="Y715" i="12"/>
  <c r="Y716" i="12"/>
  <c r="Y717" i="12"/>
  <c r="Y718" i="12"/>
  <c r="Y719" i="12"/>
  <c r="Y720" i="12"/>
  <c r="Y721" i="12"/>
  <c r="Y722" i="12"/>
  <c r="Y723" i="12"/>
  <c r="Y724" i="12"/>
  <c r="Y725" i="12"/>
  <c r="Y726" i="12"/>
  <c r="Y727" i="12"/>
  <c r="Y728" i="12"/>
  <c r="Y729" i="12"/>
  <c r="Y730" i="12"/>
  <c r="Y731" i="12"/>
  <c r="Y732" i="12"/>
  <c r="Y733" i="12"/>
  <c r="Y734" i="12"/>
  <c r="Y735" i="12"/>
  <c r="Y736" i="12"/>
  <c r="Y737" i="12"/>
  <c r="Y738" i="12"/>
  <c r="Y739" i="12"/>
  <c r="Y740" i="12"/>
  <c r="Y741" i="12"/>
  <c r="Y742" i="12"/>
  <c r="Y743" i="12"/>
  <c r="Y744" i="12"/>
  <c r="Y745" i="12"/>
  <c r="Y746" i="12"/>
  <c r="Y747" i="12"/>
  <c r="Y748" i="12"/>
  <c r="Y749" i="12"/>
  <c r="Y750" i="12"/>
  <c r="Y751" i="12"/>
  <c r="Y752" i="12"/>
  <c r="Y753" i="12"/>
  <c r="Y754" i="12"/>
  <c r="Y755" i="12"/>
  <c r="Y756" i="12"/>
  <c r="Y757" i="12"/>
  <c r="Y758" i="12"/>
  <c r="Y759" i="12"/>
  <c r="Y760" i="12"/>
  <c r="Y761" i="12"/>
  <c r="Y762" i="12"/>
  <c r="Y763" i="12"/>
  <c r="Y764" i="12"/>
  <c r="Y765" i="12"/>
  <c r="Y766" i="12"/>
  <c r="Y767" i="12"/>
  <c r="Y768" i="12"/>
  <c r="Y769" i="12"/>
  <c r="Y770" i="12"/>
  <c r="Y771" i="12"/>
  <c r="Y772" i="12"/>
  <c r="Y773" i="12"/>
  <c r="Y774" i="12"/>
  <c r="Y775" i="12"/>
  <c r="Y776" i="12"/>
  <c r="Y777" i="12"/>
  <c r="Y778" i="12"/>
  <c r="Y779" i="12"/>
  <c r="Y780" i="12"/>
  <c r="Y781" i="12"/>
  <c r="Y782" i="12"/>
  <c r="Y783" i="12"/>
  <c r="Y784" i="12"/>
  <c r="Y785" i="12"/>
  <c r="Y786" i="12"/>
  <c r="Y787" i="12"/>
  <c r="Y788" i="12"/>
  <c r="Y789" i="12"/>
  <c r="Y790" i="12"/>
  <c r="Y791" i="12"/>
  <c r="Y792" i="12"/>
  <c r="Y793" i="12"/>
  <c r="Y794" i="12"/>
  <c r="Y795" i="12"/>
  <c r="Y796" i="12"/>
  <c r="Y797" i="12"/>
  <c r="Y798" i="12"/>
  <c r="Y799" i="12"/>
  <c r="Y800" i="12"/>
  <c r="Y801" i="12"/>
  <c r="Y802" i="12"/>
  <c r="Y803" i="12"/>
  <c r="Y804" i="12"/>
  <c r="Y805" i="12"/>
  <c r="Y806" i="12"/>
  <c r="Y807" i="12"/>
  <c r="Y808" i="12"/>
  <c r="Y809" i="12"/>
  <c r="Y810" i="12"/>
  <c r="Y811" i="12"/>
  <c r="Y812" i="12"/>
  <c r="Y813" i="12"/>
  <c r="Y814" i="12"/>
  <c r="Y815" i="12"/>
  <c r="Y816" i="12"/>
  <c r="Y817" i="12"/>
  <c r="Y818" i="12"/>
  <c r="Y819" i="12"/>
  <c r="Y820" i="12"/>
  <c r="Y821" i="12"/>
  <c r="Y822" i="12"/>
  <c r="Y823" i="12"/>
  <c r="Y824" i="12"/>
  <c r="Y825" i="12"/>
  <c r="Y826" i="12"/>
  <c r="Y827" i="12"/>
  <c r="Y828" i="12"/>
  <c r="Y829" i="12"/>
  <c r="Y830" i="12"/>
  <c r="Y831" i="12"/>
  <c r="Y832" i="12"/>
  <c r="Y833" i="12"/>
  <c r="Y834" i="12"/>
  <c r="Y835" i="12"/>
  <c r="Y836" i="12"/>
  <c r="Y837" i="12"/>
  <c r="Y838" i="12"/>
  <c r="Y839" i="12"/>
  <c r="Y840" i="12"/>
  <c r="Y841" i="12"/>
  <c r="Y842" i="12"/>
  <c r="Y843" i="12"/>
  <c r="Y844" i="12"/>
  <c r="Y845" i="12"/>
  <c r="Y846" i="12"/>
  <c r="Y847" i="12"/>
  <c r="Y848" i="12"/>
  <c r="Y849" i="12"/>
  <c r="Y850" i="12"/>
  <c r="Y851" i="12"/>
  <c r="Y852" i="12"/>
  <c r="Y853" i="12"/>
  <c r="Y854" i="12"/>
  <c r="Y855" i="12"/>
  <c r="Y856" i="12"/>
  <c r="Y857" i="12"/>
  <c r="Y858" i="12"/>
  <c r="Y859" i="12"/>
  <c r="Y860" i="12"/>
  <c r="Y861" i="12"/>
  <c r="Y862" i="12"/>
  <c r="Y863" i="12"/>
  <c r="Y864" i="12"/>
  <c r="Y865" i="12"/>
  <c r="Y866" i="12"/>
  <c r="Y867" i="12"/>
  <c r="Y868" i="12"/>
  <c r="Y869" i="12"/>
  <c r="Y870" i="12"/>
  <c r="Y871" i="12"/>
  <c r="Y872" i="12"/>
  <c r="Y873" i="12"/>
  <c r="Y874" i="12"/>
  <c r="Y875" i="12"/>
  <c r="Y876" i="12"/>
  <c r="Y877" i="12"/>
  <c r="Y878" i="12"/>
  <c r="Y879" i="12"/>
  <c r="Y880" i="12"/>
  <c r="Y881" i="12"/>
  <c r="Y882" i="12"/>
  <c r="Y883" i="12"/>
  <c r="Y884" i="12"/>
  <c r="Y885" i="12"/>
  <c r="Y886" i="12"/>
  <c r="Y887" i="12"/>
  <c r="Y888" i="12"/>
  <c r="Y889" i="12"/>
  <c r="Y890" i="12"/>
  <c r="Y891" i="12"/>
  <c r="Y892" i="12"/>
  <c r="Y893" i="12"/>
  <c r="Y894" i="12"/>
  <c r="Y895" i="12"/>
  <c r="Y896" i="12"/>
  <c r="Y897" i="12"/>
  <c r="Y898" i="12"/>
  <c r="Y899" i="12"/>
  <c r="Y900" i="12"/>
  <c r="Y901" i="12"/>
  <c r="Y902" i="12"/>
  <c r="Y903" i="12"/>
  <c r="Y904" i="12"/>
  <c r="Y905" i="12"/>
  <c r="Y906" i="12"/>
  <c r="Y907" i="12"/>
  <c r="Y908" i="12"/>
  <c r="Y909" i="12"/>
  <c r="Y910" i="12"/>
  <c r="Y911" i="12"/>
  <c r="Y912" i="12"/>
  <c r="Y913" i="12"/>
  <c r="Y914" i="12"/>
  <c r="Y915" i="12"/>
  <c r="Y916" i="12"/>
  <c r="Y917" i="12"/>
  <c r="Y918" i="12"/>
  <c r="Y919" i="12"/>
  <c r="Y920" i="12"/>
  <c r="Y921" i="12"/>
  <c r="Y922" i="12"/>
  <c r="Y923" i="12"/>
  <c r="Y924" i="12"/>
  <c r="Y925" i="12"/>
  <c r="Y926" i="12"/>
  <c r="Y927" i="12"/>
  <c r="Y928" i="12"/>
  <c r="Y929" i="12"/>
  <c r="Y930" i="12"/>
  <c r="Y931" i="12"/>
  <c r="Y932" i="12"/>
  <c r="Y933" i="12"/>
  <c r="Y934" i="12"/>
  <c r="Y935" i="12"/>
  <c r="Y936" i="12"/>
  <c r="Y937" i="12"/>
  <c r="Y938" i="12"/>
  <c r="Y939" i="12"/>
  <c r="Y940" i="12"/>
  <c r="Y941" i="12"/>
  <c r="Y942" i="12"/>
  <c r="Y943" i="12"/>
  <c r="Y5" i="12"/>
  <c r="G6" i="20"/>
  <c r="F4" i="20"/>
  <c r="F5" i="20"/>
  <c r="F6" i="20"/>
  <c r="G7" i="20"/>
  <c r="F7" i="20"/>
  <c r="G8" i="20"/>
  <c r="F8" i="20"/>
  <c r="G9" i="20"/>
  <c r="F9" i="20"/>
  <c r="A5" i="18"/>
  <c r="N5" i="18"/>
  <c r="O5" i="18"/>
  <c r="P5" i="18"/>
  <c r="Q5" i="18"/>
  <c r="R5" i="18"/>
  <c r="S5" i="18"/>
  <c r="A6" i="18"/>
  <c r="N6" i="18"/>
  <c r="O6" i="18"/>
  <c r="P6" i="18"/>
  <c r="Q6" i="18"/>
  <c r="R6" i="18"/>
  <c r="S6" i="18"/>
  <c r="A7" i="18"/>
  <c r="N7" i="18"/>
  <c r="O7" i="18"/>
  <c r="P7" i="18"/>
  <c r="Q7" i="18"/>
  <c r="R7" i="18"/>
  <c r="S7" i="18"/>
  <c r="A8" i="18"/>
  <c r="N8" i="18"/>
  <c r="O8" i="18"/>
  <c r="P8" i="18"/>
  <c r="Q8" i="18"/>
  <c r="R8" i="18"/>
  <c r="S8" i="18"/>
  <c r="A9" i="18"/>
  <c r="N9" i="18"/>
  <c r="O9" i="18"/>
  <c r="P9" i="18"/>
  <c r="Q9" i="18"/>
  <c r="R9" i="18"/>
  <c r="S9" i="18"/>
  <c r="A10" i="18"/>
  <c r="N10" i="18"/>
  <c r="O10" i="18"/>
  <c r="P10" i="18"/>
  <c r="Q10" i="18"/>
  <c r="R10" i="18"/>
  <c r="S10" i="18"/>
  <c r="A11" i="18"/>
  <c r="N11" i="18"/>
  <c r="O11" i="18"/>
  <c r="P11" i="18"/>
  <c r="Q11" i="18"/>
  <c r="R11" i="18"/>
  <c r="S11" i="18"/>
  <c r="A12" i="18"/>
  <c r="N12" i="18"/>
  <c r="O12" i="18"/>
  <c r="P12" i="18"/>
  <c r="Q12" i="18"/>
  <c r="R12" i="18"/>
  <c r="S12" i="18"/>
  <c r="A13" i="18"/>
  <c r="N13" i="18"/>
  <c r="O13" i="18"/>
  <c r="P13" i="18"/>
  <c r="Q13" i="18"/>
  <c r="R13" i="18"/>
  <c r="S13" i="18"/>
  <c r="A14" i="18"/>
  <c r="N14" i="18"/>
  <c r="O14" i="18"/>
  <c r="P14" i="18"/>
  <c r="Q14" i="18"/>
  <c r="R14" i="18"/>
  <c r="S14" i="18"/>
  <c r="A15" i="18"/>
  <c r="N15" i="18"/>
  <c r="O15" i="18"/>
  <c r="P15" i="18"/>
  <c r="Q15" i="18"/>
  <c r="R15" i="18"/>
  <c r="S15" i="18"/>
  <c r="A16" i="18"/>
  <c r="N16" i="18"/>
  <c r="O16" i="18"/>
  <c r="P16" i="18"/>
  <c r="Q16" i="18"/>
  <c r="R16" i="18"/>
  <c r="S16" i="18"/>
  <c r="A17" i="18"/>
  <c r="N17" i="18"/>
  <c r="O17" i="18"/>
  <c r="P17" i="18"/>
  <c r="Q17" i="18"/>
  <c r="R17" i="18"/>
  <c r="S17" i="18"/>
  <c r="A18" i="18"/>
  <c r="N18" i="18"/>
  <c r="O18" i="18"/>
  <c r="P18" i="18"/>
  <c r="Q18" i="18"/>
  <c r="R18" i="18"/>
  <c r="S18" i="18"/>
  <c r="A19" i="18"/>
  <c r="N19" i="18"/>
  <c r="O19" i="18"/>
  <c r="P19" i="18"/>
  <c r="Q19" i="18"/>
  <c r="R19" i="18"/>
  <c r="S19" i="18"/>
  <c r="A20" i="18"/>
  <c r="N20" i="18"/>
  <c r="O20" i="18"/>
  <c r="P20" i="18"/>
  <c r="Q20" i="18"/>
  <c r="R20" i="18"/>
  <c r="S20" i="18"/>
  <c r="A21" i="18"/>
  <c r="N21" i="18"/>
  <c r="O21" i="18"/>
  <c r="P21" i="18"/>
  <c r="Q21" i="18"/>
  <c r="R21" i="18"/>
  <c r="S21" i="18"/>
  <c r="A22" i="18"/>
  <c r="N22" i="18"/>
  <c r="O22" i="18"/>
  <c r="P22" i="18"/>
  <c r="Q22" i="18"/>
  <c r="R22" i="18"/>
  <c r="S22" i="18"/>
  <c r="O4" i="18"/>
  <c r="P4" i="18"/>
  <c r="Q4" i="18"/>
  <c r="R4" i="18"/>
  <c r="S4" i="18"/>
  <c r="N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4" i="18"/>
  <c r="O4" i="20"/>
  <c r="R4" i="20"/>
  <c r="G4" i="20"/>
  <c r="E4" i="20"/>
  <c r="O5" i="20"/>
  <c r="R5" i="20"/>
  <c r="G5" i="20"/>
  <c r="E5" i="20"/>
  <c r="O6" i="20"/>
  <c r="R6" i="20"/>
  <c r="E6" i="20"/>
  <c r="O7" i="20"/>
  <c r="R7" i="20"/>
  <c r="E7" i="20"/>
  <c r="Y8" i="20"/>
  <c r="O8" i="20"/>
  <c r="R8" i="20"/>
  <c r="E8" i="20"/>
  <c r="Y9" i="20"/>
  <c r="O9" i="20"/>
  <c r="R9" i="20"/>
  <c r="E9" i="20"/>
  <c r="Y10" i="20"/>
  <c r="O10" i="20"/>
  <c r="R10" i="20"/>
  <c r="G10" i="20"/>
  <c r="E10" i="20"/>
  <c r="Y11" i="20"/>
  <c r="O11" i="20"/>
  <c r="R11" i="20"/>
  <c r="G11" i="20"/>
  <c r="E11" i="20"/>
  <c r="Y12" i="20"/>
  <c r="O12" i="20"/>
  <c r="R12" i="20"/>
  <c r="G12" i="20"/>
  <c r="E12" i="20"/>
  <c r="Y13" i="20"/>
  <c r="O13" i="20"/>
  <c r="R13" i="20"/>
  <c r="G13" i="20"/>
  <c r="E13" i="20"/>
  <c r="Y14" i="20"/>
  <c r="O14" i="20"/>
  <c r="R14" i="20"/>
  <c r="G14" i="20"/>
  <c r="E14" i="20"/>
  <c r="Y15" i="20"/>
  <c r="O15" i="20"/>
  <c r="R15" i="20"/>
  <c r="G15" i="20"/>
  <c r="E15" i="20"/>
  <c r="Y16" i="20"/>
  <c r="O16" i="20"/>
  <c r="R16" i="20"/>
  <c r="G16" i="20"/>
  <c r="E16" i="20"/>
  <c r="Y17" i="20"/>
  <c r="O17" i="20"/>
  <c r="R17" i="20"/>
  <c r="G17" i="20"/>
  <c r="E17" i="20"/>
  <c r="Y18" i="20"/>
  <c r="O18" i="20"/>
  <c r="R18" i="20"/>
  <c r="G18" i="20"/>
  <c r="E18" i="20"/>
  <c r="Y19" i="20"/>
  <c r="O19" i="20"/>
  <c r="R19" i="20"/>
  <c r="G19" i="20"/>
  <c r="E19" i="20"/>
  <c r="Y20" i="20"/>
  <c r="O20" i="20"/>
  <c r="R20" i="20"/>
  <c r="G20" i="20"/>
  <c r="E20" i="20"/>
  <c r="Y21" i="20"/>
  <c r="O21" i="20"/>
  <c r="R21" i="20"/>
  <c r="G21" i="20"/>
  <c r="E21" i="20"/>
  <c r="Y22" i="20"/>
  <c r="O22" i="20"/>
  <c r="R22" i="20"/>
  <c r="G22" i="20"/>
  <c r="E22" i="20"/>
  <c r="Y23" i="20"/>
  <c r="O23" i="20"/>
  <c r="R23" i="20"/>
  <c r="G23" i="20"/>
  <c r="E23" i="20"/>
  <c r="Y24" i="20"/>
  <c r="O24" i="20"/>
  <c r="R24" i="20"/>
  <c r="G24" i="20"/>
  <c r="E24" i="20"/>
  <c r="Y25" i="20"/>
  <c r="O25" i="20"/>
  <c r="R25" i="20"/>
  <c r="G25" i="20"/>
  <c r="E25" i="20"/>
  <c r="Y26" i="20"/>
  <c r="O26" i="20"/>
  <c r="R26" i="20"/>
  <c r="G26" i="20"/>
  <c r="E26" i="20"/>
  <c r="Y27" i="20"/>
  <c r="O27" i="20"/>
  <c r="R27" i="20"/>
  <c r="G27" i="20"/>
  <c r="E27" i="20"/>
  <c r="Y28" i="20"/>
  <c r="O28" i="20"/>
  <c r="R28" i="20"/>
  <c r="G28" i="20"/>
  <c r="E28" i="20"/>
  <c r="Y29" i="20"/>
  <c r="O29" i="20"/>
  <c r="R29" i="20"/>
  <c r="G29" i="20"/>
  <c r="E29" i="20"/>
  <c r="Y30" i="20"/>
  <c r="O30" i="20"/>
  <c r="R30" i="20"/>
  <c r="G30" i="20"/>
  <c r="E30" i="20"/>
  <c r="Y31" i="20"/>
  <c r="O31" i="20"/>
  <c r="R31" i="20"/>
  <c r="G31" i="20"/>
  <c r="E31" i="20"/>
  <c r="Y32" i="20"/>
  <c r="O32" i="20"/>
  <c r="R32" i="20"/>
  <c r="G32" i="20"/>
  <c r="E32" i="20"/>
  <c r="Y33" i="20"/>
  <c r="O33" i="20"/>
  <c r="R33" i="20"/>
  <c r="G33" i="20"/>
  <c r="E33" i="20"/>
  <c r="Y34" i="20"/>
  <c r="O34" i="20"/>
  <c r="R34" i="20"/>
  <c r="G34" i="20"/>
  <c r="E34" i="20"/>
  <c r="Y35" i="20"/>
  <c r="O35" i="20"/>
  <c r="R35" i="20"/>
  <c r="G35" i="20"/>
  <c r="E35" i="20"/>
  <c r="Y36" i="20"/>
  <c r="O36" i="20"/>
  <c r="R36" i="20"/>
  <c r="G36" i="20"/>
  <c r="E36" i="20"/>
  <c r="Y37" i="20"/>
  <c r="O37" i="20"/>
  <c r="R37" i="20"/>
  <c r="G37" i="20"/>
  <c r="E37" i="20"/>
  <c r="Y38" i="20"/>
  <c r="O38" i="20"/>
  <c r="R38" i="20"/>
  <c r="G38" i="20"/>
  <c r="E38" i="20"/>
  <c r="Y39" i="20"/>
  <c r="O39" i="20"/>
  <c r="R39" i="20"/>
  <c r="G39" i="20"/>
  <c r="E39" i="20"/>
  <c r="Y40" i="20"/>
  <c r="O40" i="20"/>
  <c r="R40" i="20"/>
  <c r="G40" i="20"/>
  <c r="E40" i="20"/>
  <c r="Y41" i="20"/>
  <c r="O41" i="20"/>
  <c r="R41" i="20"/>
  <c r="G41" i="20"/>
  <c r="E41" i="20"/>
  <c r="Y42" i="20"/>
  <c r="O42" i="20"/>
  <c r="R42" i="20"/>
  <c r="G42" i="20"/>
  <c r="E42" i="20"/>
  <c r="Y43" i="20"/>
  <c r="O43" i="20"/>
  <c r="R43" i="20"/>
  <c r="G43" i="20"/>
  <c r="E43" i="20"/>
  <c r="Y44" i="20"/>
  <c r="O44" i="20"/>
  <c r="R44" i="20"/>
  <c r="G44" i="20"/>
  <c r="E44" i="20"/>
  <c r="Y45" i="20"/>
  <c r="O45" i="20"/>
  <c r="R45" i="20"/>
  <c r="G45" i="20"/>
  <c r="E45" i="20"/>
  <c r="Y46" i="20"/>
  <c r="O46" i="20"/>
  <c r="R46" i="20"/>
  <c r="G46" i="20"/>
  <c r="E46" i="20"/>
  <c r="Y47" i="20"/>
  <c r="O47" i="20"/>
  <c r="R47" i="20"/>
  <c r="G47" i="20"/>
  <c r="E47" i="20"/>
  <c r="Y48" i="20"/>
  <c r="O48" i="20"/>
  <c r="R48" i="20"/>
  <c r="G48" i="20"/>
  <c r="E48" i="20"/>
  <c r="Y49" i="20"/>
  <c r="O49" i="20"/>
  <c r="R49" i="20"/>
  <c r="G49" i="20"/>
  <c r="E49" i="20"/>
  <c r="Y50" i="20"/>
  <c r="O50" i="20"/>
  <c r="R50" i="20"/>
  <c r="G50" i="20"/>
  <c r="E50" i="20"/>
  <c r="Y51" i="20"/>
  <c r="O51" i="20"/>
  <c r="R51" i="20"/>
  <c r="G51" i="20"/>
  <c r="E51" i="20"/>
  <c r="Y52" i="20"/>
  <c r="O52" i="20"/>
  <c r="R52" i="20"/>
  <c r="G52" i="20"/>
  <c r="E52" i="20"/>
  <c r="Y53" i="20"/>
  <c r="O53" i="20"/>
  <c r="R53" i="20"/>
  <c r="G53" i="20"/>
  <c r="E53" i="20"/>
  <c r="Y54" i="20"/>
  <c r="O54" i="20"/>
  <c r="R54" i="20"/>
  <c r="G54" i="20"/>
  <c r="E54" i="20"/>
  <c r="Y55" i="20"/>
  <c r="O55" i="20"/>
  <c r="R55" i="20"/>
  <c r="G55" i="20"/>
  <c r="E55" i="20"/>
  <c r="Y56" i="20"/>
  <c r="O56" i="20"/>
  <c r="R56" i="20"/>
  <c r="G56" i="20"/>
  <c r="E56" i="20"/>
  <c r="Y57" i="20"/>
  <c r="O57" i="20"/>
  <c r="R57" i="20"/>
  <c r="G57" i="20"/>
  <c r="E57" i="20"/>
  <c r="Y58" i="20"/>
  <c r="O58" i="20"/>
  <c r="R58" i="20"/>
  <c r="G58" i="20"/>
  <c r="E58" i="20"/>
  <c r="Y59" i="20"/>
  <c r="O59" i="20"/>
  <c r="R59" i="20"/>
  <c r="G59" i="20"/>
  <c r="E59" i="20"/>
  <c r="Y60" i="20"/>
  <c r="O60" i="20"/>
  <c r="R60" i="20"/>
  <c r="G60" i="20"/>
  <c r="E60" i="20"/>
  <c r="Y61" i="20"/>
  <c r="O61" i="20"/>
  <c r="R61" i="20"/>
  <c r="G61" i="20"/>
  <c r="E61" i="20"/>
  <c r="Y62" i="20"/>
  <c r="O62" i="20"/>
  <c r="R62" i="20"/>
  <c r="G62" i="20"/>
  <c r="E62" i="20"/>
  <c r="Y63" i="20"/>
  <c r="O63" i="20"/>
  <c r="R63" i="20"/>
  <c r="G63" i="20"/>
  <c r="E63" i="20"/>
  <c r="Y64" i="20"/>
  <c r="O64" i="20"/>
  <c r="R64" i="20"/>
  <c r="G64" i="20"/>
  <c r="E64" i="20"/>
  <c r="Y65" i="20"/>
  <c r="O65" i="20"/>
  <c r="R65" i="20"/>
  <c r="G65" i="20"/>
  <c r="E65" i="20"/>
  <c r="Y66" i="20"/>
  <c r="O66" i="20"/>
  <c r="R66" i="20"/>
  <c r="G66" i="20"/>
  <c r="E66" i="20"/>
  <c r="Y67" i="20"/>
  <c r="O67" i="20"/>
  <c r="R67" i="20"/>
  <c r="G67" i="20"/>
  <c r="E67" i="20"/>
  <c r="Y68" i="20"/>
  <c r="O68" i="20"/>
  <c r="R68" i="20"/>
  <c r="G68" i="20"/>
  <c r="E68" i="20"/>
  <c r="Y69" i="20"/>
  <c r="O69" i="20"/>
  <c r="R69" i="20"/>
  <c r="G69" i="20"/>
  <c r="E69" i="20"/>
  <c r="Y70" i="20"/>
  <c r="O70" i="20"/>
  <c r="R70" i="20"/>
  <c r="G70" i="20"/>
  <c r="E70" i="20"/>
  <c r="Y71" i="20"/>
  <c r="O71" i="20"/>
  <c r="R71" i="20"/>
  <c r="G71" i="20"/>
  <c r="E71" i="20"/>
  <c r="Y72" i="20"/>
  <c r="O72" i="20"/>
  <c r="R72" i="20"/>
  <c r="G72" i="20"/>
  <c r="E72" i="20"/>
  <c r="Y73" i="20"/>
  <c r="O73" i="20"/>
  <c r="R73" i="20"/>
  <c r="G73" i="20"/>
  <c r="E73" i="20"/>
  <c r="Y74" i="20"/>
  <c r="O74" i="20"/>
  <c r="R74" i="20"/>
  <c r="G74" i="20"/>
  <c r="E74" i="20"/>
  <c r="Y75" i="20"/>
  <c r="O75" i="20"/>
  <c r="R75" i="20"/>
  <c r="G75" i="20"/>
  <c r="E75" i="20"/>
  <c r="Y76" i="20"/>
  <c r="O76" i="20"/>
  <c r="R76" i="20"/>
  <c r="G76" i="20"/>
  <c r="E76" i="20"/>
  <c r="Y77" i="20"/>
  <c r="O77" i="20"/>
  <c r="R77" i="20"/>
  <c r="G77" i="20"/>
  <c r="E77" i="20"/>
  <c r="Y78" i="20"/>
  <c r="O78" i="20"/>
  <c r="R78" i="20"/>
  <c r="G78" i="20"/>
  <c r="E78" i="20"/>
  <c r="Y79" i="20"/>
  <c r="O79" i="20"/>
  <c r="R79" i="20"/>
  <c r="G79" i="20"/>
  <c r="E79" i="20"/>
  <c r="Y80" i="20"/>
  <c r="O80" i="20"/>
  <c r="R80" i="20"/>
  <c r="G80" i="20"/>
  <c r="E80" i="20"/>
  <c r="Y81" i="20"/>
  <c r="O81" i="20"/>
  <c r="R81" i="20"/>
  <c r="G81" i="20"/>
  <c r="E81" i="20"/>
  <c r="Y82" i="20"/>
  <c r="O82" i="20"/>
  <c r="R82" i="20"/>
  <c r="G82" i="20"/>
  <c r="E82" i="20"/>
  <c r="Y83" i="20"/>
  <c r="O83" i="20"/>
  <c r="R83" i="20"/>
  <c r="G83" i="20"/>
  <c r="E83" i="20"/>
  <c r="Y84" i="20"/>
  <c r="O84" i="20"/>
  <c r="R84" i="20"/>
  <c r="G84" i="20"/>
  <c r="E84" i="20"/>
  <c r="Y85" i="20"/>
  <c r="O85" i="20"/>
  <c r="R85" i="20"/>
  <c r="G85" i="20"/>
  <c r="E85" i="20"/>
  <c r="Y86" i="20"/>
  <c r="O86" i="20"/>
  <c r="R86" i="20"/>
  <c r="G86" i="20"/>
  <c r="E86" i="20"/>
  <c r="Y87" i="20"/>
  <c r="O87" i="20"/>
  <c r="R87" i="20"/>
  <c r="G87" i="20"/>
  <c r="E87" i="20"/>
  <c r="Y88" i="20"/>
  <c r="O88" i="20"/>
  <c r="R88" i="20"/>
  <c r="G88" i="20"/>
  <c r="E88" i="20"/>
  <c r="Y89" i="20"/>
  <c r="O89" i="20"/>
  <c r="R89" i="20"/>
  <c r="G89" i="20"/>
  <c r="E89" i="20"/>
  <c r="Y90" i="20"/>
  <c r="O90" i="20"/>
  <c r="R90" i="20"/>
  <c r="G90" i="20"/>
  <c r="E90" i="20"/>
  <c r="Y91" i="20"/>
  <c r="O91" i="20"/>
  <c r="R91" i="20"/>
  <c r="G91" i="20"/>
  <c r="E91" i="20"/>
  <c r="Y92" i="20"/>
  <c r="O92" i="20"/>
  <c r="R92" i="20"/>
  <c r="G92" i="20"/>
  <c r="E92" i="20"/>
  <c r="Y93" i="20"/>
  <c r="O93" i="20"/>
  <c r="R93" i="20"/>
  <c r="G93" i="20"/>
  <c r="E93" i="20"/>
  <c r="Y94" i="20"/>
  <c r="O94" i="20"/>
  <c r="R94" i="20"/>
  <c r="G94" i="20"/>
  <c r="E94" i="20"/>
  <c r="Y95" i="20"/>
  <c r="O95" i="20"/>
  <c r="R95" i="20"/>
  <c r="G95" i="20"/>
  <c r="E95" i="20"/>
  <c r="Y96" i="20"/>
  <c r="O96" i="20"/>
  <c r="R96" i="20"/>
  <c r="G96" i="20"/>
  <c r="E96" i="20"/>
  <c r="Y97" i="20"/>
  <c r="O97" i="20"/>
  <c r="R97" i="20"/>
  <c r="G97" i="20"/>
  <c r="E97" i="20"/>
  <c r="Y98" i="20"/>
  <c r="O98" i="20"/>
  <c r="R98" i="20"/>
  <c r="G98" i="20"/>
  <c r="E98" i="20"/>
  <c r="Y99" i="20"/>
  <c r="O99" i="20"/>
  <c r="R99" i="20"/>
  <c r="G99" i="20"/>
  <c r="E99" i="20"/>
  <c r="Y100" i="20"/>
  <c r="O100" i="20"/>
  <c r="R100" i="20"/>
  <c r="G100" i="20"/>
  <c r="E100" i="20"/>
  <c r="Y101" i="20"/>
  <c r="O101" i="20"/>
  <c r="R101" i="20"/>
  <c r="G101" i="20"/>
  <c r="E101" i="20"/>
  <c r="Y102" i="20"/>
  <c r="O102" i="20"/>
  <c r="R102" i="20"/>
  <c r="G102" i="20"/>
  <c r="E102" i="20"/>
  <c r="R3" i="20"/>
  <c r="G3" i="20"/>
  <c r="E3" i="20"/>
  <c r="C3" i="14"/>
  <c r="D3" i="14"/>
  <c r="A4" i="20"/>
  <c r="A5" i="20"/>
  <c r="A6" i="20"/>
  <c r="A7" i="20"/>
  <c r="A8" i="20"/>
  <c r="A9" i="20"/>
  <c r="A10" i="20"/>
  <c r="A11" i="20"/>
  <c r="A12" i="20"/>
  <c r="A13" i="20"/>
  <c r="A14" i="20"/>
  <c r="A15" i="20"/>
  <c r="A16" i="20"/>
  <c r="A17" i="20"/>
  <c r="A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A37" i="20"/>
  <c r="A38" i="20"/>
  <c r="A39" i="20"/>
  <c r="A40" i="20"/>
  <c r="A41" i="20"/>
  <c r="A42" i="20"/>
  <c r="A43" i="20"/>
  <c r="A44" i="20"/>
  <c r="A45" i="20"/>
  <c r="A46" i="20"/>
  <c r="A47" i="20"/>
  <c r="A48" i="20"/>
  <c r="A49" i="20"/>
  <c r="A50" i="20"/>
  <c r="A51" i="20"/>
  <c r="A52" i="20"/>
  <c r="A53" i="20"/>
  <c r="A54" i="20"/>
  <c r="A55" i="20"/>
  <c r="A56" i="20"/>
  <c r="A57" i="20"/>
  <c r="A58" i="20"/>
  <c r="A59" i="20"/>
  <c r="A60" i="20"/>
  <c r="A61" i="20"/>
  <c r="A62" i="20"/>
  <c r="A63" i="20"/>
  <c r="A64" i="20"/>
  <c r="A65" i="20"/>
  <c r="A66" i="20"/>
  <c r="A67" i="20"/>
  <c r="A68" i="20"/>
  <c r="A69" i="20"/>
  <c r="A70" i="20"/>
  <c r="A71" i="20"/>
  <c r="A72" i="20"/>
  <c r="A73" i="20"/>
  <c r="A74" i="20"/>
  <c r="A75" i="20"/>
  <c r="A76" i="20"/>
  <c r="A77" i="20"/>
  <c r="A78" i="20"/>
  <c r="A79" i="20"/>
  <c r="A80" i="20"/>
  <c r="A81" i="20"/>
  <c r="A82" i="20"/>
  <c r="A83" i="20"/>
  <c r="A84" i="20"/>
  <c r="A85" i="20"/>
  <c r="A86" i="20"/>
  <c r="A87" i="20"/>
  <c r="A88" i="20"/>
  <c r="A89" i="20"/>
  <c r="A90" i="20"/>
  <c r="A91" i="20"/>
  <c r="A92" i="20"/>
  <c r="A93" i="20"/>
  <c r="A94" i="20"/>
  <c r="A95" i="20"/>
  <c r="A96" i="20"/>
  <c r="A97" i="20"/>
  <c r="A98" i="20"/>
  <c r="A99" i="20"/>
  <c r="A100" i="20"/>
  <c r="A101" i="20"/>
  <c r="A102" i="20"/>
  <c r="A3" i="20"/>
  <c r="U24" i="24"/>
  <c r="C5" i="16"/>
  <c r="C6" i="16"/>
  <c r="D5" i="16"/>
  <c r="D6" i="16"/>
  <c r="E5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1" i="16"/>
  <c r="D11" i="16"/>
  <c r="E11" i="16"/>
  <c r="C12" i="16"/>
  <c r="D12" i="16"/>
  <c r="E12" i="16"/>
  <c r="C13" i="16"/>
  <c r="D13" i="16"/>
  <c r="E13" i="16"/>
  <c r="C14" i="16"/>
  <c r="D14" i="16"/>
  <c r="E14" i="16"/>
  <c r="C15" i="16"/>
  <c r="D15" i="16"/>
  <c r="E15" i="16"/>
  <c r="C16" i="16"/>
  <c r="D16" i="16"/>
  <c r="E16" i="16"/>
  <c r="C17" i="16"/>
  <c r="D17" i="16"/>
  <c r="E17" i="16"/>
  <c r="C18" i="16"/>
  <c r="D18" i="16"/>
  <c r="E18" i="16"/>
  <c r="C19" i="16"/>
  <c r="D19" i="16"/>
  <c r="E19" i="16"/>
  <c r="C20" i="16"/>
  <c r="D20" i="16"/>
  <c r="E20" i="16"/>
  <c r="C21" i="16"/>
  <c r="D21" i="16"/>
  <c r="E21" i="16"/>
  <c r="C22" i="16"/>
  <c r="D22" i="16"/>
  <c r="E22" i="16"/>
  <c r="C23" i="16"/>
  <c r="D23" i="16"/>
  <c r="E23" i="16"/>
  <c r="M5" i="18"/>
  <c r="M6" i="18"/>
  <c r="M7" i="18"/>
  <c r="M8" i="18"/>
  <c r="M9" i="18"/>
  <c r="M10" i="18"/>
  <c r="M11" i="18"/>
  <c r="M12" i="18"/>
  <c r="M13" i="18"/>
  <c r="M14" i="18"/>
  <c r="M15" i="18"/>
  <c r="M16" i="18"/>
  <c r="M17" i="18"/>
  <c r="M18" i="18"/>
  <c r="M19" i="18"/>
  <c r="M20" i="18"/>
  <c r="M21" i="18"/>
  <c r="M22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F3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U23" i="24"/>
  <c r="L12" i="15"/>
  <c r="L21" i="15"/>
  <c r="L15" i="15"/>
  <c r="L5" i="15"/>
  <c r="L9" i="15"/>
  <c r="L7" i="15"/>
  <c r="L17" i="15"/>
  <c r="L13" i="15"/>
  <c r="L23" i="15"/>
  <c r="L10" i="15"/>
  <c r="L11" i="15"/>
  <c r="L22" i="15"/>
  <c r="L18" i="15"/>
  <c r="L20" i="15"/>
  <c r="L14" i="15"/>
  <c r="L8" i="15"/>
  <c r="L6" i="15"/>
  <c r="L19" i="15"/>
  <c r="L16" i="15"/>
  <c r="S14" i="15"/>
  <c r="S17" i="15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S20" i="15"/>
  <c r="S8" i="15"/>
  <c r="S11" i="15"/>
  <c r="S22" i="15"/>
  <c r="S6" i="15"/>
  <c r="S16" i="15"/>
  <c r="S7" i="15"/>
  <c r="S19" i="15"/>
  <c r="S10" i="15"/>
  <c r="S9" i="15"/>
  <c r="S13" i="15"/>
  <c r="S5" i="15"/>
  <c r="S21" i="15"/>
  <c r="S15" i="15"/>
  <c r="S12" i="15"/>
  <c r="S23" i="15"/>
  <c r="S18" i="15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D3" i="20"/>
  <c r="D4" i="20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U35" i="24"/>
  <c r="U34" i="24"/>
  <c r="U33" i="24"/>
  <c r="U32" i="24"/>
  <c r="U31" i="24"/>
  <c r="U30" i="24"/>
  <c r="U29" i="24"/>
  <c r="U22" i="24"/>
  <c r="U21" i="24"/>
  <c r="U20" i="24"/>
  <c r="U19" i="24"/>
  <c r="U18" i="24"/>
  <c r="U17" i="24"/>
  <c r="U4" i="24"/>
  <c r="U5" i="24"/>
  <c r="U6" i="24"/>
  <c r="U3" i="24"/>
  <c r="H3" i="24"/>
  <c r="F4" i="24"/>
  <c r="H4" i="24"/>
  <c r="F5" i="24"/>
  <c r="H5" i="24"/>
  <c r="F6" i="24"/>
  <c r="H6" i="24"/>
  <c r="F7" i="24"/>
  <c r="H7" i="24"/>
  <c r="G8" i="24"/>
  <c r="F8" i="24"/>
  <c r="H8" i="24"/>
  <c r="G9" i="24"/>
  <c r="F9" i="24"/>
  <c r="H9" i="24"/>
  <c r="G10" i="24"/>
  <c r="F10" i="24"/>
  <c r="H10" i="24"/>
  <c r="G11" i="24"/>
  <c r="F11" i="24"/>
  <c r="H11" i="24"/>
  <c r="G12" i="24"/>
  <c r="F12" i="24"/>
  <c r="H12" i="24"/>
  <c r="G13" i="24"/>
  <c r="F13" i="24"/>
  <c r="H13" i="24"/>
  <c r="G14" i="24"/>
  <c r="F14" i="24"/>
  <c r="H14" i="24"/>
  <c r="G15" i="24"/>
  <c r="F15" i="24"/>
  <c r="H15" i="24"/>
  <c r="G16" i="24"/>
  <c r="F16" i="24"/>
  <c r="H16" i="24"/>
  <c r="G17" i="24"/>
  <c r="F17" i="24"/>
  <c r="H17" i="24"/>
  <c r="G18" i="24"/>
  <c r="F18" i="24"/>
  <c r="H18" i="24"/>
  <c r="G19" i="24"/>
  <c r="F19" i="24"/>
  <c r="H19" i="24"/>
  <c r="G20" i="24"/>
  <c r="F20" i="24"/>
  <c r="H20" i="24"/>
  <c r="G21" i="24"/>
  <c r="F21" i="24"/>
  <c r="H21" i="24"/>
  <c r="G22" i="24"/>
  <c r="F22" i="24"/>
  <c r="H22" i="24"/>
  <c r="G23" i="24"/>
  <c r="F23" i="24"/>
  <c r="H23" i="24"/>
  <c r="G24" i="24"/>
  <c r="F24" i="24"/>
  <c r="H24" i="24"/>
  <c r="G25" i="24"/>
  <c r="F25" i="24"/>
  <c r="H25" i="24"/>
  <c r="G26" i="24"/>
  <c r="F26" i="24"/>
  <c r="H26" i="24"/>
  <c r="G27" i="24"/>
  <c r="F27" i="24"/>
  <c r="H27" i="24"/>
  <c r="G28" i="24"/>
  <c r="F28" i="24"/>
  <c r="H28" i="24"/>
  <c r="G29" i="24"/>
  <c r="F29" i="24"/>
  <c r="H29" i="24"/>
  <c r="G30" i="24"/>
  <c r="F30" i="24"/>
  <c r="H30" i="24"/>
  <c r="G31" i="24"/>
  <c r="F31" i="24"/>
  <c r="H31" i="24"/>
  <c r="G32" i="24"/>
  <c r="F32" i="24"/>
  <c r="H32" i="24"/>
  <c r="AH4" i="20"/>
  <c r="AH5" i="20"/>
  <c r="AH6" i="20"/>
  <c r="AH7" i="20"/>
  <c r="AH8" i="20"/>
  <c r="AH9" i="20"/>
  <c r="AH10" i="20"/>
  <c r="AH11" i="20"/>
  <c r="AH12" i="20"/>
  <c r="AH13" i="20"/>
  <c r="AH14" i="20"/>
  <c r="AH15" i="20"/>
  <c r="AH16" i="20"/>
  <c r="AH17" i="20"/>
  <c r="AH18" i="20"/>
  <c r="AH19" i="20"/>
  <c r="AH20" i="20"/>
  <c r="AH21" i="20"/>
  <c r="AH22" i="20"/>
  <c r="AH23" i="20"/>
  <c r="AH24" i="20"/>
  <c r="AH25" i="20"/>
  <c r="AH26" i="20"/>
  <c r="AH27" i="20"/>
  <c r="AH28" i="20"/>
  <c r="AH29" i="20"/>
  <c r="AH30" i="20"/>
  <c r="AH31" i="20"/>
  <c r="AH32" i="20"/>
  <c r="AH33" i="20"/>
  <c r="AH34" i="20"/>
  <c r="AH35" i="20"/>
  <c r="AH36" i="20"/>
  <c r="AH37" i="20"/>
  <c r="AH38" i="20"/>
  <c r="AH39" i="20"/>
  <c r="AH40" i="20"/>
  <c r="AH41" i="20"/>
  <c r="AH42" i="20"/>
  <c r="AH43" i="20"/>
  <c r="AH44" i="20"/>
  <c r="AH45" i="20"/>
  <c r="AH46" i="20"/>
  <c r="AH47" i="20"/>
  <c r="AH48" i="20"/>
  <c r="AH49" i="20"/>
  <c r="AH50" i="20"/>
  <c r="AH51" i="20"/>
  <c r="AH52" i="20"/>
  <c r="AH53" i="20"/>
  <c r="AH54" i="20"/>
  <c r="AH55" i="20"/>
  <c r="AH56" i="20"/>
  <c r="AH57" i="20"/>
  <c r="AH58" i="20"/>
  <c r="AH59" i="20"/>
  <c r="AH60" i="20"/>
  <c r="AH61" i="20"/>
  <c r="AH62" i="20"/>
  <c r="AH63" i="20"/>
  <c r="AH64" i="20"/>
  <c r="AH65" i="20"/>
  <c r="AH66" i="20"/>
  <c r="AH67" i="20"/>
  <c r="AH68" i="20"/>
  <c r="AH69" i="20"/>
  <c r="AH70" i="20"/>
  <c r="AH71" i="20"/>
  <c r="AH72" i="20"/>
  <c r="AH73" i="20"/>
  <c r="AH74" i="20"/>
  <c r="AH75" i="20"/>
  <c r="AH76" i="20"/>
  <c r="AH77" i="20"/>
  <c r="AH78" i="20"/>
  <c r="AH79" i="20"/>
  <c r="AH80" i="20"/>
  <c r="AH81" i="20"/>
  <c r="AH82" i="20"/>
  <c r="AH83" i="20"/>
  <c r="AH84" i="20"/>
  <c r="AH85" i="20"/>
  <c r="AH86" i="20"/>
  <c r="AH87" i="20"/>
  <c r="AH88" i="20"/>
  <c r="AH89" i="20"/>
  <c r="AH90" i="20"/>
  <c r="AH91" i="20"/>
  <c r="AH92" i="20"/>
  <c r="AH93" i="20"/>
  <c r="AH94" i="20"/>
  <c r="AH95" i="20"/>
  <c r="AH96" i="20"/>
  <c r="AH97" i="20"/>
  <c r="AH98" i="20"/>
  <c r="AH99" i="20"/>
  <c r="AH100" i="20"/>
  <c r="AH101" i="20"/>
  <c r="AH102" i="20"/>
  <c r="AH3" i="20"/>
  <c r="AG3" i="20"/>
  <c r="AG4" i="20"/>
  <c r="AG5" i="20"/>
  <c r="AG6" i="20"/>
  <c r="AG7" i="20"/>
  <c r="AG8" i="20"/>
  <c r="AG9" i="20"/>
  <c r="AG10" i="20"/>
  <c r="AG11" i="20"/>
  <c r="AG12" i="20"/>
  <c r="AG13" i="20"/>
  <c r="AG14" i="20"/>
  <c r="AG15" i="20"/>
  <c r="AG16" i="20"/>
  <c r="AG17" i="20"/>
  <c r="AG18" i="20"/>
  <c r="AG19" i="20"/>
  <c r="AG20" i="20"/>
  <c r="AG21" i="20"/>
  <c r="AG22" i="20"/>
  <c r="AG23" i="20"/>
  <c r="AG24" i="20"/>
  <c r="AG25" i="20"/>
  <c r="AG26" i="20"/>
  <c r="AG27" i="20"/>
  <c r="AG28" i="20"/>
  <c r="AG29" i="20"/>
  <c r="AG30" i="20"/>
  <c r="AG31" i="20"/>
  <c r="AG32" i="20"/>
  <c r="AG33" i="20"/>
  <c r="AG34" i="20"/>
  <c r="AG35" i="20"/>
  <c r="AG36" i="20"/>
  <c r="AG37" i="20"/>
  <c r="AG38" i="20"/>
  <c r="AG39" i="20"/>
  <c r="AG40" i="20"/>
  <c r="AG41" i="20"/>
  <c r="AG42" i="20"/>
  <c r="AG43" i="20"/>
  <c r="AG44" i="20"/>
  <c r="AG45" i="20"/>
  <c r="AG46" i="20"/>
  <c r="AG47" i="20"/>
  <c r="AG48" i="20"/>
  <c r="AG49" i="20"/>
  <c r="AG50" i="20"/>
  <c r="AG51" i="20"/>
  <c r="AG52" i="20"/>
  <c r="AG53" i="20"/>
  <c r="AG54" i="20"/>
  <c r="AG55" i="20"/>
  <c r="AG56" i="20"/>
  <c r="AG57" i="20"/>
  <c r="AG58" i="20"/>
  <c r="AG59" i="20"/>
  <c r="AG60" i="20"/>
  <c r="AG61" i="20"/>
  <c r="AG62" i="20"/>
  <c r="AG63" i="20"/>
  <c r="AG64" i="20"/>
  <c r="AG65" i="20"/>
  <c r="AG66" i="20"/>
  <c r="AG67" i="20"/>
  <c r="AG68" i="20"/>
  <c r="AG69" i="20"/>
  <c r="AG70" i="20"/>
  <c r="AG71" i="20"/>
  <c r="AG72" i="20"/>
  <c r="AG73" i="20"/>
  <c r="AG74" i="20"/>
  <c r="AG75" i="20"/>
  <c r="AG76" i="20"/>
  <c r="AG77" i="20"/>
  <c r="AG78" i="20"/>
  <c r="AG79" i="20"/>
  <c r="AG80" i="20"/>
  <c r="AG81" i="20"/>
  <c r="AG82" i="20"/>
  <c r="AG83" i="20"/>
  <c r="AG84" i="20"/>
  <c r="AG85" i="20"/>
  <c r="AG86" i="20"/>
  <c r="AG87" i="20"/>
  <c r="AG88" i="20"/>
  <c r="AG89" i="20"/>
  <c r="AG90" i="20"/>
  <c r="AG91" i="20"/>
  <c r="AG92" i="20"/>
  <c r="AG93" i="20"/>
  <c r="AG94" i="20"/>
  <c r="AG95" i="20"/>
  <c r="AG96" i="20"/>
  <c r="AG97" i="20"/>
  <c r="AG98" i="20"/>
  <c r="AG99" i="20"/>
  <c r="AG100" i="20"/>
  <c r="AG101" i="20"/>
  <c r="AG102" i="20"/>
  <c r="L3" i="20"/>
  <c r="L4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C3" i="20"/>
  <c r="B3" i="20"/>
  <c r="C4" i="20"/>
  <c r="C5" i="20"/>
  <c r="B5" i="20"/>
  <c r="B4" i="20"/>
  <c r="C6" i="20"/>
  <c r="C7" i="20"/>
  <c r="B7" i="20"/>
  <c r="B6" i="20"/>
  <c r="C8" i="20"/>
  <c r="C9" i="20"/>
  <c r="C10" i="20"/>
  <c r="C11" i="20"/>
  <c r="C12" i="20"/>
  <c r="C13" i="20"/>
  <c r="B13" i="20"/>
  <c r="B12" i="20"/>
  <c r="B11" i="20"/>
  <c r="B10" i="20"/>
  <c r="B9" i="20"/>
  <c r="B8" i="20"/>
  <c r="C14" i="20"/>
  <c r="B14" i="20"/>
  <c r="C15" i="20"/>
  <c r="C16" i="20"/>
  <c r="C17" i="20"/>
  <c r="B17" i="20"/>
  <c r="B16" i="20"/>
  <c r="B15" i="20"/>
  <c r="C18" i="20"/>
  <c r="C19" i="20"/>
  <c r="C20" i="20"/>
  <c r="C21" i="20"/>
  <c r="C22" i="20"/>
  <c r="B22" i="20"/>
  <c r="B21" i="20"/>
  <c r="B20" i="20"/>
  <c r="B19" i="20"/>
  <c r="B18" i="20"/>
  <c r="C23" i="20"/>
  <c r="C24" i="20"/>
  <c r="C25" i="20"/>
  <c r="C26" i="20"/>
  <c r="B26" i="20"/>
  <c r="B25" i="20"/>
  <c r="B24" i="20"/>
  <c r="B23" i="20"/>
  <c r="C27" i="20"/>
  <c r="B27" i="20"/>
  <c r="C28" i="20"/>
  <c r="C29" i="20"/>
  <c r="C30" i="20"/>
  <c r="C31" i="20"/>
  <c r="B31" i="20"/>
  <c r="B30" i="20"/>
  <c r="B29" i="20"/>
  <c r="B28" i="20"/>
  <c r="C32" i="20"/>
  <c r="B32" i="20"/>
  <c r="C33" i="20"/>
  <c r="C34" i="20"/>
  <c r="C35" i="20"/>
  <c r="B35" i="20"/>
  <c r="B34" i="20"/>
  <c r="B33" i="20"/>
  <c r="C36" i="20"/>
  <c r="B36" i="20"/>
  <c r="C37" i="20"/>
  <c r="B37" i="20"/>
  <c r="C38" i="20"/>
  <c r="C39" i="20"/>
  <c r="B39" i="20"/>
  <c r="B38" i="20"/>
  <c r="C40" i="20"/>
  <c r="B40" i="20"/>
  <c r="C41" i="20"/>
  <c r="B41" i="20"/>
  <c r="C42" i="20"/>
  <c r="B42" i="20"/>
  <c r="C43" i="20"/>
  <c r="C44" i="20"/>
  <c r="C45" i="20"/>
  <c r="C46" i="20"/>
  <c r="C47" i="20"/>
  <c r="C48" i="20"/>
  <c r="B48" i="20"/>
  <c r="B47" i="20"/>
  <c r="B46" i="20"/>
  <c r="B45" i="20"/>
  <c r="B44" i="20"/>
  <c r="B43" i="20"/>
  <c r="C49" i="20"/>
  <c r="C50" i="20"/>
  <c r="C51" i="20"/>
  <c r="B51" i="20"/>
  <c r="B50" i="20"/>
  <c r="B49" i="20"/>
  <c r="C52" i="20"/>
  <c r="B52" i="20"/>
  <c r="C53" i="20"/>
  <c r="C54" i="20"/>
  <c r="C55" i="20"/>
  <c r="C56" i="20"/>
  <c r="C57" i="20"/>
  <c r="B57" i="20"/>
  <c r="B56" i="20"/>
  <c r="B55" i="20"/>
  <c r="B54" i="20"/>
  <c r="B53" i="20"/>
  <c r="C58" i="20"/>
  <c r="C59" i="20"/>
  <c r="B59" i="20"/>
  <c r="B58" i="20"/>
  <c r="C60" i="20"/>
  <c r="C61" i="20"/>
  <c r="B61" i="20"/>
  <c r="B60" i="20"/>
  <c r="C62" i="20"/>
  <c r="B62" i="20"/>
  <c r="C63" i="20"/>
  <c r="B63" i="20"/>
  <c r="C64" i="20"/>
  <c r="C65" i="20"/>
  <c r="B65" i="20"/>
  <c r="B64" i="20"/>
  <c r="C66" i="20"/>
  <c r="B66" i="20"/>
  <c r="C67" i="20"/>
  <c r="B67" i="20"/>
  <c r="C68" i="20"/>
  <c r="C69" i="20"/>
  <c r="B69" i="20"/>
  <c r="B68" i="20"/>
  <c r="C70" i="20"/>
  <c r="C71" i="20"/>
  <c r="B71" i="20"/>
  <c r="B70" i="20"/>
  <c r="C72" i="20"/>
  <c r="B72" i="20"/>
  <c r="C73" i="20"/>
  <c r="B73" i="20"/>
  <c r="C74" i="20"/>
  <c r="B74" i="20"/>
  <c r="C75" i="20"/>
  <c r="B75" i="20"/>
  <c r="C76" i="20"/>
  <c r="C77" i="20"/>
  <c r="B77" i="20"/>
  <c r="B76" i="20"/>
  <c r="C78" i="20"/>
  <c r="C79" i="20"/>
  <c r="B79" i="20"/>
  <c r="B78" i="20"/>
  <c r="C80" i="20"/>
  <c r="C81" i="20"/>
  <c r="B81" i="20"/>
  <c r="B80" i="20"/>
  <c r="C82" i="20"/>
  <c r="B82" i="20"/>
  <c r="C83" i="20"/>
  <c r="B83" i="20"/>
  <c r="C84" i="20"/>
  <c r="B84" i="20"/>
  <c r="C85" i="20"/>
  <c r="B85" i="20"/>
  <c r="C86" i="20"/>
  <c r="C87" i="20"/>
  <c r="B87" i="20"/>
  <c r="B86" i="20"/>
  <c r="C88" i="20"/>
  <c r="C89" i="20"/>
  <c r="B89" i="20"/>
  <c r="B88" i="20"/>
  <c r="C90" i="20"/>
  <c r="C91" i="20"/>
  <c r="B91" i="20"/>
  <c r="B90" i="20"/>
  <c r="C92" i="20"/>
  <c r="B92" i="20"/>
  <c r="C93" i="20"/>
  <c r="B93" i="20"/>
  <c r="C94" i="20"/>
  <c r="B94" i="20"/>
  <c r="C95" i="20"/>
  <c r="B95" i="20"/>
  <c r="C96" i="20"/>
  <c r="C97" i="20"/>
  <c r="B97" i="20"/>
  <c r="B96" i="20"/>
  <c r="C98" i="20"/>
  <c r="C99" i="20"/>
  <c r="B99" i="20"/>
  <c r="B98" i="20"/>
  <c r="C100" i="20"/>
  <c r="B100" i="20"/>
  <c r="C101" i="20"/>
  <c r="B101" i="20"/>
  <c r="C102" i="20"/>
  <c r="B102" i="20"/>
  <c r="F18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F19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F20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F21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F22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F23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51" i="20"/>
  <c r="J52" i="20"/>
  <c r="J53" i="20"/>
  <c r="J54" i="20"/>
  <c r="J55" i="20"/>
  <c r="J56" i="20"/>
  <c r="J57" i="20"/>
  <c r="J58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F12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F13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F14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F15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F16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F17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D5" i="18"/>
  <c r="D6" i="18"/>
  <c r="D7" i="18"/>
  <c r="D8" i="18"/>
  <c r="D9" i="18"/>
  <c r="D10" i="18"/>
  <c r="D11" i="18"/>
  <c r="D12" i="18"/>
  <c r="D13" i="18"/>
  <c r="D14" i="18"/>
  <c r="D15" i="18"/>
  <c r="D16" i="18"/>
  <c r="D17" i="18"/>
  <c r="D18" i="18"/>
  <c r="D19" i="18"/>
  <c r="D20" i="18"/>
  <c r="D21" i="18"/>
  <c r="D22" i="18"/>
  <c r="D4" i="18"/>
  <c r="F5" i="16"/>
  <c r="F6" i="16"/>
  <c r="F7" i="16"/>
  <c r="F8" i="16"/>
  <c r="F9" i="16"/>
  <c r="F10" i="16"/>
  <c r="F11" i="16"/>
  <c r="F4" i="16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G4" i="16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" i="20"/>
  <c r="E3" i="14"/>
</calcChain>
</file>

<file path=xl/sharedStrings.xml><?xml version="1.0" encoding="utf-8"?>
<sst xmlns="http://schemas.openxmlformats.org/spreadsheetml/2006/main" count="661" uniqueCount="388">
  <si>
    <t>ID</t>
  </si>
  <si>
    <t>type</t>
  </si>
  <si>
    <t>int</t>
  </si>
  <si>
    <t>str</t>
  </si>
  <si>
    <t>id</t>
  </si>
  <si>
    <t>name</t>
  </si>
  <si>
    <t>icon</t>
  </si>
  <si>
    <t>BG</t>
  </si>
  <si>
    <t>par</t>
  </si>
  <si>
    <t>rid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</si>
  <si>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</si>
  <si>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</si>
  <si>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</si>
  <si>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</si>
  <si>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</si>
  <si>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</si>
  <si>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</si>
  <si>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</si>
  <si>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</si>
  <si>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</si>
  <si>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</si>
  <si>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</si>
  <si>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</si>
  <si>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</si>
  <si>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</si>
  <si>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STR</t>
  </si>
  <si>
    <t>DEX</t>
  </si>
  <si>
    <t>VIT</t>
  </si>
  <si>
    <t>INT</t>
  </si>
  <si>
    <t>HP</t>
  </si>
  <si>
    <t>ATK</t>
  </si>
  <si>
    <t>STK</t>
  </si>
  <si>
    <t>DEF</t>
  </si>
  <si>
    <t>SPD</t>
  </si>
  <si>
    <t>MP</t>
  </si>
  <si>
    <t>MPS</t>
  </si>
  <si>
    <t>MPR</t>
  </si>
  <si>
    <t>HIT</t>
  </si>
  <si>
    <t>MIS</t>
  </si>
  <si>
    <t>BOK</t>
  </si>
  <si>
    <t>COT</t>
  </si>
  <si>
    <t>COB</t>
  </si>
  <si>
    <t>CRI</t>
  </si>
  <si>
    <t>CPR</t>
  </si>
  <si>
    <t>PEN</t>
  </si>
  <si>
    <t>TUF</t>
  </si>
  <si>
    <t>mid</t>
  </si>
  <si>
    <t>level</t>
  </si>
  <si>
    <t>等级</t>
    <rPh sb="0" eb="1">
      <t>deng'j</t>
    </rPh>
    <phoneticPr fontId="1" type="noConversion"/>
  </si>
  <si>
    <t>攻击</t>
    <rPh sb="0" eb="1">
      <t>gong'j</t>
    </rPh>
    <phoneticPr fontId="3" type="noConversion"/>
  </si>
  <si>
    <t>防御</t>
    <rPh sb="0" eb="1">
      <t>fang'y</t>
    </rPh>
    <phoneticPr fontId="3" type="noConversion"/>
  </si>
  <si>
    <t>怪物名称</t>
    <rPh sb="0" eb="1">
      <t>guai'w</t>
    </rPh>
    <rPh sb="2" eb="3">
      <t>ming'c</t>
    </rPh>
    <phoneticPr fontId="3" type="noConversion"/>
  </si>
  <si>
    <t>敏捷</t>
    <rPh sb="0" eb="1">
      <t>min'j</t>
    </rPh>
    <phoneticPr fontId="3" type="noConversion"/>
  </si>
  <si>
    <t>力量</t>
    <rPh sb="0" eb="1">
      <t>li'l</t>
    </rPh>
    <phoneticPr fontId="3" type="noConversion"/>
  </si>
  <si>
    <t>体力</t>
    <rPh sb="0" eb="1">
      <t>ti'l</t>
    </rPh>
    <phoneticPr fontId="3" type="noConversion"/>
  </si>
  <si>
    <t>智力</t>
    <rPh sb="0" eb="1">
      <t>zhi'li</t>
    </rPh>
    <phoneticPr fontId="3" type="noConversion"/>
  </si>
  <si>
    <t>血量</t>
    <rPh sb="0" eb="1">
      <t>xue'liang</t>
    </rPh>
    <phoneticPr fontId="3" type="noConversion"/>
  </si>
  <si>
    <t>技能攻击</t>
    <rPh sb="0" eb="1">
      <t>ji'neng</t>
    </rPh>
    <rPh sb="2" eb="3">
      <t>gong'j</t>
    </rPh>
    <phoneticPr fontId="3" type="noConversion"/>
  </si>
  <si>
    <t>速度</t>
    <rPh sb="0" eb="1">
      <t>su'd</t>
    </rPh>
    <phoneticPr fontId="3" type="noConversion"/>
  </si>
  <si>
    <t>聚怒气</t>
    <rPh sb="0" eb="1">
      <t>ju'ji</t>
    </rPh>
    <rPh sb="1" eb="2">
      <t>nu'q</t>
    </rPh>
    <phoneticPr fontId="3" type="noConversion"/>
  </si>
  <si>
    <t>初始怒气</t>
    <rPh sb="0" eb="1">
      <t>chu'shi</t>
    </rPh>
    <rPh sb="2" eb="3">
      <t>nu'q</t>
    </rPh>
    <phoneticPr fontId="3" type="noConversion"/>
  </si>
  <si>
    <t>回怒值</t>
    <rPh sb="0" eb="1">
      <t>hui</t>
    </rPh>
    <rPh sb="1" eb="2">
      <t>nu</t>
    </rPh>
    <rPh sb="2" eb="3">
      <t>zhi</t>
    </rPh>
    <phoneticPr fontId="3" type="noConversion"/>
  </si>
  <si>
    <t>命中</t>
    <rPh sb="0" eb="1">
      <t>ming'zhong</t>
    </rPh>
    <phoneticPr fontId="3" type="noConversion"/>
  </si>
  <si>
    <t>回避率</t>
    <rPh sb="0" eb="1">
      <t>hui'bi</t>
    </rPh>
    <rPh sb="2" eb="3">
      <t>lv</t>
    </rPh>
    <phoneticPr fontId="3" type="noConversion"/>
  </si>
  <si>
    <t>格挡率</t>
    <rPh sb="0" eb="1">
      <t>ge'dang</t>
    </rPh>
    <rPh sb="2" eb="3">
      <t>lv</t>
    </rPh>
    <phoneticPr fontId="3" type="noConversion"/>
  </si>
  <si>
    <t>反击率</t>
    <rPh sb="0" eb="1">
      <t>fan'ji</t>
    </rPh>
    <rPh sb="2" eb="3">
      <t>lv</t>
    </rPh>
    <phoneticPr fontId="3" type="noConversion"/>
  </si>
  <si>
    <t>连击率</t>
    <rPh sb="0" eb="1">
      <t>lian'j'lv</t>
    </rPh>
    <phoneticPr fontId="3" type="noConversion"/>
  </si>
  <si>
    <t>暴击率</t>
    <rPh sb="0" eb="1">
      <t>bao'j'l</t>
    </rPh>
    <phoneticPr fontId="3" type="noConversion"/>
  </si>
  <si>
    <t>高爆率</t>
    <rPh sb="0" eb="1">
      <t>gao'bao</t>
    </rPh>
    <rPh sb="2" eb="3">
      <t>lv</t>
    </rPh>
    <phoneticPr fontId="3" type="noConversion"/>
  </si>
  <si>
    <t>破甲率</t>
    <rPh sb="0" eb="1">
      <t>po'jia</t>
    </rPh>
    <rPh sb="2" eb="3">
      <t>lv</t>
    </rPh>
    <phoneticPr fontId="3" type="noConversion"/>
  </si>
  <si>
    <t>免伤率</t>
    <rPh sb="0" eb="1">
      <t>mian'shang</t>
    </rPh>
    <rPh sb="2" eb="3">
      <t>lv</t>
    </rPh>
    <phoneticPr fontId="3" type="noConversion"/>
  </si>
  <si>
    <t>角色排序号</t>
    <rPh sb="0" eb="1">
      <t>jiao's</t>
    </rPh>
    <rPh sb="2" eb="3">
      <t>pai'x</t>
    </rPh>
    <rPh sb="4" eb="5">
      <t>hao</t>
    </rPh>
    <phoneticPr fontId="3" type="noConversion"/>
  </si>
  <si>
    <t>怪物属性比率</t>
    <rPh sb="0" eb="1">
      <t>guai'w</t>
    </rPh>
    <rPh sb="2" eb="3">
      <t>shu'x</t>
    </rPh>
    <rPh sb="4" eb="5">
      <t>bi'l</t>
    </rPh>
    <phoneticPr fontId="2" type="noConversion"/>
  </si>
  <si>
    <t>攻击系数</t>
    <rPh sb="0" eb="1">
      <t>gong'j</t>
    </rPh>
    <rPh sb="2" eb="3">
      <t>xi'shu</t>
    </rPh>
    <phoneticPr fontId="3" type="noConversion"/>
  </si>
  <si>
    <t>防御系数</t>
    <rPh sb="0" eb="1">
      <t>fang'yu</t>
    </rPh>
    <rPh sb="2" eb="3">
      <t>xi'shu</t>
    </rPh>
    <phoneticPr fontId="3" type="noConversion"/>
  </si>
  <si>
    <t>血量</t>
    <rPh sb="0" eb="1">
      <t>xue'l</t>
    </rPh>
    <phoneticPr fontId="3" type="noConversion"/>
  </si>
  <si>
    <t>怪物序号</t>
    <rPh sb="0" eb="1">
      <t>gaui'w</t>
    </rPh>
    <rPh sb="2" eb="3">
      <t>xu'hao</t>
    </rPh>
    <phoneticPr fontId="3" type="noConversion"/>
  </si>
  <si>
    <t>技能1</t>
    <rPh sb="0" eb="1">
      <t>ji'enng</t>
    </rPh>
    <phoneticPr fontId="3" type="noConversion"/>
  </si>
  <si>
    <t>技能2</t>
    <rPh sb="0" eb="1">
      <t>ji'enng</t>
    </rPh>
    <phoneticPr fontId="3" type="noConversion"/>
  </si>
  <si>
    <t>技能3</t>
    <rPh sb="0" eb="1">
      <t>ji'enng</t>
    </rPh>
    <phoneticPr fontId="3" type="noConversion"/>
  </si>
  <si>
    <t>技能4</t>
    <rPh sb="0" eb="1">
      <t>ji'enng</t>
    </rPh>
    <phoneticPr fontId="3" type="noConversion"/>
  </si>
  <si>
    <t>技能5</t>
    <rPh sb="0" eb="1">
      <t>ji'enng</t>
    </rPh>
    <phoneticPr fontId="3" type="noConversion"/>
  </si>
  <si>
    <t>技能6</t>
    <rPh sb="0" eb="1">
      <t>ji'enng</t>
    </rPh>
    <phoneticPr fontId="3" type="noConversion"/>
  </si>
  <si>
    <t>基础怪物</t>
    <rPh sb="0" eb="1">
      <t>ji'c</t>
    </rPh>
    <rPh sb="2" eb="3">
      <t>guai'w</t>
    </rPh>
    <phoneticPr fontId="3" type="noConversion"/>
  </si>
  <si>
    <t>怪物技能</t>
    <rPh sb="0" eb="1">
      <t>guai'w</t>
    </rPh>
    <rPh sb="2" eb="3">
      <t>ji'neng</t>
    </rPh>
    <phoneticPr fontId="3" type="noConversion"/>
  </si>
  <si>
    <t>普攻</t>
    <rPh sb="0" eb="1">
      <t>pu'g</t>
    </rPh>
    <phoneticPr fontId="3" type="noConversion"/>
  </si>
  <si>
    <t>普攻单体</t>
    <rPh sb="0" eb="1">
      <t>pu'g</t>
    </rPh>
    <rPh sb="2" eb="3">
      <t>dan't</t>
    </rPh>
    <phoneticPr fontId="3" type="noConversion"/>
  </si>
  <si>
    <t>普攻穿透</t>
    <rPh sb="0" eb="1">
      <t>pu'g</t>
    </rPh>
    <rPh sb="2" eb="3">
      <t>chuan't</t>
    </rPh>
    <phoneticPr fontId="3" type="noConversion"/>
  </si>
  <si>
    <t>普攻发散</t>
    <rPh sb="0" eb="1">
      <t>pu'g</t>
    </rPh>
    <rPh sb="2" eb="3">
      <t>fa'san</t>
    </rPh>
    <phoneticPr fontId="3" type="noConversion"/>
  </si>
  <si>
    <t>普攻十字</t>
    <rPh sb="0" eb="1">
      <t>pu'g</t>
    </rPh>
    <rPh sb="2" eb="3">
      <t>shi'z</t>
    </rPh>
    <phoneticPr fontId="3" type="noConversion"/>
  </si>
  <si>
    <t>普攻贯穿</t>
    <rPh sb="0" eb="1">
      <t>pu'g</t>
    </rPh>
    <rPh sb="2" eb="3">
      <t>guan'cuan</t>
    </rPh>
    <phoneticPr fontId="3" type="noConversion"/>
  </si>
  <si>
    <t>普攻横扫</t>
    <rPh sb="0" eb="1">
      <t>pu'g</t>
    </rPh>
    <rPh sb="2" eb="3">
      <t>heng'sao</t>
    </rPh>
    <phoneticPr fontId="3" type="noConversion"/>
  </si>
  <si>
    <t>普攻范围</t>
    <rPh sb="0" eb="1">
      <t>pu'g</t>
    </rPh>
    <rPh sb="2" eb="3">
      <t>fan'w</t>
    </rPh>
    <phoneticPr fontId="3" type="noConversion"/>
  </si>
  <si>
    <t>普攻全体</t>
    <rPh sb="0" eb="1">
      <t>pu'g</t>
    </rPh>
    <rPh sb="2" eb="3">
      <t>quan't</t>
    </rPh>
    <phoneticPr fontId="3" type="noConversion"/>
  </si>
  <si>
    <t>普攻单体加血</t>
    <rPh sb="0" eb="1">
      <t>pu'g</t>
    </rPh>
    <rPh sb="2" eb="3">
      <t>dan't</t>
    </rPh>
    <rPh sb="4" eb="5">
      <t>jia'x</t>
    </rPh>
    <phoneticPr fontId="3" type="noConversion"/>
  </si>
  <si>
    <t>普攻全体加血</t>
    <rPh sb="0" eb="1">
      <t>pu'g</t>
    </rPh>
    <rPh sb="2" eb="3">
      <t>quan't</t>
    </rPh>
    <rPh sb="4" eb="5">
      <t>jia'x</t>
    </rPh>
    <phoneticPr fontId="3" type="noConversion"/>
  </si>
  <si>
    <t>普攻单体毒</t>
  </si>
  <si>
    <t>普攻穿透毒</t>
  </si>
  <si>
    <t>普攻全体毒</t>
  </si>
  <si>
    <t>普攻范围毒</t>
  </si>
  <si>
    <t>普攻横扫毒</t>
  </si>
  <si>
    <t>普攻贯穿毒</t>
  </si>
  <si>
    <t>普攻十字毒</t>
  </si>
  <si>
    <t>普攻发散毒</t>
  </si>
  <si>
    <t>技能ID</t>
    <rPh sb="0" eb="1">
      <t>ji'neng</t>
    </rPh>
    <phoneticPr fontId="3" type="noConversion"/>
  </si>
  <si>
    <t>显示怪物ID</t>
    <rPh sb="0" eb="1">
      <t>xian's</t>
    </rPh>
    <rPh sb="2" eb="3">
      <t>guai'w</t>
    </rPh>
    <phoneticPr fontId="3" type="noConversion"/>
  </si>
  <si>
    <t>关卡ID用途</t>
    <rPh sb="0" eb="1">
      <t>guan'k</t>
    </rPh>
    <rPh sb="4" eb="5">
      <t>yong</t>
    </rPh>
    <rPh sb="5" eb="6">
      <t>tu</t>
    </rPh>
    <phoneticPr fontId="3" type="noConversion"/>
  </si>
  <si>
    <t>主线</t>
    <rPh sb="0" eb="1">
      <t>zhu'x</t>
    </rPh>
    <phoneticPr fontId="3" type="noConversion"/>
  </si>
  <si>
    <t>限时副本</t>
    <rPh sb="0" eb="1">
      <t>xian's</t>
    </rPh>
    <rPh sb="2" eb="3">
      <t>fu'b</t>
    </rPh>
    <phoneticPr fontId="3" type="noConversion"/>
  </si>
  <si>
    <t>深渊</t>
    <rPh sb="0" eb="1">
      <t>shen'yuan</t>
    </rPh>
    <phoneticPr fontId="3" type="noConversion"/>
  </si>
  <si>
    <t>远征</t>
    <rPh sb="0" eb="1">
      <t>yuan'z</t>
    </rPh>
    <phoneticPr fontId="3" type="noConversion"/>
  </si>
  <si>
    <t>探宝</t>
    <rPh sb="0" eb="1">
      <t>tan'bao</t>
    </rPh>
    <phoneticPr fontId="3" type="noConversion"/>
  </si>
  <si>
    <t>幻境</t>
    <rPh sb="0" eb="1">
      <t>huan'j</t>
    </rPh>
    <phoneticPr fontId="3" type="noConversion"/>
  </si>
  <si>
    <t>名称</t>
  </si>
  <si>
    <t>信息</t>
  </si>
  <si>
    <t>动作</t>
  </si>
  <si>
    <t>body</t>
  </si>
  <si>
    <t>scale</t>
  </si>
  <si>
    <t>boffset</t>
  </si>
  <si>
    <t>foffset</t>
  </si>
  <si>
    <t>npc</t>
  </si>
  <si>
    <t>offset</t>
  </si>
  <si>
    <t>quality</t>
  </si>
  <si>
    <t>sex</t>
  </si>
  <si>
    <t>sk1</t>
  </si>
  <si>
    <t>sk2</t>
  </si>
  <si>
    <t>sk3</t>
  </si>
  <si>
    <t>sk4</t>
  </si>
  <si>
    <t>sk5</t>
  </si>
  <si>
    <t>sk6</t>
  </si>
  <si>
    <t>float</t>
  </si>
  <si>
    <t>info</t>
  </si>
  <si>
    <t>act</t>
  </si>
  <si>
    <t>0,125</t>
  </si>
  <si>
    <t>去掉宝石猎命速度</t>
    <rPh sb="0" eb="1">
      <t>qu'd</t>
    </rPh>
    <rPh sb="2" eb="3">
      <t>bao's</t>
    </rPh>
    <rPh sb="4" eb="5">
      <t>lie'm</t>
    </rPh>
    <rPh sb="6" eb="7">
      <t>s'd</t>
    </rPh>
    <phoneticPr fontId="2" type="noConversion"/>
  </si>
  <si>
    <t>攻低血高</t>
  </si>
  <si>
    <t>攻击比率</t>
    <rPh sb="0" eb="1">
      <t>gong'j</t>
    </rPh>
    <rPh sb="2" eb="3">
      <t>bi'l</t>
    </rPh>
    <phoneticPr fontId="3" type="noConversion"/>
  </si>
  <si>
    <t>防御比率</t>
    <rPh sb="0" eb="1">
      <t>fang'y</t>
    </rPh>
    <rPh sb="2" eb="3">
      <t>bi'l</t>
    </rPh>
    <phoneticPr fontId="3" type="noConversion"/>
  </si>
  <si>
    <t>血量比率</t>
    <rPh sb="0" eb="1">
      <t>xue'l</t>
    </rPh>
    <rPh sb="2" eb="3">
      <t>bi'l</t>
    </rPh>
    <phoneticPr fontId="3" type="noConversion"/>
  </si>
  <si>
    <t>速度比率</t>
    <rPh sb="0" eb="1">
      <t>s'd</t>
    </rPh>
    <rPh sb="2" eb="3">
      <t>bi'l</t>
    </rPh>
    <phoneticPr fontId="3" type="noConversion"/>
  </si>
  <si>
    <t>战斗编号</t>
    <rPh sb="0" eb="1">
      <t>zhan'd</t>
    </rPh>
    <rPh sb="2" eb="3">
      <t>bian'hao</t>
    </rPh>
    <phoneticPr fontId="3" type="noConversion"/>
  </si>
  <si>
    <t>位置</t>
    <rPh sb="0" eb="1">
      <t>wei'z</t>
    </rPh>
    <phoneticPr fontId="3" type="noConversion"/>
  </si>
  <si>
    <t>怪物等级</t>
    <rPh sb="0" eb="1">
      <t>guai'w</t>
    </rPh>
    <rPh sb="2" eb="3">
      <t>deng'j</t>
    </rPh>
    <phoneticPr fontId="3" type="noConversion"/>
  </si>
  <si>
    <t>总属性比率</t>
    <rPh sb="0" eb="1">
      <t>zong</t>
    </rPh>
    <rPh sb="1" eb="2">
      <t>shu'x</t>
    </rPh>
    <rPh sb="3" eb="4">
      <t>bi'l</t>
    </rPh>
    <phoneticPr fontId="3" type="noConversion"/>
  </si>
  <si>
    <t>平均怪</t>
  </si>
  <si>
    <t>高攻低血</t>
  </si>
  <si>
    <t>怪物编号</t>
    <rPh sb="0" eb="1">
      <t>guai'w</t>
    </rPh>
    <rPh sb="2" eb="3">
      <t>bian'hao</t>
    </rPh>
    <phoneticPr fontId="3" type="noConversion"/>
  </si>
  <si>
    <t>对应用</t>
    <rPh sb="0" eb="1">
      <t>dui'ying</t>
    </rPh>
    <rPh sb="2" eb="3">
      <t>yong</t>
    </rPh>
    <phoneticPr fontId="3" type="noConversion"/>
  </si>
  <si>
    <t>对应等级</t>
    <rPh sb="0" eb="1">
      <t>dui'y</t>
    </rPh>
    <rPh sb="2" eb="3">
      <t>deng'j</t>
    </rPh>
    <phoneticPr fontId="3" type="noConversion"/>
  </si>
  <si>
    <t>怪物ID</t>
    <rPh sb="0" eb="1">
      <t>gaui'w</t>
    </rPh>
    <phoneticPr fontId="3" type="noConversion"/>
  </si>
  <si>
    <t>显示用怪物名称</t>
    <rPh sb="0" eb="1">
      <t>xian'shi</t>
    </rPh>
    <rPh sb="2" eb="3">
      <t>yong</t>
    </rPh>
    <rPh sb="3" eb="4">
      <t>gaui'w</t>
    </rPh>
    <rPh sb="5" eb="6">
      <t>ming'c</t>
    </rPh>
    <phoneticPr fontId="3" type="noConversion"/>
  </si>
  <si>
    <t>对应用怪物名称</t>
    <rPh sb="0" eb="1">
      <t>dui'y</t>
    </rPh>
    <rPh sb="2" eb="3">
      <t>yong</t>
    </rPh>
    <rPh sb="3" eb="4">
      <t>guai'w</t>
    </rPh>
    <rPh sb="5" eb="6">
      <t>ming'c</t>
    </rPh>
    <phoneticPr fontId="3" type="noConversion"/>
  </si>
  <si>
    <t>基础怪物</t>
  </si>
  <si>
    <t>怪物填写编号</t>
    <rPh sb="0" eb="1">
      <t>guai'w</t>
    </rPh>
    <rPh sb="2" eb="3">
      <t>tain'x</t>
    </rPh>
    <rPh sb="4" eb="5">
      <t>bian'hao</t>
    </rPh>
    <phoneticPr fontId="3" type="noConversion"/>
  </si>
  <si>
    <t>显示怪标识</t>
    <rPh sb="0" eb="1">
      <t>xian's</t>
    </rPh>
    <rPh sb="2" eb="3">
      <t>guai</t>
    </rPh>
    <rPh sb="3" eb="4">
      <t>biao'shi</t>
    </rPh>
    <phoneticPr fontId="3" type="noConversion"/>
  </si>
  <si>
    <t>战斗编号</t>
    <rPh sb="0" eb="1">
      <t>zhan'd</t>
    </rPh>
    <rPh sb="2" eb="3">
      <t>bian'h</t>
    </rPh>
    <phoneticPr fontId="3" type="noConversion"/>
  </si>
  <si>
    <t>显示怪物过度ID</t>
    <rPh sb="0" eb="1">
      <t>xian's</t>
    </rPh>
    <rPh sb="2" eb="3">
      <t>guai'w</t>
    </rPh>
    <rPh sb="4" eb="5">
      <t>guo'du</t>
    </rPh>
    <phoneticPr fontId="3" type="noConversion"/>
  </si>
  <si>
    <t>等级1</t>
    <rPh sb="0" eb="1">
      <t>deng'j</t>
    </rPh>
    <phoneticPr fontId="1" type="noConversion"/>
  </si>
  <si>
    <t>输出</t>
    <rPh sb="0" eb="1">
      <t>shu'c</t>
    </rPh>
    <phoneticPr fontId="1" type="noConversion"/>
  </si>
  <si>
    <t>角色序号</t>
    <rPh sb="0" eb="1">
      <t>jiao's</t>
    </rPh>
    <rPh sb="2" eb="3">
      <t>xu'hao</t>
    </rPh>
    <phoneticPr fontId="1" type="noConversion"/>
  </si>
  <si>
    <t>角色</t>
    <rPh sb="0" eb="1">
      <t>jioa's</t>
    </rPh>
    <phoneticPr fontId="1" type="noConversion"/>
  </si>
  <si>
    <t>被动技能1</t>
    <rPh sb="0" eb="1">
      <t>bei'd</t>
    </rPh>
    <rPh sb="2" eb="3">
      <t>ji'neng</t>
    </rPh>
    <phoneticPr fontId="1" type="noConversion"/>
  </si>
  <si>
    <t>被动技能2</t>
    <rPh sb="0" eb="1">
      <t>bei'd</t>
    </rPh>
    <rPh sb="2" eb="3">
      <t>ji'neng</t>
    </rPh>
    <phoneticPr fontId="1" type="noConversion"/>
  </si>
  <si>
    <t>被动技能3</t>
    <rPh sb="0" eb="1">
      <t>bei'd</t>
    </rPh>
    <rPh sb="2" eb="3">
      <t>ji'neng</t>
    </rPh>
    <phoneticPr fontId="1" type="noConversion"/>
  </si>
  <si>
    <t>主动技能1</t>
    <rPh sb="0" eb="1">
      <t>zhu'd</t>
    </rPh>
    <rPh sb="2" eb="3">
      <t>ji'neng</t>
    </rPh>
    <phoneticPr fontId="1" type="noConversion"/>
  </si>
  <si>
    <t>主动技能2</t>
    <rPh sb="0" eb="1">
      <t>zhu'd</t>
    </rPh>
    <rPh sb="2" eb="3">
      <t>ji'neng</t>
    </rPh>
    <phoneticPr fontId="1" type="noConversion"/>
  </si>
  <si>
    <t>主动技能3</t>
    <rPh sb="0" eb="1">
      <t>zhu'd</t>
    </rPh>
    <rPh sb="2" eb="3">
      <t>ji'neng</t>
    </rPh>
    <phoneticPr fontId="1" type="noConversion"/>
  </si>
  <si>
    <t>平均怪</t>
    <rPh sb="0" eb="1">
      <t>ping'jun</t>
    </rPh>
    <rPh sb="2" eb="3">
      <t>gaui</t>
    </rPh>
    <phoneticPr fontId="1" type="noConversion"/>
  </si>
  <si>
    <t>概率反击</t>
    <rPh sb="0" eb="1">
      <t>gai'l</t>
    </rPh>
    <rPh sb="2" eb="3">
      <t>fan'j</t>
    </rPh>
    <phoneticPr fontId="1" type="noConversion"/>
  </si>
  <si>
    <t>第一章boss</t>
    <rPh sb="0" eb="1">
      <t>di'y</t>
    </rPh>
    <rPh sb="2" eb="3">
      <t>zhang</t>
    </rPh>
    <phoneticPr fontId="1" type="noConversion"/>
  </si>
  <si>
    <t>必定反击</t>
    <rPh sb="0" eb="1">
      <t>bi'd</t>
    </rPh>
    <rPh sb="2" eb="3">
      <t>fan'j</t>
    </rPh>
    <phoneticPr fontId="1" type="noConversion"/>
  </si>
  <si>
    <t>"master1":</t>
  </si>
  <si>
    <t>,"master2":</t>
  </si>
  <si>
    <t>,"master3":</t>
  </si>
  <si>
    <t>,"slave1":</t>
  </si>
  <si>
    <t>,"slave2":</t>
  </si>
  <si>
    <t>,"slave3":</t>
  </si>
  <si>
    <t/>
  </si>
  <si>
    <t>{"master1":20000001}</t>
  </si>
  <si>
    <t>{"master1":20000002,"master2":20000003}</t>
  </si>
  <si>
    <t>{"master1":20000004,"slave1":200001}</t>
  </si>
  <si>
    <t>第一章boss</t>
  </si>
  <si>
    <t>{"master1":20000005,"slave1":200002}</t>
  </si>
  <si>
    <t>怪物ID</t>
    <rPh sb="0" eb="1">
      <t>guai'w</t>
    </rPh>
    <phoneticPr fontId="3" type="noConversion"/>
  </si>
  <si>
    <t>动画使用</t>
    <rPh sb="0" eb="1">
      <t>dong'h</t>
    </rPh>
    <rPh sb="2" eb="3">
      <t>shi'yong</t>
    </rPh>
    <phoneticPr fontId="3" type="noConversion"/>
  </si>
  <si>
    <t>m1000</t>
    <phoneticPr fontId="3" type="noConversion"/>
  </si>
  <si>
    <t>fstage05</t>
  </si>
  <si>
    <t>04.plist</t>
  </si>
  <si>
    <t>战斗ID</t>
    <rPh sb="0" eb="1">
      <t>zhan'd</t>
    </rPh>
    <phoneticPr fontId="3" type="noConversion"/>
  </si>
  <si>
    <t>设计目的</t>
    <rPh sb="0" eb="1">
      <t>she'j</t>
    </rPh>
    <rPh sb="2" eb="3">
      <t>mu'd</t>
    </rPh>
    <phoneticPr fontId="3" type="noConversion"/>
  </si>
  <si>
    <t>设计方案</t>
    <rPh sb="0" eb="1">
      <t>sh'j</t>
    </rPh>
    <rPh sb="2" eb="3">
      <t>fang'an</t>
    </rPh>
    <phoneticPr fontId="3" type="noConversion"/>
  </si>
  <si>
    <t>深渊的设计目标</t>
    <rPh sb="0" eb="1">
      <t>shen'y</t>
    </rPh>
    <rPh sb="2" eb="3">
      <t>d</t>
    </rPh>
    <rPh sb="3" eb="4">
      <t>she'j</t>
    </rPh>
    <rPh sb="5" eb="6">
      <t>mu'b</t>
    </rPh>
    <phoneticPr fontId="3" type="noConversion"/>
  </si>
  <si>
    <t>炎界的设计目标</t>
    <rPh sb="0" eb="1">
      <t>yan</t>
    </rPh>
    <rPh sb="1" eb="2">
      <t>jie</t>
    </rPh>
    <rPh sb="2" eb="3">
      <t>d</t>
    </rPh>
    <rPh sb="3" eb="4">
      <t>she'j</t>
    </rPh>
    <rPh sb="5" eb="6">
      <t>mu'b</t>
    </rPh>
    <phoneticPr fontId="3" type="noConversion"/>
  </si>
  <si>
    <t>认为还是趣味性的卡点</t>
    <rPh sb="0" eb="1">
      <t>ren'w</t>
    </rPh>
    <rPh sb="2" eb="3">
      <t>hai's</t>
    </rPh>
    <rPh sb="4" eb="5">
      <t>qu'wei</t>
    </rPh>
    <rPh sb="6" eb="7">
      <t>xing</t>
    </rPh>
    <rPh sb="7" eb="8">
      <t>d</t>
    </rPh>
    <rPh sb="8" eb="9">
      <t>ka'dian</t>
    </rPh>
    <phoneticPr fontId="3" type="noConversion"/>
  </si>
  <si>
    <t>炎界?特点是不回血。。。。</t>
    <rPh sb="0" eb="1">
      <t>yan</t>
    </rPh>
    <rPh sb="1" eb="2">
      <t>jie</t>
    </rPh>
    <rPh sb="3" eb="4">
      <t>te'dian</t>
    </rPh>
    <rPh sb="5" eb="6">
      <t>s</t>
    </rPh>
    <rPh sb="6" eb="7">
      <t>bu</t>
    </rPh>
    <rPh sb="7" eb="8">
      <t>hui'xue</t>
    </rPh>
    <phoneticPr fontId="3" type="noConversion"/>
  </si>
  <si>
    <t>初步想法是与深渊相同，但难度略微降低</t>
    <rPh sb="0" eb="1">
      <t>chu'b</t>
    </rPh>
    <rPh sb="2" eb="3">
      <t>xiang'f</t>
    </rPh>
    <rPh sb="4" eb="5">
      <t>s</t>
    </rPh>
    <rPh sb="5" eb="6">
      <t>yu</t>
    </rPh>
    <rPh sb="6" eb="7">
      <t>shen'y</t>
    </rPh>
    <rPh sb="8" eb="9">
      <t>xiang't</t>
    </rPh>
    <rPh sb="11" eb="12">
      <t>dan</t>
    </rPh>
    <rPh sb="12" eb="13">
      <t>nan'd</t>
    </rPh>
    <rPh sb="14" eb="15">
      <t>lue'w</t>
    </rPh>
    <rPh sb="16" eb="17">
      <t>jiang'di</t>
    </rPh>
    <phoneticPr fontId="3" type="noConversion"/>
  </si>
  <si>
    <t>前20级为4个怪。难度递增即可</t>
    <rPh sb="0" eb="1">
      <t>qian</t>
    </rPh>
    <rPh sb="3" eb="4">
      <t>ji</t>
    </rPh>
    <rPh sb="4" eb="5">
      <t>wei</t>
    </rPh>
    <rPh sb="6" eb="7">
      <t>ge</t>
    </rPh>
    <rPh sb="7" eb="8">
      <t>guai</t>
    </rPh>
    <rPh sb="9" eb="10">
      <t>nan'du</t>
    </rPh>
    <rPh sb="11" eb="12">
      <t>di'z</t>
    </rPh>
    <rPh sb="13" eb="14">
      <t>ji'ke</t>
    </rPh>
    <phoneticPr fontId="3" type="noConversion"/>
  </si>
  <si>
    <t>特点：大治疗</t>
    <rPh sb="0" eb="1">
      <t>te'dian</t>
    </rPh>
    <rPh sb="3" eb="4">
      <t>da</t>
    </rPh>
    <rPh sb="4" eb="5">
      <t>zhi'l</t>
    </rPh>
    <phoneticPr fontId="3" type="noConversion"/>
  </si>
  <si>
    <t>根性。。被击1血</t>
    <rPh sb="0" eb="1">
      <t>gen'x</t>
    </rPh>
    <rPh sb="4" eb="5">
      <t>bei</t>
    </rPh>
    <rPh sb="5" eb="6">
      <t>ji</t>
    </rPh>
    <rPh sb="7" eb="8">
      <t>xue</t>
    </rPh>
    <phoneticPr fontId="3" type="noConversion"/>
  </si>
  <si>
    <t>必定反击</t>
    <rPh sb="0" eb="1">
      <t>bi'ding</t>
    </rPh>
    <rPh sb="2" eb="3">
      <t>fan'j</t>
    </rPh>
    <phoneticPr fontId="3" type="noConversion"/>
  </si>
  <si>
    <t>眩晕</t>
    <rPh sb="0" eb="1">
      <t>xuan'yun</t>
    </rPh>
    <phoneticPr fontId="3" type="noConversion"/>
  </si>
  <si>
    <t>高闪避</t>
    <rPh sb="0" eb="1">
      <t>gao</t>
    </rPh>
    <rPh sb="1" eb="2">
      <t>shan'bi</t>
    </rPh>
    <phoneticPr fontId="3" type="noConversion"/>
  </si>
  <si>
    <t>目标100%吸血</t>
    <rPh sb="0" eb="1">
      <t>mu'b</t>
    </rPh>
    <rPh sb="6" eb="7">
      <t>xi'x</t>
    </rPh>
    <phoneticPr fontId="3" type="noConversion"/>
  </si>
  <si>
    <t>血少。。站在最后。。但可以一直加血</t>
    <rPh sb="0" eb="1">
      <t>xue</t>
    </rPh>
    <rPh sb="1" eb="2">
      <t>shao</t>
    </rPh>
    <rPh sb="4" eb="5">
      <t>zhan</t>
    </rPh>
    <rPh sb="5" eb="6">
      <t>z</t>
    </rPh>
    <rPh sb="6" eb="7">
      <t>zui'h</t>
    </rPh>
    <rPh sb="10" eb="11">
      <t>dan</t>
    </rPh>
    <rPh sb="11" eb="12">
      <t>k'y</t>
    </rPh>
    <rPh sb="13" eb="14">
      <t>yi'z</t>
    </rPh>
    <rPh sb="15" eb="16">
      <t>jia'x</t>
    </rPh>
    <phoneticPr fontId="3" type="noConversion"/>
  </si>
  <si>
    <t>且1次加满</t>
    <rPh sb="0" eb="1">
      <t>qie</t>
    </rPh>
    <rPh sb="2" eb="3">
      <t>ci</t>
    </rPh>
    <rPh sb="3" eb="4">
      <t>jia</t>
    </rPh>
    <rPh sb="4" eb="5">
      <t>man</t>
    </rPh>
    <phoneticPr fontId="3" type="noConversion"/>
  </si>
  <si>
    <t>每次都收到伤害时。。。对敌方进行反震</t>
    <rPh sb="0" eb="1">
      <t>mei'c</t>
    </rPh>
    <rPh sb="2" eb="3">
      <t>dou</t>
    </rPh>
    <rPh sb="3" eb="4">
      <t>shou'dao</t>
    </rPh>
    <rPh sb="5" eb="6">
      <t>shang'h</t>
    </rPh>
    <rPh sb="7" eb="8">
      <t>shi</t>
    </rPh>
    <rPh sb="11" eb="12">
      <t>dui</t>
    </rPh>
    <rPh sb="12" eb="13">
      <t>di'f</t>
    </rPh>
    <rPh sb="14" eb="15">
      <t>jin'x</t>
    </rPh>
    <rPh sb="16" eb="17">
      <t>fan'zhen</t>
    </rPh>
    <phoneticPr fontId="3" type="noConversion"/>
  </si>
  <si>
    <t>角色多。但是要每个打几下死亡。</t>
    <rPh sb="0" eb="1">
      <t>jiao's</t>
    </rPh>
    <rPh sb="2" eb="3">
      <t>duo</t>
    </rPh>
    <rPh sb="4" eb="5">
      <t>dan</t>
    </rPh>
    <rPh sb="5" eb="6">
      <t>s</t>
    </rPh>
    <rPh sb="6" eb="7">
      <t>yao</t>
    </rPh>
    <rPh sb="7" eb="8">
      <t>mei'ge</t>
    </rPh>
    <rPh sb="9" eb="10">
      <t>da</t>
    </rPh>
    <rPh sb="10" eb="11">
      <t>ji'x</t>
    </rPh>
    <rPh sb="12" eb="13">
      <t>si'w</t>
    </rPh>
    <phoneticPr fontId="3" type="noConversion"/>
  </si>
  <si>
    <t>炸弹</t>
    <rPh sb="0" eb="1">
      <t>zha'dan</t>
    </rPh>
    <phoneticPr fontId="3" type="noConversion"/>
  </si>
  <si>
    <t>需要玩家在1回合内对所有角色进行伤害</t>
    <rPh sb="0" eb="1">
      <t>xu'yao</t>
    </rPh>
    <rPh sb="2" eb="3">
      <t>wan'j</t>
    </rPh>
    <rPh sb="4" eb="5">
      <t>z</t>
    </rPh>
    <rPh sb="6" eb="7">
      <t>hui'h</t>
    </rPh>
    <rPh sb="8" eb="9">
      <t>nei</t>
    </rPh>
    <rPh sb="9" eb="10">
      <t>dui</t>
    </rPh>
    <rPh sb="10" eb="11">
      <t>suo'you</t>
    </rPh>
    <rPh sb="12" eb="13">
      <t>jiao's</t>
    </rPh>
    <rPh sb="14" eb="15">
      <t>jin'x</t>
    </rPh>
    <rPh sb="16" eb="17">
      <t>shang'h</t>
    </rPh>
    <phoneticPr fontId="3" type="noConversion"/>
  </si>
  <si>
    <t>毒躯体</t>
    <rPh sb="0" eb="1">
      <t>du</t>
    </rPh>
    <rPh sb="1" eb="2">
      <t>qu'ti</t>
    </rPh>
    <phoneticPr fontId="3" type="noConversion"/>
  </si>
  <si>
    <t>死亡伤害</t>
    <rPh sb="0" eb="1">
      <t>si'w</t>
    </rPh>
    <rPh sb="2" eb="3">
      <t>shang'h</t>
    </rPh>
    <phoneticPr fontId="3" type="noConversion"/>
  </si>
  <si>
    <t>做一个同时死亡</t>
    <rPh sb="0" eb="1">
      <t>zuo</t>
    </rPh>
    <rPh sb="1" eb="2">
      <t>yi'g</t>
    </rPh>
    <rPh sb="3" eb="4">
      <t>tong's</t>
    </rPh>
    <rPh sb="5" eb="6">
      <t>si'w</t>
    </rPh>
    <phoneticPr fontId="3" type="noConversion"/>
  </si>
  <si>
    <t>可用怪</t>
    <rPh sb="0" eb="1">
      <t>ke'yong</t>
    </rPh>
    <rPh sb="2" eb="3">
      <t>guai</t>
    </rPh>
    <phoneticPr fontId="3" type="noConversion"/>
  </si>
  <si>
    <t>蓝蘑菇</t>
    <rPh sb="0" eb="1">
      <t>lan</t>
    </rPh>
    <rPh sb="1" eb="2">
      <t>mo'g</t>
    </rPh>
    <phoneticPr fontId="3" type="noConversion"/>
  </si>
  <si>
    <t>甲虫</t>
    <rPh sb="0" eb="1">
      <t>jia'chong</t>
    </rPh>
    <phoneticPr fontId="3" type="noConversion"/>
  </si>
  <si>
    <t>黄蜂</t>
    <rPh sb="0" eb="1">
      <t>huang'feng</t>
    </rPh>
    <phoneticPr fontId="3" type="noConversion"/>
  </si>
  <si>
    <t>树木</t>
    <rPh sb="0" eb="1">
      <t>shu'mu</t>
    </rPh>
    <phoneticPr fontId="3" type="noConversion"/>
  </si>
  <si>
    <t>小树</t>
    <rPh sb="0" eb="1">
      <t>xiao</t>
    </rPh>
    <rPh sb="1" eb="2">
      <t>shu</t>
    </rPh>
    <phoneticPr fontId="3" type="noConversion"/>
  </si>
  <si>
    <t>特别甲虫</t>
    <rPh sb="0" eb="1">
      <t>te'bie</t>
    </rPh>
    <rPh sb="2" eb="3">
      <t>jia'chong</t>
    </rPh>
    <phoneticPr fontId="3" type="noConversion"/>
  </si>
  <si>
    <t>甲虫</t>
    <rPh sb="0" eb="1">
      <t>jia'c</t>
    </rPh>
    <phoneticPr fontId="3" type="noConversion"/>
  </si>
  <si>
    <t>毒蘑菇</t>
    <rPh sb="0" eb="1">
      <t>du'm'g</t>
    </rPh>
    <phoneticPr fontId="3" type="noConversion"/>
  </si>
  <si>
    <t>小花</t>
    <rPh sb="0" eb="1">
      <t>xiao</t>
    </rPh>
    <rPh sb="1" eb="2">
      <t>hua</t>
    </rPh>
    <phoneticPr fontId="3" type="noConversion"/>
  </si>
  <si>
    <t>黄蜂</t>
    <rPh sb="0" eb="1">
      <t>huang'f</t>
    </rPh>
    <phoneticPr fontId="3" type="noConversion"/>
  </si>
  <si>
    <t>仙人掌</t>
    <rPh sb="0" eb="1">
      <t>xianr'z</t>
    </rPh>
    <phoneticPr fontId="3" type="noConversion"/>
  </si>
  <si>
    <t>骷髅</t>
    <rPh sb="0" eb="1">
      <t>ku'lou</t>
    </rPh>
    <phoneticPr fontId="3" type="noConversion"/>
  </si>
  <si>
    <t>藤蔓？</t>
    <rPh sb="0" eb="1">
      <t>teng'man</t>
    </rPh>
    <phoneticPr fontId="3" type="noConversion"/>
  </si>
  <si>
    <t>m1007</t>
  </si>
  <si>
    <t>m1008</t>
  </si>
  <si>
    <t>m1004</t>
  </si>
  <si>
    <t>m10000</t>
  </si>
  <si>
    <t>m1003</t>
  </si>
  <si>
    <t>m1000</t>
  </si>
  <si>
    <t>m1001</t>
  </si>
  <si>
    <t>m1002</t>
  </si>
  <si>
    <t>m1006</t>
    <phoneticPr fontId="3" type="noConversion"/>
  </si>
  <si>
    <t>树妖</t>
    <phoneticPr fontId="3" type="noConversion"/>
  </si>
  <si>
    <t>食人花</t>
    <phoneticPr fontId="3" type="noConversion"/>
  </si>
  <si>
    <t>小花精</t>
    <phoneticPr fontId="3" type="noConversion"/>
  </si>
  <si>
    <t>小蘑菇</t>
    <phoneticPr fontId="3" type="noConversion"/>
  </si>
  <si>
    <t>毒蘑菇</t>
    <phoneticPr fontId="3" type="noConversion"/>
  </si>
  <si>
    <t>黄蜂怪</t>
    <phoneticPr fontId="3" type="noConversion"/>
  </si>
  <si>
    <t>甲虫精</t>
    <phoneticPr fontId="3" type="noConversion"/>
  </si>
  <si>
    <t>藤蔓怪</t>
    <phoneticPr fontId="3" type="noConversion"/>
  </si>
  <si>
    <t>狂暴莉莉丝</t>
    <phoneticPr fontId="3" type="noConversion"/>
  </si>
  <si>
    <t>村民</t>
    <phoneticPr fontId="3" type="noConversion"/>
  </si>
  <si>
    <t>亡灵术士</t>
    <phoneticPr fontId="3" type="noConversion"/>
  </si>
  <si>
    <t>强壮村民</t>
    <phoneticPr fontId="3" type="noConversion"/>
  </si>
  <si>
    <t>亡灵者</t>
    <phoneticPr fontId="3" type="noConversion"/>
  </si>
  <si>
    <t>召唤者</t>
    <phoneticPr fontId="3" type="noConversion"/>
  </si>
  <si>
    <t>哈姆斯</t>
    <phoneticPr fontId="3" type="noConversion"/>
  </si>
  <si>
    <t>海盗</t>
    <phoneticPr fontId="3" type="noConversion"/>
  </si>
  <si>
    <t>海盗头目</t>
    <phoneticPr fontId="3" type="noConversion"/>
  </si>
  <si>
    <t>灯笼鱼</t>
    <phoneticPr fontId="3" type="noConversion"/>
  </si>
  <si>
    <t>宝箱怪</t>
    <phoneticPr fontId="3" type="noConversion"/>
  </si>
  <si>
    <t>人鱼守卫</t>
    <phoneticPr fontId="3" type="noConversion"/>
  </si>
  <si>
    <t>人鱼</t>
    <phoneticPr fontId="3" type="noConversion"/>
  </si>
  <si>
    <t>黄金宝箱怪</t>
    <phoneticPr fontId="3" type="noConversion"/>
  </si>
  <si>
    <t>极品宝箱怪</t>
    <phoneticPr fontId="3" type="noConversion"/>
  </si>
  <si>
    <t>狂暴麦克白</t>
    <phoneticPr fontId="3" type="noConversion"/>
  </si>
  <si>
    <t>亚伯罕</t>
    <phoneticPr fontId="3" type="noConversion"/>
  </si>
  <si>
    <t>魔王</t>
    <phoneticPr fontId="3" type="noConversion"/>
  </si>
  <si>
    <t>莉莉丝</t>
  </si>
  <si>
    <t>r1015</t>
  </si>
  <si>
    <t>r1017</t>
  </si>
  <si>
    <t>r1008</t>
  </si>
  <si>
    <t>r1019</t>
  </si>
  <si>
    <t>r1000</t>
  </si>
  <si>
    <t>r1006</t>
  </si>
  <si>
    <t>r1009</t>
  </si>
  <si>
    <t>r1007</t>
  </si>
  <si>
    <t>r1004</t>
  </si>
  <si>
    <t>r1001</t>
  </si>
  <si>
    <t>r1005</t>
  </si>
  <si>
    <t>r1002</t>
  </si>
  <si>
    <t>r1010</t>
  </si>
  <si>
    <t>r1012</t>
  </si>
  <si>
    <t>r1013</t>
  </si>
  <si>
    <t>r1011</t>
  </si>
  <si>
    <t>r1014</t>
  </si>
  <si>
    <t>r1016</t>
  </si>
  <si>
    <t>r1003</t>
  </si>
  <si>
    <t>柯拉</t>
    <phoneticPr fontId="5" type="noConversion"/>
  </si>
  <si>
    <t>碧翠丝</t>
    <phoneticPr fontId="5" type="noConversion"/>
  </si>
  <si>
    <t>艾琳</t>
    <phoneticPr fontId="5" type="noConversion"/>
  </si>
  <si>
    <t>尤朵拉</t>
    <phoneticPr fontId="5" type="noConversion"/>
  </si>
  <si>
    <t>洛克</t>
  </si>
  <si>
    <t>尤尼丝</t>
    <phoneticPr fontId="5" type="noConversion"/>
  </si>
  <si>
    <t>艾德蒙</t>
    <phoneticPr fontId="5" type="noConversion"/>
  </si>
  <si>
    <t>啾啾</t>
  </si>
  <si>
    <t>贝蒂</t>
  </si>
  <si>
    <t>伊芙</t>
    <phoneticPr fontId="5" type="noConversion"/>
  </si>
  <si>
    <t>麦克白</t>
  </si>
  <si>
    <t>未命名9</t>
  </si>
  <si>
    <t>未命名10</t>
  </si>
  <si>
    <t>吉拉</t>
  </si>
  <si>
    <t>珍妮芙</t>
  </si>
  <si>
    <t>伊西多</t>
  </si>
  <si>
    <t>修</t>
  </si>
  <si>
    <t>国王</t>
  </si>
  <si>
    <t>霍尔</t>
  </si>
  <si>
    <t>尼尔斯</t>
    <phoneticPr fontId="5" type="noConversion"/>
  </si>
  <si>
    <t>爱茉莉</t>
    <phoneticPr fontId="5" type="noConversion"/>
  </si>
  <si>
    <t>娜塔莎</t>
    <phoneticPr fontId="5" type="noConversion"/>
  </si>
  <si>
    <t>未命名</t>
  </si>
  <si>
    <t>魏延</t>
  </si>
  <si>
    <t>小乔</t>
  </si>
  <si>
    <t>骑士王</t>
  </si>
  <si>
    <t>主将1</t>
  </si>
  <si>
    <t>主将2</t>
  </si>
  <si>
    <t>主将3</t>
  </si>
  <si>
    <t>主将4</t>
  </si>
  <si>
    <t>主将5</t>
  </si>
  <si>
    <t>主将6</t>
  </si>
  <si>
    <t>尼尔斯</t>
    <phoneticPr fontId="5" type="noConversion"/>
  </si>
  <si>
    <t>艾琳</t>
    <phoneticPr fontId="5" type="noConversion"/>
  </si>
  <si>
    <t>尤尼丝</t>
    <phoneticPr fontId="5" type="noConversion"/>
  </si>
  <si>
    <t>伊芙</t>
    <phoneticPr fontId="5" type="noConversion"/>
  </si>
  <si>
    <t>爱茉莉</t>
    <phoneticPr fontId="5" type="noConversion"/>
  </si>
  <si>
    <t>娜塔莎</t>
    <phoneticPr fontId="5" type="noConversion"/>
  </si>
  <si>
    <t>r1</t>
  </si>
  <si>
    <t>r3</t>
  </si>
  <si>
    <t>r6</t>
  </si>
  <si>
    <t>阵型随机</t>
    <rPh sb="0" eb="1">
      <t>zhen'xing</t>
    </rPh>
    <rPh sb="2" eb="3">
      <t>sui'j</t>
    </rPh>
    <phoneticPr fontId="3" type="noConversion"/>
  </si>
  <si>
    <t>阵型序号</t>
    <rPh sb="0" eb="1">
      <t>zhen'x</t>
    </rPh>
    <rPh sb="2" eb="3">
      <t>xu'hao</t>
    </rPh>
    <phoneticPr fontId="3" type="noConversion"/>
  </si>
  <si>
    <t>位置序号</t>
    <rPh sb="0" eb="1">
      <t>wei'z</t>
    </rPh>
    <rPh sb="2" eb="3">
      <t>xu'hao</t>
    </rPh>
    <phoneticPr fontId="3" type="noConversion"/>
  </si>
  <si>
    <t>对应序号</t>
    <rPh sb="0" eb="1">
      <t>dui'ying</t>
    </rPh>
    <rPh sb="2" eb="3">
      <t>xu'hao</t>
    </rPh>
    <phoneticPr fontId="3" type="noConversion"/>
  </si>
  <si>
    <t>1——3</t>
    <phoneticPr fontId="3" type="noConversion"/>
  </si>
  <si>
    <t>4——6</t>
    <phoneticPr fontId="3" type="noConversion"/>
  </si>
  <si>
    <t>7——9</t>
    <phoneticPr fontId="3" type="noConversion"/>
  </si>
  <si>
    <t>最大</t>
    <rPh sb="0" eb="1">
      <t>zui'd</t>
    </rPh>
    <phoneticPr fontId="3" type="noConversion"/>
  </si>
  <si>
    <t>序位号</t>
    <rPh sb="0" eb="1">
      <t>xu</t>
    </rPh>
    <rPh sb="1" eb="2">
      <t>wei</t>
    </rPh>
    <rPh sb="2" eb="3">
      <t>hao</t>
    </rPh>
    <phoneticPr fontId="3" type="noConversion"/>
  </si>
  <si>
    <t>随机阵型</t>
    <rPh sb="0" eb="1">
      <t>sui'j</t>
    </rPh>
    <rPh sb="2" eb="3">
      <t>zhen'x</t>
    </rPh>
    <phoneticPr fontId="3" type="noConversion"/>
  </si>
  <si>
    <t>阵型最数量</t>
    <rPh sb="0" eb="1">
      <t>zhen'x</t>
    </rPh>
    <rPh sb="2" eb="3">
      <t>zui'da</t>
    </rPh>
    <rPh sb="3" eb="4">
      <t>shu'l</t>
    </rPh>
    <phoneticPr fontId="3" type="noConversion"/>
  </si>
  <si>
    <t>角色随机</t>
    <rPh sb="0" eb="1">
      <t>jiao's</t>
    </rPh>
    <rPh sb="2" eb="3">
      <t>sui'j</t>
    </rPh>
    <phoneticPr fontId="3" type="noConversion"/>
  </si>
  <si>
    <t>位置上限</t>
    <rPh sb="0" eb="1">
      <t>wei'z</t>
    </rPh>
    <rPh sb="2" eb="3">
      <t>shagn'x</t>
    </rPh>
    <phoneticPr fontId="3" type="noConversion"/>
  </si>
  <si>
    <t>位置下限</t>
    <rPh sb="0" eb="1">
      <t>wei'z</t>
    </rPh>
    <rPh sb="2" eb="3">
      <t>xia'xian</t>
    </rPh>
    <phoneticPr fontId="3" type="noConversion"/>
  </si>
  <si>
    <t>角色标号</t>
    <rPh sb="0" eb="1">
      <t>jiao's</t>
    </rPh>
    <rPh sb="2" eb="3">
      <t>biao'hao</t>
    </rPh>
    <phoneticPr fontId="3" type="noConversion"/>
  </si>
  <si>
    <t>对应标号</t>
    <rPh sb="0" eb="1">
      <t>dui'ying</t>
    </rPh>
    <rPh sb="2" eb="3">
      <t>biao'h</t>
    </rPh>
    <phoneticPr fontId="3" type="noConversion"/>
  </si>
  <si>
    <t>洛克</t>
    <rPh sb="0" eb="1">
      <t>luo'ke</t>
    </rPh>
    <phoneticPr fontId="3" type="noConversion"/>
  </si>
  <si>
    <t>尤朵拉</t>
    <rPh sb="0" eb="1">
      <t>you'duo'la</t>
    </rPh>
    <rPh sb="1" eb="2">
      <t>duo</t>
    </rPh>
    <rPh sb="2" eb="3">
      <t>la</t>
    </rPh>
    <phoneticPr fontId="3" type="noConversion"/>
  </si>
  <si>
    <t>莉莉丝</t>
    <rPh sb="0" eb="1">
      <t>l'l's</t>
    </rPh>
    <phoneticPr fontId="3" type="noConversion"/>
  </si>
  <si>
    <t>艾德蒙</t>
    <rPh sb="0" eb="1">
      <t>ai</t>
    </rPh>
    <rPh sb="1" eb="2">
      <t>de'meng</t>
    </rPh>
    <phoneticPr fontId="3" type="noConversion"/>
  </si>
  <si>
    <t>吉拉</t>
    <rPh sb="0" eb="1">
      <t>ji'la</t>
    </rPh>
    <phoneticPr fontId="3" type="noConversion"/>
  </si>
  <si>
    <t>修</t>
    <rPh sb="0" eb="1">
      <t>xiu</t>
    </rPh>
    <phoneticPr fontId="3" type="noConversion"/>
  </si>
  <si>
    <t>贝蒂</t>
    <rPh sb="0" eb="1">
      <t>bei'di</t>
    </rPh>
    <phoneticPr fontId="3" type="noConversion"/>
  </si>
  <si>
    <t>伊芙</t>
    <rPh sb="0" eb="1">
      <t>yi</t>
    </rPh>
    <rPh sb="1" eb="2">
      <t>fu</t>
    </rPh>
    <phoneticPr fontId="3" type="noConversion"/>
  </si>
  <si>
    <t>艾琳</t>
    <rPh sb="0" eb="1">
      <t>ai'lin</t>
    </rPh>
    <phoneticPr fontId="3" type="noConversion"/>
  </si>
  <si>
    <t>碧翠丝</t>
    <rPh sb="0" eb="1">
      <t>bi'cui's</t>
    </rPh>
    <phoneticPr fontId="3" type="noConversion"/>
  </si>
  <si>
    <t>尤尼丝</t>
    <rPh sb="0" eb="1">
      <t>you'ni'si</t>
    </rPh>
    <rPh sb="2" eb="3">
      <t>si</t>
    </rPh>
    <phoneticPr fontId="3" type="noConversion"/>
  </si>
  <si>
    <t>尼尔斯</t>
    <rPh sb="0" eb="1">
      <t>ni'er'si</t>
    </rPh>
    <phoneticPr fontId="3" type="noConversion"/>
  </si>
  <si>
    <t>柯拉</t>
    <rPh sb="0" eb="1">
      <t>ke'nan</t>
    </rPh>
    <rPh sb="1" eb="2">
      <t>la</t>
    </rPh>
    <phoneticPr fontId="3" type="noConversion"/>
  </si>
  <si>
    <t>珍妮芙</t>
    <rPh sb="0" eb="1">
      <t>zhen'ni'fu</t>
    </rPh>
    <rPh sb="2" eb="3">
      <t>fu'ro</t>
    </rPh>
    <phoneticPr fontId="3" type="noConversion"/>
  </si>
  <si>
    <t>霍尔</t>
    <rPh sb="0" eb="1">
      <t>huo'er</t>
    </rPh>
    <phoneticPr fontId="3" type="noConversion"/>
  </si>
  <si>
    <t>国王</t>
    <rPh sb="0" eb="1">
      <t>guo'w</t>
    </rPh>
    <phoneticPr fontId="3" type="noConversion"/>
  </si>
  <si>
    <t>伊西多</t>
    <rPh sb="0" eb="1">
      <t>yi'xi'duo</t>
    </rPh>
    <phoneticPr fontId="3" type="noConversion"/>
  </si>
  <si>
    <t>娜塔莎</t>
    <rPh sb="0" eb="1">
      <t>na'ta'sha</t>
    </rPh>
    <phoneticPr fontId="3" type="noConversion"/>
  </si>
  <si>
    <t>爱茉莉</t>
    <rPh sb="0" eb="1">
      <t>ai'mo'li</t>
    </rPh>
    <phoneticPr fontId="3" type="noConversion"/>
  </si>
  <si>
    <t>复制1</t>
    <rPh sb="0" eb="1">
      <t>fu'zhi</t>
    </rPh>
    <phoneticPr fontId="3" type="noConversion"/>
  </si>
  <si>
    <t>复制2</t>
    <rPh sb="0" eb="1">
      <t>fu'z</t>
    </rPh>
    <phoneticPr fontId="3" type="noConversion"/>
  </si>
  <si>
    <t>炎界战斗1</t>
    <rPh sb="2" eb="3">
      <t>zhan'd</t>
    </rPh>
    <phoneticPr fontId="3" type="noConversion"/>
  </si>
  <si>
    <t>炎界战斗2</t>
    <rPh sb="2" eb="3">
      <t>zhan'd</t>
    </rPh>
    <phoneticPr fontId="3" type="noConversion"/>
  </si>
  <si>
    <t>炎界战斗3</t>
    <rPh sb="2" eb="3">
      <t>zhan'd</t>
    </rPh>
    <phoneticPr fontId="3" type="noConversion"/>
  </si>
  <si>
    <t>炎界战斗4</t>
    <rPh sb="2" eb="3">
      <t>zhan'd</t>
    </rPh>
    <phoneticPr fontId="3" type="noConversion"/>
  </si>
  <si>
    <t>炎界战斗5</t>
    <rPh sb="2" eb="3">
      <t>zhan'd</t>
    </rPh>
    <phoneticPr fontId="3" type="noConversion"/>
  </si>
  <si>
    <t>炎界战斗6</t>
    <rPh sb="2" eb="3">
      <t>zhan'd</t>
    </rPh>
    <phoneticPr fontId="3" type="noConversion"/>
  </si>
  <si>
    <t>炎界战斗7</t>
    <rPh sb="2" eb="3">
      <t>zhan'd</t>
    </rPh>
    <phoneticPr fontId="3" type="noConversion"/>
  </si>
  <si>
    <t>炎界战斗8</t>
    <rPh sb="2" eb="3">
      <t>zhan'd</t>
    </rPh>
    <phoneticPr fontId="3" type="noConversion"/>
  </si>
  <si>
    <t>炎界战斗9</t>
    <rPh sb="2" eb="3">
      <t>zhan'd</t>
    </rPh>
    <phoneticPr fontId="3" type="noConversion"/>
  </si>
  <si>
    <t>炎界战斗10</t>
    <rPh sb="2" eb="3">
      <t>zhan'd</t>
    </rPh>
    <phoneticPr fontId="3" type="noConversion"/>
  </si>
  <si>
    <t>炎界战斗11</t>
    <rPh sb="2" eb="3">
      <t>zhan'd</t>
    </rPh>
    <phoneticPr fontId="3" type="noConversion"/>
  </si>
  <si>
    <t>炎界战斗12</t>
    <rPh sb="2" eb="3">
      <t>zhan'd</t>
    </rPh>
    <phoneticPr fontId="3" type="noConversion"/>
  </si>
  <si>
    <t>炎界战斗13</t>
    <rPh sb="2" eb="3">
      <t>zhan'd</t>
    </rPh>
    <phoneticPr fontId="3" type="noConversion"/>
  </si>
  <si>
    <t>炎界战斗14</t>
    <rPh sb="2" eb="3">
      <t>zhan'd</t>
    </rPh>
    <phoneticPr fontId="3" type="noConversion"/>
  </si>
  <si>
    <t>炎界战斗15</t>
    <rPh sb="2" eb="3">
      <t>zhan'd</t>
    </rPh>
    <phoneticPr fontId="3" type="noConversion"/>
  </si>
  <si>
    <t>炎界战斗16</t>
    <rPh sb="2" eb="3">
      <t>zhan'd</t>
    </rPh>
    <phoneticPr fontId="3" type="noConversion"/>
  </si>
  <si>
    <t>炎界战斗17</t>
    <rPh sb="2" eb="3">
      <t>zhan'd</t>
    </rPh>
    <phoneticPr fontId="3" type="noConversion"/>
  </si>
  <si>
    <t>炎界战斗18</t>
    <rPh sb="2" eb="3">
      <t>zhan'd</t>
    </rPh>
    <phoneticPr fontId="3" type="noConversion"/>
  </si>
  <si>
    <t>炎界战斗19</t>
    <rPh sb="2" eb="3">
      <t>zhan'd</t>
    </rPh>
    <phoneticPr fontId="3" type="noConversion"/>
  </si>
  <si>
    <t>炎界战斗20</t>
    <rPh sb="2" eb="3">
      <t>zhan'd</t>
    </rPh>
    <phoneticPr fontId="3" type="noConversion"/>
  </si>
  <si>
    <t>怪物名</t>
    <rPh sb="0" eb="1">
      <t>guai'w</t>
    </rPh>
    <rPh sb="2" eb="3">
      <t>ming</t>
    </rPh>
    <phoneticPr fontId="3" type="noConversion"/>
  </si>
  <si>
    <t>映射等级区间</t>
    <rPh sb="0" eb="1">
      <t>ying's</t>
    </rPh>
    <rPh sb="2" eb="3">
      <t>deng'j</t>
    </rPh>
    <rPh sb="4" eb="5">
      <t>qu'j</t>
    </rPh>
    <phoneticPr fontId="3" type="noConversion"/>
  </si>
  <si>
    <t>战士</t>
    <rPh sb="0" eb="1">
      <t>zhan's</t>
    </rPh>
    <phoneticPr fontId="7" type="noConversion"/>
  </si>
  <si>
    <t>麦克白</t>
    <rPh sb="0" eb="1">
      <t>mai'k'b</t>
    </rPh>
    <phoneticPr fontId="3" type="noConversion"/>
  </si>
  <si>
    <t>战士</t>
  </si>
  <si>
    <t>刺客</t>
  </si>
  <si>
    <t>法师</t>
  </si>
  <si>
    <t>牧师</t>
  </si>
  <si>
    <t>牧师</t>
    <rPh sb="0" eb="1">
      <t>mu's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</si>
</sst>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</font>
    <font>
      <sz val="9"/>
      <name val="宋体"/>
      <family val="3"/>
      <charset val="134"/>
    </font>
    <font>
      <sz val="12"/>
      <color rgb="FFFF0000"/>
      <name val="宋体"/>
      <family val="2"/>
      <charset val="134"/>
      <scheme val="minor"/>
    </font>
    <font>
      <sz val="9"/>
      <name val="Arial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Fill="1" applyBorder="1" applyAlignment="1" applyProtection="1"/>
    <xf numFmtId="0" fontId="0" fillId="0" borderId="0" xfId="0" applyFill="1"/>
    <xf numFmtId="0" fontId="4" fillId="0" borderId="0" xfId="0" applyNumberFormat="1" applyFont="1" applyFill="1" applyBorder="1" applyAlignment="1" applyProtection="1"/>
    <xf numFmtId="0" fontId="0" fillId="0" borderId="0" xfId="0" applyNumberFormat="1"/>
    <xf numFmtId="0" fontId="0" fillId="0" borderId="0" xfId="0" applyFill="1" applyBorder="1"/>
    <xf numFmtId="0" fontId="0" fillId="2" borderId="0" xfId="0" applyFill="1"/>
    <xf numFmtId="0" fontId="4" fillId="2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4" fillId="2" borderId="0" xfId="0" applyNumberFormat="1" applyFont="1" applyFill="1" applyBorder="1" applyAlignment="1" applyProtection="1"/>
    <xf numFmtId="0" fontId="0" fillId="3" borderId="0" xfId="0" applyFill="1"/>
    <xf numFmtId="0" fontId="0" fillId="0" borderId="0" xfId="0" quotePrefix="1"/>
    <xf numFmtId="0" fontId="0" fillId="4" borderId="0" xfId="0" quotePrefix="1" applyFill="1"/>
    <xf numFmtId="0" fontId="0" fillId="5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58" fontId="0" fillId="0" borderId="0" xfId="0" applyNumberFormat="1"/>
    <xf numFmtId="0" fontId="0" fillId="2" borderId="0" xfId="0" applyNumberFormat="1" applyFill="1"/>
    <xf numFmtId="0" fontId="6" fillId="8" borderId="0" xfId="0" applyFont="1" applyFill="1"/>
    <xf numFmtId="0" fontId="0" fillId="0" borderId="0" xfId="0" applyNumberFormat="1" applyFont="1"/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/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9" borderId="0" xfId="0" applyNumberFormat="1" applyFill="1"/>
    <xf numFmtId="0" fontId="0" fillId="9" borderId="0" xfId="0" applyFill="1"/>
  </cellXfs>
  <cellStyles count="1">
    <cellStyle name="常规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le/XHCY/&#25968;&#20540;&#34920;7.10/&#25968;&#20540;&#29256;&#26412;7.10/&#25112;&#26007;&#25968;&#20540;&#24635;&#34920;&#27979;&#3579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战斗公式"/>
      <sheetName val="角色基础属性平衡模型"/>
      <sheetName val="系统属性分配"/>
      <sheetName val="角色等级属性"/>
      <sheetName val="角色升星属性"/>
      <sheetName val="角色培养"/>
      <sheetName val="角色强化"/>
      <sheetName val="装备升级"/>
      <sheetName val="装备强化"/>
      <sheetName val="装备珠宝"/>
      <sheetName val="猎命"/>
      <sheetName val="神器属性"/>
      <sheetName val="阵法属性"/>
      <sheetName val="装扮升级"/>
      <sheetName val="装扮升星"/>
      <sheetName val="属性以及战力计算"/>
      <sheetName val="经济数值表"/>
      <sheetName val="经济消耗表"/>
      <sheetName val="经济消耗2"/>
      <sheetName val="物品材料战力与价值定义"/>
      <sheetName val="VIP"/>
      <sheetName val="物品表"/>
      <sheetName val="经验分配"/>
      <sheetName val="天数与系统开放规划"/>
      <sheetName val="怪物属性"/>
      <sheetName val="商店规划"/>
      <sheetName val="活动划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">
          <cell r="B1" t="str">
            <v>怪物属性</v>
          </cell>
          <cell r="C1"/>
        </row>
        <row r="2">
          <cell r="B2" t="str">
            <v>等级</v>
          </cell>
          <cell r="C2" t="str">
            <v>属性比率</v>
          </cell>
        </row>
        <row r="3">
          <cell r="B3">
            <v>0</v>
          </cell>
          <cell r="C3">
            <v>0</v>
          </cell>
        </row>
        <row r="4">
          <cell r="B4">
            <v>1</v>
          </cell>
          <cell r="C4">
            <v>182.16000000000003</v>
          </cell>
        </row>
        <row r="5">
          <cell r="B5">
            <v>2</v>
          </cell>
          <cell r="C5">
            <v>216.63551999999999</v>
          </cell>
        </row>
        <row r="6">
          <cell r="B6">
            <v>3</v>
          </cell>
          <cell r="C6">
            <v>253.59327743999995</v>
          </cell>
        </row>
        <row r="7">
          <cell r="B7">
            <v>4</v>
          </cell>
          <cell r="C7">
            <v>293.21199341568001</v>
          </cell>
        </row>
        <row r="8">
          <cell r="B8">
            <v>5</v>
          </cell>
          <cell r="C8">
            <v>335.68325694160899</v>
          </cell>
        </row>
        <row r="9">
          <cell r="B9">
            <v>6</v>
          </cell>
          <cell r="C9">
            <v>381.21245144140482</v>
          </cell>
        </row>
        <row r="10">
          <cell r="B10">
            <v>7</v>
          </cell>
          <cell r="C10">
            <v>430.01974794518611</v>
          </cell>
        </row>
        <row r="11">
          <cell r="B11">
            <v>8</v>
          </cell>
          <cell r="C11">
            <v>482.34116979723956</v>
          </cell>
        </row>
        <row r="12">
          <cell r="B12">
            <v>9</v>
          </cell>
          <cell r="C12">
            <v>538.42973402264079</v>
          </cell>
        </row>
        <row r="13">
          <cell r="B13">
            <v>10</v>
          </cell>
          <cell r="C13">
            <v>598.55667487227106</v>
          </cell>
        </row>
        <row r="14">
          <cell r="B14">
            <v>11</v>
          </cell>
          <cell r="C14">
            <v>663.01275546307454</v>
          </cell>
        </row>
        <row r="15">
          <cell r="B15">
            <v>12</v>
          </cell>
          <cell r="C15">
            <v>732.10967385641607</v>
          </cell>
        </row>
        <row r="16">
          <cell r="B16">
            <v>13</v>
          </cell>
          <cell r="C16">
            <v>806.18157037407798</v>
          </cell>
        </row>
        <row r="17">
          <cell r="B17">
            <v>14</v>
          </cell>
          <cell r="C17">
            <v>885.58664344101169</v>
          </cell>
        </row>
        <row r="18">
          <cell r="B18">
            <v>15</v>
          </cell>
          <cell r="C18">
            <v>970.70888176876474</v>
          </cell>
        </row>
        <row r="19">
          <cell r="B19">
            <v>16</v>
          </cell>
          <cell r="C19">
            <v>1061.9599212561159</v>
          </cell>
        </row>
        <row r="20">
          <cell r="B20">
            <v>17</v>
          </cell>
          <cell r="C20">
            <v>1159.7810355865563</v>
          </cell>
        </row>
        <row r="21">
          <cell r="B21">
            <v>18</v>
          </cell>
          <cell r="C21">
            <v>1264.6452701487883</v>
          </cell>
        </row>
        <row r="22">
          <cell r="B22">
            <v>19</v>
          </cell>
          <cell r="C22">
            <v>1377.0597295995017</v>
          </cell>
        </row>
        <row r="23">
          <cell r="B23">
            <v>20</v>
          </cell>
          <cell r="C23">
            <v>1497.5680301306659</v>
          </cell>
        </row>
        <row r="24">
          <cell r="B24">
            <v>21</v>
          </cell>
          <cell r="C24">
            <v>1626.752928300074</v>
          </cell>
        </row>
        <row r="25">
          <cell r="B25">
            <v>22</v>
          </cell>
          <cell r="C25">
            <v>1765.2391391376791</v>
          </cell>
        </row>
        <row r="26">
          <cell r="B26">
            <v>23</v>
          </cell>
          <cell r="C26">
            <v>1913.6963571555923</v>
          </cell>
        </row>
        <row r="27">
          <cell r="B27">
            <v>24</v>
          </cell>
          <cell r="C27">
            <v>2072.8424948707952</v>
          </cell>
        </row>
        <row r="28">
          <cell r="B28">
            <v>25</v>
          </cell>
          <cell r="C28">
            <v>2243.4471545014931</v>
          </cell>
        </row>
        <row r="29">
          <cell r="B29">
            <v>26</v>
          </cell>
          <cell r="C29">
            <v>2426.3353496256004</v>
          </cell>
        </row>
        <row r="30">
          <cell r="B30">
            <v>27</v>
          </cell>
          <cell r="C30">
            <v>2622.3914947986441</v>
          </cell>
        </row>
        <row r="31">
          <cell r="B31">
            <v>28</v>
          </cell>
          <cell r="C31">
            <v>2832.5636824241469</v>
          </cell>
        </row>
        <row r="32">
          <cell r="B32">
            <v>29</v>
          </cell>
          <cell r="C32">
            <v>3057.8682675586851</v>
          </cell>
        </row>
        <row r="33">
          <cell r="B33">
            <v>30</v>
          </cell>
          <cell r="C33">
            <v>3299.3947828229111</v>
          </cell>
        </row>
        <row r="34">
          <cell r="B34">
            <v>31</v>
          </cell>
          <cell r="C34">
            <v>3558.3112071861615</v>
          </cell>
        </row>
        <row r="35">
          <cell r="B35">
            <v>32</v>
          </cell>
          <cell r="C35">
            <v>3835.8696141035662</v>
          </cell>
        </row>
        <row r="36">
          <cell r="B36">
            <v>33</v>
          </cell>
          <cell r="C36">
            <v>4133.4122263190229</v>
          </cell>
        </row>
        <row r="37">
          <cell r="B37">
            <v>34</v>
          </cell>
          <cell r="C37">
            <v>4699.7322347592153</v>
          </cell>
        </row>
        <row r="38">
          <cell r="B38">
            <v>35</v>
          </cell>
          <cell r="C38">
            <v>5585.0273018719008</v>
          </cell>
        </row>
        <row r="39">
          <cell r="B39">
            <v>36</v>
          </cell>
          <cell r="C39">
            <v>6716.9552915281083</v>
          </cell>
        </row>
        <row r="40">
          <cell r="B40">
            <v>37</v>
          </cell>
          <cell r="C40">
            <v>7988.82402349524</v>
          </cell>
        </row>
        <row r="41">
          <cell r="B41">
            <v>38</v>
          </cell>
          <cell r="C41">
            <v>9414.6386499676901</v>
          </cell>
        </row>
        <row r="42">
          <cell r="B42">
            <v>39</v>
          </cell>
          <cell r="C42">
            <v>11358.395470707308</v>
          </cell>
        </row>
        <row r="43">
          <cell r="B43">
            <v>40</v>
          </cell>
          <cell r="C43">
            <v>13533.548480205334</v>
          </cell>
        </row>
        <row r="44">
          <cell r="B44">
            <v>41</v>
          </cell>
          <cell r="C44">
            <v>15568.046316140222</v>
          </cell>
        </row>
        <row r="45">
          <cell r="B45">
            <v>42</v>
          </cell>
          <cell r="C45">
            <v>17613.093667616475</v>
          </cell>
        </row>
        <row r="46">
          <cell r="B46">
            <v>43</v>
          </cell>
          <cell r="C46">
            <v>19875.218232269108</v>
          </cell>
        </row>
        <row r="47">
          <cell r="B47">
            <v>44</v>
          </cell>
          <cell r="C47">
            <v>23382.766701658438</v>
          </cell>
        </row>
        <row r="48">
          <cell r="B48">
            <v>45</v>
          </cell>
          <cell r="C48">
            <v>26760.250347203939</v>
          </cell>
        </row>
        <row r="49">
          <cell r="B49">
            <v>46</v>
          </cell>
          <cell r="C49">
            <v>29925.854836374165</v>
          </cell>
        </row>
        <row r="50">
          <cell r="B50">
            <v>47</v>
          </cell>
          <cell r="C50">
            <v>33410.46134085166</v>
          </cell>
        </row>
        <row r="51">
          <cell r="B51">
            <v>48</v>
          </cell>
          <cell r="C51">
            <v>37243.338377168817</v>
          </cell>
        </row>
        <row r="52">
          <cell r="B52">
            <v>49</v>
          </cell>
          <cell r="C52">
            <v>41456.315421791347</v>
          </cell>
        </row>
        <row r="53">
          <cell r="B53">
            <v>50</v>
          </cell>
          <cell r="C53">
            <v>44528.61013216032</v>
          </cell>
        </row>
        <row r="54">
          <cell r="B54">
            <v>51</v>
          </cell>
          <cell r="C54">
            <v>47822.110061675878</v>
          </cell>
        </row>
        <row r="55">
          <cell r="B55">
            <v>52</v>
          </cell>
          <cell r="C55">
            <v>51352.74198611654</v>
          </cell>
        </row>
        <row r="56">
          <cell r="B56">
            <v>53</v>
          </cell>
          <cell r="C56">
            <v>55137.579409116945</v>
          </cell>
        </row>
        <row r="57">
          <cell r="B57">
            <v>54</v>
          </cell>
          <cell r="C57">
            <v>59194.925126573362</v>
          </cell>
        </row>
        <row r="58">
          <cell r="B58">
            <v>55</v>
          </cell>
          <cell r="C58">
            <v>63544.399735686646</v>
          </cell>
        </row>
        <row r="59">
          <cell r="B59">
            <v>56</v>
          </cell>
          <cell r="C59">
            <v>68207.036516656095</v>
          </cell>
        </row>
        <row r="60">
          <cell r="B60">
            <v>57</v>
          </cell>
          <cell r="C60">
            <v>73205.383145855332</v>
          </cell>
        </row>
        <row r="61">
          <cell r="B61">
            <v>58</v>
          </cell>
          <cell r="C61">
            <v>78563.610732356916</v>
          </cell>
        </row>
        <row r="62">
          <cell r="B62">
            <v>59</v>
          </cell>
          <cell r="C62">
            <v>84307.630705086645</v>
          </cell>
        </row>
        <row r="63">
          <cell r="B63">
            <v>60</v>
          </cell>
          <cell r="C63">
            <v>90465.220115852906</v>
          </cell>
        </row>
        <row r="64">
          <cell r="B64">
            <v>61</v>
          </cell>
          <cell r="C64">
            <v>97066.155964194331</v>
          </cell>
        </row>
        <row r="65">
          <cell r="B65">
            <v>62</v>
          </cell>
          <cell r="C65">
            <v>104142.35919361634</v>
          </cell>
        </row>
        <row r="66">
          <cell r="B66">
            <v>63</v>
          </cell>
          <cell r="C66">
            <v>111728.04905555672</v>
          </cell>
        </row>
        <row r="67">
          <cell r="B67">
            <v>64</v>
          </cell>
          <cell r="C67">
            <v>119859.90858755683</v>
          </cell>
        </row>
        <row r="68">
          <cell r="B68">
            <v>65</v>
          </cell>
          <cell r="C68">
            <v>128577.26200586092</v>
          </cell>
        </row>
        <row r="69">
          <cell r="B69">
            <v>66</v>
          </cell>
          <cell r="C69">
            <v>137922.26487028293</v>
          </cell>
        </row>
        <row r="70">
          <cell r="B70">
            <v>67</v>
          </cell>
          <cell r="C70">
            <v>147940.10794094333</v>
          </cell>
        </row>
        <row r="71">
          <cell r="B71">
            <v>68</v>
          </cell>
          <cell r="C71">
            <v>158679.23571269124</v>
          </cell>
        </row>
        <row r="72">
          <cell r="B72">
            <v>69</v>
          </cell>
          <cell r="C72">
            <v>170191.58068400505</v>
          </cell>
        </row>
        <row r="73">
          <cell r="B73">
            <v>70</v>
          </cell>
          <cell r="C73">
            <v>182532.81449325339</v>
          </cell>
        </row>
        <row r="74">
          <cell r="B74">
            <v>71</v>
          </cell>
          <cell r="C74">
            <v>195762.61713676772</v>
          </cell>
        </row>
        <row r="75">
          <cell r="B75">
            <v>72</v>
          </cell>
          <cell r="C75">
            <v>209944.96557061496</v>
          </cell>
        </row>
        <row r="76">
          <cell r="B76">
            <v>73</v>
          </cell>
          <cell r="C76">
            <v>225148.44309169927</v>
          </cell>
        </row>
        <row r="77">
          <cell r="B77">
            <v>74</v>
          </cell>
          <cell r="C77">
            <v>241446.57099430167</v>
          </cell>
        </row>
        <row r="78">
          <cell r="B78">
            <v>75</v>
          </cell>
          <cell r="C78">
            <v>258918.16410589142</v>
          </cell>
        </row>
        <row r="79">
          <cell r="B79">
            <v>76</v>
          </cell>
          <cell r="C79">
            <v>277647.71192151564</v>
          </cell>
        </row>
        <row r="80">
          <cell r="B80">
            <v>77</v>
          </cell>
          <cell r="C80">
            <v>297725.78717986477</v>
          </cell>
        </row>
        <row r="81">
          <cell r="B81">
            <v>78</v>
          </cell>
          <cell r="C81">
            <v>319249.48385681509</v>
          </cell>
        </row>
        <row r="82">
          <cell r="B82">
            <v>79</v>
          </cell>
          <cell r="C82">
            <v>342322.88669450581</v>
          </cell>
        </row>
        <row r="83">
          <cell r="B83">
            <v>80</v>
          </cell>
          <cell r="C83">
            <v>367057.57453651028</v>
          </cell>
        </row>
        <row r="84">
          <cell r="B84">
            <v>81</v>
          </cell>
          <cell r="C84">
            <v>393573.15990313911</v>
          </cell>
        </row>
        <row r="85">
          <cell r="B85">
            <v>82</v>
          </cell>
          <cell r="C85">
            <v>421997.86741616507</v>
          </cell>
        </row>
        <row r="86">
          <cell r="B86">
            <v>83</v>
          </cell>
          <cell r="C86">
            <v>452469.15387012903</v>
          </cell>
        </row>
        <row r="87">
          <cell r="B87">
            <v>84</v>
          </cell>
          <cell r="C87">
            <v>485134.37294877833</v>
          </cell>
        </row>
        <row r="88">
          <cell r="B88">
            <v>85</v>
          </cell>
          <cell r="C88">
            <v>520151.48780109046</v>
          </cell>
        </row>
        <row r="89">
          <cell r="B89">
            <v>86</v>
          </cell>
          <cell r="C89">
            <v>557689.83492276899</v>
          </cell>
        </row>
        <row r="90">
          <cell r="B90">
            <v>87</v>
          </cell>
          <cell r="C90">
            <v>597930.94303720852</v>
          </cell>
        </row>
        <row r="91">
          <cell r="B91">
            <v>88</v>
          </cell>
          <cell r="C91">
            <v>641069.4109358876</v>
          </cell>
        </row>
        <row r="92">
          <cell r="B92">
            <v>89</v>
          </cell>
          <cell r="C92">
            <v>687313.84852327162</v>
          </cell>
        </row>
        <row r="93">
          <cell r="B93">
            <v>90</v>
          </cell>
          <cell r="C93">
            <v>736887.8856169472</v>
          </cell>
        </row>
        <row r="94">
          <cell r="B94">
            <v>91</v>
          </cell>
          <cell r="C94">
            <v>790031.25338136754</v>
          </cell>
        </row>
        <row r="95">
          <cell r="B95">
            <v>92</v>
          </cell>
          <cell r="C95">
            <v>847000.94362482626</v>
          </cell>
        </row>
        <row r="96">
          <cell r="B96">
            <v>93</v>
          </cell>
          <cell r="C96">
            <v>908072.45156581386</v>
          </cell>
        </row>
        <row r="97">
          <cell r="B97">
            <v>94</v>
          </cell>
          <cell r="C97">
            <v>973541.10807855253</v>
          </cell>
        </row>
        <row r="98">
          <cell r="B98">
            <v>95</v>
          </cell>
          <cell r="C98">
            <v>1043723.5078602084</v>
          </cell>
        </row>
        <row r="99">
          <cell r="B99">
            <v>96</v>
          </cell>
          <cell r="C99">
            <v>1118959.0404261437</v>
          </cell>
        </row>
        <row r="100">
          <cell r="B100">
            <v>97</v>
          </cell>
          <cell r="C100">
            <v>1199611.5313368263</v>
          </cell>
        </row>
        <row r="101">
          <cell r="B101">
            <v>98</v>
          </cell>
          <cell r="C101">
            <v>1286071.0015930776</v>
          </cell>
        </row>
        <row r="102">
          <cell r="B102">
            <v>99</v>
          </cell>
          <cell r="C102">
            <v>1378755.5537077796</v>
          </cell>
        </row>
        <row r="103">
          <cell r="B103">
            <v>100</v>
          </cell>
          <cell r="C103">
            <v>1478113.3935747398</v>
          </cell>
        </row>
        <row r="104">
          <cell r="B104">
            <v>101</v>
          </cell>
          <cell r="C104">
            <v>1584624.9979121212</v>
          </cell>
        </row>
        <row r="105">
          <cell r="B105">
            <v>102</v>
          </cell>
          <cell r="C105">
            <v>1698805.4377617938</v>
          </cell>
        </row>
        <row r="106">
          <cell r="B106">
            <v>103</v>
          </cell>
          <cell r="C106">
            <v>1821206.8692806435</v>
          </cell>
        </row>
        <row r="107">
          <cell r="B107">
            <v>104</v>
          </cell>
          <cell r="C107">
            <v>1952421.2038688501</v>
          </cell>
        </row>
        <row r="108">
          <cell r="B108">
            <v>105</v>
          </cell>
          <cell r="C108">
            <v>2093082.9705474074</v>
          </cell>
        </row>
        <row r="109">
          <cell r="B109">
            <v>106</v>
          </cell>
          <cell r="C109">
            <v>2243872.3844268206</v>
          </cell>
        </row>
        <row r="110">
          <cell r="B110">
            <v>107</v>
          </cell>
          <cell r="C110">
            <v>2405518.6361055523</v>
          </cell>
        </row>
        <row r="111">
          <cell r="B111">
            <v>108</v>
          </cell>
          <cell r="C111">
            <v>2578803.4179051523</v>
          </cell>
        </row>
        <row r="112">
          <cell r="B112">
            <v>109</v>
          </cell>
          <cell r="C112">
            <v>2764564.7039943235</v>
          </cell>
        </row>
        <row r="113">
          <cell r="B113">
            <v>110</v>
          </cell>
          <cell r="C113">
            <v>2963700.8026819155</v>
          </cell>
        </row>
        <row r="114">
          <cell r="B114">
            <v>111</v>
          </cell>
          <cell r="C114">
            <v>3177174.7004750133</v>
          </cell>
        </row>
        <row r="115">
          <cell r="B115">
            <v>112</v>
          </cell>
          <cell r="C115">
            <v>3406018.7189092147</v>
          </cell>
        </row>
        <row r="116">
          <cell r="B116">
            <v>113</v>
          </cell>
          <cell r="C116">
            <v>3651339.5066706785</v>
          </cell>
        </row>
        <row r="117">
          <cell r="B117">
            <v>114</v>
          </cell>
          <cell r="C117">
            <v>3914323.3911509677</v>
          </cell>
        </row>
        <row r="118">
          <cell r="B118">
            <v>115</v>
          </cell>
          <cell r="C118">
            <v>4196242.1153138382</v>
          </cell>
        </row>
        <row r="119">
          <cell r="B119">
            <v>116</v>
          </cell>
          <cell r="C119">
            <v>4498458.9876164356</v>
          </cell>
        </row>
        <row r="120">
          <cell r="B120">
            <v>117</v>
          </cell>
          <cell r="C120">
            <v>4822435.474724819</v>
          </cell>
        </row>
        <row r="121">
          <cell r="B121">
            <v>118</v>
          </cell>
          <cell r="C121">
            <v>5169738.2689050073</v>
          </cell>
        </row>
        <row r="122">
          <cell r="B122">
            <v>119</v>
          </cell>
          <cell r="C122">
            <v>5542046.8642661674</v>
          </cell>
        </row>
        <row r="123">
          <cell r="B123">
            <v>120</v>
          </cell>
          <cell r="C123">
            <v>5941161.6784933321</v>
          </cell>
        </row>
        <row r="124">
          <cell r="B124">
            <v>121</v>
          </cell>
          <cell r="C124">
            <v>6369012.7593448535</v>
          </cell>
        </row>
        <row r="125">
          <cell r="B125">
            <v>122</v>
          </cell>
          <cell r="C125">
            <v>6827669.1180176837</v>
          </cell>
        </row>
        <row r="126">
          <cell r="B126">
            <v>123</v>
          </cell>
          <cell r="C126">
            <v>7319348.7345149564</v>
          </cell>
        </row>
        <row r="127">
          <cell r="B127">
            <v>124</v>
          </cell>
          <cell r="C127">
            <v>7846429.2834000345</v>
          </cell>
        </row>
        <row r="128">
          <cell r="B128">
            <v>125</v>
          </cell>
          <cell r="C128">
            <v>8411459.6318048369</v>
          </cell>
        </row>
        <row r="129">
          <cell r="B129">
            <v>126</v>
          </cell>
          <cell r="C129">
            <v>9017172.1652947888</v>
          </cell>
        </row>
        <row r="130">
          <cell r="B130">
            <v>127</v>
          </cell>
          <cell r="C130">
            <v>9666496.0011960119</v>
          </cell>
        </row>
        <row r="131">
          <cell r="B131">
            <v>128</v>
          </cell>
          <cell r="C131">
            <v>10362571.153282128</v>
          </cell>
        </row>
        <row r="132">
          <cell r="B132">
            <v>129</v>
          </cell>
          <cell r="C132">
            <v>11108763.716318442</v>
          </cell>
        </row>
        <row r="133">
          <cell r="B133">
            <v>130</v>
          </cell>
          <cell r="C133">
            <v>11908682.14389337</v>
          </cell>
        </row>
        <row r="134">
          <cell r="B134">
            <v>131</v>
          </cell>
          <cell r="C134">
            <v>12766194.698253693</v>
          </cell>
        </row>
        <row r="135">
          <cell r="B135">
            <v>132</v>
          </cell>
          <cell r="C135">
            <v>13685448.156527961</v>
          </cell>
        </row>
        <row r="136">
          <cell r="B136">
            <v>133</v>
          </cell>
          <cell r="C136">
            <v>14670887.863797976</v>
          </cell>
        </row>
        <row r="137">
          <cell r="B137">
            <v>134</v>
          </cell>
          <cell r="C137">
            <v>15727279.229991432</v>
          </cell>
        </row>
        <row r="138">
          <cell r="B138">
            <v>135</v>
          </cell>
          <cell r="C138">
            <v>16859730.774550818</v>
          </cell>
        </row>
        <row r="139">
          <cell r="B139">
            <v>136</v>
          </cell>
          <cell r="C139">
            <v>18073718.830318481</v>
          </cell>
        </row>
        <row r="140">
          <cell r="B140">
            <v>137</v>
          </cell>
          <cell r="C140">
            <v>19375114.026101414</v>
          </cell>
        </row>
        <row r="141">
          <cell r="B141">
            <v>138</v>
          </cell>
          <cell r="C141">
            <v>20770209.675980721</v>
          </cell>
        </row>
        <row r="142">
          <cell r="B142">
            <v>139</v>
          </cell>
          <cell r="C142">
            <v>22265752.212651331</v>
          </cell>
        </row>
        <row r="143">
          <cell r="B143">
            <v>140</v>
          </cell>
          <cell r="C143">
            <v>23868973.811962225</v>
          </cell>
        </row>
        <row r="144">
          <cell r="B144">
            <v>141</v>
          </cell>
          <cell r="C144">
            <v>25587627.366423506</v>
          </cell>
        </row>
        <row r="145">
          <cell r="B145">
            <v>142</v>
          </cell>
          <cell r="C145">
            <v>27430023.976806004</v>
          </cell>
        </row>
        <row r="146">
          <cell r="B146">
            <v>143</v>
          </cell>
          <cell r="C146">
            <v>29405073.143136039</v>
          </cell>
        </row>
        <row r="147">
          <cell r="B147">
            <v>144</v>
          </cell>
          <cell r="C147">
            <v>31522325.849441841</v>
          </cell>
        </row>
        <row r="148">
          <cell r="B148">
            <v>145</v>
          </cell>
          <cell r="C148">
            <v>33792020.750601657</v>
          </cell>
        </row>
        <row r="149">
          <cell r="B149">
            <v>146</v>
          </cell>
          <cell r="C149">
            <v>36225133.684644982</v>
          </cell>
        </row>
        <row r="150">
          <cell r="B150">
            <v>147</v>
          </cell>
          <cell r="C150">
            <v>38833430.749939427</v>
          </cell>
        </row>
        <row r="151">
          <cell r="B151">
            <v>148</v>
          </cell>
          <cell r="C151">
            <v>41629525.203935072</v>
          </cell>
        </row>
        <row r="152">
          <cell r="B152">
            <v>149</v>
          </cell>
          <cell r="C152">
            <v>44626938.458618395</v>
          </cell>
        </row>
        <row r="153">
          <cell r="B153">
            <v>150</v>
          </cell>
          <cell r="C153">
            <v>47840165.467638925</v>
          </cell>
        </row>
      </sheetData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"/>
  <sheetViews>
    <sheetView workbookViewId="0">
      <selection activeCell="J1" sqref="J1:J1048576"/>
    </sheetView>
  </sheetViews>
  <sheetFormatPr baseColWidth="10" defaultRowHeight="15" x14ac:dyDescent="0.15"/>
  <cols>
    <col min="8" max="9" width="15.5" bestFit="1" customWidth="1"/>
    <col min="10" max="11" width="10.83203125" style="6"/>
    <col min="12" max="12" width="11" bestFit="1" customWidth="1"/>
    <col min="24" max="24" width="15.5" bestFit="1" customWidth="1"/>
    <col min="25" max="25" width="13.1640625" customWidth="1"/>
    <col min="26" max="27" width="10.83203125" style="2"/>
    <col min="28" max="28" width="11" bestFit="1" customWidth="1"/>
    <col min="29" max="34" width="12.5" bestFit="1" customWidth="1"/>
    <col min="37" max="37" width="17.5" bestFit="1" customWidth="1"/>
  </cols>
  <sheetData>
    <row r="1" spans="1:19" x14ac:dyDescent="0.15">
      <c r="A1" t="s">
        <v>73</v>
      </c>
      <c r="B1" s="6">
        <v>0.25</v>
      </c>
      <c r="C1" s="6"/>
      <c r="D1" s="6"/>
      <c r="E1" s="6"/>
      <c r="H1">
        <v>2</v>
      </c>
      <c r="I1">
        <v>3</v>
      </c>
      <c r="J1" s="2">
        <v>4</v>
      </c>
      <c r="K1" s="2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</row>
    <row r="2" spans="1:19" x14ac:dyDescent="0.15">
      <c r="A2" t="s">
        <v>74</v>
      </c>
      <c r="B2" s="6">
        <v>0.05</v>
      </c>
      <c r="C2" s="6"/>
      <c r="D2" s="6"/>
      <c r="E2" s="6"/>
      <c r="J2" s="2"/>
      <c r="K2" s="2"/>
    </row>
    <row r="3" spans="1:19" x14ac:dyDescent="0.15">
      <c r="D3" t="s">
        <v>76</v>
      </c>
      <c r="E3" t="s">
        <v>379</v>
      </c>
      <c r="F3" t="s">
        <v>183</v>
      </c>
      <c r="G3" t="s">
        <v>76</v>
      </c>
      <c r="H3" t="s">
        <v>151</v>
      </c>
      <c r="I3" t="s">
        <v>150</v>
      </c>
      <c r="J3" s="2" t="s">
        <v>49</v>
      </c>
      <c r="K3" s="2" t="s">
        <v>50</v>
      </c>
      <c r="L3" t="s">
        <v>75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184</v>
      </c>
    </row>
    <row r="4" spans="1:19" x14ac:dyDescent="0.15">
      <c r="E4" t="str">
        <f>H4</f>
        <v>基础怪物</v>
      </c>
      <c r="F4" s="3"/>
      <c r="G4">
        <v>0</v>
      </c>
      <c r="H4" t="s">
        <v>83</v>
      </c>
      <c r="I4" t="s">
        <v>152</v>
      </c>
      <c r="J4" s="6">
        <v>100</v>
      </c>
      <c r="K4" s="6">
        <v>100</v>
      </c>
      <c r="L4" s="2">
        <v>160</v>
      </c>
      <c r="M4" s="6"/>
      <c r="N4" s="6"/>
      <c r="O4" s="6"/>
      <c r="P4" s="6"/>
      <c r="Q4" s="6"/>
      <c r="R4" s="6"/>
      <c r="S4" t="s">
        <v>185</v>
      </c>
    </row>
    <row r="5" spans="1:19" s="2" customFormat="1" x14ac:dyDescent="0.15">
      <c r="D5">
        <f t="shared" ref="D5:D23" si="0">G5</f>
        <v>1</v>
      </c>
      <c r="E5" t="str">
        <f t="shared" ref="E5:E23" si="1">H5</f>
        <v>洛克</v>
      </c>
      <c r="F5" s="3">
        <v>5000001</v>
      </c>
      <c r="G5">
        <v>1</v>
      </c>
      <c r="H5" s="18" t="s">
        <v>338</v>
      </c>
      <c r="I5" s="18" t="s">
        <v>338</v>
      </c>
      <c r="J5" s="6">
        <v>90</v>
      </c>
      <c r="K5" s="6">
        <v>90</v>
      </c>
      <c r="L5">
        <f t="shared" ref="L5" si="2">($L$4/(J5*$B$1-$K$4*$B$2))*($J$4*$B$1-K5*$B$2)</f>
        <v>187.42857142857142</v>
      </c>
      <c r="M5">
        <v>10040101</v>
      </c>
      <c r="N5">
        <v>10040201</v>
      </c>
      <c r="O5">
        <v>10040301</v>
      </c>
      <c r="P5">
        <v>100301</v>
      </c>
      <c r="Q5">
        <v>100221</v>
      </c>
      <c r="R5">
        <v>100001</v>
      </c>
      <c r="S5" t="str">
        <f>VLOOKUP(I5,映射表!W:X,2,FALSE)</f>
        <v>r1009</v>
      </c>
    </row>
    <row r="6" spans="1:19" s="2" customFormat="1" x14ac:dyDescent="0.15">
      <c r="D6">
        <f t="shared" si="0"/>
        <v>2</v>
      </c>
      <c r="E6" t="str">
        <f t="shared" si="1"/>
        <v>尤朵拉</v>
      </c>
      <c r="F6" s="3">
        <v>5000002</v>
      </c>
      <c r="G6">
        <v>2</v>
      </c>
      <c r="H6" s="19" t="s">
        <v>339</v>
      </c>
      <c r="I6" s="19" t="s">
        <v>339</v>
      </c>
      <c r="J6" s="6">
        <v>129</v>
      </c>
      <c r="K6" s="6">
        <v>93</v>
      </c>
      <c r="L6">
        <f t="shared" ref="L6:L23" si="3">($L$4/(J6*$B$1-$K$4*$B$2))*($J$4*$B$1-K6*$B$2)</f>
        <v>119.48623853211011</v>
      </c>
      <c r="M6">
        <v>10050101</v>
      </c>
      <c r="N6">
        <v>10050201</v>
      </c>
      <c r="O6">
        <v>10050301</v>
      </c>
      <c r="P6">
        <v>100381</v>
      </c>
      <c r="Q6">
        <v>100081</v>
      </c>
      <c r="R6">
        <v>100341</v>
      </c>
      <c r="S6" t="str">
        <f>VLOOKUP(I6,映射表!W:X,2,FALSE)</f>
        <v>r1006</v>
      </c>
    </row>
    <row r="7" spans="1:19" s="2" customFormat="1" x14ac:dyDescent="0.15">
      <c r="D7">
        <f t="shared" si="0"/>
        <v>3</v>
      </c>
      <c r="E7" t="str">
        <f t="shared" si="1"/>
        <v>莉莉丝</v>
      </c>
      <c r="F7" s="3">
        <v>5000003</v>
      </c>
      <c r="G7">
        <v>3</v>
      </c>
      <c r="H7" s="19" t="s">
        <v>340</v>
      </c>
      <c r="I7" s="19" t="s">
        <v>340</v>
      </c>
      <c r="J7" s="6">
        <v>71</v>
      </c>
      <c r="K7" s="6">
        <v>102</v>
      </c>
      <c r="L7">
        <f t="shared" si="3"/>
        <v>249.7254901960784</v>
      </c>
      <c r="M7">
        <v>10060101</v>
      </c>
      <c r="N7">
        <v>10060201</v>
      </c>
      <c r="O7">
        <v>10060301</v>
      </c>
      <c r="P7">
        <v>100261</v>
      </c>
      <c r="Q7">
        <v>100241</v>
      </c>
      <c r="R7">
        <v>100061</v>
      </c>
      <c r="S7" t="str">
        <f>VLOOKUP(I7,映射表!W:X,2,FALSE)</f>
        <v>r1015</v>
      </c>
    </row>
    <row r="8" spans="1:19" s="2" customFormat="1" x14ac:dyDescent="0.15">
      <c r="D8">
        <f t="shared" si="0"/>
        <v>4</v>
      </c>
      <c r="E8" t="str">
        <f t="shared" si="1"/>
        <v>艾德蒙</v>
      </c>
      <c r="F8" s="3">
        <v>5000004</v>
      </c>
      <c r="G8">
        <v>4</v>
      </c>
      <c r="H8" s="19" t="s">
        <v>341</v>
      </c>
      <c r="I8" s="19" t="s">
        <v>341</v>
      </c>
      <c r="J8" s="6">
        <v>67</v>
      </c>
      <c r="K8" s="6">
        <v>97</v>
      </c>
      <c r="L8">
        <f t="shared" si="3"/>
        <v>274.38297872340422</v>
      </c>
      <c r="M8">
        <v>10070101</v>
      </c>
      <c r="N8">
        <v>10070201</v>
      </c>
      <c r="O8">
        <v>10070301</v>
      </c>
      <c r="P8">
        <v>100041</v>
      </c>
      <c r="Q8">
        <v>100161</v>
      </c>
      <c r="R8">
        <v>100381</v>
      </c>
      <c r="S8" t="str">
        <f>VLOOKUP(I8,映射表!W:X,2,FALSE)</f>
        <v>r1004</v>
      </c>
    </row>
    <row r="9" spans="1:19" s="2" customFormat="1" x14ac:dyDescent="0.15">
      <c r="D9">
        <f t="shared" si="0"/>
        <v>5</v>
      </c>
      <c r="E9" t="str">
        <f t="shared" si="1"/>
        <v>吉拉</v>
      </c>
      <c r="F9" s="3">
        <v>5000005</v>
      </c>
      <c r="G9">
        <v>5</v>
      </c>
      <c r="H9" s="19" t="s">
        <v>342</v>
      </c>
      <c r="I9" s="19" t="s">
        <v>342</v>
      </c>
      <c r="J9" s="6">
        <v>108</v>
      </c>
      <c r="K9" s="6">
        <v>99</v>
      </c>
      <c r="L9">
        <f t="shared" si="3"/>
        <v>145.81818181818181</v>
      </c>
      <c r="M9">
        <v>10080101</v>
      </c>
      <c r="N9">
        <v>10080201</v>
      </c>
      <c r="O9">
        <v>10080301</v>
      </c>
      <c r="P9">
        <v>100341</v>
      </c>
      <c r="Q9">
        <v>100141</v>
      </c>
      <c r="R9">
        <v>100301</v>
      </c>
      <c r="S9" t="str">
        <f>VLOOKUP(I9,映射表!W:X,2,FALSE)</f>
        <v>r1002</v>
      </c>
    </row>
    <row r="10" spans="1:19" s="2" customFormat="1" x14ac:dyDescent="0.15">
      <c r="D10">
        <f t="shared" si="0"/>
        <v>6</v>
      </c>
      <c r="E10" t="str">
        <f t="shared" si="1"/>
        <v>修</v>
      </c>
      <c r="F10" s="3">
        <v>5000006</v>
      </c>
      <c r="G10">
        <v>6</v>
      </c>
      <c r="H10" s="19" t="s">
        <v>343</v>
      </c>
      <c r="I10" s="19" t="s">
        <v>343</v>
      </c>
      <c r="J10" s="6">
        <v>133</v>
      </c>
      <c r="K10" s="6">
        <v>103</v>
      </c>
      <c r="L10">
        <f t="shared" si="3"/>
        <v>112.42477876106196</v>
      </c>
      <c r="M10">
        <v>10090101</v>
      </c>
      <c r="N10">
        <v>10090201</v>
      </c>
      <c r="O10">
        <v>10090301</v>
      </c>
      <c r="P10">
        <v>100061</v>
      </c>
      <c r="Q10">
        <v>100121</v>
      </c>
      <c r="R10">
        <v>100221</v>
      </c>
      <c r="S10" t="str">
        <f>VLOOKUP(I10,映射表!W:X,2,FALSE)</f>
        <v>r1014</v>
      </c>
    </row>
    <row r="11" spans="1:19" s="2" customFormat="1" x14ac:dyDescent="0.15">
      <c r="D11">
        <f t="shared" si="0"/>
        <v>7</v>
      </c>
      <c r="E11" t="str">
        <f t="shared" si="1"/>
        <v>贝蒂</v>
      </c>
      <c r="F11" s="3">
        <v>5000007</v>
      </c>
      <c r="G11">
        <v>7</v>
      </c>
      <c r="H11" s="18" t="s">
        <v>344</v>
      </c>
      <c r="I11" s="18" t="s">
        <v>344</v>
      </c>
      <c r="J11" s="6">
        <v>132</v>
      </c>
      <c r="K11" s="6">
        <v>110</v>
      </c>
      <c r="L11">
        <f t="shared" si="3"/>
        <v>111.42857142857143</v>
      </c>
      <c r="M11">
        <v>10100101</v>
      </c>
      <c r="N11">
        <v>10100201</v>
      </c>
      <c r="O11">
        <v>10100301</v>
      </c>
      <c r="P11">
        <v>100121</v>
      </c>
      <c r="Q11">
        <v>100281</v>
      </c>
      <c r="R11">
        <v>100221</v>
      </c>
      <c r="S11" t="str">
        <f>VLOOKUP(I11,映射表!W:X,2,FALSE)</f>
        <v>r1001</v>
      </c>
    </row>
    <row r="12" spans="1:19" s="2" customFormat="1" x14ac:dyDescent="0.15">
      <c r="D12">
        <f t="shared" si="0"/>
        <v>8</v>
      </c>
      <c r="E12" t="str">
        <f t="shared" si="1"/>
        <v>伊芙</v>
      </c>
      <c r="F12" s="3">
        <v>5000008</v>
      </c>
      <c r="G12">
        <v>8</v>
      </c>
      <c r="H12" s="19" t="s">
        <v>345</v>
      </c>
      <c r="I12" s="19" t="s">
        <v>345</v>
      </c>
      <c r="J12" s="6">
        <v>128</v>
      </c>
      <c r="K12" s="6">
        <v>106</v>
      </c>
      <c r="L12">
        <f t="shared" si="3"/>
        <v>116.74074074074073</v>
      </c>
      <c r="M12">
        <v>10110101</v>
      </c>
      <c r="N12">
        <v>10110201</v>
      </c>
      <c r="O12">
        <v>10110301</v>
      </c>
      <c r="P12">
        <v>100201</v>
      </c>
      <c r="Q12">
        <v>100141</v>
      </c>
      <c r="R12">
        <v>100041</v>
      </c>
      <c r="S12" t="str">
        <f>VLOOKUP(I12,映射表!W:X,2,FALSE)</f>
        <v>r1005</v>
      </c>
    </row>
    <row r="13" spans="1:19" s="2" customFormat="1" x14ac:dyDescent="0.15">
      <c r="D13">
        <f t="shared" si="0"/>
        <v>9</v>
      </c>
      <c r="E13" t="str">
        <f t="shared" si="1"/>
        <v>艾琳</v>
      </c>
      <c r="F13" s="3">
        <v>5000009</v>
      </c>
      <c r="G13">
        <v>9</v>
      </c>
      <c r="H13" s="19" t="s">
        <v>346</v>
      </c>
      <c r="I13" s="19" t="s">
        <v>346</v>
      </c>
      <c r="J13" s="6">
        <v>90</v>
      </c>
      <c r="K13" s="6">
        <v>103</v>
      </c>
      <c r="L13">
        <f t="shared" si="3"/>
        <v>181.48571428571429</v>
      </c>
      <c r="M13">
        <v>10120101</v>
      </c>
      <c r="N13">
        <v>10120201</v>
      </c>
      <c r="O13">
        <v>10120301</v>
      </c>
      <c r="P13">
        <v>100281</v>
      </c>
      <c r="Q13">
        <v>100121</v>
      </c>
      <c r="R13">
        <v>100041</v>
      </c>
      <c r="S13" t="str">
        <f>VLOOKUP(I13,映射表!W:X,2,FALSE)</f>
        <v>r1000</v>
      </c>
    </row>
    <row r="14" spans="1:19" s="2" customFormat="1" x14ac:dyDescent="0.15">
      <c r="D14">
        <f t="shared" si="0"/>
        <v>10</v>
      </c>
      <c r="E14" t="str">
        <f t="shared" si="1"/>
        <v>碧翠丝</v>
      </c>
      <c r="F14" s="3">
        <v>5000010</v>
      </c>
      <c r="G14">
        <v>10</v>
      </c>
      <c r="H14" s="18" t="s">
        <v>347</v>
      </c>
      <c r="I14" s="18" t="s">
        <v>347</v>
      </c>
      <c r="J14" s="6">
        <v>106</v>
      </c>
      <c r="K14" s="6">
        <v>102</v>
      </c>
      <c r="L14">
        <f t="shared" si="3"/>
        <v>148.09302325581393</v>
      </c>
      <c r="M14">
        <v>10130101</v>
      </c>
      <c r="N14">
        <v>10130201</v>
      </c>
      <c r="O14">
        <v>10130301</v>
      </c>
      <c r="P14">
        <v>100381</v>
      </c>
      <c r="Q14">
        <v>100181</v>
      </c>
      <c r="R14">
        <v>100241</v>
      </c>
      <c r="S14" t="str">
        <f>VLOOKUP(I14,映射表!W:X,2,FALSE)</f>
        <v>r1019</v>
      </c>
    </row>
    <row r="15" spans="1:19" s="2" customFormat="1" x14ac:dyDescent="0.15">
      <c r="D15">
        <f t="shared" si="0"/>
        <v>11</v>
      </c>
      <c r="E15" t="str">
        <f t="shared" si="1"/>
        <v>尤尼丝</v>
      </c>
      <c r="F15" s="3">
        <v>5000011</v>
      </c>
      <c r="G15">
        <v>11</v>
      </c>
      <c r="H15" s="18" t="s">
        <v>348</v>
      </c>
      <c r="I15" s="18" t="s">
        <v>348</v>
      </c>
      <c r="J15" s="6">
        <v>99</v>
      </c>
      <c r="K15" s="6">
        <v>110</v>
      </c>
      <c r="L15">
        <f t="shared" si="3"/>
        <v>157.97468354430382</v>
      </c>
      <c r="M15">
        <v>10140101</v>
      </c>
      <c r="N15">
        <v>10140201</v>
      </c>
      <c r="O15">
        <v>10140301</v>
      </c>
      <c r="P15">
        <v>100181</v>
      </c>
      <c r="Q15">
        <v>100101</v>
      </c>
      <c r="R15">
        <v>100321</v>
      </c>
      <c r="S15" t="str">
        <f>VLOOKUP(I15,映射表!W:X,2,FALSE)</f>
        <v>r1007</v>
      </c>
    </row>
    <row r="16" spans="1:19" s="2" customFormat="1" x14ac:dyDescent="0.15">
      <c r="D16">
        <f t="shared" si="0"/>
        <v>12</v>
      </c>
      <c r="E16" t="str">
        <f t="shared" si="1"/>
        <v>尼尔斯</v>
      </c>
      <c r="F16" s="3">
        <v>5000012</v>
      </c>
      <c r="G16">
        <v>12</v>
      </c>
      <c r="H16" s="19" t="s">
        <v>349</v>
      </c>
      <c r="I16" s="19" t="s">
        <v>349</v>
      </c>
      <c r="J16" s="6">
        <v>74</v>
      </c>
      <c r="K16" s="6">
        <v>91</v>
      </c>
      <c r="L16">
        <f t="shared" si="3"/>
        <v>242.37037037037035</v>
      </c>
      <c r="M16">
        <v>10150101</v>
      </c>
      <c r="N16">
        <v>10150201</v>
      </c>
      <c r="O16">
        <v>10150301</v>
      </c>
      <c r="P16">
        <v>100281</v>
      </c>
      <c r="Q16">
        <v>100121</v>
      </c>
      <c r="R16">
        <v>100201</v>
      </c>
      <c r="S16" t="str">
        <f>VLOOKUP(I16,映射表!W:X,2,FALSE)</f>
        <v>r1008</v>
      </c>
    </row>
    <row r="17" spans="4:28" s="2" customFormat="1" x14ac:dyDescent="0.15">
      <c r="D17">
        <f t="shared" si="0"/>
        <v>13</v>
      </c>
      <c r="E17" t="str">
        <f t="shared" si="1"/>
        <v>柯拉</v>
      </c>
      <c r="F17" s="3">
        <v>5000013</v>
      </c>
      <c r="G17">
        <v>13</v>
      </c>
      <c r="H17" s="18" t="s">
        <v>350</v>
      </c>
      <c r="I17" s="18" t="s">
        <v>350</v>
      </c>
      <c r="J17" s="6">
        <v>75</v>
      </c>
      <c r="K17" s="6">
        <v>90</v>
      </c>
      <c r="L17">
        <f t="shared" si="3"/>
        <v>238.54545454545456</v>
      </c>
      <c r="M17">
        <v>10160101</v>
      </c>
      <c r="N17">
        <v>10160201</v>
      </c>
      <c r="O17">
        <v>10160301</v>
      </c>
      <c r="P17">
        <v>100001</v>
      </c>
      <c r="Q17">
        <v>100381</v>
      </c>
      <c r="R17">
        <v>100081</v>
      </c>
      <c r="S17" t="str">
        <f>VLOOKUP(I17,映射表!W:X,2,FALSE)</f>
        <v>r1017</v>
      </c>
    </row>
    <row r="18" spans="4:28" s="2" customFormat="1" x14ac:dyDescent="0.15">
      <c r="D18">
        <f t="shared" si="0"/>
        <v>14</v>
      </c>
      <c r="E18" t="str">
        <f t="shared" si="1"/>
        <v>珍妮芙</v>
      </c>
      <c r="F18" s="3">
        <v>5000014</v>
      </c>
      <c r="G18">
        <v>14</v>
      </c>
      <c r="H18" s="18" t="s">
        <v>351</v>
      </c>
      <c r="I18" s="18" t="s">
        <v>351</v>
      </c>
      <c r="J18" s="6">
        <v>63</v>
      </c>
      <c r="K18" s="6">
        <v>93</v>
      </c>
      <c r="L18">
        <f t="shared" si="3"/>
        <v>302.88372093023258</v>
      </c>
      <c r="M18">
        <v>10170101</v>
      </c>
      <c r="N18">
        <v>10170201</v>
      </c>
      <c r="O18">
        <v>10170301</v>
      </c>
      <c r="P18">
        <v>100041</v>
      </c>
      <c r="Q18">
        <v>100341</v>
      </c>
      <c r="R18">
        <v>100241</v>
      </c>
      <c r="S18" t="str">
        <f>VLOOKUP(I18,映射表!W:X,2,FALSE)</f>
        <v>r1013</v>
      </c>
    </row>
    <row r="19" spans="4:28" s="2" customFormat="1" x14ac:dyDescent="0.15">
      <c r="D19">
        <f t="shared" si="0"/>
        <v>15</v>
      </c>
      <c r="E19" t="str">
        <f t="shared" si="1"/>
        <v>霍尔</v>
      </c>
      <c r="F19" s="3">
        <v>5000015</v>
      </c>
      <c r="G19">
        <v>15</v>
      </c>
      <c r="H19" s="18" t="s">
        <v>352</v>
      </c>
      <c r="I19" s="18" t="s">
        <v>352</v>
      </c>
      <c r="J19" s="6">
        <v>75</v>
      </c>
      <c r="K19" s="6">
        <v>110</v>
      </c>
      <c r="L19">
        <f t="shared" si="3"/>
        <v>226.90909090909091</v>
      </c>
      <c r="M19">
        <v>10180101</v>
      </c>
      <c r="N19">
        <v>10180201</v>
      </c>
      <c r="O19">
        <v>10180301</v>
      </c>
      <c r="P19">
        <v>100261</v>
      </c>
      <c r="Q19">
        <v>100101</v>
      </c>
      <c r="R19">
        <v>100301</v>
      </c>
      <c r="S19" t="str">
        <f>VLOOKUP(I19,映射表!W:X,2,FALSE)</f>
        <v>r1003</v>
      </c>
    </row>
    <row r="20" spans="4:28" x14ac:dyDescent="0.15">
      <c r="D20">
        <f t="shared" si="0"/>
        <v>16</v>
      </c>
      <c r="E20" t="str">
        <f t="shared" si="1"/>
        <v>国王</v>
      </c>
      <c r="F20" s="3">
        <v>5000016</v>
      </c>
      <c r="G20">
        <v>16</v>
      </c>
      <c r="H20" s="18" t="s">
        <v>353</v>
      </c>
      <c r="I20" s="18" t="s">
        <v>353</v>
      </c>
      <c r="J20" s="6">
        <v>69</v>
      </c>
      <c r="K20" s="6">
        <v>108</v>
      </c>
      <c r="L20">
        <f t="shared" si="3"/>
        <v>256</v>
      </c>
      <c r="M20">
        <v>10190101</v>
      </c>
      <c r="N20">
        <v>10190201</v>
      </c>
      <c r="O20">
        <v>10190301</v>
      </c>
      <c r="P20">
        <v>100381</v>
      </c>
      <c r="Q20">
        <v>100061</v>
      </c>
      <c r="R20">
        <v>100321</v>
      </c>
      <c r="S20" t="str">
        <f>VLOOKUP(I20,映射表!W:X,2,FALSE)</f>
        <v>r1016</v>
      </c>
      <c r="Z20"/>
      <c r="AA20"/>
      <c r="AB20" s="2"/>
    </row>
    <row r="21" spans="4:28" x14ac:dyDescent="0.15">
      <c r="D21">
        <f t="shared" si="0"/>
        <v>17</v>
      </c>
      <c r="E21" t="str">
        <f t="shared" si="1"/>
        <v>伊西多</v>
      </c>
      <c r="F21" s="3">
        <v>5000017</v>
      </c>
      <c r="G21">
        <v>17</v>
      </c>
      <c r="H21" s="20" t="s">
        <v>354</v>
      </c>
      <c r="I21" s="20" t="s">
        <v>354</v>
      </c>
      <c r="J21" s="6">
        <v>94</v>
      </c>
      <c r="K21" s="6">
        <v>99</v>
      </c>
      <c r="L21">
        <f t="shared" si="3"/>
        <v>173.40540540540542</v>
      </c>
      <c r="M21">
        <v>10200101</v>
      </c>
      <c r="N21">
        <v>10200201</v>
      </c>
      <c r="O21">
        <v>10200301</v>
      </c>
      <c r="P21">
        <v>100081</v>
      </c>
      <c r="Q21">
        <v>100321</v>
      </c>
      <c r="R21">
        <v>100021</v>
      </c>
      <c r="S21" t="str">
        <f>VLOOKUP(I21,映射表!W:X,2,FALSE)</f>
        <v>r1011</v>
      </c>
      <c r="Z21"/>
      <c r="AA21"/>
      <c r="AB21" s="2"/>
    </row>
    <row r="22" spans="4:28" x14ac:dyDescent="0.15">
      <c r="D22">
        <f t="shared" si="0"/>
        <v>18</v>
      </c>
      <c r="E22" t="str">
        <f t="shared" si="1"/>
        <v>娜塔莎</v>
      </c>
      <c r="F22" s="3">
        <v>5000018</v>
      </c>
      <c r="G22">
        <v>18</v>
      </c>
      <c r="H22" s="20" t="s">
        <v>355</v>
      </c>
      <c r="I22" s="20" t="s">
        <v>355</v>
      </c>
      <c r="J22" s="6">
        <v>96</v>
      </c>
      <c r="K22" s="6">
        <v>95</v>
      </c>
      <c r="L22">
        <f t="shared" si="3"/>
        <v>170.52631578947367</v>
      </c>
      <c r="M22">
        <v>10210101</v>
      </c>
      <c r="N22">
        <v>10210201</v>
      </c>
      <c r="O22">
        <v>10210301</v>
      </c>
      <c r="P22">
        <v>100321</v>
      </c>
      <c r="Q22">
        <v>100241</v>
      </c>
      <c r="R22">
        <v>100381</v>
      </c>
      <c r="S22" t="str">
        <f>VLOOKUP(I22,映射表!W:X,2,FALSE)</f>
        <v>r1012</v>
      </c>
      <c r="Z22"/>
      <c r="AA22"/>
      <c r="AB22" s="2"/>
    </row>
    <row r="23" spans="4:28" x14ac:dyDescent="0.15">
      <c r="D23">
        <f t="shared" si="0"/>
        <v>19</v>
      </c>
      <c r="E23" t="str">
        <f t="shared" si="1"/>
        <v>爱茉莉</v>
      </c>
      <c r="F23" s="3">
        <v>5000019</v>
      </c>
      <c r="G23">
        <v>19</v>
      </c>
      <c r="H23" s="18" t="s">
        <v>356</v>
      </c>
      <c r="I23" s="18" t="s">
        <v>356</v>
      </c>
      <c r="J23" s="6">
        <v>127</v>
      </c>
      <c r="K23" s="6">
        <v>110</v>
      </c>
      <c r="L23">
        <f t="shared" si="3"/>
        <v>116.63551401869158</v>
      </c>
      <c r="M23">
        <v>10220101</v>
      </c>
      <c r="N23">
        <v>10220201</v>
      </c>
      <c r="O23">
        <v>10220301</v>
      </c>
      <c r="P23">
        <v>100121</v>
      </c>
      <c r="Q23">
        <v>100141</v>
      </c>
      <c r="R23">
        <v>100281</v>
      </c>
      <c r="S23" t="str">
        <f>VLOOKUP(I23,映射表!W:X,2,FALSE)</f>
        <v>r1010</v>
      </c>
      <c r="Z23"/>
      <c r="AA23"/>
      <c r="AB23" s="2"/>
    </row>
    <row r="24" spans="4:28" x14ac:dyDescent="0.15">
      <c r="F24" s="3"/>
      <c r="J24"/>
      <c r="K24"/>
      <c r="Z24"/>
      <c r="AA24"/>
      <c r="AB24" s="2"/>
    </row>
    <row r="25" spans="4:28" x14ac:dyDescent="0.15">
      <c r="J25"/>
      <c r="K25"/>
      <c r="Z25"/>
      <c r="AA25"/>
      <c r="AB25" s="2"/>
    </row>
    <row r="26" spans="4:28" x14ac:dyDescent="0.15">
      <c r="J26"/>
      <c r="K26"/>
      <c r="Z26"/>
      <c r="AA26"/>
      <c r="AB26" s="2"/>
    </row>
    <row r="27" spans="4:28" x14ac:dyDescent="0.15">
      <c r="J27"/>
      <c r="K27"/>
      <c r="Z27"/>
      <c r="AA27"/>
      <c r="AB27" s="2"/>
    </row>
    <row r="28" spans="4:28" x14ac:dyDescent="0.15">
      <c r="J28"/>
      <c r="K28"/>
      <c r="Z28"/>
      <c r="AA28"/>
      <c r="AB28" s="2"/>
    </row>
    <row r="29" spans="4:28" x14ac:dyDescent="0.15">
      <c r="J29"/>
      <c r="K29"/>
      <c r="Z29"/>
      <c r="AA29"/>
      <c r="AB29" s="2"/>
    </row>
    <row r="30" spans="4:28" x14ac:dyDescent="0.15">
      <c r="J30"/>
      <c r="K30"/>
      <c r="Z30"/>
      <c r="AA30"/>
      <c r="AB30" s="2"/>
    </row>
    <row r="31" spans="4:28" x14ac:dyDescent="0.15">
      <c r="J31"/>
      <c r="K31"/>
      <c r="Z31"/>
      <c r="AA31"/>
      <c r="AB31" s="2"/>
    </row>
    <row r="32" spans="4:28" x14ac:dyDescent="0.15">
      <c r="J32"/>
      <c r="K32"/>
      <c r="Z32"/>
      <c r="AA32"/>
      <c r="AB32" s="2"/>
    </row>
    <row r="33" spans="10:28" x14ac:dyDescent="0.15">
      <c r="J33"/>
      <c r="K33"/>
      <c r="Z33"/>
      <c r="AA33"/>
      <c r="AB33" s="2"/>
    </row>
    <row r="34" spans="10:28" x14ac:dyDescent="0.15">
      <c r="J34"/>
      <c r="K34"/>
      <c r="Z34"/>
      <c r="AA34"/>
      <c r="AB34" s="2"/>
    </row>
    <row r="35" spans="10:28" x14ac:dyDescent="0.15">
      <c r="J35"/>
      <c r="K35"/>
      <c r="Z35"/>
      <c r="AA35"/>
      <c r="AB35" s="2"/>
    </row>
    <row r="36" spans="10:28" x14ac:dyDescent="0.15">
      <c r="J36"/>
      <c r="K36"/>
      <c r="Z36"/>
      <c r="AA36"/>
      <c r="AB36" s="2"/>
    </row>
    <row r="37" spans="10:28" x14ac:dyDescent="0.15">
      <c r="J37"/>
      <c r="K37"/>
      <c r="Z37"/>
      <c r="AA37"/>
      <c r="AB37" s="2"/>
    </row>
    <row r="38" spans="10:28" x14ac:dyDescent="0.15">
      <c r="J38"/>
      <c r="K38"/>
      <c r="Z38"/>
      <c r="AA38"/>
      <c r="AB38" s="2"/>
    </row>
    <row r="39" spans="10:28" x14ac:dyDescent="0.15">
      <c r="J39"/>
      <c r="K39"/>
      <c r="Z39"/>
      <c r="AA39"/>
      <c r="AB39" s="2"/>
    </row>
    <row r="40" spans="10:28" x14ac:dyDescent="0.15">
      <c r="J40"/>
      <c r="K40"/>
      <c r="Z40"/>
      <c r="AA40"/>
      <c r="AB40" s="2"/>
    </row>
    <row r="41" spans="10:28" x14ac:dyDescent="0.15">
      <c r="J41"/>
      <c r="K41"/>
      <c r="Z41"/>
      <c r="AA41"/>
      <c r="AB41" s="2"/>
    </row>
    <row r="42" spans="10:28" x14ac:dyDescent="0.15">
      <c r="J42"/>
      <c r="K42"/>
      <c r="Z42"/>
      <c r="AA42"/>
      <c r="AB42" s="2"/>
    </row>
    <row r="43" spans="10:28" x14ac:dyDescent="0.15">
      <c r="J43"/>
      <c r="K43"/>
      <c r="Z43"/>
      <c r="AA43"/>
      <c r="AB43" s="2"/>
    </row>
    <row r="44" spans="10:28" x14ac:dyDescent="0.15">
      <c r="J44"/>
      <c r="K44"/>
      <c r="Z44"/>
      <c r="AA44"/>
      <c r="AB44" s="2"/>
    </row>
    <row r="45" spans="10:28" x14ac:dyDescent="0.15">
      <c r="J45"/>
      <c r="K45"/>
      <c r="Z45"/>
      <c r="AA45"/>
      <c r="AB45" s="2"/>
    </row>
    <row r="46" spans="10:28" x14ac:dyDescent="0.15">
      <c r="J46"/>
      <c r="K46"/>
      <c r="Z46"/>
      <c r="AA46"/>
      <c r="AB46" s="2"/>
    </row>
    <row r="47" spans="10:28" x14ac:dyDescent="0.15">
      <c r="J47"/>
      <c r="K47"/>
      <c r="Z47"/>
      <c r="AA47"/>
      <c r="AB47" s="2"/>
    </row>
    <row r="48" spans="10:28" x14ac:dyDescent="0.15">
      <c r="J48"/>
      <c r="K48"/>
      <c r="Z48"/>
      <c r="AA48"/>
      <c r="AB48" s="2"/>
    </row>
    <row r="49" spans="10:28" x14ac:dyDescent="0.15">
      <c r="J49"/>
      <c r="K49"/>
      <c r="Z49"/>
      <c r="AA49"/>
      <c r="AB49" s="2"/>
    </row>
    <row r="50" spans="10:28" x14ac:dyDescent="0.15">
      <c r="J50"/>
      <c r="K50"/>
      <c r="Z50"/>
      <c r="AA50"/>
      <c r="AB50" s="2"/>
    </row>
    <row r="51" spans="10:28" x14ac:dyDescent="0.15">
      <c r="J51"/>
      <c r="K51"/>
      <c r="Z51"/>
      <c r="AA51"/>
      <c r="AB51" s="2"/>
    </row>
    <row r="52" spans="10:28" x14ac:dyDescent="0.15">
      <c r="J52"/>
      <c r="K52"/>
      <c r="Z52"/>
      <c r="AA52"/>
      <c r="AB52" s="2"/>
    </row>
    <row r="53" spans="10:28" x14ac:dyDescent="0.15">
      <c r="J53"/>
      <c r="K53"/>
      <c r="Z53"/>
      <c r="AA53"/>
      <c r="AB53" s="2"/>
    </row>
    <row r="54" spans="10:28" x14ac:dyDescent="0.15">
      <c r="J54"/>
      <c r="K54"/>
      <c r="Z54"/>
      <c r="AA54"/>
      <c r="AB54" s="2"/>
    </row>
    <row r="55" spans="10:28" x14ac:dyDescent="0.15">
      <c r="J55"/>
      <c r="K55"/>
      <c r="Z55"/>
      <c r="AA55"/>
      <c r="AB55" s="2"/>
    </row>
    <row r="56" spans="10:28" x14ac:dyDescent="0.15">
      <c r="J56"/>
      <c r="K56"/>
      <c r="Z56"/>
      <c r="AA56"/>
      <c r="AB56" s="2"/>
    </row>
    <row r="57" spans="10:28" x14ac:dyDescent="0.15">
      <c r="J57"/>
      <c r="K57"/>
      <c r="Z57"/>
      <c r="AA57"/>
      <c r="AB57" s="2"/>
    </row>
    <row r="58" spans="10:28" x14ac:dyDescent="0.15">
      <c r="J58"/>
      <c r="K58"/>
      <c r="Z58"/>
      <c r="AA58"/>
      <c r="AB58" s="2"/>
    </row>
    <row r="59" spans="10:28" x14ac:dyDescent="0.15">
      <c r="J59"/>
      <c r="K59"/>
      <c r="Z59"/>
      <c r="AA59"/>
      <c r="AB59" s="2"/>
    </row>
    <row r="60" spans="10:28" x14ac:dyDescent="0.15">
      <c r="J60"/>
      <c r="K60"/>
      <c r="Z60"/>
      <c r="AA60"/>
      <c r="AB60" s="2"/>
    </row>
    <row r="61" spans="10:28" x14ac:dyDescent="0.15">
      <c r="J61"/>
      <c r="K61"/>
      <c r="Z61"/>
      <c r="AA61"/>
      <c r="AB61" s="2"/>
    </row>
    <row r="62" spans="10:28" x14ac:dyDescent="0.15">
      <c r="J62"/>
      <c r="K62"/>
      <c r="Z62"/>
      <c r="AA62"/>
      <c r="AB62" s="2"/>
    </row>
    <row r="63" spans="10:28" x14ac:dyDescent="0.15">
      <c r="J63"/>
      <c r="K63"/>
      <c r="Z63"/>
      <c r="AA63"/>
      <c r="AB63" s="2"/>
    </row>
    <row r="64" spans="10:28" x14ac:dyDescent="0.15">
      <c r="J64"/>
      <c r="K64"/>
      <c r="Z64"/>
      <c r="AA64"/>
      <c r="AB64" s="2"/>
    </row>
    <row r="65" spans="10:28" x14ac:dyDescent="0.15">
      <c r="J65"/>
      <c r="K65"/>
      <c r="Z65"/>
      <c r="AA65"/>
      <c r="AB65" s="2"/>
    </row>
    <row r="66" spans="10:28" x14ac:dyDescent="0.15">
      <c r="J66"/>
      <c r="K66"/>
      <c r="Z66"/>
      <c r="AA66"/>
      <c r="AB66" s="2"/>
    </row>
    <row r="67" spans="10:28" x14ac:dyDescent="0.15">
      <c r="J67"/>
      <c r="K67"/>
      <c r="Z67"/>
      <c r="AA67"/>
      <c r="AB67" s="2"/>
    </row>
    <row r="68" spans="10:28" x14ac:dyDescent="0.15">
      <c r="J68"/>
      <c r="K68"/>
      <c r="Z68"/>
      <c r="AA68"/>
      <c r="AB68" s="2"/>
    </row>
    <row r="69" spans="10:28" x14ac:dyDescent="0.15">
      <c r="J69"/>
      <c r="K69"/>
      <c r="Z69"/>
      <c r="AA69"/>
      <c r="AB69" s="2"/>
    </row>
    <row r="70" spans="10:28" x14ac:dyDescent="0.15">
      <c r="J70"/>
      <c r="K70"/>
      <c r="Z70"/>
      <c r="AA70"/>
      <c r="AB70" s="2"/>
    </row>
    <row r="71" spans="10:28" x14ac:dyDescent="0.15">
      <c r="J71"/>
      <c r="K71"/>
      <c r="Z71"/>
      <c r="AA71"/>
      <c r="AB71" s="2"/>
    </row>
    <row r="72" spans="10:28" x14ac:dyDescent="0.15">
      <c r="J72"/>
      <c r="K72"/>
      <c r="Z72"/>
      <c r="AA72"/>
      <c r="AB72" s="2"/>
    </row>
    <row r="73" spans="10:28" x14ac:dyDescent="0.15">
      <c r="J73"/>
      <c r="K73"/>
      <c r="Z73"/>
      <c r="AA73"/>
      <c r="AB73" s="2"/>
    </row>
    <row r="74" spans="10:28" x14ac:dyDescent="0.15">
      <c r="J74"/>
      <c r="K74"/>
      <c r="Z74"/>
      <c r="AA74"/>
      <c r="AB74" s="2"/>
    </row>
    <row r="75" spans="10:28" x14ac:dyDescent="0.15">
      <c r="J75"/>
      <c r="K75"/>
      <c r="Z75"/>
      <c r="AA75"/>
      <c r="AB75" s="2"/>
    </row>
    <row r="76" spans="10:28" x14ac:dyDescent="0.15">
      <c r="J76"/>
      <c r="K76"/>
      <c r="Z76"/>
      <c r="AA76"/>
      <c r="AB76" s="2"/>
    </row>
    <row r="77" spans="10:28" x14ac:dyDescent="0.15">
      <c r="J77"/>
      <c r="K77"/>
      <c r="Z77"/>
      <c r="AA77"/>
      <c r="AB77" s="2"/>
    </row>
    <row r="78" spans="10:28" x14ac:dyDescent="0.15">
      <c r="J78"/>
      <c r="K78"/>
      <c r="Z78"/>
      <c r="AA78"/>
      <c r="AB78" s="2"/>
    </row>
    <row r="79" spans="10:28" x14ac:dyDescent="0.15">
      <c r="J79"/>
      <c r="K79"/>
      <c r="Z79"/>
      <c r="AA79"/>
      <c r="AB79" s="2"/>
    </row>
    <row r="80" spans="10:28" x14ac:dyDescent="0.15">
      <c r="J80"/>
      <c r="K80"/>
      <c r="Z80"/>
      <c r="AA80"/>
      <c r="AB80" s="2"/>
    </row>
    <row r="81" spans="10:28" x14ac:dyDescent="0.15">
      <c r="J81"/>
      <c r="K81"/>
      <c r="Z81"/>
      <c r="AA81"/>
      <c r="AB81" s="2"/>
    </row>
    <row r="82" spans="10:28" x14ac:dyDescent="0.15">
      <c r="J82"/>
      <c r="K82"/>
      <c r="Z82"/>
      <c r="AA82"/>
      <c r="AB82" s="2"/>
    </row>
    <row r="83" spans="10:28" x14ac:dyDescent="0.15">
      <c r="J83"/>
      <c r="K83"/>
      <c r="Z83"/>
      <c r="AA83"/>
      <c r="AB83" s="2"/>
    </row>
    <row r="84" spans="10:28" x14ac:dyDescent="0.15">
      <c r="J84"/>
      <c r="K84"/>
      <c r="Z84"/>
      <c r="AA84"/>
      <c r="AB84" s="2"/>
    </row>
    <row r="85" spans="10:28" x14ac:dyDescent="0.15">
      <c r="J85"/>
      <c r="K85"/>
      <c r="Z85"/>
      <c r="AA85"/>
      <c r="AB85" s="2"/>
    </row>
    <row r="86" spans="10:28" x14ac:dyDescent="0.15">
      <c r="J86"/>
      <c r="K86"/>
      <c r="Z86"/>
      <c r="AA86"/>
      <c r="AB86" s="2"/>
    </row>
    <row r="87" spans="10:28" x14ac:dyDescent="0.15">
      <c r="J87"/>
      <c r="K87"/>
      <c r="Z87"/>
      <c r="AA87"/>
      <c r="AB87" s="2"/>
    </row>
    <row r="88" spans="10:28" x14ac:dyDescent="0.15">
      <c r="J88"/>
      <c r="K88"/>
      <c r="Z88"/>
      <c r="AA88"/>
      <c r="AB88" s="2"/>
    </row>
    <row r="89" spans="10:28" x14ac:dyDescent="0.15">
      <c r="J89"/>
      <c r="K89"/>
      <c r="Z89"/>
      <c r="AA89"/>
      <c r="AB89" s="2"/>
    </row>
    <row r="90" spans="10:28" x14ac:dyDescent="0.15">
      <c r="J90"/>
      <c r="K90"/>
      <c r="Z90"/>
      <c r="AA90"/>
      <c r="AB90" s="2"/>
    </row>
    <row r="91" spans="10:28" x14ac:dyDescent="0.15">
      <c r="J91"/>
      <c r="K91"/>
      <c r="Z91"/>
      <c r="AA91"/>
      <c r="AB91" s="2"/>
    </row>
    <row r="92" spans="10:28" x14ac:dyDescent="0.15">
      <c r="J92"/>
      <c r="K92"/>
      <c r="Z92"/>
      <c r="AA92"/>
      <c r="AB92" s="2"/>
    </row>
    <row r="93" spans="10:28" x14ac:dyDescent="0.15">
      <c r="J93"/>
      <c r="K93"/>
      <c r="Z93"/>
      <c r="AA93"/>
      <c r="AB93" s="2"/>
    </row>
    <row r="94" spans="10:28" x14ac:dyDescent="0.15">
      <c r="J94"/>
      <c r="K94"/>
      <c r="Z94"/>
      <c r="AA94"/>
      <c r="AB94" s="2"/>
    </row>
    <row r="95" spans="10:28" x14ac:dyDescent="0.15">
      <c r="J95"/>
      <c r="K95"/>
      <c r="Z95"/>
      <c r="AA95"/>
      <c r="AB95" s="2"/>
    </row>
    <row r="96" spans="10:28" x14ac:dyDescent="0.15">
      <c r="J96"/>
      <c r="K96"/>
      <c r="Z96"/>
      <c r="AA96"/>
      <c r="AB96" s="2"/>
    </row>
    <row r="97" spans="10:28" x14ac:dyDescent="0.15">
      <c r="J97"/>
      <c r="K97"/>
      <c r="Z97"/>
      <c r="AA97"/>
      <c r="AB97" s="2"/>
    </row>
    <row r="98" spans="10:28" x14ac:dyDescent="0.15">
      <c r="J98"/>
      <c r="K98"/>
      <c r="Z98"/>
      <c r="AA98"/>
      <c r="AB98" s="2"/>
    </row>
    <row r="99" spans="10:28" x14ac:dyDescent="0.15">
      <c r="J99"/>
      <c r="K99"/>
      <c r="Z99"/>
      <c r="AA99"/>
      <c r="AB99" s="2"/>
    </row>
    <row r="100" spans="10:28" x14ac:dyDescent="0.15">
      <c r="J100"/>
      <c r="K100"/>
      <c r="Z100"/>
      <c r="AA100"/>
      <c r="AB100" s="2"/>
    </row>
    <row r="101" spans="10:28" x14ac:dyDescent="0.15">
      <c r="J101"/>
      <c r="K101"/>
      <c r="Z101"/>
      <c r="AA101"/>
      <c r="AB101" s="2"/>
    </row>
    <row r="102" spans="10:28" x14ac:dyDescent="0.15">
      <c r="J102"/>
      <c r="K102"/>
      <c r="Z102"/>
      <c r="AA102"/>
      <c r="AB102" s="2"/>
    </row>
    <row r="103" spans="10:28" x14ac:dyDescent="0.15">
      <c r="J103"/>
      <c r="K103"/>
      <c r="Z103"/>
      <c r="AA103"/>
      <c r="AB103" s="2"/>
    </row>
  </sheetData>
  <phoneticPr fontId="3" type="noConversion"/>
  <conditionalFormatting sqref="H5:H23">
    <cfRule type="duplicateValues" dxfId="53" priority="2"/>
  </conditionalFormatting>
  <conditionalFormatting sqref="I5:I23">
    <cfRule type="duplicateValues" dxfId="52" priority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B35"/>
  <sheetViews>
    <sheetView topLeftCell="I1" workbookViewId="0">
      <selection activeCell="V21" sqref="V21"/>
    </sheetView>
  </sheetViews>
  <sheetFormatPr baseColWidth="10" defaultRowHeight="15" x14ac:dyDescent="0.15"/>
  <sheetData>
    <row r="1" spans="4:28" x14ac:dyDescent="0.15">
      <c r="G1" t="s">
        <v>322</v>
      </c>
    </row>
    <row r="2" spans="4:28" x14ac:dyDescent="0.15">
      <c r="F2" t="s">
        <v>323</v>
      </c>
      <c r="G2" t="s">
        <v>324</v>
      </c>
      <c r="H2" t="s">
        <v>325</v>
      </c>
      <c r="I2" t="s">
        <v>141</v>
      </c>
      <c r="N2" t="s">
        <v>335</v>
      </c>
      <c r="O2" t="s">
        <v>334</v>
      </c>
      <c r="P2" t="s">
        <v>329</v>
      </c>
      <c r="Q2" t="s">
        <v>336</v>
      </c>
      <c r="T2" t="s">
        <v>336</v>
      </c>
      <c r="U2" t="s">
        <v>337</v>
      </c>
      <c r="V2" t="s">
        <v>326</v>
      </c>
      <c r="W2" s="21"/>
      <c r="AA2" s="25" t="s">
        <v>338</v>
      </c>
      <c r="AB2" s="26" t="s">
        <v>384</v>
      </c>
    </row>
    <row r="3" spans="4:28" x14ac:dyDescent="0.15">
      <c r="D3" s="18" t="s">
        <v>261</v>
      </c>
      <c r="F3">
        <v>1</v>
      </c>
      <c r="G3">
        <v>1</v>
      </c>
      <c r="H3">
        <f>F3*10+G3</f>
        <v>11</v>
      </c>
      <c r="I3">
        <v>1</v>
      </c>
      <c r="K3" t="s">
        <v>332</v>
      </c>
      <c r="L3" s="6">
        <v>6</v>
      </c>
      <c r="N3" s="4">
        <v>1</v>
      </c>
      <c r="O3" s="4">
        <v>3</v>
      </c>
      <c r="P3" s="22">
        <v>6</v>
      </c>
      <c r="Q3" s="4">
        <v>1</v>
      </c>
      <c r="R3" s="4"/>
      <c r="S3">
        <v>1</v>
      </c>
      <c r="T3">
        <v>1</v>
      </c>
      <c r="U3">
        <f>T3*10+S3</f>
        <v>11</v>
      </c>
      <c r="V3" s="27" t="s">
        <v>340</v>
      </c>
      <c r="AA3" s="27" t="s">
        <v>339</v>
      </c>
      <c r="AB3" s="26" t="s">
        <v>385</v>
      </c>
    </row>
    <row r="4" spans="4:28" x14ac:dyDescent="0.15">
      <c r="D4" s="19" t="s">
        <v>281</v>
      </c>
      <c r="F4">
        <f>IF(G4=1,F3+1,F3)</f>
        <v>1</v>
      </c>
      <c r="G4">
        <v>2</v>
      </c>
      <c r="H4">
        <f t="shared" ref="H4:H32" si="0">F4*10+G4</f>
        <v>12</v>
      </c>
      <c r="I4">
        <v>3</v>
      </c>
      <c r="N4" s="4">
        <v>4</v>
      </c>
      <c r="O4" s="4">
        <v>6</v>
      </c>
      <c r="P4" s="22">
        <v>8</v>
      </c>
      <c r="Q4" s="4">
        <v>2</v>
      </c>
      <c r="R4" s="4"/>
      <c r="S4">
        <v>2</v>
      </c>
      <c r="T4">
        <v>1</v>
      </c>
      <c r="U4">
        <f t="shared" ref="U4:U6" si="1">T4*10+S4</f>
        <v>12</v>
      </c>
      <c r="V4" s="27" t="s">
        <v>341</v>
      </c>
      <c r="AA4" s="27" t="s">
        <v>340</v>
      </c>
      <c r="AB4" s="26" t="s">
        <v>383</v>
      </c>
    </row>
    <row r="5" spans="4:28" x14ac:dyDescent="0.15">
      <c r="D5" s="19" t="s">
        <v>300</v>
      </c>
      <c r="F5">
        <f t="shared" ref="F5:F32" si="2">IF(G5=1,F4+1,F4)</f>
        <v>1</v>
      </c>
      <c r="G5">
        <v>3</v>
      </c>
      <c r="H5">
        <f t="shared" si="0"/>
        <v>13</v>
      </c>
      <c r="I5">
        <v>5</v>
      </c>
      <c r="N5" s="4">
        <v>7</v>
      </c>
      <c r="O5" s="4">
        <v>9</v>
      </c>
      <c r="P5" s="22">
        <v>7</v>
      </c>
      <c r="Q5" s="4">
        <v>3</v>
      </c>
      <c r="R5" s="4"/>
      <c r="S5">
        <v>3</v>
      </c>
      <c r="T5">
        <v>1</v>
      </c>
      <c r="U5">
        <f t="shared" si="1"/>
        <v>13</v>
      </c>
      <c r="V5" s="27" t="s">
        <v>349</v>
      </c>
      <c r="AA5" s="27" t="s">
        <v>341</v>
      </c>
      <c r="AB5" s="26" t="s">
        <v>383</v>
      </c>
    </row>
    <row r="6" spans="4:28" x14ac:dyDescent="0.15">
      <c r="D6" s="19" t="s">
        <v>282</v>
      </c>
      <c r="F6">
        <f t="shared" si="2"/>
        <v>1</v>
      </c>
      <c r="G6">
        <v>4</v>
      </c>
      <c r="H6">
        <f t="shared" si="0"/>
        <v>14</v>
      </c>
      <c r="I6">
        <v>7</v>
      </c>
      <c r="N6" s="4"/>
      <c r="O6" s="4"/>
      <c r="P6" s="4"/>
      <c r="S6">
        <v>4</v>
      </c>
      <c r="T6">
        <v>1</v>
      </c>
      <c r="U6">
        <f t="shared" si="1"/>
        <v>14</v>
      </c>
      <c r="V6" s="25" t="s">
        <v>350</v>
      </c>
      <c r="AA6" s="27" t="s">
        <v>342</v>
      </c>
      <c r="AB6" s="26" t="s">
        <v>386</v>
      </c>
    </row>
    <row r="7" spans="4:28" x14ac:dyDescent="0.15">
      <c r="D7" s="19" t="s">
        <v>283</v>
      </c>
      <c r="F7">
        <f t="shared" si="2"/>
        <v>1</v>
      </c>
      <c r="G7">
        <v>5</v>
      </c>
      <c r="H7">
        <f t="shared" si="0"/>
        <v>15</v>
      </c>
      <c r="I7">
        <v>9</v>
      </c>
      <c r="N7" s="4"/>
      <c r="O7" s="4"/>
      <c r="P7" s="4"/>
      <c r="S7">
        <v>5</v>
      </c>
      <c r="T7">
        <v>1</v>
      </c>
      <c r="U7">
        <f t="shared" ref="U7:U8" si="3">T7*10+S7</f>
        <v>15</v>
      </c>
      <c r="V7" s="25" t="s">
        <v>352</v>
      </c>
      <c r="AA7" s="27" t="s">
        <v>343</v>
      </c>
      <c r="AB7" s="26" t="s">
        <v>385</v>
      </c>
    </row>
    <row r="8" spans="4:28" x14ac:dyDescent="0.15">
      <c r="D8" s="19" t="s">
        <v>284</v>
      </c>
      <c r="F8">
        <f t="shared" si="2"/>
        <v>2</v>
      </c>
      <c r="G8">
        <f>G3</f>
        <v>1</v>
      </c>
      <c r="H8">
        <f t="shared" si="0"/>
        <v>21</v>
      </c>
      <c r="I8">
        <v>2</v>
      </c>
      <c r="N8" s="4"/>
      <c r="O8" s="4"/>
      <c r="P8" s="4"/>
      <c r="S8">
        <v>6</v>
      </c>
      <c r="T8">
        <v>1</v>
      </c>
      <c r="U8">
        <f t="shared" si="3"/>
        <v>16</v>
      </c>
      <c r="V8" s="25" t="s">
        <v>353</v>
      </c>
      <c r="AA8" s="25" t="s">
        <v>344</v>
      </c>
      <c r="AB8" s="26" t="s">
        <v>385</v>
      </c>
    </row>
    <row r="9" spans="4:28" x14ac:dyDescent="0.15">
      <c r="D9" s="18" t="s">
        <v>285</v>
      </c>
      <c r="F9">
        <f t="shared" si="2"/>
        <v>2</v>
      </c>
      <c r="G9">
        <f t="shared" ref="G9:G32" si="4">G4</f>
        <v>2</v>
      </c>
      <c r="H9">
        <f t="shared" si="0"/>
        <v>22</v>
      </c>
      <c r="I9">
        <v>4</v>
      </c>
      <c r="N9" s="4"/>
      <c r="O9" s="4"/>
      <c r="P9" s="4"/>
      <c r="V9" s="27"/>
      <c r="AA9" s="27" t="s">
        <v>345</v>
      </c>
      <c r="AB9" s="26" t="s">
        <v>385</v>
      </c>
    </row>
    <row r="10" spans="4:28" x14ac:dyDescent="0.15">
      <c r="D10" s="19" t="s">
        <v>286</v>
      </c>
      <c r="F10">
        <f t="shared" si="2"/>
        <v>2</v>
      </c>
      <c r="G10">
        <f t="shared" si="4"/>
        <v>3</v>
      </c>
      <c r="H10">
        <f t="shared" si="0"/>
        <v>23</v>
      </c>
      <c r="I10">
        <v>5</v>
      </c>
      <c r="N10" s="4"/>
      <c r="O10" s="4"/>
      <c r="P10" s="4"/>
      <c r="AA10" s="27" t="s">
        <v>346</v>
      </c>
      <c r="AB10" s="26" t="s">
        <v>384</v>
      </c>
    </row>
    <row r="11" spans="4:28" x14ac:dyDescent="0.15">
      <c r="D11" s="19" t="s">
        <v>287</v>
      </c>
      <c r="F11">
        <f t="shared" si="2"/>
        <v>2</v>
      </c>
      <c r="G11">
        <f t="shared" si="4"/>
        <v>4</v>
      </c>
      <c r="H11">
        <f t="shared" si="0"/>
        <v>24</v>
      </c>
      <c r="I11">
        <v>6</v>
      </c>
      <c r="N11" s="4"/>
      <c r="O11" s="4"/>
      <c r="P11" s="4"/>
      <c r="AA11" s="25" t="s">
        <v>347</v>
      </c>
      <c r="AB11" s="26" t="s">
        <v>386</v>
      </c>
    </row>
    <row r="12" spans="4:28" x14ac:dyDescent="0.15">
      <c r="D12" s="18" t="s">
        <v>288</v>
      </c>
      <c r="F12">
        <f t="shared" si="2"/>
        <v>2</v>
      </c>
      <c r="G12">
        <f t="shared" si="4"/>
        <v>5</v>
      </c>
      <c r="H12">
        <f t="shared" si="0"/>
        <v>25</v>
      </c>
      <c r="I12">
        <v>8</v>
      </c>
      <c r="N12" s="4"/>
      <c r="O12" s="4"/>
      <c r="P12" s="4"/>
      <c r="AA12" s="25" t="s">
        <v>348</v>
      </c>
      <c r="AB12" t="s">
        <v>387</v>
      </c>
    </row>
    <row r="13" spans="4:28" x14ac:dyDescent="0.15">
      <c r="D13" s="18" t="s">
        <v>289</v>
      </c>
      <c r="F13">
        <f t="shared" si="2"/>
        <v>3</v>
      </c>
      <c r="G13">
        <f t="shared" si="4"/>
        <v>1</v>
      </c>
      <c r="H13">
        <f t="shared" si="0"/>
        <v>31</v>
      </c>
      <c r="I13">
        <v>1</v>
      </c>
      <c r="N13" s="4"/>
      <c r="O13" s="4"/>
      <c r="P13" s="4"/>
      <c r="AA13" s="27" t="s">
        <v>349</v>
      </c>
      <c r="AB13" s="26" t="s">
        <v>383</v>
      </c>
    </row>
    <row r="14" spans="4:28" x14ac:dyDescent="0.15">
      <c r="D14" s="19" t="s">
        <v>290</v>
      </c>
      <c r="F14">
        <f t="shared" si="2"/>
        <v>3</v>
      </c>
      <c r="G14">
        <f t="shared" si="4"/>
        <v>2</v>
      </c>
      <c r="H14">
        <f t="shared" si="0"/>
        <v>32</v>
      </c>
      <c r="I14">
        <v>3</v>
      </c>
      <c r="N14" s="4"/>
      <c r="O14" s="4"/>
      <c r="P14" s="4"/>
      <c r="AA14" s="25" t="s">
        <v>350</v>
      </c>
      <c r="AB14" s="26" t="s">
        <v>383</v>
      </c>
    </row>
    <row r="15" spans="4:28" x14ac:dyDescent="0.15">
      <c r="D15" s="18" t="s">
        <v>291</v>
      </c>
      <c r="F15">
        <f t="shared" si="2"/>
        <v>3</v>
      </c>
      <c r="G15">
        <f t="shared" si="4"/>
        <v>3</v>
      </c>
      <c r="H15">
        <f t="shared" si="0"/>
        <v>33</v>
      </c>
      <c r="I15">
        <v>4</v>
      </c>
      <c r="N15" s="4"/>
      <c r="O15" s="4"/>
      <c r="P15" s="4"/>
      <c r="AA15" s="25" t="s">
        <v>351</v>
      </c>
      <c r="AB15" s="26" t="s">
        <v>386</v>
      </c>
    </row>
    <row r="16" spans="4:28" x14ac:dyDescent="0.15">
      <c r="D16" s="18" t="s">
        <v>292</v>
      </c>
      <c r="F16">
        <f t="shared" si="2"/>
        <v>3</v>
      </c>
      <c r="G16">
        <f t="shared" si="4"/>
        <v>4</v>
      </c>
      <c r="H16">
        <f t="shared" si="0"/>
        <v>34</v>
      </c>
      <c r="I16">
        <v>6</v>
      </c>
      <c r="N16" s="4"/>
      <c r="O16" s="4"/>
      <c r="P16" s="4"/>
      <c r="T16" t="s">
        <v>336</v>
      </c>
      <c r="U16" t="s">
        <v>337</v>
      </c>
      <c r="V16" t="s">
        <v>327</v>
      </c>
      <c r="AA16" s="25" t="s">
        <v>352</v>
      </c>
      <c r="AB16" s="26" t="s">
        <v>383</v>
      </c>
    </row>
    <row r="17" spans="4:28" x14ac:dyDescent="0.15">
      <c r="D17" s="18" t="s">
        <v>293</v>
      </c>
      <c r="F17">
        <f t="shared" si="2"/>
        <v>3</v>
      </c>
      <c r="G17">
        <f t="shared" si="4"/>
        <v>5</v>
      </c>
      <c r="H17">
        <f t="shared" si="0"/>
        <v>35</v>
      </c>
      <c r="I17">
        <v>8</v>
      </c>
      <c r="N17" s="4"/>
      <c r="O17" s="4"/>
      <c r="P17" s="4"/>
      <c r="S17">
        <v>1</v>
      </c>
      <c r="T17">
        <v>2</v>
      </c>
      <c r="U17">
        <f>T17*10+S17</f>
        <v>21</v>
      </c>
      <c r="V17" s="27" t="s">
        <v>342</v>
      </c>
      <c r="AA17" s="25" t="s">
        <v>353</v>
      </c>
      <c r="AB17" s="26" t="s">
        <v>383</v>
      </c>
    </row>
    <row r="18" spans="4:28" x14ac:dyDescent="0.15">
      <c r="D18" s="18" t="s">
        <v>294</v>
      </c>
      <c r="F18">
        <f t="shared" si="2"/>
        <v>4</v>
      </c>
      <c r="G18">
        <f t="shared" si="4"/>
        <v>1</v>
      </c>
      <c r="H18">
        <f t="shared" si="0"/>
        <v>41</v>
      </c>
      <c r="I18">
        <v>1</v>
      </c>
      <c r="N18" s="4"/>
      <c r="O18" s="4"/>
      <c r="P18" s="4"/>
      <c r="S18">
        <v>2</v>
      </c>
      <c r="T18">
        <v>2</v>
      </c>
      <c r="U18">
        <f t="shared" ref="U18:U23" si="5">T18*10+S18</f>
        <v>22</v>
      </c>
      <c r="V18" s="27" t="s">
        <v>346</v>
      </c>
      <c r="AA18" s="28" t="s">
        <v>354</v>
      </c>
      <c r="AB18" s="26" t="s">
        <v>386</v>
      </c>
    </row>
    <row r="19" spans="4:28" x14ac:dyDescent="0.15">
      <c r="D19" s="20" t="s">
        <v>301</v>
      </c>
      <c r="F19">
        <f t="shared" si="2"/>
        <v>4</v>
      </c>
      <c r="G19">
        <f t="shared" si="4"/>
        <v>2</v>
      </c>
      <c r="H19">
        <f t="shared" si="0"/>
        <v>42</v>
      </c>
      <c r="I19">
        <v>2</v>
      </c>
      <c r="S19">
        <v>3</v>
      </c>
      <c r="T19">
        <v>2</v>
      </c>
      <c r="U19">
        <f t="shared" si="5"/>
        <v>23</v>
      </c>
      <c r="V19" s="25" t="s">
        <v>347</v>
      </c>
      <c r="AA19" s="28" t="s">
        <v>355</v>
      </c>
      <c r="AB19" s="26" t="s">
        <v>384</v>
      </c>
    </row>
    <row r="20" spans="4:28" x14ac:dyDescent="0.15">
      <c r="D20" s="20" t="s">
        <v>302</v>
      </c>
      <c r="F20">
        <f t="shared" si="2"/>
        <v>4</v>
      </c>
      <c r="G20">
        <f t="shared" si="4"/>
        <v>3</v>
      </c>
      <c r="H20">
        <f t="shared" si="0"/>
        <v>43</v>
      </c>
      <c r="I20">
        <v>3</v>
      </c>
      <c r="S20">
        <v>4</v>
      </c>
      <c r="T20">
        <v>2</v>
      </c>
      <c r="U20">
        <f t="shared" si="5"/>
        <v>24</v>
      </c>
      <c r="V20" s="25" t="s">
        <v>348</v>
      </c>
      <c r="AA20" s="25" t="s">
        <v>356</v>
      </c>
      <c r="AB20" s="26" t="s">
        <v>385</v>
      </c>
    </row>
    <row r="21" spans="4:28" x14ac:dyDescent="0.15">
      <c r="D21" s="18" t="s">
        <v>295</v>
      </c>
      <c r="F21">
        <f t="shared" si="2"/>
        <v>4</v>
      </c>
      <c r="G21">
        <f t="shared" si="4"/>
        <v>4</v>
      </c>
      <c r="H21">
        <f t="shared" si="0"/>
        <v>44</v>
      </c>
      <c r="I21">
        <v>5</v>
      </c>
      <c r="S21">
        <v>5</v>
      </c>
      <c r="T21">
        <v>2</v>
      </c>
      <c r="U21">
        <f t="shared" si="5"/>
        <v>25</v>
      </c>
      <c r="V21" s="25" t="s">
        <v>351</v>
      </c>
      <c r="AA21" s="29" t="s">
        <v>382</v>
      </c>
      <c r="AB21" s="26" t="s">
        <v>381</v>
      </c>
    </row>
    <row r="22" spans="4:28" x14ac:dyDescent="0.15">
      <c r="D22" s="18" t="s">
        <v>296</v>
      </c>
      <c r="F22">
        <f t="shared" si="2"/>
        <v>4</v>
      </c>
      <c r="G22">
        <f t="shared" si="4"/>
        <v>5</v>
      </c>
      <c r="H22">
        <f t="shared" si="0"/>
        <v>45</v>
      </c>
      <c r="I22">
        <v>8</v>
      </c>
      <c r="S22">
        <v>6</v>
      </c>
      <c r="T22">
        <v>2</v>
      </c>
      <c r="U22">
        <f t="shared" si="5"/>
        <v>26</v>
      </c>
      <c r="V22" t="s">
        <v>354</v>
      </c>
    </row>
    <row r="23" spans="4:28" x14ac:dyDescent="0.15">
      <c r="D23" s="18" t="s">
        <v>297</v>
      </c>
      <c r="F23">
        <f t="shared" si="2"/>
        <v>5</v>
      </c>
      <c r="G23">
        <f t="shared" si="4"/>
        <v>1</v>
      </c>
      <c r="H23">
        <f t="shared" si="0"/>
        <v>51</v>
      </c>
      <c r="I23">
        <v>2</v>
      </c>
      <c r="S23">
        <v>7</v>
      </c>
      <c r="T23">
        <v>2</v>
      </c>
      <c r="U23">
        <f t="shared" si="5"/>
        <v>27</v>
      </c>
      <c r="V23" s="28" t="s">
        <v>355</v>
      </c>
    </row>
    <row r="24" spans="4:28" x14ac:dyDescent="0.15">
      <c r="D24" s="18" t="s">
        <v>298</v>
      </c>
      <c r="F24">
        <f t="shared" si="2"/>
        <v>5</v>
      </c>
      <c r="G24">
        <f t="shared" si="4"/>
        <v>2</v>
      </c>
      <c r="H24">
        <f t="shared" si="0"/>
        <v>52</v>
      </c>
      <c r="I24">
        <v>5</v>
      </c>
      <c r="S24">
        <v>8</v>
      </c>
      <c r="T24">
        <v>2</v>
      </c>
      <c r="U24">
        <f t="shared" ref="U24" si="6">T24*10+S24</f>
        <v>28</v>
      </c>
      <c r="V24" s="27" t="s">
        <v>345</v>
      </c>
    </row>
    <row r="25" spans="4:28" x14ac:dyDescent="0.15">
      <c r="D25" s="18" t="s">
        <v>299</v>
      </c>
      <c r="F25">
        <f t="shared" si="2"/>
        <v>5</v>
      </c>
      <c r="G25">
        <f t="shared" si="4"/>
        <v>3</v>
      </c>
      <c r="H25">
        <f t="shared" si="0"/>
        <v>53</v>
      </c>
      <c r="I25">
        <v>7</v>
      </c>
    </row>
    <row r="26" spans="4:28" x14ac:dyDescent="0.15">
      <c r="F26">
        <f t="shared" si="2"/>
        <v>5</v>
      </c>
      <c r="G26">
        <f t="shared" si="4"/>
        <v>4</v>
      </c>
      <c r="H26">
        <f t="shared" si="0"/>
        <v>54</v>
      </c>
      <c r="I26">
        <v>8</v>
      </c>
    </row>
    <row r="27" spans="4:28" x14ac:dyDescent="0.15">
      <c r="F27">
        <f t="shared" si="2"/>
        <v>5</v>
      </c>
      <c r="G27">
        <f t="shared" si="4"/>
        <v>5</v>
      </c>
      <c r="H27">
        <f t="shared" si="0"/>
        <v>55</v>
      </c>
      <c r="I27">
        <v>9</v>
      </c>
    </row>
    <row r="28" spans="4:28" x14ac:dyDescent="0.15">
      <c r="F28">
        <f t="shared" si="2"/>
        <v>6</v>
      </c>
      <c r="G28">
        <f t="shared" si="4"/>
        <v>1</v>
      </c>
      <c r="H28">
        <f t="shared" si="0"/>
        <v>61</v>
      </c>
      <c r="I28">
        <v>2</v>
      </c>
      <c r="T28" t="s">
        <v>336</v>
      </c>
      <c r="U28" t="s">
        <v>337</v>
      </c>
      <c r="V28" t="s">
        <v>328</v>
      </c>
    </row>
    <row r="29" spans="4:28" x14ac:dyDescent="0.15">
      <c r="F29">
        <f t="shared" si="2"/>
        <v>6</v>
      </c>
      <c r="G29">
        <f t="shared" si="4"/>
        <v>2</v>
      </c>
      <c r="H29">
        <f t="shared" si="0"/>
        <v>62</v>
      </c>
      <c r="I29">
        <v>4</v>
      </c>
      <c r="S29">
        <v>1</v>
      </c>
      <c r="T29">
        <v>3</v>
      </c>
      <c r="U29">
        <f>T29*10+S29</f>
        <v>31</v>
      </c>
      <c r="V29" s="27" t="s">
        <v>339</v>
      </c>
    </row>
    <row r="30" spans="4:28" x14ac:dyDescent="0.15">
      <c r="F30">
        <f t="shared" si="2"/>
        <v>6</v>
      </c>
      <c r="G30">
        <f t="shared" si="4"/>
        <v>3</v>
      </c>
      <c r="H30">
        <f t="shared" si="0"/>
        <v>63</v>
      </c>
      <c r="I30">
        <v>6</v>
      </c>
      <c r="S30">
        <v>2</v>
      </c>
      <c r="T30">
        <v>3</v>
      </c>
      <c r="U30">
        <f t="shared" ref="U30:U35" si="7">T30*10+S30</f>
        <v>32</v>
      </c>
      <c r="V30" s="27" t="s">
        <v>343</v>
      </c>
    </row>
    <row r="31" spans="4:28" x14ac:dyDescent="0.15">
      <c r="F31">
        <f t="shared" si="2"/>
        <v>6</v>
      </c>
      <c r="G31">
        <f t="shared" si="4"/>
        <v>4</v>
      </c>
      <c r="H31">
        <f t="shared" si="0"/>
        <v>64</v>
      </c>
      <c r="I31">
        <v>7</v>
      </c>
      <c r="S31">
        <v>3</v>
      </c>
      <c r="T31">
        <v>3</v>
      </c>
      <c r="U31">
        <f t="shared" si="7"/>
        <v>33</v>
      </c>
      <c r="V31" s="25" t="s">
        <v>344</v>
      </c>
    </row>
    <row r="32" spans="4:28" x14ac:dyDescent="0.15">
      <c r="F32">
        <f t="shared" si="2"/>
        <v>6</v>
      </c>
      <c r="G32">
        <f t="shared" si="4"/>
        <v>5</v>
      </c>
      <c r="H32">
        <f t="shared" si="0"/>
        <v>65</v>
      </c>
      <c r="I32">
        <v>9</v>
      </c>
      <c r="S32">
        <v>4</v>
      </c>
      <c r="T32">
        <v>3</v>
      </c>
      <c r="U32">
        <f t="shared" si="7"/>
        <v>34</v>
      </c>
      <c r="V32" s="27" t="s">
        <v>345</v>
      </c>
    </row>
    <row r="33" spans="19:22" x14ac:dyDescent="0.15">
      <c r="S33">
        <v>5</v>
      </c>
      <c r="T33">
        <v>3</v>
      </c>
      <c r="U33">
        <f t="shared" si="7"/>
        <v>35</v>
      </c>
      <c r="V33" s="25" t="s">
        <v>356</v>
      </c>
    </row>
    <row r="34" spans="19:22" x14ac:dyDescent="0.15">
      <c r="S34">
        <v>6</v>
      </c>
      <c r="T34">
        <v>3</v>
      </c>
      <c r="U34">
        <f t="shared" si="7"/>
        <v>36</v>
      </c>
      <c r="V34" s="27" t="s">
        <v>346</v>
      </c>
    </row>
    <row r="35" spans="19:22" x14ac:dyDescent="0.15">
      <c r="S35">
        <v>7</v>
      </c>
      <c r="T35">
        <v>3</v>
      </c>
      <c r="U35">
        <f t="shared" si="7"/>
        <v>37</v>
      </c>
      <c r="V35" s="27" t="s">
        <v>343</v>
      </c>
    </row>
  </sheetData>
  <phoneticPr fontId="3" type="noConversion"/>
  <conditionalFormatting sqref="D3:D25">
    <cfRule type="duplicateValues" dxfId="51" priority="31"/>
  </conditionalFormatting>
  <conditionalFormatting sqref="AA2:AA20">
    <cfRule type="duplicateValues" dxfId="50" priority="23"/>
  </conditionalFormatting>
  <conditionalFormatting sqref="V17">
    <cfRule type="duplicateValues" dxfId="49" priority="16"/>
  </conditionalFormatting>
  <conditionalFormatting sqref="V18:V20">
    <cfRule type="duplicateValues" dxfId="48" priority="15"/>
  </conditionalFormatting>
  <conditionalFormatting sqref="V3:V4">
    <cfRule type="duplicateValues" dxfId="47" priority="14"/>
  </conditionalFormatting>
  <conditionalFormatting sqref="V5:V6">
    <cfRule type="duplicateValues" dxfId="46" priority="13"/>
  </conditionalFormatting>
  <conditionalFormatting sqref="V7:V8">
    <cfRule type="duplicateValues" dxfId="45" priority="12"/>
  </conditionalFormatting>
  <conditionalFormatting sqref="V21">
    <cfRule type="duplicateValues" dxfId="44" priority="11"/>
  </conditionalFormatting>
  <conditionalFormatting sqref="V23">
    <cfRule type="duplicateValues" dxfId="43" priority="10"/>
  </conditionalFormatting>
  <conditionalFormatting sqref="V24">
    <cfRule type="duplicateValues" dxfId="42" priority="9"/>
  </conditionalFormatting>
  <conditionalFormatting sqref="V29">
    <cfRule type="duplicateValues" dxfId="41" priority="7"/>
  </conditionalFormatting>
  <conditionalFormatting sqref="V30:V32">
    <cfRule type="duplicateValues" dxfId="40" priority="6"/>
  </conditionalFormatting>
  <conditionalFormatting sqref="V33">
    <cfRule type="duplicateValues" dxfId="39" priority="5"/>
  </conditionalFormatting>
  <conditionalFormatting sqref="V34">
    <cfRule type="duplicateValues" dxfId="38" priority="2"/>
  </conditionalFormatting>
  <conditionalFormatting sqref="V35">
    <cfRule type="duplicateValues" dxfId="37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4"/>
  <sheetViews>
    <sheetView workbookViewId="0">
      <selection activeCell="D28" sqref="D28"/>
    </sheetView>
  </sheetViews>
  <sheetFormatPr baseColWidth="10" defaultRowHeight="15" x14ac:dyDescent="0.15"/>
  <cols>
    <col min="1" max="1" width="17.5" bestFit="1" customWidth="1"/>
    <col min="3" max="3" width="17.5" bestFit="1" customWidth="1"/>
    <col min="4" max="4" width="37.5" bestFit="1" customWidth="1"/>
    <col min="5" max="5" width="17.5" bestFit="1" customWidth="1"/>
    <col min="6" max="6" width="21.5" bestFit="1" customWidth="1"/>
  </cols>
  <sheetData>
    <row r="2" spans="3:3" x14ac:dyDescent="0.15">
      <c r="C2" t="s">
        <v>191</v>
      </c>
    </row>
    <row r="3" spans="3:3" x14ac:dyDescent="0.15">
      <c r="C3" t="s">
        <v>193</v>
      </c>
    </row>
    <row r="7" spans="3:3" x14ac:dyDescent="0.15">
      <c r="C7" t="s">
        <v>192</v>
      </c>
    </row>
    <row r="8" spans="3:3" x14ac:dyDescent="0.15">
      <c r="C8" t="s">
        <v>194</v>
      </c>
    </row>
    <row r="9" spans="3:3" x14ac:dyDescent="0.15">
      <c r="C9" t="s">
        <v>195</v>
      </c>
    </row>
    <row r="24" spans="2:5" x14ac:dyDescent="0.15">
      <c r="B24" t="s">
        <v>188</v>
      </c>
      <c r="C24" t="s">
        <v>189</v>
      </c>
      <c r="D24" t="s">
        <v>190</v>
      </c>
    </row>
    <row r="25" spans="2:5" x14ac:dyDescent="0.15">
      <c r="B25">
        <v>1</v>
      </c>
    </row>
    <row r="26" spans="2:5" x14ac:dyDescent="0.15">
      <c r="B26">
        <v>2</v>
      </c>
      <c r="C26" t="s">
        <v>196</v>
      </c>
      <c r="E26" t="s">
        <v>212</v>
      </c>
    </row>
    <row r="27" spans="2:5" x14ac:dyDescent="0.15">
      <c r="B27">
        <v>3</v>
      </c>
    </row>
    <row r="28" spans="2:5" x14ac:dyDescent="0.15">
      <c r="B28">
        <v>4</v>
      </c>
      <c r="E28" t="s">
        <v>213</v>
      </c>
    </row>
    <row r="29" spans="2:5" x14ac:dyDescent="0.15">
      <c r="B29">
        <v>5</v>
      </c>
      <c r="E29" t="s">
        <v>214</v>
      </c>
    </row>
    <row r="30" spans="2:5" x14ac:dyDescent="0.15">
      <c r="B30">
        <v>6</v>
      </c>
      <c r="E30" t="s">
        <v>215</v>
      </c>
    </row>
    <row r="31" spans="2:5" x14ac:dyDescent="0.15">
      <c r="B31">
        <v>7</v>
      </c>
      <c r="E31" t="s">
        <v>216</v>
      </c>
    </row>
    <row r="32" spans="2:5" x14ac:dyDescent="0.15">
      <c r="B32">
        <v>8</v>
      </c>
    </row>
    <row r="33" spans="2:5" x14ac:dyDescent="0.15">
      <c r="B33">
        <v>9</v>
      </c>
    </row>
    <row r="34" spans="2:5" x14ac:dyDescent="0.15">
      <c r="B34">
        <v>10</v>
      </c>
    </row>
    <row r="35" spans="2:5" x14ac:dyDescent="0.15">
      <c r="B35">
        <v>11</v>
      </c>
    </row>
    <row r="36" spans="2:5" x14ac:dyDescent="0.15">
      <c r="B36">
        <v>12</v>
      </c>
    </row>
    <row r="37" spans="2:5" x14ac:dyDescent="0.15">
      <c r="B37">
        <v>13</v>
      </c>
    </row>
    <row r="38" spans="2:5" x14ac:dyDescent="0.15">
      <c r="B38">
        <v>14</v>
      </c>
    </row>
    <row r="39" spans="2:5" x14ac:dyDescent="0.15">
      <c r="B39">
        <v>15</v>
      </c>
    </row>
    <row r="40" spans="2:5" x14ac:dyDescent="0.15">
      <c r="B40">
        <v>16</v>
      </c>
    </row>
    <row r="41" spans="2:5" x14ac:dyDescent="0.15">
      <c r="B41">
        <v>17</v>
      </c>
    </row>
    <row r="42" spans="2:5" x14ac:dyDescent="0.15">
      <c r="B42">
        <v>18</v>
      </c>
    </row>
    <row r="43" spans="2:5" x14ac:dyDescent="0.15">
      <c r="B43">
        <v>19</v>
      </c>
    </row>
    <row r="44" spans="2:5" x14ac:dyDescent="0.15">
      <c r="B44">
        <v>20</v>
      </c>
    </row>
    <row r="45" spans="2:5" x14ac:dyDescent="0.15">
      <c r="B45">
        <v>21</v>
      </c>
      <c r="C45" t="s">
        <v>197</v>
      </c>
      <c r="D45" t="s">
        <v>203</v>
      </c>
      <c r="E45" t="s">
        <v>217</v>
      </c>
    </row>
    <row r="46" spans="2:5" x14ac:dyDescent="0.15">
      <c r="B46">
        <v>22</v>
      </c>
      <c r="D46" t="s">
        <v>204</v>
      </c>
    </row>
    <row r="47" spans="2:5" x14ac:dyDescent="0.15">
      <c r="B47">
        <v>23</v>
      </c>
    </row>
    <row r="48" spans="2:5" x14ac:dyDescent="0.15">
      <c r="B48">
        <v>24</v>
      </c>
    </row>
    <row r="49" spans="2:6" x14ac:dyDescent="0.15">
      <c r="B49">
        <v>25</v>
      </c>
    </row>
    <row r="50" spans="2:6" x14ac:dyDescent="0.15">
      <c r="B50">
        <v>26</v>
      </c>
      <c r="C50" t="s">
        <v>199</v>
      </c>
      <c r="D50" t="s">
        <v>205</v>
      </c>
      <c r="E50" t="s">
        <v>218</v>
      </c>
      <c r="F50" t="s">
        <v>225</v>
      </c>
    </row>
    <row r="51" spans="2:6" x14ac:dyDescent="0.15">
      <c r="B51">
        <v>27</v>
      </c>
    </row>
    <row r="52" spans="2:6" x14ac:dyDescent="0.15">
      <c r="B52">
        <v>28</v>
      </c>
    </row>
    <row r="53" spans="2:6" x14ac:dyDescent="0.15">
      <c r="B53">
        <v>29</v>
      </c>
    </row>
    <row r="54" spans="2:6" x14ac:dyDescent="0.15">
      <c r="B54">
        <v>30</v>
      </c>
    </row>
    <row r="55" spans="2:6" x14ac:dyDescent="0.15">
      <c r="B55">
        <v>31</v>
      </c>
      <c r="C55" t="s">
        <v>198</v>
      </c>
      <c r="D55" t="s">
        <v>206</v>
      </c>
      <c r="E55" t="s">
        <v>219</v>
      </c>
    </row>
    <row r="56" spans="2:6" x14ac:dyDescent="0.15">
      <c r="B56">
        <v>32</v>
      </c>
    </row>
    <row r="57" spans="2:6" x14ac:dyDescent="0.15">
      <c r="B57">
        <v>33</v>
      </c>
    </row>
    <row r="58" spans="2:6" x14ac:dyDescent="0.15">
      <c r="B58">
        <v>34</v>
      </c>
    </row>
    <row r="59" spans="2:6" x14ac:dyDescent="0.15">
      <c r="B59">
        <v>35</v>
      </c>
    </row>
    <row r="60" spans="2:6" x14ac:dyDescent="0.15">
      <c r="B60">
        <v>36</v>
      </c>
      <c r="C60" t="s">
        <v>200</v>
      </c>
    </row>
    <row r="61" spans="2:6" x14ac:dyDescent="0.15">
      <c r="B61">
        <v>37</v>
      </c>
    </row>
    <row r="62" spans="2:6" x14ac:dyDescent="0.15">
      <c r="B62">
        <v>38</v>
      </c>
    </row>
    <row r="63" spans="2:6" x14ac:dyDescent="0.15">
      <c r="B63">
        <v>39</v>
      </c>
    </row>
    <row r="64" spans="2:6" x14ac:dyDescent="0.15">
      <c r="B64">
        <v>40</v>
      </c>
    </row>
    <row r="65" spans="2:5" x14ac:dyDescent="0.15">
      <c r="B65">
        <v>41</v>
      </c>
      <c r="C65" t="s">
        <v>209</v>
      </c>
      <c r="E65" t="s">
        <v>220</v>
      </c>
    </row>
    <row r="66" spans="2:5" x14ac:dyDescent="0.15">
      <c r="B66">
        <v>42</v>
      </c>
    </row>
    <row r="67" spans="2:5" x14ac:dyDescent="0.15">
      <c r="B67">
        <v>43</v>
      </c>
    </row>
    <row r="68" spans="2:5" x14ac:dyDescent="0.15">
      <c r="B68">
        <v>44</v>
      </c>
    </row>
    <row r="69" spans="2:5" x14ac:dyDescent="0.15">
      <c r="B69">
        <v>45</v>
      </c>
    </row>
    <row r="70" spans="2:5" x14ac:dyDescent="0.15">
      <c r="B70">
        <v>46</v>
      </c>
      <c r="C70" t="s">
        <v>201</v>
      </c>
      <c r="E70" t="s">
        <v>221</v>
      </c>
    </row>
    <row r="71" spans="2:5" x14ac:dyDescent="0.15">
      <c r="B71">
        <v>47</v>
      </c>
    </row>
    <row r="72" spans="2:5" x14ac:dyDescent="0.15">
      <c r="B72">
        <v>48</v>
      </c>
    </row>
    <row r="73" spans="2:5" x14ac:dyDescent="0.15">
      <c r="B73">
        <v>49</v>
      </c>
    </row>
    <row r="74" spans="2:5" x14ac:dyDescent="0.15">
      <c r="B74">
        <v>50</v>
      </c>
    </row>
    <row r="75" spans="2:5" x14ac:dyDescent="0.15">
      <c r="B75">
        <v>51</v>
      </c>
      <c r="C75" t="s">
        <v>202</v>
      </c>
      <c r="E75" t="s">
        <v>221</v>
      </c>
    </row>
    <row r="76" spans="2:5" x14ac:dyDescent="0.15">
      <c r="B76">
        <v>52</v>
      </c>
      <c r="E76" t="s">
        <v>222</v>
      </c>
    </row>
    <row r="77" spans="2:5" x14ac:dyDescent="0.15">
      <c r="B77">
        <v>53</v>
      </c>
    </row>
    <row r="78" spans="2:5" x14ac:dyDescent="0.15">
      <c r="B78">
        <v>54</v>
      </c>
    </row>
    <row r="79" spans="2:5" x14ac:dyDescent="0.15">
      <c r="B79">
        <v>55</v>
      </c>
    </row>
    <row r="80" spans="2:5" x14ac:dyDescent="0.15">
      <c r="B80">
        <v>56</v>
      </c>
      <c r="C80" t="s">
        <v>207</v>
      </c>
      <c r="D80" t="s">
        <v>208</v>
      </c>
      <c r="E80" t="s">
        <v>223</v>
      </c>
    </row>
    <row r="81" spans="2:5" x14ac:dyDescent="0.15">
      <c r="B81">
        <v>57</v>
      </c>
    </row>
    <row r="82" spans="2:5" x14ac:dyDescent="0.15">
      <c r="B82">
        <v>58</v>
      </c>
    </row>
    <row r="83" spans="2:5" x14ac:dyDescent="0.15">
      <c r="B83">
        <v>59</v>
      </c>
    </row>
    <row r="84" spans="2:5" x14ac:dyDescent="0.15">
      <c r="B84">
        <v>60</v>
      </c>
    </row>
    <row r="85" spans="2:5" x14ac:dyDescent="0.15">
      <c r="B85">
        <v>61</v>
      </c>
      <c r="C85" t="s">
        <v>210</v>
      </c>
      <c r="E85" t="s">
        <v>224</v>
      </c>
    </row>
    <row r="86" spans="2:5" x14ac:dyDescent="0.15">
      <c r="B86">
        <v>62</v>
      </c>
    </row>
    <row r="87" spans="2:5" x14ac:dyDescent="0.15">
      <c r="B87">
        <v>63</v>
      </c>
    </row>
    <row r="88" spans="2:5" x14ac:dyDescent="0.15">
      <c r="B88">
        <v>64</v>
      </c>
    </row>
    <row r="89" spans="2:5" x14ac:dyDescent="0.15">
      <c r="B89">
        <v>65</v>
      </c>
      <c r="C89" t="s">
        <v>211</v>
      </c>
      <c r="E89" t="s">
        <v>224</v>
      </c>
    </row>
    <row r="90" spans="2:5" x14ac:dyDescent="0.15">
      <c r="B90">
        <v>66</v>
      </c>
    </row>
    <row r="91" spans="2:5" x14ac:dyDescent="0.15">
      <c r="B91">
        <v>67</v>
      </c>
    </row>
    <row r="92" spans="2:5" x14ac:dyDescent="0.15">
      <c r="B92">
        <v>68</v>
      </c>
    </row>
    <row r="93" spans="2:5" x14ac:dyDescent="0.15">
      <c r="B93">
        <v>69</v>
      </c>
    </row>
    <row r="94" spans="2:5" x14ac:dyDescent="0.15">
      <c r="B94">
        <v>70</v>
      </c>
    </row>
    <row r="95" spans="2:5" x14ac:dyDescent="0.15">
      <c r="B95">
        <v>71</v>
      </c>
    </row>
    <row r="96" spans="2:5" x14ac:dyDescent="0.15">
      <c r="B96">
        <v>72</v>
      </c>
    </row>
    <row r="97" spans="2:2" x14ac:dyDescent="0.15">
      <c r="B97">
        <v>73</v>
      </c>
    </row>
    <row r="98" spans="2:2" x14ac:dyDescent="0.15">
      <c r="B98">
        <v>74</v>
      </c>
    </row>
    <row r="99" spans="2:2" x14ac:dyDescent="0.15">
      <c r="B99">
        <v>75</v>
      </c>
    </row>
    <row r="100" spans="2:2" x14ac:dyDescent="0.15">
      <c r="B100">
        <v>76</v>
      </c>
    </row>
    <row r="101" spans="2:2" x14ac:dyDescent="0.15">
      <c r="B101">
        <v>77</v>
      </c>
    </row>
    <row r="102" spans="2:2" x14ac:dyDescent="0.15">
      <c r="B102">
        <v>78</v>
      </c>
    </row>
    <row r="103" spans="2:2" x14ac:dyDescent="0.15">
      <c r="B103">
        <v>79</v>
      </c>
    </row>
    <row r="104" spans="2:2" x14ac:dyDescent="0.15">
      <c r="B104">
        <v>80</v>
      </c>
    </row>
    <row r="105" spans="2:2" x14ac:dyDescent="0.15">
      <c r="B105">
        <v>81</v>
      </c>
    </row>
    <row r="106" spans="2:2" x14ac:dyDescent="0.15">
      <c r="B106">
        <v>82</v>
      </c>
    </row>
    <row r="107" spans="2:2" x14ac:dyDescent="0.15">
      <c r="B107">
        <v>83</v>
      </c>
    </row>
    <row r="108" spans="2:2" x14ac:dyDescent="0.15">
      <c r="B108">
        <v>84</v>
      </c>
    </row>
    <row r="109" spans="2:2" x14ac:dyDescent="0.15">
      <c r="B109">
        <v>85</v>
      </c>
    </row>
    <row r="110" spans="2:2" x14ac:dyDescent="0.15">
      <c r="B110">
        <v>86</v>
      </c>
    </row>
    <row r="111" spans="2:2" x14ac:dyDescent="0.15">
      <c r="B111">
        <v>87</v>
      </c>
    </row>
    <row r="112" spans="2:2" x14ac:dyDescent="0.15">
      <c r="B112">
        <v>88</v>
      </c>
    </row>
    <row r="113" spans="2:2" x14ac:dyDescent="0.15">
      <c r="B113">
        <v>89</v>
      </c>
    </row>
    <row r="114" spans="2:2" x14ac:dyDescent="0.15">
      <c r="B114">
        <v>90</v>
      </c>
    </row>
    <row r="115" spans="2:2" x14ac:dyDescent="0.15">
      <c r="B115">
        <v>91</v>
      </c>
    </row>
    <row r="116" spans="2:2" x14ac:dyDescent="0.15">
      <c r="B116">
        <v>92</v>
      </c>
    </row>
    <row r="117" spans="2:2" x14ac:dyDescent="0.15">
      <c r="B117">
        <v>93</v>
      </c>
    </row>
    <row r="118" spans="2:2" x14ac:dyDescent="0.15">
      <c r="B118">
        <v>94</v>
      </c>
    </row>
    <row r="119" spans="2:2" x14ac:dyDescent="0.15">
      <c r="B119">
        <v>95</v>
      </c>
    </row>
    <row r="120" spans="2:2" x14ac:dyDescent="0.15">
      <c r="B120">
        <v>96</v>
      </c>
    </row>
    <row r="121" spans="2:2" x14ac:dyDescent="0.15">
      <c r="B121">
        <v>97</v>
      </c>
    </row>
    <row r="122" spans="2:2" x14ac:dyDescent="0.15">
      <c r="B122">
        <v>98</v>
      </c>
    </row>
    <row r="123" spans="2:2" x14ac:dyDescent="0.15">
      <c r="B123">
        <v>99</v>
      </c>
    </row>
    <row r="124" spans="2:2" x14ac:dyDescent="0.15">
      <c r="B124">
        <v>100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M18" sqref="M18"/>
    </sheetView>
  </sheetViews>
  <sheetFormatPr baseColWidth="10" defaultRowHeight="15" x14ac:dyDescent="0.15"/>
  <cols>
    <col min="7" max="7" width="20.6640625" customWidth="1"/>
    <col min="8" max="12" width="19.5" bestFit="1" customWidth="1"/>
    <col min="13" max="13" width="75.5" bestFit="1" customWidth="1"/>
  </cols>
  <sheetData>
    <row r="1" spans="1:18" x14ac:dyDescent="0.15">
      <c r="G1" s="11" t="s">
        <v>171</v>
      </c>
      <c r="H1" s="11" t="s">
        <v>172</v>
      </c>
      <c r="I1" s="12" t="s">
        <v>173</v>
      </c>
      <c r="J1" s="11" t="s">
        <v>174</v>
      </c>
      <c r="K1" s="11" t="s">
        <v>175</v>
      </c>
      <c r="L1" s="11" t="s">
        <v>176</v>
      </c>
    </row>
    <row r="2" spans="1:18" x14ac:dyDescent="0.15"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158</v>
      </c>
    </row>
    <row r="3" spans="1:18" x14ac:dyDescent="0.15"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161</v>
      </c>
      <c r="K3" t="s">
        <v>162</v>
      </c>
      <c r="L3" t="s">
        <v>163</v>
      </c>
    </row>
    <row r="4" spans="1:18" x14ac:dyDescent="0.15">
      <c r="A4" t="s">
        <v>144</v>
      </c>
      <c r="B4">
        <v>1</v>
      </c>
      <c r="C4" t="s">
        <v>167</v>
      </c>
      <c r="G4">
        <v>20000001</v>
      </c>
      <c r="H4" t="s">
        <v>177</v>
      </c>
      <c r="I4" t="s">
        <v>177</v>
      </c>
      <c r="J4" t="s">
        <v>177</v>
      </c>
      <c r="K4" t="s">
        <v>177</v>
      </c>
      <c r="L4" t="s">
        <v>177</v>
      </c>
      <c r="M4" s="11" t="s">
        <v>178</v>
      </c>
      <c r="N4" s="11"/>
      <c r="O4" s="11"/>
      <c r="P4" s="11"/>
      <c r="Q4" s="11"/>
      <c r="R4" s="11"/>
    </row>
    <row r="5" spans="1:18" x14ac:dyDescent="0.15">
      <c r="A5" t="s">
        <v>145</v>
      </c>
      <c r="B5">
        <v>2</v>
      </c>
      <c r="C5" t="s">
        <v>145</v>
      </c>
      <c r="G5">
        <v>20000002</v>
      </c>
      <c r="H5">
        <v>20000003</v>
      </c>
      <c r="I5" t="s">
        <v>177</v>
      </c>
      <c r="J5" t="s">
        <v>177</v>
      </c>
      <c r="K5" t="s">
        <v>177</v>
      </c>
      <c r="L5" t="s">
        <v>177</v>
      </c>
      <c r="M5" s="11" t="s">
        <v>179</v>
      </c>
    </row>
    <row r="6" spans="1:18" x14ac:dyDescent="0.15">
      <c r="A6" t="s">
        <v>135</v>
      </c>
      <c r="B6">
        <v>3</v>
      </c>
      <c r="C6" t="s">
        <v>135</v>
      </c>
      <c r="D6" t="s">
        <v>168</v>
      </c>
      <c r="G6">
        <v>20000004</v>
      </c>
      <c r="H6" t="s">
        <v>177</v>
      </c>
      <c r="I6" t="s">
        <v>177</v>
      </c>
      <c r="J6">
        <v>200001</v>
      </c>
      <c r="K6" t="s">
        <v>177</v>
      </c>
      <c r="L6" t="s">
        <v>177</v>
      </c>
      <c r="M6" s="11" t="s">
        <v>180</v>
      </c>
    </row>
    <row r="7" spans="1:18" x14ac:dyDescent="0.15">
      <c r="A7" t="s">
        <v>181</v>
      </c>
      <c r="B7">
        <v>4</v>
      </c>
      <c r="C7" t="s">
        <v>169</v>
      </c>
      <c r="D7" s="13" t="s">
        <v>170</v>
      </c>
      <c r="E7" s="13"/>
      <c r="F7" s="13"/>
      <c r="G7">
        <v>20000005</v>
      </c>
      <c r="H7" t="s">
        <v>177</v>
      </c>
      <c r="I7" t="s">
        <v>177</v>
      </c>
      <c r="J7">
        <v>200002</v>
      </c>
      <c r="K7" t="s">
        <v>177</v>
      </c>
      <c r="L7" t="s">
        <v>177</v>
      </c>
      <c r="M7" s="11" t="s">
        <v>182</v>
      </c>
    </row>
    <row r="8" spans="1:18" x14ac:dyDescent="0.15">
      <c r="D8" s="13"/>
      <c r="E8" s="13"/>
      <c r="F8" s="13"/>
      <c r="M8" s="11"/>
    </row>
    <row r="9" spans="1:18" x14ac:dyDescent="0.15">
      <c r="M9" s="11"/>
    </row>
    <row r="10" spans="1:18" x14ac:dyDescent="0.15">
      <c r="D10" s="13"/>
      <c r="E10" s="13"/>
      <c r="F10" s="13"/>
      <c r="M10" s="11"/>
    </row>
    <row r="11" spans="1:18" x14ac:dyDescent="0.15">
      <c r="D11" s="13"/>
      <c r="E11" s="13"/>
      <c r="F11" s="13"/>
      <c r="M11" s="11"/>
    </row>
    <row r="12" spans="1:18" x14ac:dyDescent="0.15">
      <c r="D12" s="13"/>
      <c r="E12" s="13"/>
      <c r="F12" s="13"/>
      <c r="M12" s="11"/>
    </row>
    <row r="13" spans="1:18" x14ac:dyDescent="0.15">
      <c r="D13" s="13"/>
      <c r="E13" s="13"/>
      <c r="F13" s="13"/>
      <c r="M13" s="11"/>
    </row>
    <row r="14" spans="1:18" x14ac:dyDescent="0.15">
      <c r="M14" s="11"/>
    </row>
    <row r="15" spans="1:18" x14ac:dyDescent="0.15">
      <c r="D15" s="13"/>
      <c r="E15" s="13"/>
      <c r="F15" s="13"/>
      <c r="M15" s="11"/>
    </row>
    <row r="16" spans="1:18" x14ac:dyDescent="0.15">
      <c r="D16" s="13"/>
      <c r="E16" s="13"/>
      <c r="F16" s="13"/>
      <c r="M16" s="11"/>
    </row>
    <row r="17" spans="4:13" x14ac:dyDescent="0.15">
      <c r="D17" s="14"/>
      <c r="E17" s="14"/>
      <c r="F17" s="14"/>
      <c r="M17" s="11"/>
    </row>
    <row r="18" spans="4:13" x14ac:dyDescent="0.15">
      <c r="D18" s="14"/>
      <c r="E18" s="14"/>
      <c r="F18" s="14"/>
      <c r="M18" s="11"/>
    </row>
    <row r="19" spans="4:13" x14ac:dyDescent="0.15">
      <c r="D19" s="14"/>
      <c r="E19" s="14"/>
      <c r="F19" s="14"/>
      <c r="M19" s="11"/>
    </row>
    <row r="20" spans="4:13" x14ac:dyDescent="0.15">
      <c r="D20" s="14"/>
      <c r="E20" s="14"/>
      <c r="F20" s="14"/>
      <c r="M20" s="11"/>
    </row>
    <row r="21" spans="4:13" x14ac:dyDescent="0.15">
      <c r="D21" s="14"/>
      <c r="E21" s="14"/>
      <c r="F21" s="14"/>
      <c r="M21" s="11"/>
    </row>
    <row r="22" spans="4:13" x14ac:dyDescent="0.15">
      <c r="D22" s="14"/>
      <c r="E22" s="14"/>
      <c r="F22" s="14"/>
      <c r="M22" s="11"/>
    </row>
    <row r="23" spans="4:13" x14ac:dyDescent="0.15">
      <c r="D23" s="14"/>
      <c r="E23" s="14"/>
      <c r="F23" s="14"/>
      <c r="M23" s="11"/>
    </row>
    <row r="24" spans="4:13" x14ac:dyDescent="0.15">
      <c r="D24" s="14"/>
      <c r="E24" s="14"/>
      <c r="F24" s="14"/>
      <c r="M24" s="11"/>
    </row>
    <row r="25" spans="4:13" x14ac:dyDescent="0.15">
      <c r="D25" s="15"/>
      <c r="E25" s="15"/>
      <c r="F25" s="15"/>
      <c r="M25" s="11"/>
    </row>
    <row r="26" spans="4:13" x14ac:dyDescent="0.15">
      <c r="D26" s="15"/>
      <c r="E26" s="15"/>
      <c r="F26" s="15"/>
      <c r="M26" s="11"/>
    </row>
    <row r="27" spans="4:13" x14ac:dyDescent="0.15">
      <c r="D27" s="15"/>
      <c r="E27" s="15"/>
      <c r="F27" s="15"/>
      <c r="M27" s="11"/>
    </row>
    <row r="28" spans="4:13" x14ac:dyDescent="0.15">
      <c r="D28" s="15"/>
      <c r="E28" s="15"/>
      <c r="F28" s="15"/>
      <c r="M28" s="11"/>
    </row>
    <row r="29" spans="4:13" x14ac:dyDescent="0.15">
      <c r="D29" s="15"/>
      <c r="E29" s="15"/>
      <c r="F29" s="15"/>
      <c r="M29" s="11"/>
    </row>
    <row r="30" spans="4:13" x14ac:dyDescent="0.15">
      <c r="D30" s="15"/>
      <c r="E30" s="15"/>
      <c r="F30" s="15"/>
      <c r="M30" s="1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workbookViewId="0">
      <pane ySplit="2" topLeftCell="A3" activePane="bottomLeft" state="frozen"/>
      <selection activeCell="R1" sqref="R1"/>
      <selection pane="bottomLeft" activeCell="Q7" sqref="Q7"/>
    </sheetView>
  </sheetViews>
  <sheetFormatPr baseColWidth="10" defaultRowHeight="15" x14ac:dyDescent="0.15"/>
  <cols>
    <col min="1" max="4" width="10.83203125" customWidth="1"/>
    <col min="5" max="5" width="13.5" customWidth="1"/>
    <col min="6" max="13" width="10.83203125" customWidth="1"/>
    <col min="17" max="17" width="13.5" bestFit="1" customWidth="1"/>
    <col min="20" max="24" width="10.83203125" style="5"/>
    <col min="26" max="27" width="10.83203125" style="23"/>
  </cols>
  <sheetData>
    <row r="1" spans="1:34" x14ac:dyDescent="0.15">
      <c r="AG1" t="s">
        <v>357</v>
      </c>
      <c r="AH1" t="s">
        <v>358</v>
      </c>
    </row>
    <row r="2" spans="1:34" x14ac:dyDescent="0.15">
      <c r="A2" t="s">
        <v>155</v>
      </c>
      <c r="B2" t="s">
        <v>105</v>
      </c>
      <c r="C2" t="s">
        <v>156</v>
      </c>
      <c r="D2" t="s">
        <v>140</v>
      </c>
      <c r="E2" t="s">
        <v>153</v>
      </c>
      <c r="F2" t="s">
        <v>146</v>
      </c>
      <c r="G2" t="s">
        <v>149</v>
      </c>
      <c r="H2" t="s">
        <v>146</v>
      </c>
      <c r="I2" t="s">
        <v>147</v>
      </c>
      <c r="J2" t="s">
        <v>148</v>
      </c>
      <c r="K2" t="s">
        <v>183</v>
      </c>
      <c r="L2" t="s">
        <v>51</v>
      </c>
      <c r="O2" t="s">
        <v>140</v>
      </c>
      <c r="P2" t="s">
        <v>141</v>
      </c>
      <c r="Q2" t="s">
        <v>51</v>
      </c>
      <c r="R2" t="s">
        <v>142</v>
      </c>
      <c r="S2" t="s">
        <v>154</v>
      </c>
      <c r="T2" s="5" t="s">
        <v>136</v>
      </c>
      <c r="U2" s="5" t="s">
        <v>137</v>
      </c>
      <c r="V2" s="5" t="s">
        <v>138</v>
      </c>
      <c r="W2" s="5" t="s">
        <v>139</v>
      </c>
      <c r="X2" s="5" t="s">
        <v>143</v>
      </c>
      <c r="Y2" s="10" t="s">
        <v>330</v>
      </c>
      <c r="Z2" s="23" t="s">
        <v>331</v>
      </c>
      <c r="AA2" s="23" t="s">
        <v>333</v>
      </c>
      <c r="AB2" s="10" t="s">
        <v>336</v>
      </c>
      <c r="AC2" s="10"/>
      <c r="AD2" s="10"/>
      <c r="AE2" s="10"/>
      <c r="AF2" s="10"/>
      <c r="AG2" s="10" t="s">
        <v>331</v>
      </c>
      <c r="AH2" s="10" t="s">
        <v>333</v>
      </c>
    </row>
    <row r="3" spans="1:34" x14ac:dyDescent="0.15">
      <c r="A3">
        <f>5000000+O3</f>
        <v>5000001</v>
      </c>
      <c r="B3">
        <f t="shared" ref="B3:B58" si="0">IF(C3="",B4,C3)</f>
        <v>5000016</v>
      </c>
      <c r="C3">
        <f t="shared" ref="C3:C34" si="1">IF(S3=1,G3,IF(A3=A2,C2,""))</f>
        <v>5000016</v>
      </c>
      <c r="D3" t="str">
        <f t="shared" ref="D3:D34" si="2">A3&amp;"s"&amp;P3</f>
        <v>5000001s1</v>
      </c>
      <c r="E3" t="str">
        <f t="shared" ref="E3:E34" si="3">G3&amp;":"&amp;R3&amp;":"&amp;"2"</f>
        <v>5000016:-30:2</v>
      </c>
      <c r="F3">
        <f>H3</f>
        <v>1</v>
      </c>
      <c r="G3">
        <f>VLOOKUP(Q3,怪物属性偏向!E:F,2,FALSE)</f>
        <v>5000016</v>
      </c>
      <c r="H3">
        <v>1</v>
      </c>
      <c r="I3" t="str">
        <f>VLOOKUP(Q3,怪物属性偏向!H:I,2,FALSE)</f>
        <v>国王</v>
      </c>
      <c r="J3">
        <f>R3</f>
        <v>-30</v>
      </c>
      <c r="K3">
        <f t="shared" ref="K3:K34" si="4">G3</f>
        <v>5000016</v>
      </c>
      <c r="L3" t="str">
        <f>Q3</f>
        <v>国王</v>
      </c>
      <c r="O3">
        <v>1</v>
      </c>
      <c r="P3">
        <f>VLOOKUP(Z3*10+Y3,阵型随机表!H:I,2,FALSE)</f>
        <v>1</v>
      </c>
      <c r="Q3" t="str">
        <f>VLOOKUP(AB3*10+AA3,阵型随机表!U:V,2,FALSE)</f>
        <v>国王</v>
      </c>
      <c r="R3">
        <f>VLOOKUP(O3,映射表!AC:AD,2,FALSE)</f>
        <v>-30</v>
      </c>
      <c r="S3">
        <v>1</v>
      </c>
      <c r="T3" s="5">
        <v>1</v>
      </c>
      <c r="U3" s="5">
        <v>1</v>
      </c>
      <c r="V3" s="5">
        <v>1</v>
      </c>
      <c r="W3" s="5">
        <v>1</v>
      </c>
      <c r="X3" s="5">
        <v>0.1</v>
      </c>
      <c r="Y3">
        <v>1</v>
      </c>
      <c r="Z3" s="23">
        <v>3</v>
      </c>
      <c r="AA3" s="23">
        <v>6</v>
      </c>
      <c r="AB3">
        <f>LOOKUP(P3,阵型随机表!N:O,阵型随机表!Q:Q)</f>
        <v>1</v>
      </c>
      <c r="AG3">
        <f ca="1">IF(Y3=1,RANDBETWEEN(1,阵型随机表!$L$3),AG2)</f>
        <v>5</v>
      </c>
      <c r="AH3">
        <f ca="1">RANDBETWEEN(1,LOOKUP(P3,阵型随机表!N:O,阵型随机表!P:P))</f>
        <v>2</v>
      </c>
    </row>
    <row r="4" spans="1:34" x14ac:dyDescent="0.15">
      <c r="A4">
        <f t="shared" ref="A4:A67" si="5">5000000+O4</f>
        <v>5000001</v>
      </c>
      <c r="B4">
        <f t="shared" si="0"/>
        <v>5000016</v>
      </c>
      <c r="C4">
        <f t="shared" si="1"/>
        <v>5000016</v>
      </c>
      <c r="D4" t="str">
        <f t="shared" si="2"/>
        <v>5000001s3</v>
      </c>
      <c r="E4" t="str">
        <f t="shared" si="3"/>
        <v>5000003:-30:2</v>
      </c>
      <c r="F4">
        <f t="shared" ref="F4:F33" si="6">H4</f>
        <v>2</v>
      </c>
      <c r="G4">
        <f>VLOOKUP(Q4,怪物属性偏向!E:F,2,FALSE)</f>
        <v>5000003</v>
      </c>
      <c r="H4">
        <f>H3+1</f>
        <v>2</v>
      </c>
      <c r="I4" t="str">
        <f>VLOOKUP(Q4,怪物属性偏向!H:I,2,FALSE)</f>
        <v>莉莉丝</v>
      </c>
      <c r="J4">
        <f t="shared" ref="J4:J33" si="7">R4</f>
        <v>-30</v>
      </c>
      <c r="K4">
        <f t="shared" si="4"/>
        <v>5000003</v>
      </c>
      <c r="L4" t="str">
        <f t="shared" ref="L4:L33" si="8">Q4</f>
        <v>莉莉丝</v>
      </c>
      <c r="O4">
        <f t="shared" ref="O4:O35" si="9">IF(Y4=1,O3+1,O3)</f>
        <v>1</v>
      </c>
      <c r="P4">
        <f>VLOOKUP(Z4*10+Y4,阵型随机表!H:I,2,FALSE)</f>
        <v>3</v>
      </c>
      <c r="Q4" t="str">
        <f>VLOOKUP(AB4*10+AA4,阵型随机表!U:V,2,FALSE)</f>
        <v>莉莉丝</v>
      </c>
      <c r="R4">
        <f>VLOOKUP(O4,映射表!AC:AD,2,FALSE)</f>
        <v>-30</v>
      </c>
      <c r="S4">
        <v>0</v>
      </c>
      <c r="T4" s="5">
        <v>1</v>
      </c>
      <c r="U4" s="5">
        <v>1</v>
      </c>
      <c r="V4" s="5">
        <v>1</v>
      </c>
      <c r="W4" s="5">
        <v>1</v>
      </c>
      <c r="X4" s="5">
        <v>0.1</v>
      </c>
      <c r="Y4">
        <v>2</v>
      </c>
      <c r="Z4" s="23">
        <v>3</v>
      </c>
      <c r="AA4" s="23">
        <v>1</v>
      </c>
      <c r="AB4">
        <f>LOOKUP(P4,阵型随机表!N:O,阵型随机表!Q:Q)</f>
        <v>1</v>
      </c>
      <c r="AG4">
        <f ca="1">IF(Y4=1,RANDBETWEEN(1,阵型随机表!$L$3),AG3)</f>
        <v>5</v>
      </c>
      <c r="AH4">
        <f ca="1">RANDBETWEEN(1,LOOKUP(P4,阵型随机表!N:O,阵型随机表!P:P))</f>
        <v>5</v>
      </c>
    </row>
    <row r="5" spans="1:34" x14ac:dyDescent="0.15">
      <c r="A5">
        <f t="shared" si="5"/>
        <v>5000001</v>
      </c>
      <c r="B5">
        <f t="shared" si="0"/>
        <v>5000011</v>
      </c>
      <c r="C5">
        <f t="shared" si="1"/>
        <v>5000011</v>
      </c>
      <c r="D5" t="str">
        <f t="shared" si="2"/>
        <v>5000001s4</v>
      </c>
      <c r="E5" t="str">
        <f t="shared" si="3"/>
        <v>5000011:-30:2</v>
      </c>
      <c r="F5">
        <f t="shared" si="6"/>
        <v>3</v>
      </c>
      <c r="G5">
        <f>VLOOKUP(Q5,怪物属性偏向!E:F,2,FALSE)</f>
        <v>5000011</v>
      </c>
      <c r="H5">
        <f t="shared" ref="H5:H31" si="10">H4+1</f>
        <v>3</v>
      </c>
      <c r="I5" t="str">
        <f>VLOOKUP(Q5,怪物属性偏向!H:I,2,FALSE)</f>
        <v>尤尼丝</v>
      </c>
      <c r="J5">
        <f t="shared" si="7"/>
        <v>-30</v>
      </c>
      <c r="K5">
        <f t="shared" si="4"/>
        <v>5000011</v>
      </c>
      <c r="L5" t="str">
        <f t="shared" si="8"/>
        <v>尤尼丝</v>
      </c>
      <c r="O5">
        <f t="shared" si="9"/>
        <v>1</v>
      </c>
      <c r="P5">
        <f>VLOOKUP(Z5*10+Y5,阵型随机表!H:I,2,FALSE)</f>
        <v>4</v>
      </c>
      <c r="Q5" t="str">
        <f>VLOOKUP(AB5*10+AA5,阵型随机表!U:V,2,FALSE)</f>
        <v>尤尼丝</v>
      </c>
      <c r="R5">
        <f>VLOOKUP(O5,映射表!AC:AD,2,FALSE)</f>
        <v>-30</v>
      </c>
      <c r="S5">
        <v>1</v>
      </c>
      <c r="T5" s="5">
        <v>1</v>
      </c>
      <c r="U5" s="5">
        <v>1</v>
      </c>
      <c r="V5" s="5">
        <v>1</v>
      </c>
      <c r="W5" s="5">
        <v>1</v>
      </c>
      <c r="X5" s="5">
        <v>0.1</v>
      </c>
      <c r="Y5">
        <v>3</v>
      </c>
      <c r="Z5" s="23">
        <v>3</v>
      </c>
      <c r="AA5" s="23">
        <v>4</v>
      </c>
      <c r="AB5">
        <f>LOOKUP(P5,阵型随机表!N:O,阵型随机表!Q:Q)</f>
        <v>2</v>
      </c>
      <c r="AG5">
        <f ca="1">IF(Y5=1,RANDBETWEEN(1,阵型随机表!$L$3),AG4)</f>
        <v>5</v>
      </c>
      <c r="AH5">
        <f ca="1">RANDBETWEEN(1,LOOKUP(P5,阵型随机表!N:O,阵型随机表!P:P))</f>
        <v>1</v>
      </c>
    </row>
    <row r="6" spans="1:34" x14ac:dyDescent="0.15">
      <c r="A6">
        <f t="shared" si="5"/>
        <v>5000001</v>
      </c>
      <c r="B6">
        <f t="shared" si="0"/>
        <v>5000011</v>
      </c>
      <c r="C6">
        <f t="shared" si="1"/>
        <v>5000011</v>
      </c>
      <c r="D6" t="str">
        <f t="shared" si="2"/>
        <v>5000001s6</v>
      </c>
      <c r="E6" t="str">
        <f t="shared" si="3"/>
        <v>5000018:-30:2</v>
      </c>
      <c r="F6">
        <f t="shared" si="6"/>
        <v>4</v>
      </c>
      <c r="G6">
        <f>VLOOKUP(Q6,怪物属性偏向!E:F,2,FALSE)</f>
        <v>5000018</v>
      </c>
      <c r="H6">
        <f t="shared" si="10"/>
        <v>4</v>
      </c>
      <c r="I6" t="str">
        <f>VLOOKUP(Q6,怪物属性偏向!H:I,2,FALSE)</f>
        <v>娜塔莎</v>
      </c>
      <c r="J6">
        <f t="shared" si="7"/>
        <v>-30</v>
      </c>
      <c r="K6">
        <f t="shared" si="4"/>
        <v>5000018</v>
      </c>
      <c r="L6" t="str">
        <f t="shared" si="8"/>
        <v>娜塔莎</v>
      </c>
      <c r="O6">
        <f t="shared" si="9"/>
        <v>1</v>
      </c>
      <c r="P6">
        <f>VLOOKUP(Z6*10+Y6,阵型随机表!H:I,2,FALSE)</f>
        <v>6</v>
      </c>
      <c r="Q6" t="str">
        <f>VLOOKUP(AB6*10+AA6,阵型随机表!U:V,2,FALSE)</f>
        <v>娜塔莎</v>
      </c>
      <c r="R6">
        <f>VLOOKUP(O6,映射表!AC:AD,2,FALSE)</f>
        <v>-30</v>
      </c>
      <c r="S6">
        <v>0</v>
      </c>
      <c r="T6" s="5">
        <v>1</v>
      </c>
      <c r="U6" s="5">
        <v>1</v>
      </c>
      <c r="V6" s="5">
        <v>1</v>
      </c>
      <c r="W6" s="5">
        <v>1</v>
      </c>
      <c r="X6" s="5">
        <v>0.1</v>
      </c>
      <c r="Y6">
        <v>4</v>
      </c>
      <c r="Z6" s="23">
        <v>3</v>
      </c>
      <c r="AA6" s="23">
        <v>7</v>
      </c>
      <c r="AB6">
        <f>LOOKUP(P6,阵型随机表!N:O,阵型随机表!Q:Q)</f>
        <v>2</v>
      </c>
      <c r="AG6">
        <f ca="1">IF(Y6=1,RANDBETWEEN(1,阵型随机表!$L$3),AG5)</f>
        <v>5</v>
      </c>
      <c r="AH6">
        <f ca="1">RANDBETWEEN(1,LOOKUP(P6,阵型随机表!N:O,阵型随机表!P:P))</f>
        <v>8</v>
      </c>
    </row>
    <row r="7" spans="1:34" x14ac:dyDescent="0.15">
      <c r="A7">
        <f t="shared" si="5"/>
        <v>5000001</v>
      </c>
      <c r="B7">
        <f t="shared" si="0"/>
        <v>5000019</v>
      </c>
      <c r="C7">
        <f t="shared" si="1"/>
        <v>5000019</v>
      </c>
      <c r="D7" t="str">
        <f t="shared" si="2"/>
        <v>5000001s8</v>
      </c>
      <c r="E7" t="str">
        <f t="shared" si="3"/>
        <v>5000019:-30:2</v>
      </c>
      <c r="F7">
        <f t="shared" si="6"/>
        <v>5</v>
      </c>
      <c r="G7">
        <f>VLOOKUP(Q7,怪物属性偏向!E:F,2,FALSE)</f>
        <v>5000019</v>
      </c>
      <c r="H7">
        <f t="shared" si="10"/>
        <v>5</v>
      </c>
      <c r="I7" t="str">
        <f>VLOOKUP(Q7,怪物属性偏向!H:I,2,FALSE)</f>
        <v>爱茉莉</v>
      </c>
      <c r="J7">
        <f t="shared" si="7"/>
        <v>-30</v>
      </c>
      <c r="K7">
        <f t="shared" si="4"/>
        <v>5000019</v>
      </c>
      <c r="L7" t="str">
        <f t="shared" si="8"/>
        <v>爱茉莉</v>
      </c>
      <c r="O7">
        <f t="shared" si="9"/>
        <v>1</v>
      </c>
      <c r="P7">
        <f>VLOOKUP(Z7*10+Y7,阵型随机表!H:I,2,FALSE)</f>
        <v>8</v>
      </c>
      <c r="Q7" t="str">
        <f>VLOOKUP(AB7*10+AA7,阵型随机表!U:V,2,FALSE)</f>
        <v>爱茉莉</v>
      </c>
      <c r="R7">
        <f>VLOOKUP(O7,映射表!AC:AD,2,FALSE)</f>
        <v>-30</v>
      </c>
      <c r="S7">
        <v>1</v>
      </c>
      <c r="T7" s="5">
        <v>1</v>
      </c>
      <c r="U7" s="5">
        <v>1</v>
      </c>
      <c r="V7" s="5">
        <v>1</v>
      </c>
      <c r="W7" s="5">
        <v>1</v>
      </c>
      <c r="X7" s="5">
        <v>0.1</v>
      </c>
      <c r="Y7">
        <v>5</v>
      </c>
      <c r="Z7" s="23">
        <v>3</v>
      </c>
      <c r="AA7" s="23">
        <v>5</v>
      </c>
      <c r="AB7">
        <f>LOOKUP(P7,阵型随机表!N:O,阵型随机表!Q:Q)</f>
        <v>3</v>
      </c>
      <c r="AG7">
        <f ca="1">IF(Y7=1,RANDBETWEEN(1,阵型随机表!$L$3),AG6)</f>
        <v>5</v>
      </c>
      <c r="AH7">
        <f ca="1">RANDBETWEEN(1,LOOKUP(P7,阵型随机表!N:O,阵型随机表!P:P))</f>
        <v>7</v>
      </c>
    </row>
    <row r="8" spans="1:34" x14ac:dyDescent="0.15">
      <c r="A8">
        <f t="shared" si="5"/>
        <v>5000002</v>
      </c>
      <c r="B8">
        <f t="shared" si="0"/>
        <v>5000016</v>
      </c>
      <c r="C8" t="str">
        <f t="shared" si="1"/>
        <v/>
      </c>
      <c r="D8" t="str">
        <f t="shared" si="2"/>
        <v>5000002s2</v>
      </c>
      <c r="E8" t="str">
        <f t="shared" si="3"/>
        <v>5000016:-29:2</v>
      </c>
      <c r="F8">
        <f t="shared" si="6"/>
        <v>6</v>
      </c>
      <c r="G8">
        <f>VLOOKUP(Q8,怪物属性偏向!E:F,2,FALSE)</f>
        <v>5000016</v>
      </c>
      <c r="H8">
        <f t="shared" si="10"/>
        <v>6</v>
      </c>
      <c r="I8" t="str">
        <f>VLOOKUP(Q8,怪物属性偏向!H:I,2,FALSE)</f>
        <v>国王</v>
      </c>
      <c r="J8">
        <f t="shared" si="7"/>
        <v>-29</v>
      </c>
      <c r="K8">
        <f t="shared" si="4"/>
        <v>5000016</v>
      </c>
      <c r="L8" t="str">
        <f t="shared" si="8"/>
        <v>国王</v>
      </c>
      <c r="O8">
        <f t="shared" si="9"/>
        <v>2</v>
      </c>
      <c r="P8">
        <f>VLOOKUP(Z8*10+Y8,阵型随机表!H:I,2,FALSE)</f>
        <v>2</v>
      </c>
      <c r="Q8" t="str">
        <f>VLOOKUP(AB8*10+AA8,阵型随机表!U:V,2,FALSE)</f>
        <v>国王</v>
      </c>
      <c r="R8">
        <f>VLOOKUP(O8,映射表!AC:AD,2,FALSE)</f>
        <v>-29</v>
      </c>
      <c r="S8">
        <v>0</v>
      </c>
      <c r="T8" s="5">
        <v>1</v>
      </c>
      <c r="U8" s="5">
        <v>1</v>
      </c>
      <c r="V8" s="5">
        <v>1</v>
      </c>
      <c r="W8" s="5">
        <v>1</v>
      </c>
      <c r="X8" s="5">
        <v>0.2</v>
      </c>
      <c r="Y8">
        <f>Y3</f>
        <v>1</v>
      </c>
      <c r="Z8" s="23">
        <v>5</v>
      </c>
      <c r="AA8" s="23">
        <v>6</v>
      </c>
      <c r="AB8">
        <f>LOOKUP(P8,阵型随机表!N:O,阵型随机表!Q:Q)</f>
        <v>1</v>
      </c>
      <c r="AG8">
        <f ca="1">IF(Y8=1,RANDBETWEEN(1,阵型随机表!$L$3),AG7)</f>
        <v>1</v>
      </c>
      <c r="AH8">
        <f ca="1">RANDBETWEEN(1,LOOKUP(P8,阵型随机表!N:O,阵型随机表!P:P))</f>
        <v>2</v>
      </c>
    </row>
    <row r="9" spans="1:34" x14ac:dyDescent="0.15">
      <c r="A9">
        <f t="shared" si="5"/>
        <v>5000002</v>
      </c>
      <c r="B9">
        <f t="shared" si="0"/>
        <v>5000016</v>
      </c>
      <c r="C9" t="str">
        <f t="shared" si="1"/>
        <v/>
      </c>
      <c r="D9" t="str">
        <f t="shared" si="2"/>
        <v>5000002s5</v>
      </c>
      <c r="E9" t="str">
        <f t="shared" si="3"/>
        <v>5000017:-29:2</v>
      </c>
      <c r="F9">
        <f t="shared" si="6"/>
        <v>7</v>
      </c>
      <c r="G9">
        <f>VLOOKUP(Q9,怪物属性偏向!E:F,2,FALSE)</f>
        <v>5000017</v>
      </c>
      <c r="H9">
        <f t="shared" si="10"/>
        <v>7</v>
      </c>
      <c r="I9" t="str">
        <f>VLOOKUP(Q9,怪物属性偏向!H:I,2,FALSE)</f>
        <v>伊西多</v>
      </c>
      <c r="J9">
        <f t="shared" si="7"/>
        <v>-29</v>
      </c>
      <c r="K9">
        <f t="shared" si="4"/>
        <v>5000017</v>
      </c>
      <c r="L9" t="str">
        <f t="shared" si="8"/>
        <v>伊西多</v>
      </c>
      <c r="O9">
        <f t="shared" si="9"/>
        <v>2</v>
      </c>
      <c r="P9">
        <f>VLOOKUP(Z9*10+Y9,阵型随机表!H:I,2,FALSE)</f>
        <v>5</v>
      </c>
      <c r="Q9" t="str">
        <f>VLOOKUP(AB9*10+AA9,阵型随机表!U:V,2,FALSE)</f>
        <v>伊西多</v>
      </c>
      <c r="R9">
        <f>VLOOKUP(O9,映射表!AC:AD,2,FALSE)</f>
        <v>-29</v>
      </c>
      <c r="S9">
        <v>0</v>
      </c>
      <c r="T9" s="5">
        <v>1</v>
      </c>
      <c r="U9" s="5">
        <v>1</v>
      </c>
      <c r="V9" s="5">
        <v>1</v>
      </c>
      <c r="W9" s="5">
        <v>1</v>
      </c>
      <c r="X9" s="5">
        <v>0.2</v>
      </c>
      <c r="Y9">
        <f t="shared" ref="Y9:Y72" si="11">Y4</f>
        <v>2</v>
      </c>
      <c r="Z9" s="23">
        <v>5</v>
      </c>
      <c r="AA9" s="23">
        <v>6</v>
      </c>
      <c r="AB9">
        <f>LOOKUP(P9,阵型随机表!N:O,阵型随机表!Q:Q)</f>
        <v>2</v>
      </c>
      <c r="AG9">
        <f ca="1">IF(Y9=1,RANDBETWEEN(1,阵型随机表!$L$3),AG8)</f>
        <v>1</v>
      </c>
      <c r="AH9">
        <f ca="1">RANDBETWEEN(1,LOOKUP(P9,阵型随机表!N:O,阵型随机表!P:P))</f>
        <v>6</v>
      </c>
    </row>
    <row r="10" spans="1:34" x14ac:dyDescent="0.15">
      <c r="A10">
        <f t="shared" si="5"/>
        <v>5000002</v>
      </c>
      <c r="B10">
        <f t="shared" si="0"/>
        <v>5000016</v>
      </c>
      <c r="C10" t="str">
        <f t="shared" si="1"/>
        <v/>
      </c>
      <c r="D10" t="str">
        <f t="shared" si="2"/>
        <v>5000002s7</v>
      </c>
      <c r="E10" t="str">
        <f t="shared" si="3"/>
        <v>5000019:-29:2</v>
      </c>
      <c r="F10">
        <f t="shared" si="6"/>
        <v>8</v>
      </c>
      <c r="G10">
        <f>VLOOKUP(Q10,怪物属性偏向!E:F,2,FALSE)</f>
        <v>5000019</v>
      </c>
      <c r="H10">
        <f t="shared" si="10"/>
        <v>8</v>
      </c>
      <c r="I10" t="str">
        <f>VLOOKUP(Q10,怪物属性偏向!H:I,2,FALSE)</f>
        <v>爱茉莉</v>
      </c>
      <c r="J10">
        <f t="shared" si="7"/>
        <v>-29</v>
      </c>
      <c r="K10">
        <f t="shared" si="4"/>
        <v>5000019</v>
      </c>
      <c r="L10" t="str">
        <f t="shared" si="8"/>
        <v>爱茉莉</v>
      </c>
      <c r="O10">
        <f t="shared" si="9"/>
        <v>2</v>
      </c>
      <c r="P10">
        <f>VLOOKUP(Z10*10+Y10,阵型随机表!H:I,2,FALSE)</f>
        <v>7</v>
      </c>
      <c r="Q10" t="str">
        <f>VLOOKUP(AB10*10+AA10,阵型随机表!U:V,2,FALSE)</f>
        <v>爱茉莉</v>
      </c>
      <c r="R10">
        <f>VLOOKUP(O10,映射表!AC:AD,2,FALSE)</f>
        <v>-29</v>
      </c>
      <c r="S10">
        <v>0</v>
      </c>
      <c r="T10" s="5">
        <v>1</v>
      </c>
      <c r="U10" s="5">
        <v>1</v>
      </c>
      <c r="V10" s="5">
        <v>1</v>
      </c>
      <c r="W10" s="5">
        <v>1</v>
      </c>
      <c r="X10" s="5">
        <v>0.2</v>
      </c>
      <c r="Y10">
        <f t="shared" si="11"/>
        <v>3</v>
      </c>
      <c r="Z10" s="23">
        <v>5</v>
      </c>
      <c r="AA10" s="23">
        <v>5</v>
      </c>
      <c r="AB10">
        <f>LOOKUP(P10,阵型随机表!N:O,阵型随机表!Q:Q)</f>
        <v>3</v>
      </c>
      <c r="AG10">
        <f ca="1">IF(Y10=1,RANDBETWEEN(1,阵型随机表!$L$3),AG9)</f>
        <v>1</v>
      </c>
      <c r="AH10">
        <f ca="1">RANDBETWEEN(1,LOOKUP(P10,阵型随机表!N:O,阵型随机表!P:P))</f>
        <v>4</v>
      </c>
    </row>
    <row r="11" spans="1:34" x14ac:dyDescent="0.15">
      <c r="A11">
        <f t="shared" si="5"/>
        <v>5000002</v>
      </c>
      <c r="B11">
        <f t="shared" si="0"/>
        <v>5000016</v>
      </c>
      <c r="C11" t="str">
        <f t="shared" si="1"/>
        <v/>
      </c>
      <c r="D11" t="str">
        <f t="shared" si="2"/>
        <v>5000002s8</v>
      </c>
      <c r="E11" t="str">
        <f t="shared" si="3"/>
        <v>5000006:-29:2</v>
      </c>
      <c r="F11">
        <f t="shared" si="6"/>
        <v>9</v>
      </c>
      <c r="G11">
        <f>VLOOKUP(Q11,怪物属性偏向!E:F,2,FALSE)</f>
        <v>5000006</v>
      </c>
      <c r="H11">
        <f t="shared" si="10"/>
        <v>9</v>
      </c>
      <c r="I11" t="str">
        <f>VLOOKUP(Q11,怪物属性偏向!H:I,2,FALSE)</f>
        <v>修</v>
      </c>
      <c r="J11">
        <f t="shared" si="7"/>
        <v>-29</v>
      </c>
      <c r="K11">
        <f t="shared" si="4"/>
        <v>5000006</v>
      </c>
      <c r="L11" t="str">
        <f t="shared" si="8"/>
        <v>修</v>
      </c>
      <c r="O11">
        <f t="shared" si="9"/>
        <v>2</v>
      </c>
      <c r="P11">
        <f>VLOOKUP(Z11*10+Y11,阵型随机表!H:I,2,FALSE)</f>
        <v>8</v>
      </c>
      <c r="Q11" t="str">
        <f>VLOOKUP(AB11*10+AA11,阵型随机表!U:V,2,FALSE)</f>
        <v>修</v>
      </c>
      <c r="R11">
        <f>VLOOKUP(O11,映射表!AC:AD,2,FALSE)</f>
        <v>-29</v>
      </c>
      <c r="S11">
        <v>0</v>
      </c>
      <c r="T11" s="5">
        <v>1</v>
      </c>
      <c r="U11" s="5">
        <v>1</v>
      </c>
      <c r="V11" s="5">
        <v>1</v>
      </c>
      <c r="W11" s="5">
        <v>1</v>
      </c>
      <c r="X11" s="5">
        <v>0.2</v>
      </c>
      <c r="Y11">
        <f t="shared" si="11"/>
        <v>4</v>
      </c>
      <c r="Z11" s="23">
        <v>5</v>
      </c>
      <c r="AA11" s="23">
        <v>7</v>
      </c>
      <c r="AB11">
        <f>LOOKUP(P11,阵型随机表!N:O,阵型随机表!Q:Q)</f>
        <v>3</v>
      </c>
      <c r="AG11">
        <f ca="1">IF(Y11=1,RANDBETWEEN(1,阵型随机表!$L$3),AG10)</f>
        <v>1</v>
      </c>
      <c r="AH11">
        <f ca="1">RANDBETWEEN(1,LOOKUP(P11,阵型随机表!N:O,阵型随机表!P:P))</f>
        <v>3</v>
      </c>
    </row>
    <row r="12" spans="1:34" x14ac:dyDescent="0.15">
      <c r="A12">
        <f t="shared" si="5"/>
        <v>5000002</v>
      </c>
      <c r="B12">
        <f t="shared" si="0"/>
        <v>5000016</v>
      </c>
      <c r="C12" t="str">
        <f t="shared" si="1"/>
        <v/>
      </c>
      <c r="D12" t="str">
        <f t="shared" si="2"/>
        <v>5000002s9</v>
      </c>
      <c r="E12" t="str">
        <f t="shared" si="3"/>
        <v>5000006:-29:2</v>
      </c>
      <c r="F12">
        <f t="shared" si="6"/>
        <v>10</v>
      </c>
      <c r="G12">
        <f>VLOOKUP(Q12,怪物属性偏向!E:F,2,FALSE)</f>
        <v>5000006</v>
      </c>
      <c r="H12">
        <f t="shared" si="10"/>
        <v>10</v>
      </c>
      <c r="I12" t="str">
        <f>VLOOKUP(Q12,怪物属性偏向!H:I,2,FALSE)</f>
        <v>修</v>
      </c>
      <c r="J12">
        <f t="shared" si="7"/>
        <v>-29</v>
      </c>
      <c r="K12">
        <f t="shared" si="4"/>
        <v>5000006</v>
      </c>
      <c r="L12" t="str">
        <f t="shared" si="8"/>
        <v>修</v>
      </c>
      <c r="O12">
        <f t="shared" si="9"/>
        <v>2</v>
      </c>
      <c r="P12">
        <f>VLOOKUP(Z12*10+Y12,阵型随机表!H:I,2,FALSE)</f>
        <v>9</v>
      </c>
      <c r="Q12" t="str">
        <f>VLOOKUP(AB12*10+AA12,阵型随机表!U:V,2,FALSE)</f>
        <v>修</v>
      </c>
      <c r="R12">
        <f>VLOOKUP(O12,映射表!AC:AD,2,FALSE)</f>
        <v>-29</v>
      </c>
      <c r="S12">
        <v>0</v>
      </c>
      <c r="T12" s="5">
        <v>1</v>
      </c>
      <c r="U12" s="5">
        <v>1</v>
      </c>
      <c r="V12" s="5">
        <v>1</v>
      </c>
      <c r="W12" s="5">
        <v>1</v>
      </c>
      <c r="X12" s="5">
        <v>0.2</v>
      </c>
      <c r="Y12">
        <f t="shared" si="11"/>
        <v>5</v>
      </c>
      <c r="Z12" s="23">
        <v>5</v>
      </c>
      <c r="AA12" s="23">
        <v>2</v>
      </c>
      <c r="AB12">
        <f>LOOKUP(P12,阵型随机表!N:O,阵型随机表!Q:Q)</f>
        <v>3</v>
      </c>
      <c r="AG12">
        <f ca="1">IF(Y12=1,RANDBETWEEN(1,阵型随机表!$L$3),AG11)</f>
        <v>1</v>
      </c>
      <c r="AH12">
        <f ca="1">RANDBETWEEN(1,LOOKUP(P12,阵型随机表!N:O,阵型随机表!P:P))</f>
        <v>5</v>
      </c>
    </row>
    <row r="13" spans="1:34" x14ac:dyDescent="0.15">
      <c r="A13">
        <f t="shared" si="5"/>
        <v>5000003</v>
      </c>
      <c r="B13">
        <f t="shared" si="0"/>
        <v>5000016</v>
      </c>
      <c r="C13">
        <f t="shared" si="1"/>
        <v>5000016</v>
      </c>
      <c r="D13" t="str">
        <f t="shared" si="2"/>
        <v>5000003s1</v>
      </c>
      <c r="E13" t="str">
        <f t="shared" si="3"/>
        <v>5000016:-28:2</v>
      </c>
      <c r="F13">
        <f t="shared" si="6"/>
        <v>11</v>
      </c>
      <c r="G13">
        <f>VLOOKUP(Q13,怪物属性偏向!E:F,2,FALSE)</f>
        <v>5000016</v>
      </c>
      <c r="H13">
        <f t="shared" si="10"/>
        <v>11</v>
      </c>
      <c r="I13" t="str">
        <f>VLOOKUP(Q13,怪物属性偏向!H:I,2,FALSE)</f>
        <v>国王</v>
      </c>
      <c r="J13">
        <f t="shared" si="7"/>
        <v>-28</v>
      </c>
      <c r="K13">
        <f t="shared" si="4"/>
        <v>5000016</v>
      </c>
      <c r="L13" t="str">
        <f t="shared" si="8"/>
        <v>国王</v>
      </c>
      <c r="O13">
        <f t="shared" si="9"/>
        <v>3</v>
      </c>
      <c r="P13">
        <f>VLOOKUP(Z13*10+Y13,阵型随机表!H:I,2,FALSE)</f>
        <v>1</v>
      </c>
      <c r="Q13" t="str">
        <f>VLOOKUP(AB13*10+AA13,阵型随机表!U:V,2,FALSE)</f>
        <v>国王</v>
      </c>
      <c r="R13">
        <f>VLOOKUP(O13,映射表!AC:AD,2,FALSE)</f>
        <v>-28</v>
      </c>
      <c r="S13">
        <v>1</v>
      </c>
      <c r="T13" s="5">
        <v>1</v>
      </c>
      <c r="U13" s="5">
        <v>1</v>
      </c>
      <c r="V13" s="5">
        <v>1</v>
      </c>
      <c r="W13" s="5">
        <v>1</v>
      </c>
      <c r="X13" s="5">
        <v>0.3</v>
      </c>
      <c r="Y13">
        <f t="shared" si="11"/>
        <v>1</v>
      </c>
      <c r="Z13" s="23">
        <v>4</v>
      </c>
      <c r="AA13" s="23">
        <v>6</v>
      </c>
      <c r="AB13">
        <f>LOOKUP(P13,阵型随机表!N:O,阵型随机表!Q:Q)</f>
        <v>1</v>
      </c>
      <c r="AG13">
        <f ca="1">IF(Y13=1,RANDBETWEEN(1,阵型随机表!$L$3),AG12)</f>
        <v>1</v>
      </c>
      <c r="AH13">
        <f ca="1">RANDBETWEEN(1,LOOKUP(P13,阵型随机表!N:O,阵型随机表!P:P))</f>
        <v>6</v>
      </c>
    </row>
    <row r="14" spans="1:34" x14ac:dyDescent="0.15">
      <c r="A14">
        <f t="shared" si="5"/>
        <v>5000003</v>
      </c>
      <c r="B14">
        <f t="shared" si="0"/>
        <v>5000016</v>
      </c>
      <c r="C14">
        <f t="shared" si="1"/>
        <v>5000016</v>
      </c>
      <c r="D14" t="str">
        <f t="shared" si="2"/>
        <v>5000003s2</v>
      </c>
      <c r="E14" t="str">
        <f t="shared" si="3"/>
        <v>5000016:-28:2</v>
      </c>
      <c r="F14">
        <f t="shared" si="6"/>
        <v>12</v>
      </c>
      <c r="G14">
        <f>VLOOKUP(Q14,怪物属性偏向!E:F,2,FALSE)</f>
        <v>5000016</v>
      </c>
      <c r="H14">
        <f t="shared" si="10"/>
        <v>12</v>
      </c>
      <c r="I14" t="str">
        <f>VLOOKUP(Q14,怪物属性偏向!H:I,2,FALSE)</f>
        <v>国王</v>
      </c>
      <c r="J14">
        <f t="shared" si="7"/>
        <v>-28</v>
      </c>
      <c r="K14">
        <f t="shared" si="4"/>
        <v>5000016</v>
      </c>
      <c r="L14" t="str">
        <f t="shared" si="8"/>
        <v>国王</v>
      </c>
      <c r="O14">
        <f t="shared" si="9"/>
        <v>3</v>
      </c>
      <c r="P14">
        <f>VLOOKUP(Z14*10+Y14,阵型随机表!H:I,2,FALSE)</f>
        <v>2</v>
      </c>
      <c r="Q14" t="str">
        <f>VLOOKUP(AB14*10+AA14,阵型随机表!U:V,2,FALSE)</f>
        <v>国王</v>
      </c>
      <c r="R14">
        <f>VLOOKUP(O14,映射表!AC:AD,2,FALSE)</f>
        <v>-28</v>
      </c>
      <c r="S14">
        <v>0</v>
      </c>
      <c r="T14" s="5">
        <v>1</v>
      </c>
      <c r="U14" s="5">
        <v>1</v>
      </c>
      <c r="V14" s="5">
        <v>1</v>
      </c>
      <c r="W14" s="5">
        <v>1</v>
      </c>
      <c r="X14" s="5">
        <v>0.3</v>
      </c>
      <c r="Y14">
        <f t="shared" si="11"/>
        <v>2</v>
      </c>
      <c r="Z14" s="23">
        <v>4</v>
      </c>
      <c r="AA14" s="23">
        <v>6</v>
      </c>
      <c r="AB14">
        <f>LOOKUP(P14,阵型随机表!N:O,阵型随机表!Q:Q)</f>
        <v>1</v>
      </c>
      <c r="AG14">
        <f ca="1">IF(Y14=1,RANDBETWEEN(1,阵型随机表!$L$3),AG13)</f>
        <v>1</v>
      </c>
      <c r="AH14">
        <f ca="1">RANDBETWEEN(1,LOOKUP(P14,阵型随机表!N:O,阵型随机表!P:P))</f>
        <v>6</v>
      </c>
    </row>
    <row r="15" spans="1:34" x14ac:dyDescent="0.15">
      <c r="A15">
        <f t="shared" si="5"/>
        <v>5000003</v>
      </c>
      <c r="B15">
        <f t="shared" si="0"/>
        <v>5000016</v>
      </c>
      <c r="C15">
        <f t="shared" si="1"/>
        <v>5000016</v>
      </c>
      <c r="D15" t="str">
        <f t="shared" si="2"/>
        <v>5000003s3</v>
      </c>
      <c r="E15" t="str">
        <f t="shared" si="3"/>
        <v>5000013:-28:2</v>
      </c>
      <c r="F15">
        <f t="shared" si="6"/>
        <v>13</v>
      </c>
      <c r="G15">
        <f>VLOOKUP(Q15,怪物属性偏向!E:F,2,FALSE)</f>
        <v>5000013</v>
      </c>
      <c r="H15">
        <f t="shared" si="10"/>
        <v>13</v>
      </c>
      <c r="I15" t="str">
        <f>VLOOKUP(Q15,怪物属性偏向!H:I,2,FALSE)</f>
        <v>柯拉</v>
      </c>
      <c r="J15">
        <f t="shared" si="7"/>
        <v>-28</v>
      </c>
      <c r="K15">
        <f t="shared" si="4"/>
        <v>5000013</v>
      </c>
      <c r="L15" t="str">
        <f t="shared" si="8"/>
        <v>柯拉</v>
      </c>
      <c r="O15">
        <f t="shared" si="9"/>
        <v>3</v>
      </c>
      <c r="P15">
        <f>VLOOKUP(Z15*10+Y15,阵型随机表!H:I,2,FALSE)</f>
        <v>3</v>
      </c>
      <c r="Q15" t="str">
        <f>VLOOKUP(AB15*10+AA15,阵型随机表!U:V,2,FALSE)</f>
        <v>柯拉</v>
      </c>
      <c r="R15">
        <f>VLOOKUP(O15,映射表!AC:AD,2,FALSE)</f>
        <v>-28</v>
      </c>
      <c r="S15">
        <v>0</v>
      </c>
      <c r="T15" s="5">
        <v>1</v>
      </c>
      <c r="U15" s="5">
        <v>1</v>
      </c>
      <c r="V15" s="5">
        <v>1</v>
      </c>
      <c r="W15" s="5">
        <v>1</v>
      </c>
      <c r="X15" s="5">
        <v>0.3</v>
      </c>
      <c r="Y15">
        <f t="shared" si="11"/>
        <v>3</v>
      </c>
      <c r="Z15" s="23">
        <v>4</v>
      </c>
      <c r="AA15" s="23">
        <v>4</v>
      </c>
      <c r="AB15">
        <f>LOOKUP(P15,阵型随机表!N:O,阵型随机表!Q:Q)</f>
        <v>1</v>
      </c>
      <c r="AG15">
        <f ca="1">IF(Y15=1,RANDBETWEEN(1,阵型随机表!$L$3),AG14)</f>
        <v>1</v>
      </c>
      <c r="AH15">
        <f ca="1">RANDBETWEEN(1,LOOKUP(P15,阵型随机表!N:O,阵型随机表!P:P))</f>
        <v>6</v>
      </c>
    </row>
    <row r="16" spans="1:34" x14ac:dyDescent="0.15">
      <c r="A16">
        <f t="shared" si="5"/>
        <v>5000003</v>
      </c>
      <c r="B16">
        <f t="shared" si="0"/>
        <v>5000016</v>
      </c>
      <c r="C16">
        <f t="shared" si="1"/>
        <v>5000016</v>
      </c>
      <c r="D16" t="str">
        <f t="shared" si="2"/>
        <v>5000003s5</v>
      </c>
      <c r="E16" t="str">
        <f t="shared" si="3"/>
        <v>5000009:-28:2</v>
      </c>
      <c r="F16">
        <f t="shared" si="6"/>
        <v>14</v>
      </c>
      <c r="G16">
        <f>VLOOKUP(Q16,怪物属性偏向!E:F,2,FALSE)</f>
        <v>5000009</v>
      </c>
      <c r="H16">
        <f t="shared" si="10"/>
        <v>14</v>
      </c>
      <c r="I16" t="str">
        <f>VLOOKUP(Q16,怪物属性偏向!H:I,2,FALSE)</f>
        <v>艾琳</v>
      </c>
      <c r="J16">
        <f t="shared" si="7"/>
        <v>-28</v>
      </c>
      <c r="K16">
        <f t="shared" si="4"/>
        <v>5000009</v>
      </c>
      <c r="L16" t="str">
        <f t="shared" si="8"/>
        <v>艾琳</v>
      </c>
      <c r="O16">
        <f t="shared" si="9"/>
        <v>3</v>
      </c>
      <c r="P16">
        <f>VLOOKUP(Z16*10+Y16,阵型随机表!H:I,2,FALSE)</f>
        <v>5</v>
      </c>
      <c r="Q16" t="str">
        <f>VLOOKUP(AB16*10+AA16,阵型随机表!U:V,2,FALSE)</f>
        <v>艾琳</v>
      </c>
      <c r="R16">
        <f>VLOOKUP(O16,映射表!AC:AD,2,FALSE)</f>
        <v>-28</v>
      </c>
      <c r="S16">
        <v>0</v>
      </c>
      <c r="T16" s="5">
        <v>1</v>
      </c>
      <c r="U16" s="5">
        <v>1</v>
      </c>
      <c r="V16" s="5">
        <v>1</v>
      </c>
      <c r="W16" s="5">
        <v>1</v>
      </c>
      <c r="X16" s="5">
        <v>0.3</v>
      </c>
      <c r="Y16">
        <f t="shared" si="11"/>
        <v>4</v>
      </c>
      <c r="Z16" s="23">
        <v>4</v>
      </c>
      <c r="AA16" s="23">
        <v>2</v>
      </c>
      <c r="AB16">
        <f>LOOKUP(P16,阵型随机表!N:O,阵型随机表!Q:Q)</f>
        <v>2</v>
      </c>
      <c r="AG16">
        <f ca="1">IF(Y16=1,RANDBETWEEN(1,阵型随机表!$L$3),AG15)</f>
        <v>1</v>
      </c>
      <c r="AH16">
        <f ca="1">RANDBETWEEN(1,LOOKUP(P16,阵型随机表!N:O,阵型随机表!P:P))</f>
        <v>4</v>
      </c>
    </row>
    <row r="17" spans="1:34" x14ac:dyDescent="0.15">
      <c r="A17">
        <f t="shared" si="5"/>
        <v>5000003</v>
      </c>
      <c r="B17">
        <f t="shared" si="0"/>
        <v>5000009</v>
      </c>
      <c r="C17">
        <f t="shared" si="1"/>
        <v>5000009</v>
      </c>
      <c r="D17" t="str">
        <f t="shared" si="2"/>
        <v>5000003s8</v>
      </c>
      <c r="E17" t="str">
        <f t="shared" si="3"/>
        <v>5000009:-28:2</v>
      </c>
      <c r="F17">
        <f t="shared" si="6"/>
        <v>15</v>
      </c>
      <c r="G17">
        <f>VLOOKUP(Q17,怪物属性偏向!E:F,2,FALSE)</f>
        <v>5000009</v>
      </c>
      <c r="H17">
        <f t="shared" si="10"/>
        <v>15</v>
      </c>
      <c r="I17" t="str">
        <f>VLOOKUP(Q17,怪物属性偏向!H:I,2,FALSE)</f>
        <v>艾琳</v>
      </c>
      <c r="J17">
        <f t="shared" si="7"/>
        <v>-28</v>
      </c>
      <c r="K17">
        <f t="shared" si="4"/>
        <v>5000009</v>
      </c>
      <c r="L17" t="str">
        <f t="shared" si="8"/>
        <v>艾琳</v>
      </c>
      <c r="O17">
        <f t="shared" si="9"/>
        <v>3</v>
      </c>
      <c r="P17">
        <f>VLOOKUP(Z17*10+Y17,阵型随机表!H:I,2,FALSE)</f>
        <v>8</v>
      </c>
      <c r="Q17" t="str">
        <f>VLOOKUP(AB17*10+AA17,阵型随机表!U:V,2,FALSE)</f>
        <v>艾琳</v>
      </c>
      <c r="R17">
        <f>VLOOKUP(O17,映射表!AC:AD,2,FALSE)</f>
        <v>-28</v>
      </c>
      <c r="S17">
        <v>1</v>
      </c>
      <c r="T17" s="5">
        <v>1</v>
      </c>
      <c r="U17" s="5">
        <v>1</v>
      </c>
      <c r="V17" s="5">
        <v>1</v>
      </c>
      <c r="W17" s="5">
        <v>1</v>
      </c>
      <c r="X17" s="5">
        <v>0.3</v>
      </c>
      <c r="Y17">
        <f t="shared" si="11"/>
        <v>5</v>
      </c>
      <c r="Z17" s="23">
        <v>4</v>
      </c>
      <c r="AA17" s="23">
        <v>6</v>
      </c>
      <c r="AB17">
        <f>LOOKUP(P17,阵型随机表!N:O,阵型随机表!Q:Q)</f>
        <v>3</v>
      </c>
      <c r="AG17">
        <f ca="1">IF(Y17=1,RANDBETWEEN(1,阵型随机表!$L$3),AG16)</f>
        <v>1</v>
      </c>
      <c r="AH17">
        <f ca="1">RANDBETWEEN(1,LOOKUP(P17,阵型随机表!N:O,阵型随机表!P:P))</f>
        <v>4</v>
      </c>
    </row>
    <row r="18" spans="1:34" x14ac:dyDescent="0.15">
      <c r="A18">
        <f t="shared" si="5"/>
        <v>5000004</v>
      </c>
      <c r="B18">
        <f t="shared" si="0"/>
        <v>5000019</v>
      </c>
      <c r="C18" t="str">
        <f t="shared" si="1"/>
        <v/>
      </c>
      <c r="D18" t="str">
        <f t="shared" si="2"/>
        <v>5000004s1</v>
      </c>
      <c r="E18" t="str">
        <f t="shared" si="3"/>
        <v>5000016:-27:2</v>
      </c>
      <c r="F18">
        <f t="shared" si="6"/>
        <v>16</v>
      </c>
      <c r="G18">
        <f>VLOOKUP(Q18,怪物属性偏向!E:F,2,FALSE)</f>
        <v>5000016</v>
      </c>
      <c r="H18">
        <f t="shared" si="10"/>
        <v>16</v>
      </c>
      <c r="I18" t="str">
        <f>VLOOKUP(Q18,怪物属性偏向!H:I,2,FALSE)</f>
        <v>国王</v>
      </c>
      <c r="J18">
        <f t="shared" si="7"/>
        <v>-27</v>
      </c>
      <c r="K18">
        <f t="shared" si="4"/>
        <v>5000016</v>
      </c>
      <c r="L18" t="str">
        <f t="shared" si="8"/>
        <v>国王</v>
      </c>
      <c r="O18">
        <f t="shared" si="9"/>
        <v>4</v>
      </c>
      <c r="P18">
        <f>VLOOKUP(Z18*10+Y18,阵型随机表!H:I,2,FALSE)</f>
        <v>1</v>
      </c>
      <c r="Q18" t="str">
        <f>VLOOKUP(AB18*10+AA18,阵型随机表!U:V,2,FALSE)</f>
        <v>国王</v>
      </c>
      <c r="R18">
        <f>VLOOKUP(O18,映射表!AC:AD,2,FALSE)</f>
        <v>-27</v>
      </c>
      <c r="S18">
        <v>0</v>
      </c>
      <c r="T18" s="5">
        <v>1</v>
      </c>
      <c r="U18" s="5">
        <v>1</v>
      </c>
      <c r="V18" s="5">
        <v>1</v>
      </c>
      <c r="W18" s="5">
        <v>1</v>
      </c>
      <c r="X18" s="5">
        <v>0.4</v>
      </c>
      <c r="Y18">
        <f t="shared" si="11"/>
        <v>1</v>
      </c>
      <c r="Z18" s="23">
        <v>1</v>
      </c>
      <c r="AA18" s="23">
        <v>6</v>
      </c>
      <c r="AB18">
        <f>LOOKUP(P18,阵型随机表!N:O,阵型随机表!Q:Q)</f>
        <v>1</v>
      </c>
      <c r="AG18">
        <f ca="1">IF(Y18=1,RANDBETWEEN(1,阵型随机表!$L$3),AG17)</f>
        <v>1</v>
      </c>
      <c r="AH18">
        <f ca="1">RANDBETWEEN(1,LOOKUP(P18,阵型随机表!N:O,阵型随机表!P:P))</f>
        <v>6</v>
      </c>
    </row>
    <row r="19" spans="1:34" x14ac:dyDescent="0.15">
      <c r="A19">
        <f t="shared" si="5"/>
        <v>5000004</v>
      </c>
      <c r="B19">
        <f t="shared" si="0"/>
        <v>5000019</v>
      </c>
      <c r="C19" t="str">
        <f t="shared" si="1"/>
        <v/>
      </c>
      <c r="D19" t="str">
        <f t="shared" si="2"/>
        <v>5000004s3</v>
      </c>
      <c r="E19" t="str">
        <f t="shared" si="3"/>
        <v>5000016:-27:2</v>
      </c>
      <c r="F19">
        <f t="shared" si="6"/>
        <v>17</v>
      </c>
      <c r="G19">
        <f>VLOOKUP(Q19,怪物属性偏向!E:F,2,FALSE)</f>
        <v>5000016</v>
      </c>
      <c r="H19">
        <f t="shared" si="10"/>
        <v>17</v>
      </c>
      <c r="I19" t="str">
        <f>VLOOKUP(Q19,怪物属性偏向!H:I,2,FALSE)</f>
        <v>国王</v>
      </c>
      <c r="J19">
        <f t="shared" si="7"/>
        <v>-27</v>
      </c>
      <c r="K19">
        <f t="shared" si="4"/>
        <v>5000016</v>
      </c>
      <c r="L19" t="str">
        <f t="shared" si="8"/>
        <v>国王</v>
      </c>
      <c r="O19">
        <f t="shared" si="9"/>
        <v>4</v>
      </c>
      <c r="P19">
        <f>VLOOKUP(Z19*10+Y19,阵型随机表!H:I,2,FALSE)</f>
        <v>3</v>
      </c>
      <c r="Q19" t="str">
        <f>VLOOKUP(AB19*10+AA19,阵型随机表!U:V,2,FALSE)</f>
        <v>国王</v>
      </c>
      <c r="R19">
        <f>VLOOKUP(O19,映射表!AC:AD,2,FALSE)</f>
        <v>-27</v>
      </c>
      <c r="S19">
        <v>0</v>
      </c>
      <c r="T19" s="5">
        <v>1</v>
      </c>
      <c r="U19" s="5">
        <v>1</v>
      </c>
      <c r="V19" s="5">
        <v>1</v>
      </c>
      <c r="W19" s="5">
        <v>1</v>
      </c>
      <c r="X19" s="5">
        <v>0.4</v>
      </c>
      <c r="Y19">
        <f t="shared" si="11"/>
        <v>2</v>
      </c>
      <c r="Z19" s="23">
        <v>1</v>
      </c>
      <c r="AA19" s="23">
        <v>6</v>
      </c>
      <c r="AB19">
        <f>LOOKUP(P19,阵型随机表!N:O,阵型随机表!Q:Q)</f>
        <v>1</v>
      </c>
      <c r="AG19">
        <f ca="1">IF(Y19=1,RANDBETWEEN(1,阵型随机表!$L$3),AG18)</f>
        <v>1</v>
      </c>
      <c r="AH19">
        <f ca="1">RANDBETWEEN(1,LOOKUP(P19,阵型随机表!N:O,阵型随机表!P:P))</f>
        <v>4</v>
      </c>
    </row>
    <row r="20" spans="1:34" x14ac:dyDescent="0.15">
      <c r="A20">
        <f t="shared" si="5"/>
        <v>5000004</v>
      </c>
      <c r="B20">
        <f t="shared" si="0"/>
        <v>5000019</v>
      </c>
      <c r="C20" t="str">
        <f t="shared" si="1"/>
        <v/>
      </c>
      <c r="D20" t="str">
        <f t="shared" si="2"/>
        <v>5000004s5</v>
      </c>
      <c r="E20" t="str">
        <f t="shared" si="3"/>
        <v>5000018:-27:2</v>
      </c>
      <c r="F20">
        <f t="shared" si="6"/>
        <v>18</v>
      </c>
      <c r="G20">
        <f>VLOOKUP(Q20,怪物属性偏向!E:F,2,FALSE)</f>
        <v>5000018</v>
      </c>
      <c r="H20">
        <f t="shared" si="10"/>
        <v>18</v>
      </c>
      <c r="I20" t="str">
        <f>VLOOKUP(Q20,怪物属性偏向!H:I,2,FALSE)</f>
        <v>娜塔莎</v>
      </c>
      <c r="J20">
        <f t="shared" si="7"/>
        <v>-27</v>
      </c>
      <c r="K20">
        <f t="shared" si="4"/>
        <v>5000018</v>
      </c>
      <c r="L20" t="str">
        <f t="shared" si="8"/>
        <v>娜塔莎</v>
      </c>
      <c r="O20">
        <f t="shared" si="9"/>
        <v>4</v>
      </c>
      <c r="P20">
        <f>VLOOKUP(Z20*10+Y20,阵型随机表!H:I,2,FALSE)</f>
        <v>5</v>
      </c>
      <c r="Q20" t="str">
        <f>VLOOKUP(AB20*10+AA20,阵型随机表!U:V,2,FALSE)</f>
        <v>娜塔莎</v>
      </c>
      <c r="R20">
        <f>VLOOKUP(O20,映射表!AC:AD,2,FALSE)</f>
        <v>-27</v>
      </c>
      <c r="S20">
        <v>0</v>
      </c>
      <c r="T20" s="5">
        <v>1</v>
      </c>
      <c r="U20" s="5">
        <v>1</v>
      </c>
      <c r="V20" s="5">
        <v>1</v>
      </c>
      <c r="W20" s="5">
        <v>1</v>
      </c>
      <c r="X20" s="5">
        <v>0.4</v>
      </c>
      <c r="Y20">
        <f t="shared" si="11"/>
        <v>3</v>
      </c>
      <c r="Z20" s="23">
        <v>1</v>
      </c>
      <c r="AA20" s="23">
        <v>7</v>
      </c>
      <c r="AB20">
        <f>LOOKUP(P20,阵型随机表!N:O,阵型随机表!Q:Q)</f>
        <v>2</v>
      </c>
      <c r="AG20">
        <f ca="1">IF(Y20=1,RANDBETWEEN(1,阵型随机表!$L$3),AG19)</f>
        <v>1</v>
      </c>
      <c r="AH20">
        <f ca="1">RANDBETWEEN(1,LOOKUP(P20,阵型随机表!N:O,阵型随机表!P:P))</f>
        <v>7</v>
      </c>
    </row>
    <row r="21" spans="1:34" x14ac:dyDescent="0.15">
      <c r="A21">
        <f t="shared" si="5"/>
        <v>5000004</v>
      </c>
      <c r="B21">
        <f t="shared" si="0"/>
        <v>5000019</v>
      </c>
      <c r="C21" t="str">
        <f t="shared" si="1"/>
        <v/>
      </c>
      <c r="D21" t="str">
        <f t="shared" si="2"/>
        <v>5000004s7</v>
      </c>
      <c r="E21" t="str">
        <f t="shared" si="3"/>
        <v>5000006:-27:2</v>
      </c>
      <c r="F21">
        <f t="shared" si="6"/>
        <v>19</v>
      </c>
      <c r="G21">
        <f>VLOOKUP(Q21,怪物属性偏向!E:F,2,FALSE)</f>
        <v>5000006</v>
      </c>
      <c r="H21">
        <f t="shared" si="10"/>
        <v>19</v>
      </c>
      <c r="I21" t="str">
        <f>VLOOKUP(Q21,怪物属性偏向!H:I,2,FALSE)</f>
        <v>修</v>
      </c>
      <c r="J21">
        <f t="shared" si="7"/>
        <v>-27</v>
      </c>
      <c r="K21">
        <f t="shared" si="4"/>
        <v>5000006</v>
      </c>
      <c r="L21" t="str">
        <f t="shared" si="8"/>
        <v>修</v>
      </c>
      <c r="O21">
        <f t="shared" si="9"/>
        <v>4</v>
      </c>
      <c r="P21">
        <f>VLOOKUP(Z21*10+Y21,阵型随机表!H:I,2,FALSE)</f>
        <v>7</v>
      </c>
      <c r="Q21" t="str">
        <f>VLOOKUP(AB21*10+AA21,阵型随机表!U:V,2,FALSE)</f>
        <v>修</v>
      </c>
      <c r="R21">
        <f>VLOOKUP(O21,映射表!AC:AD,2,FALSE)</f>
        <v>-27</v>
      </c>
      <c r="S21">
        <v>0</v>
      </c>
      <c r="T21" s="5">
        <v>1</v>
      </c>
      <c r="U21" s="5">
        <v>1</v>
      </c>
      <c r="V21" s="5">
        <v>1</v>
      </c>
      <c r="W21" s="5">
        <v>1</v>
      </c>
      <c r="X21" s="5">
        <v>0.4</v>
      </c>
      <c r="Y21">
        <f t="shared" si="11"/>
        <v>4</v>
      </c>
      <c r="Z21" s="23">
        <v>1</v>
      </c>
      <c r="AA21" s="23">
        <v>7</v>
      </c>
      <c r="AB21">
        <f>LOOKUP(P21,阵型随机表!N:O,阵型随机表!Q:Q)</f>
        <v>3</v>
      </c>
      <c r="AG21">
        <f ca="1">IF(Y21=1,RANDBETWEEN(1,阵型随机表!$L$3),AG20)</f>
        <v>1</v>
      </c>
      <c r="AH21">
        <f ca="1">RANDBETWEEN(1,LOOKUP(P21,阵型随机表!N:O,阵型随机表!P:P))</f>
        <v>3</v>
      </c>
    </row>
    <row r="22" spans="1:34" x14ac:dyDescent="0.15">
      <c r="A22">
        <f t="shared" si="5"/>
        <v>5000004</v>
      </c>
      <c r="B22">
        <f t="shared" si="0"/>
        <v>5000019</v>
      </c>
      <c r="C22">
        <f t="shared" si="1"/>
        <v>5000019</v>
      </c>
      <c r="D22" t="str">
        <f t="shared" si="2"/>
        <v>5000004s9</v>
      </c>
      <c r="E22" t="str">
        <f t="shared" si="3"/>
        <v>5000019:-27:2</v>
      </c>
      <c r="F22">
        <f t="shared" si="6"/>
        <v>20</v>
      </c>
      <c r="G22">
        <f>VLOOKUP(Q22,怪物属性偏向!E:F,2,FALSE)</f>
        <v>5000019</v>
      </c>
      <c r="H22">
        <f t="shared" si="10"/>
        <v>20</v>
      </c>
      <c r="I22" t="str">
        <f>VLOOKUP(Q22,怪物属性偏向!H:I,2,FALSE)</f>
        <v>爱茉莉</v>
      </c>
      <c r="J22">
        <f t="shared" si="7"/>
        <v>-27</v>
      </c>
      <c r="K22">
        <f t="shared" si="4"/>
        <v>5000019</v>
      </c>
      <c r="L22" t="str">
        <f t="shared" si="8"/>
        <v>爱茉莉</v>
      </c>
      <c r="O22">
        <f t="shared" si="9"/>
        <v>4</v>
      </c>
      <c r="P22">
        <f>VLOOKUP(Z22*10+Y22,阵型随机表!H:I,2,FALSE)</f>
        <v>9</v>
      </c>
      <c r="Q22" t="str">
        <f>VLOOKUP(AB22*10+AA22,阵型随机表!U:V,2,FALSE)</f>
        <v>爱茉莉</v>
      </c>
      <c r="R22">
        <f>VLOOKUP(O22,映射表!AC:AD,2,FALSE)</f>
        <v>-27</v>
      </c>
      <c r="S22">
        <v>1</v>
      </c>
      <c r="T22" s="5">
        <v>1</v>
      </c>
      <c r="U22" s="5">
        <v>1</v>
      </c>
      <c r="V22" s="5">
        <v>1</v>
      </c>
      <c r="W22" s="5">
        <v>1</v>
      </c>
      <c r="X22" s="5">
        <v>0.4</v>
      </c>
      <c r="Y22">
        <f t="shared" si="11"/>
        <v>5</v>
      </c>
      <c r="Z22" s="23">
        <v>1</v>
      </c>
      <c r="AA22" s="23">
        <v>5</v>
      </c>
      <c r="AB22">
        <f>LOOKUP(P22,阵型随机表!N:O,阵型随机表!Q:Q)</f>
        <v>3</v>
      </c>
      <c r="AG22">
        <f ca="1">IF(Y22=1,RANDBETWEEN(1,阵型随机表!$L$3),AG21)</f>
        <v>1</v>
      </c>
      <c r="AH22">
        <f ca="1">RANDBETWEEN(1,LOOKUP(P22,阵型随机表!N:O,阵型随机表!P:P))</f>
        <v>1</v>
      </c>
    </row>
    <row r="23" spans="1:34" x14ac:dyDescent="0.15">
      <c r="A23">
        <f t="shared" si="5"/>
        <v>5000005</v>
      </c>
      <c r="B23">
        <f t="shared" si="0"/>
        <v>5000017</v>
      </c>
      <c r="C23" t="str">
        <f t="shared" si="1"/>
        <v/>
      </c>
      <c r="D23" t="str">
        <f t="shared" si="2"/>
        <v>5000005s2</v>
      </c>
      <c r="E23" t="str">
        <f t="shared" si="3"/>
        <v>5000015:-26:2</v>
      </c>
      <c r="F23">
        <f t="shared" si="6"/>
        <v>21</v>
      </c>
      <c r="G23">
        <f>VLOOKUP(Q23,怪物属性偏向!E:F,2,FALSE)</f>
        <v>5000015</v>
      </c>
      <c r="H23">
        <f t="shared" si="10"/>
        <v>21</v>
      </c>
      <c r="I23" t="str">
        <f>VLOOKUP(Q23,怪物属性偏向!H:I,2,FALSE)</f>
        <v>霍尔</v>
      </c>
      <c r="J23">
        <f t="shared" si="7"/>
        <v>-26</v>
      </c>
      <c r="K23">
        <f t="shared" si="4"/>
        <v>5000015</v>
      </c>
      <c r="L23" t="str">
        <f t="shared" si="8"/>
        <v>霍尔</v>
      </c>
      <c r="O23">
        <f t="shared" si="9"/>
        <v>5</v>
      </c>
      <c r="P23">
        <f>VLOOKUP(Z23*10+Y23,阵型随机表!H:I,2,FALSE)</f>
        <v>2</v>
      </c>
      <c r="Q23" t="str">
        <f>VLOOKUP(AB23*10+AA23,阵型随机表!U:V,2,FALSE)</f>
        <v>霍尔</v>
      </c>
      <c r="R23">
        <f>VLOOKUP(O23,映射表!AC:AD,2,FALSE)</f>
        <v>-26</v>
      </c>
      <c r="S23">
        <v>0</v>
      </c>
      <c r="T23" s="5">
        <v>1</v>
      </c>
      <c r="U23" s="5">
        <v>1</v>
      </c>
      <c r="V23" s="5">
        <v>1</v>
      </c>
      <c r="W23" s="5">
        <v>1</v>
      </c>
      <c r="X23" s="5">
        <v>0.5</v>
      </c>
      <c r="Y23">
        <f t="shared" si="11"/>
        <v>1</v>
      </c>
      <c r="Z23" s="23">
        <v>2</v>
      </c>
      <c r="AA23" s="23">
        <v>5</v>
      </c>
      <c r="AB23">
        <f>LOOKUP(P23,阵型随机表!N:O,阵型随机表!Q:Q)</f>
        <v>1</v>
      </c>
      <c r="AG23">
        <f ca="1">IF(Y23=1,RANDBETWEEN(1,阵型随机表!$L$3),AG22)</f>
        <v>4</v>
      </c>
      <c r="AH23">
        <f ca="1">RANDBETWEEN(1,LOOKUP(P23,阵型随机表!N:O,阵型随机表!P:P))</f>
        <v>6</v>
      </c>
    </row>
    <row r="24" spans="1:34" x14ac:dyDescent="0.15">
      <c r="A24">
        <f t="shared" si="5"/>
        <v>5000005</v>
      </c>
      <c r="B24">
        <f t="shared" si="0"/>
        <v>5000017</v>
      </c>
      <c r="C24" t="str">
        <f t="shared" si="1"/>
        <v/>
      </c>
      <c r="D24" t="str">
        <f t="shared" si="2"/>
        <v>5000005s4</v>
      </c>
      <c r="E24" t="str">
        <f t="shared" si="3"/>
        <v>5000010:-26:2</v>
      </c>
      <c r="F24">
        <f t="shared" si="6"/>
        <v>22</v>
      </c>
      <c r="G24">
        <f>VLOOKUP(Q24,怪物属性偏向!E:F,2,FALSE)</f>
        <v>5000010</v>
      </c>
      <c r="H24">
        <f t="shared" si="10"/>
        <v>22</v>
      </c>
      <c r="I24" t="str">
        <f>VLOOKUP(Q24,怪物属性偏向!H:I,2,FALSE)</f>
        <v>碧翠丝</v>
      </c>
      <c r="J24">
        <f t="shared" si="7"/>
        <v>-26</v>
      </c>
      <c r="K24">
        <f t="shared" si="4"/>
        <v>5000010</v>
      </c>
      <c r="L24" t="str">
        <f t="shared" si="8"/>
        <v>碧翠丝</v>
      </c>
      <c r="O24">
        <f t="shared" si="9"/>
        <v>5</v>
      </c>
      <c r="P24">
        <f>VLOOKUP(Z24*10+Y24,阵型随机表!H:I,2,FALSE)</f>
        <v>4</v>
      </c>
      <c r="Q24" t="str">
        <f>VLOOKUP(AB24*10+AA24,阵型随机表!U:V,2,FALSE)</f>
        <v>碧翠丝</v>
      </c>
      <c r="R24">
        <f>VLOOKUP(O24,映射表!AC:AD,2,FALSE)</f>
        <v>-26</v>
      </c>
      <c r="S24">
        <v>0</v>
      </c>
      <c r="T24" s="5">
        <v>1</v>
      </c>
      <c r="U24" s="5">
        <v>1</v>
      </c>
      <c r="V24" s="5">
        <v>1</v>
      </c>
      <c r="W24" s="5">
        <v>1</v>
      </c>
      <c r="X24" s="5">
        <v>0.5</v>
      </c>
      <c r="Y24">
        <f t="shared" si="11"/>
        <v>2</v>
      </c>
      <c r="Z24" s="23">
        <v>2</v>
      </c>
      <c r="AA24" s="23">
        <v>3</v>
      </c>
      <c r="AB24">
        <f>LOOKUP(P24,阵型随机表!N:O,阵型随机表!Q:Q)</f>
        <v>2</v>
      </c>
      <c r="AG24">
        <f ca="1">IF(Y24=1,RANDBETWEEN(1,阵型随机表!$L$3),AG23)</f>
        <v>4</v>
      </c>
      <c r="AH24">
        <f ca="1">RANDBETWEEN(1,LOOKUP(P24,阵型随机表!N:O,阵型随机表!P:P))</f>
        <v>5</v>
      </c>
    </row>
    <row r="25" spans="1:34" x14ac:dyDescent="0.15">
      <c r="A25">
        <f t="shared" si="5"/>
        <v>5000005</v>
      </c>
      <c r="B25">
        <f t="shared" si="0"/>
        <v>5000017</v>
      </c>
      <c r="C25" t="str">
        <f t="shared" si="1"/>
        <v/>
      </c>
      <c r="D25" t="str">
        <f t="shared" si="2"/>
        <v>5000005s5</v>
      </c>
      <c r="E25" t="str">
        <f t="shared" si="3"/>
        <v>5000008:-26:2</v>
      </c>
      <c r="F25">
        <f t="shared" si="6"/>
        <v>23</v>
      </c>
      <c r="G25">
        <f>VLOOKUP(Q25,怪物属性偏向!E:F,2,FALSE)</f>
        <v>5000008</v>
      </c>
      <c r="H25">
        <f t="shared" si="10"/>
        <v>23</v>
      </c>
      <c r="I25" t="str">
        <f>VLOOKUP(Q25,怪物属性偏向!H:I,2,FALSE)</f>
        <v>伊芙</v>
      </c>
      <c r="J25">
        <f t="shared" si="7"/>
        <v>-26</v>
      </c>
      <c r="K25">
        <f t="shared" si="4"/>
        <v>5000008</v>
      </c>
      <c r="L25" t="str">
        <f t="shared" si="8"/>
        <v>伊芙</v>
      </c>
      <c r="O25">
        <f t="shared" si="9"/>
        <v>5</v>
      </c>
      <c r="P25">
        <f>VLOOKUP(Z25*10+Y25,阵型随机表!H:I,2,FALSE)</f>
        <v>5</v>
      </c>
      <c r="Q25" t="str">
        <f>VLOOKUP(AB25*10+AA25,阵型随机表!U:V,2,FALSE)</f>
        <v>伊芙</v>
      </c>
      <c r="R25">
        <f>VLOOKUP(O25,映射表!AC:AD,2,FALSE)</f>
        <v>-26</v>
      </c>
      <c r="S25">
        <v>0</v>
      </c>
      <c r="T25" s="5">
        <v>1</v>
      </c>
      <c r="U25" s="5">
        <v>1</v>
      </c>
      <c r="V25" s="5">
        <v>1</v>
      </c>
      <c r="W25" s="5">
        <v>1</v>
      </c>
      <c r="X25" s="5">
        <v>0.5</v>
      </c>
      <c r="Y25">
        <f t="shared" si="11"/>
        <v>3</v>
      </c>
      <c r="Z25" s="23">
        <v>2</v>
      </c>
      <c r="AA25" s="23">
        <v>8</v>
      </c>
      <c r="AB25">
        <f>LOOKUP(P25,阵型随机表!N:O,阵型随机表!Q:Q)</f>
        <v>2</v>
      </c>
      <c r="AG25">
        <f ca="1">IF(Y25=1,RANDBETWEEN(1,阵型随机表!$L$3),AG24)</f>
        <v>4</v>
      </c>
      <c r="AH25">
        <f ca="1">RANDBETWEEN(1,LOOKUP(P25,阵型随机表!N:O,阵型随机表!P:P))</f>
        <v>2</v>
      </c>
    </row>
    <row r="26" spans="1:34" x14ac:dyDescent="0.15">
      <c r="A26">
        <f t="shared" si="5"/>
        <v>5000005</v>
      </c>
      <c r="B26">
        <f t="shared" si="0"/>
        <v>5000017</v>
      </c>
      <c r="C26">
        <f t="shared" si="1"/>
        <v>5000017</v>
      </c>
      <c r="D26" t="str">
        <f t="shared" si="2"/>
        <v>5000005s6</v>
      </c>
      <c r="E26" t="str">
        <f t="shared" si="3"/>
        <v>5000017:-26:2</v>
      </c>
      <c r="F26">
        <f t="shared" si="6"/>
        <v>24</v>
      </c>
      <c r="G26">
        <f>VLOOKUP(Q26,怪物属性偏向!E:F,2,FALSE)</f>
        <v>5000017</v>
      </c>
      <c r="H26">
        <f t="shared" si="10"/>
        <v>24</v>
      </c>
      <c r="I26" t="str">
        <f>VLOOKUP(Q26,怪物属性偏向!H:I,2,FALSE)</f>
        <v>伊西多</v>
      </c>
      <c r="J26">
        <f t="shared" si="7"/>
        <v>-26</v>
      </c>
      <c r="K26">
        <f t="shared" si="4"/>
        <v>5000017</v>
      </c>
      <c r="L26" t="str">
        <f t="shared" si="8"/>
        <v>伊西多</v>
      </c>
      <c r="O26">
        <f t="shared" si="9"/>
        <v>5</v>
      </c>
      <c r="P26">
        <f>VLOOKUP(Z26*10+Y26,阵型随机表!H:I,2,FALSE)</f>
        <v>6</v>
      </c>
      <c r="Q26" t="str">
        <f>VLOOKUP(AB26*10+AA26,阵型随机表!U:V,2,FALSE)</f>
        <v>伊西多</v>
      </c>
      <c r="R26">
        <f>VLOOKUP(O26,映射表!AC:AD,2,FALSE)</f>
        <v>-26</v>
      </c>
      <c r="S26">
        <v>1</v>
      </c>
      <c r="T26" s="5">
        <v>1</v>
      </c>
      <c r="U26" s="5">
        <v>1</v>
      </c>
      <c r="V26" s="5">
        <v>1</v>
      </c>
      <c r="W26" s="5">
        <v>1</v>
      </c>
      <c r="X26" s="5">
        <v>0.5</v>
      </c>
      <c r="Y26">
        <f t="shared" si="11"/>
        <v>4</v>
      </c>
      <c r="Z26" s="23">
        <v>2</v>
      </c>
      <c r="AA26" s="23">
        <v>6</v>
      </c>
      <c r="AB26">
        <f>LOOKUP(P26,阵型随机表!N:O,阵型随机表!Q:Q)</f>
        <v>2</v>
      </c>
      <c r="AG26">
        <f ca="1">IF(Y26=1,RANDBETWEEN(1,阵型随机表!$L$3),AG25)</f>
        <v>4</v>
      </c>
      <c r="AH26">
        <f ca="1">RANDBETWEEN(1,LOOKUP(P26,阵型随机表!N:O,阵型随机表!P:P))</f>
        <v>5</v>
      </c>
    </row>
    <row r="27" spans="1:34" x14ac:dyDescent="0.15">
      <c r="A27">
        <f t="shared" si="5"/>
        <v>5000005</v>
      </c>
      <c r="B27">
        <f t="shared" si="0"/>
        <v>5000017</v>
      </c>
      <c r="C27">
        <f t="shared" si="1"/>
        <v>5000017</v>
      </c>
      <c r="D27" t="str">
        <f t="shared" si="2"/>
        <v>5000005s8</v>
      </c>
      <c r="E27" t="str">
        <f t="shared" si="3"/>
        <v>5000006:-26:2</v>
      </c>
      <c r="F27">
        <f t="shared" si="6"/>
        <v>25</v>
      </c>
      <c r="G27">
        <f>VLOOKUP(Q27,怪物属性偏向!E:F,2,FALSE)</f>
        <v>5000006</v>
      </c>
      <c r="H27">
        <f t="shared" si="10"/>
        <v>25</v>
      </c>
      <c r="I27" t="str">
        <f>VLOOKUP(Q27,怪物属性偏向!H:I,2,FALSE)</f>
        <v>修</v>
      </c>
      <c r="J27">
        <f t="shared" si="7"/>
        <v>-26</v>
      </c>
      <c r="K27">
        <f t="shared" si="4"/>
        <v>5000006</v>
      </c>
      <c r="L27" t="str">
        <f t="shared" si="8"/>
        <v>修</v>
      </c>
      <c r="O27">
        <f t="shared" si="9"/>
        <v>5</v>
      </c>
      <c r="P27">
        <f>VLOOKUP(Z27*10+Y27,阵型随机表!H:I,2,FALSE)</f>
        <v>8</v>
      </c>
      <c r="Q27" t="str">
        <f>VLOOKUP(AB27*10+AA27,阵型随机表!U:V,2,FALSE)</f>
        <v>修</v>
      </c>
      <c r="R27">
        <f>VLOOKUP(O27,映射表!AC:AD,2,FALSE)</f>
        <v>-26</v>
      </c>
      <c r="S27">
        <v>0</v>
      </c>
      <c r="T27" s="5">
        <v>1</v>
      </c>
      <c r="U27" s="5">
        <v>1</v>
      </c>
      <c r="V27" s="5">
        <v>1</v>
      </c>
      <c r="W27" s="5">
        <v>1</v>
      </c>
      <c r="X27" s="5">
        <v>0.5</v>
      </c>
      <c r="Y27">
        <f t="shared" si="11"/>
        <v>5</v>
      </c>
      <c r="Z27" s="23">
        <v>2</v>
      </c>
      <c r="AA27" s="23">
        <v>2</v>
      </c>
      <c r="AB27">
        <f>LOOKUP(P27,阵型随机表!N:O,阵型随机表!Q:Q)</f>
        <v>3</v>
      </c>
      <c r="AG27">
        <f ca="1">IF(Y27=1,RANDBETWEEN(1,阵型随机表!$L$3),AG26)</f>
        <v>4</v>
      </c>
      <c r="AH27">
        <f ca="1">RANDBETWEEN(1,LOOKUP(P27,阵型随机表!N:O,阵型随机表!P:P))</f>
        <v>5</v>
      </c>
    </row>
    <row r="28" spans="1:34" x14ac:dyDescent="0.15">
      <c r="A28">
        <f t="shared" si="5"/>
        <v>5000006</v>
      </c>
      <c r="B28">
        <f t="shared" si="0"/>
        <v>5000008</v>
      </c>
      <c r="C28" t="str">
        <f t="shared" si="1"/>
        <v/>
      </c>
      <c r="D28" t="str">
        <f t="shared" si="2"/>
        <v>5000006s2</v>
      </c>
      <c r="E28" t="str">
        <f t="shared" si="3"/>
        <v>5000016:-25:2</v>
      </c>
      <c r="F28">
        <f t="shared" si="6"/>
        <v>26</v>
      </c>
      <c r="G28">
        <f>VLOOKUP(Q28,怪物属性偏向!E:F,2,FALSE)</f>
        <v>5000016</v>
      </c>
      <c r="H28">
        <f t="shared" si="10"/>
        <v>26</v>
      </c>
      <c r="I28" t="str">
        <f>VLOOKUP(Q28,怪物属性偏向!H:I,2,FALSE)</f>
        <v>国王</v>
      </c>
      <c r="J28">
        <f t="shared" si="7"/>
        <v>-25</v>
      </c>
      <c r="K28">
        <f t="shared" si="4"/>
        <v>5000016</v>
      </c>
      <c r="L28" t="str">
        <f t="shared" si="8"/>
        <v>国王</v>
      </c>
      <c r="O28">
        <f t="shared" si="9"/>
        <v>6</v>
      </c>
      <c r="P28">
        <f>VLOOKUP(Z28*10+Y28,阵型随机表!H:I,2,FALSE)</f>
        <v>2</v>
      </c>
      <c r="Q28" t="str">
        <f>VLOOKUP(AB28*10+AA28,阵型随机表!U:V,2,FALSE)</f>
        <v>国王</v>
      </c>
      <c r="R28">
        <f>VLOOKUP(O28,映射表!AC:AD,2,FALSE)</f>
        <v>-25</v>
      </c>
      <c r="S28">
        <v>0</v>
      </c>
      <c r="T28" s="5">
        <v>1</v>
      </c>
      <c r="U28" s="5">
        <v>1</v>
      </c>
      <c r="V28" s="5">
        <v>1</v>
      </c>
      <c r="W28" s="5">
        <v>1</v>
      </c>
      <c r="X28" s="5">
        <v>0.6</v>
      </c>
      <c r="Y28">
        <f t="shared" si="11"/>
        <v>1</v>
      </c>
      <c r="Z28" s="23">
        <v>6</v>
      </c>
      <c r="AA28" s="23">
        <v>6</v>
      </c>
      <c r="AB28">
        <f>LOOKUP(P28,阵型随机表!N:O,阵型随机表!Q:Q)</f>
        <v>1</v>
      </c>
      <c r="AG28">
        <f ca="1">IF(Y28=1,RANDBETWEEN(1,阵型随机表!$L$3),AG27)</f>
        <v>4</v>
      </c>
      <c r="AH28">
        <f ca="1">RANDBETWEEN(1,LOOKUP(P28,阵型随机表!N:O,阵型随机表!P:P))</f>
        <v>4</v>
      </c>
    </row>
    <row r="29" spans="1:34" x14ac:dyDescent="0.15">
      <c r="A29">
        <f t="shared" si="5"/>
        <v>5000006</v>
      </c>
      <c r="B29">
        <f t="shared" si="0"/>
        <v>5000008</v>
      </c>
      <c r="C29" t="str">
        <f t="shared" si="1"/>
        <v/>
      </c>
      <c r="D29" t="str">
        <f t="shared" si="2"/>
        <v>5000006s4</v>
      </c>
      <c r="E29" t="str">
        <f t="shared" si="3"/>
        <v>5000017:-25:2</v>
      </c>
      <c r="F29">
        <f t="shared" si="6"/>
        <v>27</v>
      </c>
      <c r="G29">
        <f>VLOOKUP(Q29,怪物属性偏向!E:F,2,FALSE)</f>
        <v>5000017</v>
      </c>
      <c r="H29">
        <f t="shared" si="10"/>
        <v>27</v>
      </c>
      <c r="I29" t="str">
        <f>VLOOKUP(Q29,怪物属性偏向!H:I,2,FALSE)</f>
        <v>伊西多</v>
      </c>
      <c r="J29">
        <f t="shared" si="7"/>
        <v>-25</v>
      </c>
      <c r="K29">
        <f t="shared" si="4"/>
        <v>5000017</v>
      </c>
      <c r="L29" t="str">
        <f t="shared" si="8"/>
        <v>伊西多</v>
      </c>
      <c r="O29">
        <f t="shared" si="9"/>
        <v>6</v>
      </c>
      <c r="P29">
        <f>VLOOKUP(Z29*10+Y29,阵型随机表!H:I,2,FALSE)</f>
        <v>4</v>
      </c>
      <c r="Q29" t="str">
        <f>VLOOKUP(AB29*10+AA29,阵型随机表!U:V,2,FALSE)</f>
        <v>伊西多</v>
      </c>
      <c r="R29">
        <f>VLOOKUP(O29,映射表!AC:AD,2,FALSE)</f>
        <v>-25</v>
      </c>
      <c r="S29">
        <v>0</v>
      </c>
      <c r="T29" s="5">
        <v>1</v>
      </c>
      <c r="U29" s="5">
        <v>1</v>
      </c>
      <c r="V29" s="5">
        <v>1</v>
      </c>
      <c r="W29" s="5">
        <v>1</v>
      </c>
      <c r="X29" s="5">
        <v>0.6</v>
      </c>
      <c r="Y29">
        <f t="shared" si="11"/>
        <v>2</v>
      </c>
      <c r="Z29" s="23">
        <v>6</v>
      </c>
      <c r="AA29" s="23">
        <v>6</v>
      </c>
      <c r="AB29">
        <f>LOOKUP(P29,阵型随机表!N:O,阵型随机表!Q:Q)</f>
        <v>2</v>
      </c>
      <c r="AG29">
        <f ca="1">IF(Y29=1,RANDBETWEEN(1,阵型随机表!$L$3),AG28)</f>
        <v>4</v>
      </c>
      <c r="AH29">
        <f ca="1">RANDBETWEEN(1,LOOKUP(P29,阵型随机表!N:O,阵型随机表!P:P))</f>
        <v>6</v>
      </c>
    </row>
    <row r="30" spans="1:34" x14ac:dyDescent="0.15">
      <c r="A30">
        <f t="shared" si="5"/>
        <v>5000006</v>
      </c>
      <c r="B30">
        <f t="shared" si="0"/>
        <v>5000008</v>
      </c>
      <c r="C30" t="str">
        <f t="shared" si="1"/>
        <v/>
      </c>
      <c r="D30" t="str">
        <f t="shared" si="2"/>
        <v>5000006s6</v>
      </c>
      <c r="E30" t="str">
        <f t="shared" si="3"/>
        <v>5000011:-25:2</v>
      </c>
      <c r="F30">
        <f t="shared" si="6"/>
        <v>28</v>
      </c>
      <c r="G30">
        <f>VLOOKUP(Q30,怪物属性偏向!E:F,2,FALSE)</f>
        <v>5000011</v>
      </c>
      <c r="H30">
        <f t="shared" si="10"/>
        <v>28</v>
      </c>
      <c r="I30" t="str">
        <f>VLOOKUP(Q30,怪物属性偏向!H:I,2,FALSE)</f>
        <v>尤尼丝</v>
      </c>
      <c r="J30">
        <f t="shared" si="7"/>
        <v>-25</v>
      </c>
      <c r="K30">
        <f t="shared" si="4"/>
        <v>5000011</v>
      </c>
      <c r="L30" t="str">
        <f t="shared" si="8"/>
        <v>尤尼丝</v>
      </c>
      <c r="O30">
        <f t="shared" si="9"/>
        <v>6</v>
      </c>
      <c r="P30">
        <f>VLOOKUP(Z30*10+Y30,阵型随机表!H:I,2,FALSE)</f>
        <v>6</v>
      </c>
      <c r="Q30" t="str">
        <f>VLOOKUP(AB30*10+AA30,阵型随机表!U:V,2,FALSE)</f>
        <v>尤尼丝</v>
      </c>
      <c r="R30">
        <f>VLOOKUP(O30,映射表!AC:AD,2,FALSE)</f>
        <v>-25</v>
      </c>
      <c r="S30">
        <v>0</v>
      </c>
      <c r="T30" s="5">
        <v>1</v>
      </c>
      <c r="U30" s="5">
        <v>1</v>
      </c>
      <c r="V30" s="5">
        <v>1</v>
      </c>
      <c r="W30" s="5">
        <v>1</v>
      </c>
      <c r="X30" s="5">
        <v>0.6</v>
      </c>
      <c r="Y30">
        <f t="shared" si="11"/>
        <v>3</v>
      </c>
      <c r="Z30" s="23">
        <v>6</v>
      </c>
      <c r="AA30" s="23">
        <v>4</v>
      </c>
      <c r="AB30">
        <f>LOOKUP(P30,阵型随机表!N:O,阵型随机表!Q:Q)</f>
        <v>2</v>
      </c>
      <c r="AG30">
        <f ca="1">IF(Y30=1,RANDBETWEEN(1,阵型随机表!$L$3),AG29)</f>
        <v>4</v>
      </c>
      <c r="AH30">
        <f ca="1">RANDBETWEEN(1,LOOKUP(P30,阵型随机表!N:O,阵型随机表!P:P))</f>
        <v>7</v>
      </c>
    </row>
    <row r="31" spans="1:34" x14ac:dyDescent="0.15">
      <c r="A31">
        <f t="shared" si="5"/>
        <v>5000006</v>
      </c>
      <c r="B31">
        <f t="shared" si="0"/>
        <v>5000008</v>
      </c>
      <c r="C31">
        <f t="shared" si="1"/>
        <v>5000008</v>
      </c>
      <c r="D31" t="str">
        <f t="shared" si="2"/>
        <v>5000006s7</v>
      </c>
      <c r="E31" t="str">
        <f t="shared" si="3"/>
        <v>5000008:-25:2</v>
      </c>
      <c r="F31">
        <f t="shared" si="6"/>
        <v>29</v>
      </c>
      <c r="G31">
        <f>VLOOKUP(Q31,怪物属性偏向!E:F,2,FALSE)</f>
        <v>5000008</v>
      </c>
      <c r="H31">
        <f t="shared" si="10"/>
        <v>29</v>
      </c>
      <c r="I31" t="str">
        <f>VLOOKUP(Q31,怪物属性偏向!H:I,2,FALSE)</f>
        <v>伊芙</v>
      </c>
      <c r="J31">
        <f t="shared" si="7"/>
        <v>-25</v>
      </c>
      <c r="K31">
        <f t="shared" si="4"/>
        <v>5000008</v>
      </c>
      <c r="L31" t="str">
        <f t="shared" si="8"/>
        <v>伊芙</v>
      </c>
      <c r="O31">
        <f t="shared" si="9"/>
        <v>6</v>
      </c>
      <c r="P31">
        <f>VLOOKUP(Z31*10+Y31,阵型随机表!H:I,2,FALSE)</f>
        <v>7</v>
      </c>
      <c r="Q31" t="str">
        <f>VLOOKUP(AB31*10+AA31,阵型随机表!U:V,2,FALSE)</f>
        <v>伊芙</v>
      </c>
      <c r="R31">
        <f>VLOOKUP(O31,映射表!AC:AD,2,FALSE)</f>
        <v>-25</v>
      </c>
      <c r="S31">
        <v>1</v>
      </c>
      <c r="T31" s="5">
        <v>1</v>
      </c>
      <c r="U31" s="5">
        <v>1</v>
      </c>
      <c r="V31" s="5">
        <v>1</v>
      </c>
      <c r="W31" s="5">
        <v>1</v>
      </c>
      <c r="X31" s="5">
        <v>0.6</v>
      </c>
      <c r="Y31">
        <f t="shared" si="11"/>
        <v>4</v>
      </c>
      <c r="Z31" s="23">
        <v>6</v>
      </c>
      <c r="AA31" s="23">
        <v>4</v>
      </c>
      <c r="AB31">
        <f>LOOKUP(P31,阵型随机表!N:O,阵型随机表!Q:Q)</f>
        <v>3</v>
      </c>
      <c r="AG31">
        <f ca="1">IF(Y31=1,RANDBETWEEN(1,阵型随机表!$L$3),AG30)</f>
        <v>4</v>
      </c>
      <c r="AH31">
        <f ca="1">RANDBETWEEN(1,LOOKUP(P31,阵型随机表!N:O,阵型随机表!P:P))</f>
        <v>2</v>
      </c>
    </row>
    <row r="32" spans="1:34" x14ac:dyDescent="0.15">
      <c r="A32">
        <f t="shared" si="5"/>
        <v>5000006</v>
      </c>
      <c r="B32">
        <f t="shared" si="0"/>
        <v>5000008</v>
      </c>
      <c r="C32">
        <f t="shared" si="1"/>
        <v>5000008</v>
      </c>
      <c r="D32" t="str">
        <f t="shared" si="2"/>
        <v>5000006s9</v>
      </c>
      <c r="E32" t="str">
        <f t="shared" si="3"/>
        <v>5000002:-25:2</v>
      </c>
      <c r="F32">
        <f t="shared" si="6"/>
        <v>30</v>
      </c>
      <c r="G32">
        <f>VLOOKUP(Q32,怪物属性偏向!E:F,2,FALSE)</f>
        <v>5000002</v>
      </c>
      <c r="H32">
        <f t="shared" ref="H32:H95" si="12">H31+1</f>
        <v>30</v>
      </c>
      <c r="I32" t="str">
        <f>VLOOKUP(Q32,怪物属性偏向!H:I,2,FALSE)</f>
        <v>尤朵拉</v>
      </c>
      <c r="J32">
        <f t="shared" si="7"/>
        <v>-25</v>
      </c>
      <c r="K32">
        <f t="shared" si="4"/>
        <v>5000002</v>
      </c>
      <c r="L32" t="str">
        <f t="shared" si="8"/>
        <v>尤朵拉</v>
      </c>
      <c r="O32">
        <f t="shared" si="9"/>
        <v>6</v>
      </c>
      <c r="P32">
        <f>VLOOKUP(Z32*10+Y32,阵型随机表!H:I,2,FALSE)</f>
        <v>9</v>
      </c>
      <c r="Q32" t="str">
        <f>VLOOKUP(AB32*10+AA32,阵型随机表!U:V,2,FALSE)</f>
        <v>尤朵拉</v>
      </c>
      <c r="R32">
        <f>VLOOKUP(O32,映射表!AC:AD,2,FALSE)</f>
        <v>-25</v>
      </c>
      <c r="S32">
        <v>0</v>
      </c>
      <c r="T32" s="5">
        <v>1</v>
      </c>
      <c r="U32" s="5">
        <v>1</v>
      </c>
      <c r="V32" s="5">
        <v>1</v>
      </c>
      <c r="W32" s="5">
        <v>1</v>
      </c>
      <c r="X32" s="5">
        <v>0.6</v>
      </c>
      <c r="Y32">
        <f t="shared" si="11"/>
        <v>5</v>
      </c>
      <c r="Z32" s="23">
        <v>6</v>
      </c>
      <c r="AA32" s="23">
        <v>1</v>
      </c>
      <c r="AB32">
        <f>LOOKUP(P32,阵型随机表!N:O,阵型随机表!Q:Q)</f>
        <v>3</v>
      </c>
      <c r="AG32">
        <f ca="1">IF(Y32=1,RANDBETWEEN(1,阵型随机表!$L$3),AG31)</f>
        <v>4</v>
      </c>
      <c r="AH32">
        <f ca="1">RANDBETWEEN(1,LOOKUP(P32,阵型随机表!N:O,阵型随机表!P:P))</f>
        <v>1</v>
      </c>
    </row>
    <row r="33" spans="1:34" x14ac:dyDescent="0.15">
      <c r="A33">
        <f t="shared" si="5"/>
        <v>5000007</v>
      </c>
      <c r="B33">
        <f t="shared" si="0"/>
        <v>5000009</v>
      </c>
      <c r="C33" t="str">
        <f t="shared" si="1"/>
        <v/>
      </c>
      <c r="D33" t="str">
        <f t="shared" si="2"/>
        <v>5000007s2</v>
      </c>
      <c r="E33" t="str">
        <f t="shared" si="3"/>
        <v>5000015:-24:2</v>
      </c>
      <c r="F33">
        <f t="shared" si="6"/>
        <v>31</v>
      </c>
      <c r="G33">
        <f>VLOOKUP(Q33,怪物属性偏向!E:F,2,FALSE)</f>
        <v>5000015</v>
      </c>
      <c r="H33">
        <f t="shared" si="12"/>
        <v>31</v>
      </c>
      <c r="I33" t="str">
        <f>VLOOKUP(Q33,怪物属性偏向!H:I,2,FALSE)</f>
        <v>霍尔</v>
      </c>
      <c r="J33">
        <f t="shared" si="7"/>
        <v>-24</v>
      </c>
      <c r="K33">
        <f t="shared" si="4"/>
        <v>5000015</v>
      </c>
      <c r="L33" t="str">
        <f t="shared" si="8"/>
        <v>霍尔</v>
      </c>
      <c r="O33">
        <f t="shared" si="9"/>
        <v>7</v>
      </c>
      <c r="P33">
        <f>VLOOKUP(Z33*10+Y33,阵型随机表!H:I,2,FALSE)</f>
        <v>2</v>
      </c>
      <c r="Q33" t="str">
        <f>VLOOKUP(AB33*10+AA33,阵型随机表!U:V,2,FALSE)</f>
        <v>霍尔</v>
      </c>
      <c r="R33">
        <f>VLOOKUP(O33,映射表!AC:AD,2,FALSE)</f>
        <v>-24</v>
      </c>
      <c r="S33">
        <v>0</v>
      </c>
      <c r="T33" s="5">
        <v>1</v>
      </c>
      <c r="U33" s="5">
        <v>1</v>
      </c>
      <c r="V33" s="5">
        <v>1</v>
      </c>
      <c r="W33" s="5">
        <v>1</v>
      </c>
      <c r="X33" s="5">
        <v>0.7</v>
      </c>
      <c r="Y33">
        <f t="shared" si="11"/>
        <v>1</v>
      </c>
      <c r="Z33" s="23">
        <v>2</v>
      </c>
      <c r="AA33" s="23">
        <v>5</v>
      </c>
      <c r="AB33">
        <f>LOOKUP(P33,阵型随机表!N:O,阵型随机表!Q:Q)</f>
        <v>1</v>
      </c>
      <c r="AG33">
        <f ca="1">IF(Y33=1,RANDBETWEEN(1,阵型随机表!$L$3),AG32)</f>
        <v>2</v>
      </c>
      <c r="AH33">
        <f ca="1">RANDBETWEEN(1,LOOKUP(P33,阵型随机表!N:O,阵型随机表!P:P))</f>
        <v>5</v>
      </c>
    </row>
    <row r="34" spans="1:34" x14ac:dyDescent="0.15">
      <c r="A34">
        <f t="shared" si="5"/>
        <v>5000007</v>
      </c>
      <c r="B34">
        <f t="shared" si="0"/>
        <v>5000009</v>
      </c>
      <c r="C34" t="str">
        <f t="shared" si="1"/>
        <v/>
      </c>
      <c r="D34" t="str">
        <f t="shared" si="2"/>
        <v>5000007s4</v>
      </c>
      <c r="E34" t="str">
        <f t="shared" si="3"/>
        <v>5000010:-24:2</v>
      </c>
      <c r="F34">
        <f t="shared" ref="F34:F58" si="13">H34</f>
        <v>32</v>
      </c>
      <c r="G34">
        <f>VLOOKUP(Q34,怪物属性偏向!E:F,2,FALSE)</f>
        <v>5000010</v>
      </c>
      <c r="H34">
        <f t="shared" si="12"/>
        <v>32</v>
      </c>
      <c r="I34" t="str">
        <f>VLOOKUP(Q34,怪物属性偏向!H:I,2,FALSE)</f>
        <v>碧翠丝</v>
      </c>
      <c r="J34">
        <f t="shared" ref="J34:J37" si="14">R34</f>
        <v>-24</v>
      </c>
      <c r="K34">
        <f t="shared" si="4"/>
        <v>5000010</v>
      </c>
      <c r="L34" t="str">
        <f t="shared" ref="L34:L37" si="15">Q34</f>
        <v>碧翠丝</v>
      </c>
      <c r="O34">
        <f t="shared" si="9"/>
        <v>7</v>
      </c>
      <c r="P34">
        <f>VLOOKUP(Z34*10+Y34,阵型随机表!H:I,2,FALSE)</f>
        <v>4</v>
      </c>
      <c r="Q34" t="str">
        <f>VLOOKUP(AB34*10+AA34,阵型随机表!U:V,2,FALSE)</f>
        <v>碧翠丝</v>
      </c>
      <c r="R34">
        <f>VLOOKUP(O34,映射表!AC:AD,2,FALSE)</f>
        <v>-24</v>
      </c>
      <c r="S34">
        <v>0</v>
      </c>
      <c r="T34" s="5">
        <v>1</v>
      </c>
      <c r="U34" s="5">
        <v>1</v>
      </c>
      <c r="V34" s="5">
        <v>1</v>
      </c>
      <c r="W34" s="5">
        <v>1</v>
      </c>
      <c r="X34" s="5">
        <v>0.7</v>
      </c>
      <c r="Y34">
        <f t="shared" si="11"/>
        <v>2</v>
      </c>
      <c r="Z34" s="23">
        <v>2</v>
      </c>
      <c r="AA34" s="23">
        <v>3</v>
      </c>
      <c r="AB34">
        <f>LOOKUP(P34,阵型随机表!N:O,阵型随机表!Q:Q)</f>
        <v>2</v>
      </c>
      <c r="AG34">
        <f ca="1">IF(Y34=1,RANDBETWEEN(1,阵型随机表!$L$3),AG33)</f>
        <v>2</v>
      </c>
      <c r="AH34">
        <f ca="1">RANDBETWEEN(1,LOOKUP(P34,阵型随机表!N:O,阵型随机表!P:P))</f>
        <v>2</v>
      </c>
    </row>
    <row r="35" spans="1:34" x14ac:dyDescent="0.15">
      <c r="A35">
        <f t="shared" si="5"/>
        <v>5000007</v>
      </c>
      <c r="B35">
        <f t="shared" si="0"/>
        <v>5000009</v>
      </c>
      <c r="C35">
        <f t="shared" ref="C35:C66" si="16">IF(S35=1,G35,IF(A35=A34,C34,""))</f>
        <v>5000009</v>
      </c>
      <c r="D35" t="str">
        <f t="shared" ref="D35:D66" si="17">A35&amp;"s"&amp;P35</f>
        <v>5000007s5</v>
      </c>
      <c r="E35" t="str">
        <f t="shared" ref="E35:E66" si="18">G35&amp;":"&amp;R35&amp;":"&amp;"2"</f>
        <v>5000009:-24:2</v>
      </c>
      <c r="F35">
        <f t="shared" si="13"/>
        <v>33</v>
      </c>
      <c r="G35">
        <f>VLOOKUP(Q35,怪物属性偏向!E:F,2,FALSE)</f>
        <v>5000009</v>
      </c>
      <c r="H35">
        <f t="shared" si="12"/>
        <v>33</v>
      </c>
      <c r="I35" t="str">
        <f>VLOOKUP(Q35,怪物属性偏向!H:I,2,FALSE)</f>
        <v>艾琳</v>
      </c>
      <c r="J35">
        <f t="shared" si="14"/>
        <v>-24</v>
      </c>
      <c r="K35">
        <f t="shared" ref="K35:K66" si="19">G35</f>
        <v>5000009</v>
      </c>
      <c r="L35" t="str">
        <f t="shared" si="15"/>
        <v>艾琳</v>
      </c>
      <c r="O35">
        <f t="shared" si="9"/>
        <v>7</v>
      </c>
      <c r="P35">
        <f>VLOOKUP(Z35*10+Y35,阵型随机表!H:I,2,FALSE)</f>
        <v>5</v>
      </c>
      <c r="Q35" t="str">
        <f>VLOOKUP(AB35*10+AA35,阵型随机表!U:V,2,FALSE)</f>
        <v>艾琳</v>
      </c>
      <c r="R35">
        <f>VLOOKUP(O35,映射表!AC:AD,2,FALSE)</f>
        <v>-24</v>
      </c>
      <c r="S35">
        <v>1</v>
      </c>
      <c r="T35" s="5">
        <v>1</v>
      </c>
      <c r="U35" s="5">
        <v>1</v>
      </c>
      <c r="V35" s="5">
        <v>1</v>
      </c>
      <c r="W35" s="5">
        <v>1</v>
      </c>
      <c r="X35" s="5">
        <v>0.7</v>
      </c>
      <c r="Y35">
        <f t="shared" si="11"/>
        <v>3</v>
      </c>
      <c r="Z35" s="23">
        <v>2</v>
      </c>
      <c r="AA35" s="23">
        <v>2</v>
      </c>
      <c r="AB35">
        <f>LOOKUP(P35,阵型随机表!N:O,阵型随机表!Q:Q)</f>
        <v>2</v>
      </c>
      <c r="AG35">
        <f ca="1">IF(Y35=1,RANDBETWEEN(1,阵型随机表!$L$3),AG34)</f>
        <v>2</v>
      </c>
      <c r="AH35">
        <f ca="1">RANDBETWEEN(1,LOOKUP(P35,阵型随机表!N:O,阵型随机表!P:P))</f>
        <v>5</v>
      </c>
    </row>
    <row r="36" spans="1:34" x14ac:dyDescent="0.15">
      <c r="A36">
        <f t="shared" si="5"/>
        <v>5000007</v>
      </c>
      <c r="B36">
        <f t="shared" si="0"/>
        <v>5000009</v>
      </c>
      <c r="C36">
        <f t="shared" si="16"/>
        <v>5000009</v>
      </c>
      <c r="D36" t="str">
        <f t="shared" si="17"/>
        <v>5000007s6</v>
      </c>
      <c r="E36" t="str">
        <f t="shared" si="18"/>
        <v>5000017:-24:2</v>
      </c>
      <c r="F36">
        <f t="shared" si="13"/>
        <v>34</v>
      </c>
      <c r="G36">
        <f>VLOOKUP(Q36,怪物属性偏向!E:F,2,FALSE)</f>
        <v>5000017</v>
      </c>
      <c r="H36">
        <f t="shared" si="12"/>
        <v>34</v>
      </c>
      <c r="I36" t="str">
        <f>VLOOKUP(Q36,怪物属性偏向!H:I,2,FALSE)</f>
        <v>伊西多</v>
      </c>
      <c r="J36">
        <f t="shared" si="14"/>
        <v>-24</v>
      </c>
      <c r="K36">
        <f t="shared" si="19"/>
        <v>5000017</v>
      </c>
      <c r="L36" t="str">
        <f t="shared" si="15"/>
        <v>伊西多</v>
      </c>
      <c r="O36">
        <f t="shared" ref="O36:O67" si="20">IF(Y36=1,O35+1,O35)</f>
        <v>7</v>
      </c>
      <c r="P36">
        <f>VLOOKUP(Z36*10+Y36,阵型随机表!H:I,2,FALSE)</f>
        <v>6</v>
      </c>
      <c r="Q36" t="str">
        <f>VLOOKUP(AB36*10+AA36,阵型随机表!U:V,2,FALSE)</f>
        <v>伊西多</v>
      </c>
      <c r="R36">
        <f>VLOOKUP(O36,映射表!AC:AD,2,FALSE)</f>
        <v>-24</v>
      </c>
      <c r="S36">
        <v>0</v>
      </c>
      <c r="T36" s="5">
        <v>1</v>
      </c>
      <c r="U36" s="5">
        <v>1</v>
      </c>
      <c r="V36" s="5">
        <v>1</v>
      </c>
      <c r="W36" s="5">
        <v>1</v>
      </c>
      <c r="X36" s="5">
        <v>0.7</v>
      </c>
      <c r="Y36">
        <f t="shared" si="11"/>
        <v>4</v>
      </c>
      <c r="Z36" s="23">
        <v>2</v>
      </c>
      <c r="AA36" s="23">
        <v>6</v>
      </c>
      <c r="AB36">
        <f>LOOKUP(P36,阵型随机表!N:O,阵型随机表!Q:Q)</f>
        <v>2</v>
      </c>
      <c r="AG36">
        <f ca="1">IF(Y36=1,RANDBETWEEN(1,阵型随机表!$L$3),AG35)</f>
        <v>2</v>
      </c>
      <c r="AH36">
        <f ca="1">RANDBETWEEN(1,LOOKUP(P36,阵型随机表!N:O,阵型随机表!P:P))</f>
        <v>7</v>
      </c>
    </row>
    <row r="37" spans="1:34" x14ac:dyDescent="0.15">
      <c r="A37">
        <f t="shared" si="5"/>
        <v>5000007</v>
      </c>
      <c r="B37">
        <f t="shared" si="0"/>
        <v>5000009</v>
      </c>
      <c r="C37">
        <f t="shared" si="16"/>
        <v>5000009</v>
      </c>
      <c r="D37" t="str">
        <f t="shared" si="17"/>
        <v>5000007s8</v>
      </c>
      <c r="E37" t="str">
        <f t="shared" si="18"/>
        <v>5000009:-24:2</v>
      </c>
      <c r="F37">
        <f t="shared" si="13"/>
        <v>35</v>
      </c>
      <c r="G37">
        <f>VLOOKUP(Q37,怪物属性偏向!E:F,2,FALSE)</f>
        <v>5000009</v>
      </c>
      <c r="H37">
        <f t="shared" si="12"/>
        <v>35</v>
      </c>
      <c r="I37" t="str">
        <f>VLOOKUP(Q37,怪物属性偏向!H:I,2,FALSE)</f>
        <v>艾琳</v>
      </c>
      <c r="J37">
        <f t="shared" si="14"/>
        <v>-24</v>
      </c>
      <c r="K37">
        <f t="shared" si="19"/>
        <v>5000009</v>
      </c>
      <c r="L37" t="str">
        <f t="shared" si="15"/>
        <v>艾琳</v>
      </c>
      <c r="O37">
        <f t="shared" si="20"/>
        <v>7</v>
      </c>
      <c r="P37">
        <f>VLOOKUP(Z37*10+Y37,阵型随机表!H:I,2,FALSE)</f>
        <v>8</v>
      </c>
      <c r="Q37" t="str">
        <f>VLOOKUP(AB37*10+AA37,阵型随机表!U:V,2,FALSE)</f>
        <v>艾琳</v>
      </c>
      <c r="R37">
        <f>VLOOKUP(O37,映射表!AC:AD,2,FALSE)</f>
        <v>-24</v>
      </c>
      <c r="S37">
        <v>0</v>
      </c>
      <c r="T37" s="5">
        <v>1</v>
      </c>
      <c r="U37" s="5">
        <v>1</v>
      </c>
      <c r="V37" s="5">
        <v>1</v>
      </c>
      <c r="W37" s="5">
        <v>1</v>
      </c>
      <c r="X37" s="5">
        <v>0.7</v>
      </c>
      <c r="Y37">
        <f t="shared" si="11"/>
        <v>5</v>
      </c>
      <c r="Z37" s="23">
        <v>2</v>
      </c>
      <c r="AA37" s="23">
        <v>6</v>
      </c>
      <c r="AB37">
        <f>LOOKUP(P37,阵型随机表!N:O,阵型随机表!Q:Q)</f>
        <v>3</v>
      </c>
      <c r="AG37">
        <f ca="1">IF(Y37=1,RANDBETWEEN(1,阵型随机表!$L$3),AG36)</f>
        <v>2</v>
      </c>
      <c r="AH37">
        <f ca="1">RANDBETWEEN(1,LOOKUP(P37,阵型随机表!N:O,阵型随机表!P:P))</f>
        <v>1</v>
      </c>
    </row>
    <row r="38" spans="1:34" x14ac:dyDescent="0.15">
      <c r="A38">
        <f t="shared" si="5"/>
        <v>5000008</v>
      </c>
      <c r="B38">
        <f t="shared" si="0"/>
        <v>5000016</v>
      </c>
      <c r="C38" t="str">
        <f t="shared" si="16"/>
        <v/>
      </c>
      <c r="D38" t="str">
        <f t="shared" si="17"/>
        <v>5000008s1</v>
      </c>
      <c r="E38" t="str">
        <f t="shared" si="18"/>
        <v>5000003:-23:2</v>
      </c>
      <c r="F38">
        <f t="shared" si="13"/>
        <v>36</v>
      </c>
      <c r="G38">
        <f>VLOOKUP(Q38,怪物属性偏向!E:F,2,FALSE)</f>
        <v>5000003</v>
      </c>
      <c r="H38">
        <f t="shared" si="12"/>
        <v>36</v>
      </c>
      <c r="I38" t="str">
        <f>VLOOKUP(Q38,怪物属性偏向!H:I,2,FALSE)</f>
        <v>莉莉丝</v>
      </c>
      <c r="J38">
        <f t="shared" ref="J38:J41" si="21">R38</f>
        <v>-23</v>
      </c>
      <c r="K38">
        <f t="shared" si="19"/>
        <v>5000003</v>
      </c>
      <c r="L38" t="str">
        <f t="shared" ref="L38:L41" si="22">Q38</f>
        <v>莉莉丝</v>
      </c>
      <c r="O38">
        <f t="shared" si="20"/>
        <v>8</v>
      </c>
      <c r="P38">
        <f>VLOOKUP(Z38*10+Y38,阵型随机表!H:I,2,FALSE)</f>
        <v>1</v>
      </c>
      <c r="Q38" t="str">
        <f>VLOOKUP(AB38*10+AA38,阵型随机表!U:V,2,FALSE)</f>
        <v>莉莉丝</v>
      </c>
      <c r="R38">
        <f>VLOOKUP(O38,映射表!AC:AD,2,FALSE)</f>
        <v>-23</v>
      </c>
      <c r="S38">
        <v>0</v>
      </c>
      <c r="T38" s="5">
        <v>1</v>
      </c>
      <c r="U38" s="5">
        <v>1</v>
      </c>
      <c r="V38" s="5">
        <v>1</v>
      </c>
      <c r="W38" s="5">
        <v>1</v>
      </c>
      <c r="X38" s="5">
        <v>0.8</v>
      </c>
      <c r="Y38">
        <f t="shared" si="11"/>
        <v>1</v>
      </c>
      <c r="Z38" s="23">
        <v>3</v>
      </c>
      <c r="AA38" s="23">
        <v>1</v>
      </c>
      <c r="AB38">
        <f>LOOKUP(P38,阵型随机表!N:O,阵型随机表!Q:Q)</f>
        <v>1</v>
      </c>
      <c r="AG38">
        <f ca="1">IF(Y38=1,RANDBETWEEN(1,阵型随机表!$L$3),AG37)</f>
        <v>2</v>
      </c>
      <c r="AH38">
        <f ca="1">RANDBETWEEN(1,LOOKUP(P38,阵型随机表!N:O,阵型随机表!P:P))</f>
        <v>5</v>
      </c>
    </row>
    <row r="39" spans="1:34" x14ac:dyDescent="0.15">
      <c r="A39">
        <f t="shared" si="5"/>
        <v>5000008</v>
      </c>
      <c r="B39">
        <f t="shared" si="0"/>
        <v>5000016</v>
      </c>
      <c r="C39">
        <f t="shared" si="16"/>
        <v>5000016</v>
      </c>
      <c r="D39" t="str">
        <f t="shared" si="17"/>
        <v>5000008s3</v>
      </c>
      <c r="E39" t="str">
        <f t="shared" si="18"/>
        <v>5000016:-23:2</v>
      </c>
      <c r="F39">
        <f t="shared" si="13"/>
        <v>37</v>
      </c>
      <c r="G39">
        <f>VLOOKUP(Q39,怪物属性偏向!E:F,2,FALSE)</f>
        <v>5000016</v>
      </c>
      <c r="H39">
        <f t="shared" si="12"/>
        <v>37</v>
      </c>
      <c r="I39" t="str">
        <f>VLOOKUP(Q39,怪物属性偏向!H:I,2,FALSE)</f>
        <v>国王</v>
      </c>
      <c r="J39">
        <f t="shared" si="21"/>
        <v>-23</v>
      </c>
      <c r="K39">
        <f t="shared" si="19"/>
        <v>5000016</v>
      </c>
      <c r="L39" t="str">
        <f t="shared" si="22"/>
        <v>国王</v>
      </c>
      <c r="O39">
        <f t="shared" si="20"/>
        <v>8</v>
      </c>
      <c r="P39">
        <f>VLOOKUP(Z39*10+Y39,阵型随机表!H:I,2,FALSE)</f>
        <v>3</v>
      </c>
      <c r="Q39" t="str">
        <f>VLOOKUP(AB39*10+AA39,阵型随机表!U:V,2,FALSE)</f>
        <v>国王</v>
      </c>
      <c r="R39">
        <f>VLOOKUP(O39,映射表!AC:AD,2,FALSE)</f>
        <v>-23</v>
      </c>
      <c r="S39">
        <v>1</v>
      </c>
      <c r="T39" s="5">
        <v>1</v>
      </c>
      <c r="U39" s="5">
        <v>1</v>
      </c>
      <c r="V39" s="5">
        <v>1</v>
      </c>
      <c r="W39" s="5">
        <v>1</v>
      </c>
      <c r="X39" s="5">
        <v>0.8</v>
      </c>
      <c r="Y39">
        <f t="shared" si="11"/>
        <v>2</v>
      </c>
      <c r="Z39" s="23">
        <v>3</v>
      </c>
      <c r="AA39" s="23">
        <v>6</v>
      </c>
      <c r="AB39">
        <f>LOOKUP(P39,阵型随机表!N:O,阵型随机表!Q:Q)</f>
        <v>1</v>
      </c>
      <c r="AG39">
        <f ca="1">IF(Y39=1,RANDBETWEEN(1,阵型随机表!$L$3),AG38)</f>
        <v>2</v>
      </c>
      <c r="AH39">
        <f ca="1">RANDBETWEEN(1,LOOKUP(P39,阵型随机表!N:O,阵型随机表!P:P))</f>
        <v>2</v>
      </c>
    </row>
    <row r="40" spans="1:34" x14ac:dyDescent="0.15">
      <c r="A40">
        <f t="shared" si="5"/>
        <v>5000008</v>
      </c>
      <c r="B40">
        <f t="shared" si="0"/>
        <v>5000016</v>
      </c>
      <c r="C40">
        <f t="shared" si="16"/>
        <v>5000016</v>
      </c>
      <c r="D40" t="str">
        <f t="shared" si="17"/>
        <v>5000008s4</v>
      </c>
      <c r="E40" t="str">
        <f t="shared" si="18"/>
        <v>5000018:-23:2</v>
      </c>
      <c r="F40">
        <f t="shared" si="13"/>
        <v>38</v>
      </c>
      <c r="G40">
        <f>VLOOKUP(Q40,怪物属性偏向!E:F,2,FALSE)</f>
        <v>5000018</v>
      </c>
      <c r="H40">
        <f t="shared" si="12"/>
        <v>38</v>
      </c>
      <c r="I40" t="str">
        <f>VLOOKUP(Q40,怪物属性偏向!H:I,2,FALSE)</f>
        <v>娜塔莎</v>
      </c>
      <c r="J40">
        <f t="shared" si="21"/>
        <v>-23</v>
      </c>
      <c r="K40">
        <f t="shared" si="19"/>
        <v>5000018</v>
      </c>
      <c r="L40" t="str">
        <f t="shared" si="22"/>
        <v>娜塔莎</v>
      </c>
      <c r="O40">
        <f t="shared" si="20"/>
        <v>8</v>
      </c>
      <c r="P40">
        <f>VLOOKUP(Z40*10+Y40,阵型随机表!H:I,2,FALSE)</f>
        <v>4</v>
      </c>
      <c r="Q40" t="str">
        <f>VLOOKUP(AB40*10+AA40,阵型随机表!U:V,2,FALSE)</f>
        <v>娜塔莎</v>
      </c>
      <c r="R40">
        <f>VLOOKUP(O40,映射表!AC:AD,2,FALSE)</f>
        <v>-23</v>
      </c>
      <c r="S40">
        <v>0</v>
      </c>
      <c r="T40" s="5">
        <v>1</v>
      </c>
      <c r="U40" s="5">
        <v>1</v>
      </c>
      <c r="V40" s="5">
        <v>1</v>
      </c>
      <c r="W40" s="5">
        <v>1</v>
      </c>
      <c r="X40" s="5">
        <v>0.8</v>
      </c>
      <c r="Y40">
        <f t="shared" si="11"/>
        <v>3</v>
      </c>
      <c r="Z40" s="23">
        <v>3</v>
      </c>
      <c r="AA40" s="23">
        <v>7</v>
      </c>
      <c r="AB40">
        <f>LOOKUP(P40,阵型随机表!N:O,阵型随机表!Q:Q)</f>
        <v>2</v>
      </c>
      <c r="AG40">
        <f ca="1">IF(Y40=1,RANDBETWEEN(1,阵型随机表!$L$3),AG39)</f>
        <v>2</v>
      </c>
      <c r="AH40">
        <f ca="1">RANDBETWEEN(1,LOOKUP(P40,阵型随机表!N:O,阵型随机表!P:P))</f>
        <v>4</v>
      </c>
    </row>
    <row r="41" spans="1:34" x14ac:dyDescent="0.15">
      <c r="A41">
        <f t="shared" si="5"/>
        <v>5000008</v>
      </c>
      <c r="B41">
        <f t="shared" si="0"/>
        <v>5000005</v>
      </c>
      <c r="C41">
        <f t="shared" si="16"/>
        <v>5000005</v>
      </c>
      <c r="D41" t="str">
        <f t="shared" si="17"/>
        <v>5000008s6</v>
      </c>
      <c r="E41" t="str">
        <f t="shared" si="18"/>
        <v>5000005:-23:2</v>
      </c>
      <c r="F41">
        <f t="shared" si="13"/>
        <v>39</v>
      </c>
      <c r="G41">
        <f>VLOOKUP(Q41,怪物属性偏向!E:F,2,FALSE)</f>
        <v>5000005</v>
      </c>
      <c r="H41">
        <f t="shared" si="12"/>
        <v>39</v>
      </c>
      <c r="I41" t="str">
        <f>VLOOKUP(Q41,怪物属性偏向!H:I,2,FALSE)</f>
        <v>吉拉</v>
      </c>
      <c r="J41">
        <f t="shared" si="21"/>
        <v>-23</v>
      </c>
      <c r="K41">
        <f t="shared" si="19"/>
        <v>5000005</v>
      </c>
      <c r="L41" t="str">
        <f t="shared" si="22"/>
        <v>吉拉</v>
      </c>
      <c r="O41">
        <f t="shared" si="20"/>
        <v>8</v>
      </c>
      <c r="P41">
        <f>VLOOKUP(Z41*10+Y41,阵型随机表!H:I,2,FALSE)</f>
        <v>6</v>
      </c>
      <c r="Q41" t="str">
        <f>VLOOKUP(AB41*10+AA41,阵型随机表!U:V,2,FALSE)</f>
        <v>吉拉</v>
      </c>
      <c r="R41">
        <f>VLOOKUP(O41,映射表!AC:AD,2,FALSE)</f>
        <v>-23</v>
      </c>
      <c r="S41">
        <v>1</v>
      </c>
      <c r="T41" s="5">
        <v>1</v>
      </c>
      <c r="U41" s="5">
        <v>1</v>
      </c>
      <c r="V41" s="5">
        <v>1</v>
      </c>
      <c r="W41" s="5">
        <v>1</v>
      </c>
      <c r="X41" s="5">
        <v>0.8</v>
      </c>
      <c r="Y41">
        <f t="shared" si="11"/>
        <v>4</v>
      </c>
      <c r="Z41" s="23">
        <v>3</v>
      </c>
      <c r="AA41" s="23">
        <v>1</v>
      </c>
      <c r="AB41">
        <f>LOOKUP(P41,阵型随机表!N:O,阵型随机表!Q:Q)</f>
        <v>2</v>
      </c>
      <c r="AG41">
        <f ca="1">IF(Y41=1,RANDBETWEEN(1,阵型随机表!$L$3),AG40)</f>
        <v>2</v>
      </c>
      <c r="AH41">
        <f ca="1">RANDBETWEEN(1,LOOKUP(P41,阵型随机表!N:O,阵型随机表!P:P))</f>
        <v>8</v>
      </c>
    </row>
    <row r="42" spans="1:34" x14ac:dyDescent="0.15">
      <c r="A42">
        <f t="shared" si="5"/>
        <v>5000008</v>
      </c>
      <c r="B42">
        <f t="shared" si="0"/>
        <v>5000005</v>
      </c>
      <c r="C42">
        <f t="shared" si="16"/>
        <v>5000005</v>
      </c>
      <c r="D42" t="str">
        <f t="shared" si="17"/>
        <v>5000008s8</v>
      </c>
      <c r="E42" t="str">
        <f t="shared" si="18"/>
        <v>5000006:-23:2</v>
      </c>
      <c r="F42">
        <f t="shared" si="13"/>
        <v>40</v>
      </c>
      <c r="G42">
        <f>VLOOKUP(Q42,怪物属性偏向!E:F,2,FALSE)</f>
        <v>5000006</v>
      </c>
      <c r="H42">
        <f t="shared" si="12"/>
        <v>40</v>
      </c>
      <c r="I42" t="str">
        <f>VLOOKUP(Q42,怪物属性偏向!H:I,2,FALSE)</f>
        <v>修</v>
      </c>
      <c r="J42">
        <f t="shared" ref="J42:J45" si="23">R42</f>
        <v>-23</v>
      </c>
      <c r="K42">
        <f t="shared" si="19"/>
        <v>5000006</v>
      </c>
      <c r="L42" t="str">
        <f t="shared" ref="L42:L45" si="24">Q42</f>
        <v>修</v>
      </c>
      <c r="O42">
        <f t="shared" si="20"/>
        <v>8</v>
      </c>
      <c r="P42">
        <f>VLOOKUP(Z42*10+Y42,阵型随机表!H:I,2,FALSE)</f>
        <v>8</v>
      </c>
      <c r="Q42" t="str">
        <f>VLOOKUP(AB42*10+AA42,阵型随机表!U:V,2,FALSE)</f>
        <v>修</v>
      </c>
      <c r="R42">
        <f>VLOOKUP(O42,映射表!AC:AD,2,FALSE)</f>
        <v>-23</v>
      </c>
      <c r="S42">
        <v>0</v>
      </c>
      <c r="T42" s="5">
        <v>1</v>
      </c>
      <c r="U42" s="5">
        <v>1</v>
      </c>
      <c r="V42" s="5">
        <v>1</v>
      </c>
      <c r="W42" s="5">
        <v>1</v>
      </c>
      <c r="X42" s="5">
        <v>0.8</v>
      </c>
      <c r="Y42">
        <f t="shared" si="11"/>
        <v>5</v>
      </c>
      <c r="Z42" s="23">
        <v>3</v>
      </c>
      <c r="AA42" s="23">
        <v>2</v>
      </c>
      <c r="AB42">
        <f>LOOKUP(P42,阵型随机表!N:O,阵型随机表!Q:Q)</f>
        <v>3</v>
      </c>
      <c r="AG42">
        <f ca="1">IF(Y42=1,RANDBETWEEN(1,阵型随机表!$L$3),AG41)</f>
        <v>2</v>
      </c>
      <c r="AH42">
        <f ca="1">RANDBETWEEN(1,LOOKUP(P42,阵型随机表!N:O,阵型随机表!P:P))</f>
        <v>5</v>
      </c>
    </row>
    <row r="43" spans="1:34" x14ac:dyDescent="0.15">
      <c r="A43">
        <f t="shared" si="5"/>
        <v>5000009</v>
      </c>
      <c r="B43">
        <f t="shared" si="0"/>
        <v>5000003</v>
      </c>
      <c r="C43" t="str">
        <f t="shared" si="16"/>
        <v/>
      </c>
      <c r="D43" t="str">
        <f t="shared" si="17"/>
        <v>5000009s2</v>
      </c>
      <c r="E43" t="str">
        <f t="shared" si="18"/>
        <v>5000016:-22:2</v>
      </c>
      <c r="F43">
        <f t="shared" si="13"/>
        <v>41</v>
      </c>
      <c r="G43">
        <f>VLOOKUP(Q43,怪物属性偏向!E:F,2,FALSE)</f>
        <v>5000016</v>
      </c>
      <c r="H43">
        <f t="shared" si="12"/>
        <v>41</v>
      </c>
      <c r="I43" t="str">
        <f>VLOOKUP(Q43,怪物属性偏向!H:I,2,FALSE)</f>
        <v>国王</v>
      </c>
      <c r="J43">
        <f t="shared" si="23"/>
        <v>-22</v>
      </c>
      <c r="K43">
        <f t="shared" si="19"/>
        <v>5000016</v>
      </c>
      <c r="L43" t="str">
        <f t="shared" si="24"/>
        <v>国王</v>
      </c>
      <c r="O43">
        <f t="shared" si="20"/>
        <v>9</v>
      </c>
      <c r="P43">
        <f>VLOOKUP(Z43*10+Y43,阵型随机表!H:I,2,FALSE)</f>
        <v>2</v>
      </c>
      <c r="Q43" t="str">
        <f>VLOOKUP(AB43*10+AA43,阵型随机表!U:V,2,FALSE)</f>
        <v>国王</v>
      </c>
      <c r="R43">
        <f>VLOOKUP(O43,映射表!AC:AD,2,FALSE)</f>
        <v>-22</v>
      </c>
      <c r="S43">
        <v>0</v>
      </c>
      <c r="T43" s="5">
        <v>1</v>
      </c>
      <c r="U43" s="5">
        <v>1</v>
      </c>
      <c r="V43" s="5">
        <v>1</v>
      </c>
      <c r="W43" s="5">
        <v>1</v>
      </c>
      <c r="X43" s="5">
        <v>0.9</v>
      </c>
      <c r="Y43">
        <f t="shared" si="11"/>
        <v>1</v>
      </c>
      <c r="Z43" s="23">
        <v>5</v>
      </c>
      <c r="AA43" s="23">
        <v>6</v>
      </c>
      <c r="AB43">
        <f>LOOKUP(P43,阵型随机表!N:O,阵型随机表!Q:Q)</f>
        <v>1</v>
      </c>
      <c r="AG43">
        <f ca="1">IF(Y43=1,RANDBETWEEN(1,阵型随机表!$L$3),AG42)</f>
        <v>2</v>
      </c>
      <c r="AH43">
        <f ca="1">RANDBETWEEN(1,LOOKUP(P43,阵型随机表!N:O,阵型随机表!P:P))</f>
        <v>6</v>
      </c>
    </row>
    <row r="44" spans="1:34" x14ac:dyDescent="0.15">
      <c r="A44">
        <f t="shared" si="5"/>
        <v>5000009</v>
      </c>
      <c r="B44">
        <f t="shared" si="0"/>
        <v>5000003</v>
      </c>
      <c r="C44" t="str">
        <f t="shared" si="16"/>
        <v/>
      </c>
      <c r="D44" t="str">
        <f t="shared" si="17"/>
        <v>5000009s5</v>
      </c>
      <c r="E44" t="str">
        <f t="shared" si="18"/>
        <v>5000014:-22:2</v>
      </c>
      <c r="F44">
        <f t="shared" si="13"/>
        <v>42</v>
      </c>
      <c r="G44">
        <f>VLOOKUP(Q44,怪物属性偏向!E:F,2,FALSE)</f>
        <v>5000014</v>
      </c>
      <c r="H44">
        <f t="shared" si="12"/>
        <v>42</v>
      </c>
      <c r="I44" t="str">
        <f>VLOOKUP(Q44,怪物属性偏向!H:I,2,FALSE)</f>
        <v>珍妮芙</v>
      </c>
      <c r="J44">
        <f t="shared" si="23"/>
        <v>-22</v>
      </c>
      <c r="K44">
        <f t="shared" si="19"/>
        <v>5000014</v>
      </c>
      <c r="L44" t="str">
        <f t="shared" si="24"/>
        <v>珍妮芙</v>
      </c>
      <c r="O44">
        <f t="shared" si="20"/>
        <v>9</v>
      </c>
      <c r="P44">
        <f>VLOOKUP(Z44*10+Y44,阵型随机表!H:I,2,FALSE)</f>
        <v>5</v>
      </c>
      <c r="Q44" t="str">
        <f>VLOOKUP(AB44*10+AA44,阵型随机表!U:V,2,FALSE)</f>
        <v>珍妮芙</v>
      </c>
      <c r="R44">
        <f>VLOOKUP(O44,映射表!AC:AD,2,FALSE)</f>
        <v>-22</v>
      </c>
      <c r="S44">
        <v>0</v>
      </c>
      <c r="T44" s="5">
        <v>1</v>
      </c>
      <c r="U44" s="5">
        <v>1</v>
      </c>
      <c r="V44" s="5">
        <v>1</v>
      </c>
      <c r="W44" s="5">
        <v>1</v>
      </c>
      <c r="X44" s="5">
        <v>0.9</v>
      </c>
      <c r="Y44">
        <f t="shared" si="11"/>
        <v>2</v>
      </c>
      <c r="Z44" s="23">
        <v>5</v>
      </c>
      <c r="AA44" s="23">
        <v>5</v>
      </c>
      <c r="AB44">
        <f>LOOKUP(P44,阵型随机表!N:O,阵型随机表!Q:Q)</f>
        <v>2</v>
      </c>
      <c r="AG44">
        <f ca="1">IF(Y44=1,RANDBETWEEN(1,阵型随机表!$L$3),AG43)</f>
        <v>2</v>
      </c>
      <c r="AH44">
        <f ca="1">RANDBETWEEN(1,LOOKUP(P44,阵型随机表!N:O,阵型随机表!P:P))</f>
        <v>7</v>
      </c>
    </row>
    <row r="45" spans="1:34" x14ac:dyDescent="0.15">
      <c r="A45">
        <f t="shared" si="5"/>
        <v>5000009</v>
      </c>
      <c r="B45">
        <f t="shared" si="0"/>
        <v>5000003</v>
      </c>
      <c r="C45" t="str">
        <f t="shared" si="16"/>
        <v/>
      </c>
      <c r="D45" t="str">
        <f t="shared" si="17"/>
        <v>5000009s7</v>
      </c>
      <c r="E45" t="str">
        <f t="shared" si="18"/>
        <v>5000009:-22:2</v>
      </c>
      <c r="F45">
        <f t="shared" si="13"/>
        <v>43</v>
      </c>
      <c r="G45">
        <f>VLOOKUP(Q45,怪物属性偏向!E:F,2,FALSE)</f>
        <v>5000009</v>
      </c>
      <c r="H45">
        <f t="shared" si="12"/>
        <v>43</v>
      </c>
      <c r="I45" t="str">
        <f>VLOOKUP(Q45,怪物属性偏向!H:I,2,FALSE)</f>
        <v>艾琳</v>
      </c>
      <c r="J45">
        <f t="shared" si="23"/>
        <v>-22</v>
      </c>
      <c r="K45">
        <f t="shared" si="19"/>
        <v>5000009</v>
      </c>
      <c r="L45" t="str">
        <f t="shared" si="24"/>
        <v>艾琳</v>
      </c>
      <c r="O45">
        <f t="shared" si="20"/>
        <v>9</v>
      </c>
      <c r="P45">
        <f>VLOOKUP(Z45*10+Y45,阵型随机表!H:I,2,FALSE)</f>
        <v>7</v>
      </c>
      <c r="Q45" t="str">
        <f>VLOOKUP(AB45*10+AA45,阵型随机表!U:V,2,FALSE)</f>
        <v>艾琳</v>
      </c>
      <c r="R45">
        <f>VLOOKUP(O45,映射表!AC:AD,2,FALSE)</f>
        <v>-22</v>
      </c>
      <c r="S45">
        <v>0</v>
      </c>
      <c r="T45" s="5">
        <v>1</v>
      </c>
      <c r="U45" s="5">
        <v>1</v>
      </c>
      <c r="V45" s="5">
        <v>1</v>
      </c>
      <c r="W45" s="5">
        <v>1</v>
      </c>
      <c r="X45" s="5">
        <v>0.9</v>
      </c>
      <c r="Y45">
        <f t="shared" si="11"/>
        <v>3</v>
      </c>
      <c r="Z45" s="23">
        <v>5</v>
      </c>
      <c r="AA45" s="23">
        <v>6</v>
      </c>
      <c r="AB45">
        <f>LOOKUP(P45,阵型随机表!N:O,阵型随机表!Q:Q)</f>
        <v>3</v>
      </c>
      <c r="AG45">
        <f ca="1">IF(Y45=1,RANDBETWEEN(1,阵型随机表!$L$3),AG44)</f>
        <v>2</v>
      </c>
      <c r="AH45">
        <f ca="1">RANDBETWEEN(1,LOOKUP(P45,阵型随机表!N:O,阵型随机表!P:P))</f>
        <v>5</v>
      </c>
    </row>
    <row r="46" spans="1:34" x14ac:dyDescent="0.15">
      <c r="A46">
        <f t="shared" si="5"/>
        <v>5000009</v>
      </c>
      <c r="B46">
        <f t="shared" si="0"/>
        <v>5000003</v>
      </c>
      <c r="C46" t="str">
        <f t="shared" si="16"/>
        <v/>
      </c>
      <c r="D46" t="str">
        <f t="shared" si="17"/>
        <v>5000009s8</v>
      </c>
      <c r="E46" t="str">
        <f t="shared" si="18"/>
        <v>5000009:-22:2</v>
      </c>
      <c r="F46">
        <f t="shared" si="13"/>
        <v>44</v>
      </c>
      <c r="G46">
        <f>VLOOKUP(Q46,怪物属性偏向!E:F,2,FALSE)</f>
        <v>5000009</v>
      </c>
      <c r="H46">
        <f t="shared" si="12"/>
        <v>44</v>
      </c>
      <c r="I46" t="str">
        <f>VLOOKUP(Q46,怪物属性偏向!H:I,2,FALSE)</f>
        <v>艾琳</v>
      </c>
      <c r="J46">
        <f t="shared" ref="J46:J50" si="25">R46</f>
        <v>-22</v>
      </c>
      <c r="K46">
        <f t="shared" si="19"/>
        <v>5000009</v>
      </c>
      <c r="L46" t="str">
        <f t="shared" ref="L46:L50" si="26">Q46</f>
        <v>艾琳</v>
      </c>
      <c r="O46">
        <f t="shared" si="20"/>
        <v>9</v>
      </c>
      <c r="P46">
        <f>VLOOKUP(Z46*10+Y46,阵型随机表!H:I,2,FALSE)</f>
        <v>8</v>
      </c>
      <c r="Q46" t="str">
        <f>VLOOKUP(AB46*10+AA46,阵型随机表!U:V,2,FALSE)</f>
        <v>艾琳</v>
      </c>
      <c r="R46">
        <f>VLOOKUP(O46,映射表!AC:AD,2,FALSE)</f>
        <v>-22</v>
      </c>
      <c r="S46">
        <v>0</v>
      </c>
      <c r="T46" s="5">
        <v>1</v>
      </c>
      <c r="U46" s="5">
        <v>1</v>
      </c>
      <c r="V46" s="5">
        <v>1</v>
      </c>
      <c r="W46" s="5">
        <v>1</v>
      </c>
      <c r="X46" s="5">
        <v>0.9</v>
      </c>
      <c r="Y46">
        <f t="shared" si="11"/>
        <v>4</v>
      </c>
      <c r="Z46" s="23">
        <v>5</v>
      </c>
      <c r="AA46" s="23">
        <v>6</v>
      </c>
      <c r="AB46">
        <f>LOOKUP(P46,阵型随机表!N:O,阵型随机表!Q:Q)</f>
        <v>3</v>
      </c>
      <c r="AG46">
        <f ca="1">IF(Y46=1,RANDBETWEEN(1,阵型随机表!$L$3),AG45)</f>
        <v>2</v>
      </c>
      <c r="AH46">
        <f ca="1">RANDBETWEEN(1,LOOKUP(P46,阵型随机表!N:O,阵型随机表!P:P))</f>
        <v>6</v>
      </c>
    </row>
    <row r="47" spans="1:34" x14ac:dyDescent="0.15">
      <c r="A47">
        <f t="shared" si="5"/>
        <v>5000009</v>
      </c>
      <c r="B47">
        <f t="shared" si="0"/>
        <v>5000003</v>
      </c>
      <c r="C47" t="str">
        <f t="shared" si="16"/>
        <v/>
      </c>
      <c r="D47" t="str">
        <f t="shared" si="17"/>
        <v>5000009s9</v>
      </c>
      <c r="E47" t="str">
        <f t="shared" si="18"/>
        <v>5000006:-22:2</v>
      </c>
      <c r="F47">
        <f t="shared" si="13"/>
        <v>45</v>
      </c>
      <c r="G47">
        <f>VLOOKUP(Q47,怪物属性偏向!E:F,2,FALSE)</f>
        <v>5000006</v>
      </c>
      <c r="H47">
        <f t="shared" si="12"/>
        <v>45</v>
      </c>
      <c r="I47" t="str">
        <f>VLOOKUP(Q47,怪物属性偏向!H:I,2,FALSE)</f>
        <v>修</v>
      </c>
      <c r="J47">
        <f t="shared" ref="J47" si="27">R47</f>
        <v>-22</v>
      </c>
      <c r="K47">
        <f t="shared" si="19"/>
        <v>5000006</v>
      </c>
      <c r="L47" t="str">
        <f t="shared" ref="L47" si="28">Q47</f>
        <v>修</v>
      </c>
      <c r="O47">
        <f t="shared" si="20"/>
        <v>9</v>
      </c>
      <c r="P47">
        <f>VLOOKUP(Z47*10+Y47,阵型随机表!H:I,2,FALSE)</f>
        <v>9</v>
      </c>
      <c r="Q47" t="str">
        <f>VLOOKUP(AB47*10+AA47,阵型随机表!U:V,2,FALSE)</f>
        <v>修</v>
      </c>
      <c r="R47">
        <f>VLOOKUP(O47,映射表!AC:AD,2,FALSE)</f>
        <v>-22</v>
      </c>
      <c r="S47">
        <v>0</v>
      </c>
      <c r="T47" s="5">
        <v>1</v>
      </c>
      <c r="U47" s="5">
        <v>1</v>
      </c>
      <c r="V47" s="5">
        <v>1</v>
      </c>
      <c r="W47" s="5">
        <v>1</v>
      </c>
      <c r="X47" s="5">
        <v>0.9</v>
      </c>
      <c r="Y47">
        <f t="shared" si="11"/>
        <v>5</v>
      </c>
      <c r="Z47" s="23">
        <v>5</v>
      </c>
      <c r="AA47" s="23">
        <v>7</v>
      </c>
      <c r="AB47">
        <f>LOOKUP(P47,阵型随机表!N:O,阵型随机表!Q:Q)</f>
        <v>3</v>
      </c>
      <c r="AG47">
        <f ca="1">IF(Y47=1,RANDBETWEEN(1,阵型随机表!$L$3),AG46)</f>
        <v>2</v>
      </c>
      <c r="AH47">
        <f ca="1">RANDBETWEEN(1,LOOKUP(P47,阵型随机表!N:O,阵型随机表!P:P))</f>
        <v>4</v>
      </c>
    </row>
    <row r="48" spans="1:34" x14ac:dyDescent="0.15">
      <c r="A48">
        <f t="shared" si="5"/>
        <v>5000010</v>
      </c>
      <c r="B48">
        <f t="shared" si="0"/>
        <v>5000003</v>
      </c>
      <c r="C48">
        <f t="shared" si="16"/>
        <v>5000003</v>
      </c>
      <c r="D48" t="str">
        <f t="shared" si="17"/>
        <v>5000010s1</v>
      </c>
      <c r="E48" t="str">
        <f t="shared" si="18"/>
        <v>5000003:-20:2</v>
      </c>
      <c r="F48">
        <f t="shared" si="13"/>
        <v>46</v>
      </c>
      <c r="G48">
        <f>VLOOKUP(Q48,怪物属性偏向!E:F,2,FALSE)</f>
        <v>5000003</v>
      </c>
      <c r="H48">
        <f t="shared" si="12"/>
        <v>46</v>
      </c>
      <c r="I48" t="str">
        <f>VLOOKUP(Q48,怪物属性偏向!H:I,2,FALSE)</f>
        <v>莉莉丝</v>
      </c>
      <c r="J48">
        <f t="shared" si="25"/>
        <v>-20</v>
      </c>
      <c r="K48">
        <f t="shared" si="19"/>
        <v>5000003</v>
      </c>
      <c r="L48" t="str">
        <f t="shared" si="26"/>
        <v>莉莉丝</v>
      </c>
      <c r="O48">
        <f t="shared" si="20"/>
        <v>10</v>
      </c>
      <c r="P48">
        <f>VLOOKUP(Z48*10+Y48,阵型随机表!H:I,2,FALSE)</f>
        <v>1</v>
      </c>
      <c r="Q48" t="str">
        <f>VLOOKUP(AB48*10+AA48,阵型随机表!U:V,2,FALSE)</f>
        <v>莉莉丝</v>
      </c>
      <c r="R48">
        <f>VLOOKUP(O48,映射表!AC:AD,2,FALSE)</f>
        <v>-20</v>
      </c>
      <c r="S48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>
        <f t="shared" si="11"/>
        <v>1</v>
      </c>
      <c r="Z48" s="23">
        <v>4</v>
      </c>
      <c r="AA48" s="23">
        <v>1</v>
      </c>
      <c r="AB48">
        <f>LOOKUP(P48,阵型随机表!N:O,阵型随机表!Q:Q)</f>
        <v>1</v>
      </c>
      <c r="AG48">
        <f ca="1">IF(Y48=1,RANDBETWEEN(1,阵型随机表!$L$3),AG47)</f>
        <v>5</v>
      </c>
      <c r="AH48">
        <f ca="1">RANDBETWEEN(1,LOOKUP(P48,阵型随机表!N:O,阵型随机表!P:P))</f>
        <v>6</v>
      </c>
    </row>
    <row r="49" spans="1:34" x14ac:dyDescent="0.15">
      <c r="A49">
        <f t="shared" si="5"/>
        <v>5000010</v>
      </c>
      <c r="B49">
        <f t="shared" si="0"/>
        <v>5000003</v>
      </c>
      <c r="C49">
        <f t="shared" si="16"/>
        <v>5000003</v>
      </c>
      <c r="D49" t="str">
        <f t="shared" si="17"/>
        <v>5000010s2</v>
      </c>
      <c r="E49" t="str">
        <f t="shared" si="18"/>
        <v>5000013:-20:2</v>
      </c>
      <c r="F49">
        <f t="shared" si="13"/>
        <v>47</v>
      </c>
      <c r="G49">
        <f>VLOOKUP(Q49,怪物属性偏向!E:F,2,FALSE)</f>
        <v>5000013</v>
      </c>
      <c r="H49">
        <f t="shared" si="12"/>
        <v>47</v>
      </c>
      <c r="I49" t="str">
        <f>VLOOKUP(Q49,怪物属性偏向!H:I,2,FALSE)</f>
        <v>柯拉</v>
      </c>
      <c r="J49">
        <f t="shared" ref="J49" si="29">R49</f>
        <v>-20</v>
      </c>
      <c r="K49">
        <f t="shared" si="19"/>
        <v>5000013</v>
      </c>
      <c r="L49" t="str">
        <f t="shared" ref="L49" si="30">Q49</f>
        <v>柯拉</v>
      </c>
      <c r="O49">
        <f t="shared" si="20"/>
        <v>10</v>
      </c>
      <c r="P49">
        <f>VLOOKUP(Z49*10+Y49,阵型随机表!H:I,2,FALSE)</f>
        <v>2</v>
      </c>
      <c r="Q49" t="str">
        <f>VLOOKUP(AB49*10+AA49,阵型随机表!U:V,2,FALSE)</f>
        <v>柯拉</v>
      </c>
      <c r="R49">
        <f>VLOOKUP(O49,映射表!AC:AD,2,FALSE)</f>
        <v>-20</v>
      </c>
      <c r="S49">
        <v>0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>
        <f t="shared" si="11"/>
        <v>2</v>
      </c>
      <c r="Z49" s="23">
        <v>4</v>
      </c>
      <c r="AA49" s="23">
        <v>4</v>
      </c>
      <c r="AB49">
        <f>LOOKUP(P49,阵型随机表!N:O,阵型随机表!Q:Q)</f>
        <v>1</v>
      </c>
      <c r="AG49">
        <f ca="1">IF(Y49=1,RANDBETWEEN(1,阵型随机表!$L$3),AG48)</f>
        <v>5</v>
      </c>
      <c r="AH49">
        <f ca="1">RANDBETWEEN(1,LOOKUP(P49,阵型随机表!N:O,阵型随机表!P:P))</f>
        <v>3</v>
      </c>
    </row>
    <row r="50" spans="1:34" x14ac:dyDescent="0.15">
      <c r="A50">
        <f t="shared" si="5"/>
        <v>5000010</v>
      </c>
      <c r="B50">
        <f t="shared" si="0"/>
        <v>5000003</v>
      </c>
      <c r="C50">
        <f t="shared" si="16"/>
        <v>5000003</v>
      </c>
      <c r="D50" t="str">
        <f t="shared" si="17"/>
        <v>5000010s3</v>
      </c>
      <c r="E50" t="str">
        <f t="shared" si="18"/>
        <v>5000016:-20:2</v>
      </c>
      <c r="F50">
        <f t="shared" si="13"/>
        <v>48</v>
      </c>
      <c r="G50">
        <f>VLOOKUP(Q50,怪物属性偏向!E:F,2,FALSE)</f>
        <v>5000016</v>
      </c>
      <c r="H50">
        <f t="shared" si="12"/>
        <v>48</v>
      </c>
      <c r="I50" t="str">
        <f>VLOOKUP(Q50,怪物属性偏向!H:I,2,FALSE)</f>
        <v>国王</v>
      </c>
      <c r="J50">
        <f t="shared" si="25"/>
        <v>-20</v>
      </c>
      <c r="K50">
        <f t="shared" si="19"/>
        <v>5000016</v>
      </c>
      <c r="L50" t="str">
        <f t="shared" si="26"/>
        <v>国王</v>
      </c>
      <c r="O50">
        <f t="shared" si="20"/>
        <v>10</v>
      </c>
      <c r="P50">
        <f>VLOOKUP(Z50*10+Y50,阵型随机表!H:I,2,FALSE)</f>
        <v>3</v>
      </c>
      <c r="Q50" t="str">
        <f>VLOOKUP(AB50*10+AA50,阵型随机表!U:V,2,FALSE)</f>
        <v>国王</v>
      </c>
      <c r="R50">
        <f>VLOOKUP(O50,映射表!AC:AD,2,FALSE)</f>
        <v>-20</v>
      </c>
      <c r="S50">
        <v>0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>
        <f t="shared" si="11"/>
        <v>3</v>
      </c>
      <c r="Z50" s="23">
        <v>4</v>
      </c>
      <c r="AA50" s="23">
        <v>6</v>
      </c>
      <c r="AB50">
        <f>LOOKUP(P50,阵型随机表!N:O,阵型随机表!Q:Q)</f>
        <v>1</v>
      </c>
      <c r="AG50">
        <f ca="1">IF(Y50=1,RANDBETWEEN(1,阵型随机表!$L$3),AG49)</f>
        <v>5</v>
      </c>
      <c r="AH50">
        <f ca="1">RANDBETWEEN(1,LOOKUP(P50,阵型随机表!N:O,阵型随机表!P:P))</f>
        <v>6</v>
      </c>
    </row>
    <row r="51" spans="1:34" x14ac:dyDescent="0.15">
      <c r="A51">
        <f t="shared" si="5"/>
        <v>5000010</v>
      </c>
      <c r="B51">
        <f t="shared" si="0"/>
        <v>5000011</v>
      </c>
      <c r="C51">
        <f t="shared" si="16"/>
        <v>5000011</v>
      </c>
      <c r="D51" t="str">
        <f t="shared" si="17"/>
        <v>5000010s5</v>
      </c>
      <c r="E51" t="str">
        <f t="shared" si="18"/>
        <v>5000011:-20:2</v>
      </c>
      <c r="F51">
        <f t="shared" si="13"/>
        <v>49</v>
      </c>
      <c r="G51">
        <f>VLOOKUP(Q51,怪物属性偏向!E:F,2,FALSE)</f>
        <v>5000011</v>
      </c>
      <c r="H51">
        <f t="shared" si="12"/>
        <v>49</v>
      </c>
      <c r="I51" t="str">
        <f>VLOOKUP(Q51,怪物属性偏向!H:I,2,FALSE)</f>
        <v>尤尼丝</v>
      </c>
      <c r="J51">
        <f t="shared" ref="J51:J54" si="31">R51</f>
        <v>-20</v>
      </c>
      <c r="K51">
        <f t="shared" si="19"/>
        <v>5000011</v>
      </c>
      <c r="L51" t="str">
        <f t="shared" ref="L51:L54" si="32">Q51</f>
        <v>尤尼丝</v>
      </c>
      <c r="O51">
        <f t="shared" si="20"/>
        <v>10</v>
      </c>
      <c r="P51">
        <f>VLOOKUP(Z51*10+Y51,阵型随机表!H:I,2,FALSE)</f>
        <v>5</v>
      </c>
      <c r="Q51" t="str">
        <f>VLOOKUP(AB51*10+AA51,阵型随机表!U:V,2,FALSE)</f>
        <v>尤尼丝</v>
      </c>
      <c r="R51">
        <f>VLOOKUP(O51,映射表!AC:AD,2,FALSE)</f>
        <v>-20</v>
      </c>
      <c r="S51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>
        <f t="shared" si="11"/>
        <v>4</v>
      </c>
      <c r="Z51" s="23">
        <v>4</v>
      </c>
      <c r="AA51" s="23">
        <v>4</v>
      </c>
      <c r="AB51">
        <f>LOOKUP(P51,阵型随机表!N:O,阵型随机表!Q:Q)</f>
        <v>2</v>
      </c>
      <c r="AG51">
        <f ca="1">IF(Y51=1,RANDBETWEEN(1,阵型随机表!$L$3),AG50)</f>
        <v>5</v>
      </c>
      <c r="AH51">
        <f ca="1">RANDBETWEEN(1,LOOKUP(P51,阵型随机表!N:O,阵型随机表!P:P))</f>
        <v>3</v>
      </c>
    </row>
    <row r="52" spans="1:34" x14ac:dyDescent="0.15">
      <c r="A52">
        <f t="shared" si="5"/>
        <v>5000010</v>
      </c>
      <c r="B52">
        <f t="shared" si="0"/>
        <v>5000011</v>
      </c>
      <c r="C52">
        <f t="shared" si="16"/>
        <v>5000011</v>
      </c>
      <c r="D52" t="str">
        <f t="shared" si="17"/>
        <v>5000010s8</v>
      </c>
      <c r="E52" t="str">
        <f t="shared" si="18"/>
        <v>5000006:-20:2</v>
      </c>
      <c r="F52">
        <f t="shared" si="13"/>
        <v>50</v>
      </c>
      <c r="G52">
        <f>VLOOKUP(Q52,怪物属性偏向!E:F,2,FALSE)</f>
        <v>5000006</v>
      </c>
      <c r="H52">
        <f t="shared" si="12"/>
        <v>50</v>
      </c>
      <c r="I52" t="str">
        <f>VLOOKUP(Q52,怪物属性偏向!H:I,2,FALSE)</f>
        <v>修</v>
      </c>
      <c r="J52">
        <f t="shared" si="31"/>
        <v>-20</v>
      </c>
      <c r="K52">
        <f t="shared" si="19"/>
        <v>5000006</v>
      </c>
      <c r="L52" t="str">
        <f t="shared" si="32"/>
        <v>修</v>
      </c>
      <c r="O52">
        <f t="shared" si="20"/>
        <v>10</v>
      </c>
      <c r="P52">
        <f>VLOOKUP(Z52*10+Y52,阵型随机表!H:I,2,FALSE)</f>
        <v>8</v>
      </c>
      <c r="Q52" t="str">
        <f>VLOOKUP(AB52*10+AA52,阵型随机表!U:V,2,FALSE)</f>
        <v>修</v>
      </c>
      <c r="R52">
        <f>VLOOKUP(O52,映射表!AC:AD,2,FALSE)</f>
        <v>-20</v>
      </c>
      <c r="S52">
        <v>0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>
        <f t="shared" si="11"/>
        <v>5</v>
      </c>
      <c r="Z52" s="23">
        <v>4</v>
      </c>
      <c r="AA52" s="23">
        <v>2</v>
      </c>
      <c r="AB52">
        <f>LOOKUP(P52,阵型随机表!N:O,阵型随机表!Q:Q)</f>
        <v>3</v>
      </c>
      <c r="AG52">
        <f ca="1">IF(Y52=1,RANDBETWEEN(1,阵型随机表!$L$3),AG51)</f>
        <v>5</v>
      </c>
      <c r="AH52">
        <f ca="1">RANDBETWEEN(1,LOOKUP(P52,阵型随机表!N:O,阵型随机表!P:P))</f>
        <v>3</v>
      </c>
    </row>
    <row r="53" spans="1:34" x14ac:dyDescent="0.15">
      <c r="A53">
        <f t="shared" si="5"/>
        <v>5000011</v>
      </c>
      <c r="B53">
        <f t="shared" si="0"/>
        <v>5000006</v>
      </c>
      <c r="C53" t="str">
        <f t="shared" si="16"/>
        <v/>
      </c>
      <c r="D53" t="str">
        <f t="shared" si="17"/>
        <v>5000011s1</v>
      </c>
      <c r="E53" t="str">
        <f t="shared" si="18"/>
        <v>5000004:-18:2</v>
      </c>
      <c r="F53">
        <f t="shared" si="13"/>
        <v>51</v>
      </c>
      <c r="G53">
        <f>VLOOKUP(Q53,怪物属性偏向!E:F,2,FALSE)</f>
        <v>5000004</v>
      </c>
      <c r="H53">
        <f t="shared" si="12"/>
        <v>51</v>
      </c>
      <c r="I53" t="str">
        <f>VLOOKUP(Q53,怪物属性偏向!H:I,2,FALSE)</f>
        <v>艾德蒙</v>
      </c>
      <c r="J53">
        <f t="shared" si="31"/>
        <v>-18</v>
      </c>
      <c r="K53">
        <f t="shared" si="19"/>
        <v>5000004</v>
      </c>
      <c r="L53" t="str">
        <f t="shared" si="32"/>
        <v>艾德蒙</v>
      </c>
      <c r="O53">
        <f t="shared" si="20"/>
        <v>11</v>
      </c>
      <c r="P53">
        <f>VLOOKUP(Z53*10+Y53,阵型随机表!H:I,2,FALSE)</f>
        <v>1</v>
      </c>
      <c r="Q53" t="str">
        <f>VLOOKUP(AB53*10+AA53,阵型随机表!U:V,2,FALSE)</f>
        <v>艾德蒙</v>
      </c>
      <c r="R53">
        <f>VLOOKUP(O53,映射表!AC:AD,2,FALSE)</f>
        <v>-18</v>
      </c>
      <c r="S53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>
        <f t="shared" si="11"/>
        <v>1</v>
      </c>
      <c r="Z53" s="23">
        <v>4</v>
      </c>
      <c r="AA53" s="23">
        <v>2</v>
      </c>
      <c r="AB53">
        <f>LOOKUP(P53,阵型随机表!N:O,阵型随机表!Q:Q)</f>
        <v>1</v>
      </c>
      <c r="AG53">
        <f ca="1">IF(Y53=1,RANDBETWEEN(1,阵型随机表!$L$3),AG52)</f>
        <v>6</v>
      </c>
      <c r="AH53">
        <f ca="1">RANDBETWEEN(1,LOOKUP(P53,阵型随机表!N:O,阵型随机表!P:P))</f>
        <v>2</v>
      </c>
    </row>
    <row r="54" spans="1:34" x14ac:dyDescent="0.15">
      <c r="A54">
        <f t="shared" si="5"/>
        <v>5000011</v>
      </c>
      <c r="B54">
        <f t="shared" si="0"/>
        <v>5000006</v>
      </c>
      <c r="C54" t="str">
        <f t="shared" si="16"/>
        <v/>
      </c>
      <c r="D54" t="str">
        <f t="shared" si="17"/>
        <v>5000011s2</v>
      </c>
      <c r="E54" t="str">
        <f t="shared" si="18"/>
        <v>5000015:-18:2</v>
      </c>
      <c r="F54">
        <f t="shared" si="13"/>
        <v>52</v>
      </c>
      <c r="G54">
        <f>VLOOKUP(Q54,怪物属性偏向!E:F,2,FALSE)</f>
        <v>5000015</v>
      </c>
      <c r="H54">
        <f t="shared" si="12"/>
        <v>52</v>
      </c>
      <c r="I54" t="str">
        <f>VLOOKUP(Q54,怪物属性偏向!H:I,2,FALSE)</f>
        <v>霍尔</v>
      </c>
      <c r="J54">
        <f t="shared" si="31"/>
        <v>-18</v>
      </c>
      <c r="K54">
        <f t="shared" si="19"/>
        <v>5000015</v>
      </c>
      <c r="L54" t="str">
        <f t="shared" si="32"/>
        <v>霍尔</v>
      </c>
      <c r="O54">
        <f t="shared" si="20"/>
        <v>11</v>
      </c>
      <c r="P54">
        <f>VLOOKUP(Z54*10+Y54,阵型随机表!H:I,2,FALSE)</f>
        <v>2</v>
      </c>
      <c r="Q54" t="str">
        <f>VLOOKUP(AB54*10+AA54,阵型随机表!U:V,2,FALSE)</f>
        <v>霍尔</v>
      </c>
      <c r="R54">
        <f>VLOOKUP(O54,映射表!AC:AD,2,FALSE)</f>
        <v>-18</v>
      </c>
      <c r="S54">
        <v>0</v>
      </c>
      <c r="T54" s="5">
        <v>1</v>
      </c>
      <c r="U54" s="5">
        <v>1</v>
      </c>
      <c r="V54" s="5">
        <v>1</v>
      </c>
      <c r="W54" s="5">
        <v>1</v>
      </c>
      <c r="X54" s="5">
        <v>1</v>
      </c>
      <c r="Y54">
        <f t="shared" si="11"/>
        <v>2</v>
      </c>
      <c r="Z54" s="23">
        <v>4</v>
      </c>
      <c r="AA54" s="23">
        <v>5</v>
      </c>
      <c r="AB54">
        <f>LOOKUP(P54,阵型随机表!N:O,阵型随机表!Q:Q)</f>
        <v>1</v>
      </c>
      <c r="AG54">
        <f ca="1">IF(Y54=1,RANDBETWEEN(1,阵型随机表!$L$3),AG53)</f>
        <v>6</v>
      </c>
      <c r="AH54">
        <f ca="1">RANDBETWEEN(1,LOOKUP(P54,阵型随机表!N:O,阵型随机表!P:P))</f>
        <v>3</v>
      </c>
    </row>
    <row r="55" spans="1:34" x14ac:dyDescent="0.15">
      <c r="A55">
        <f t="shared" si="5"/>
        <v>5000011</v>
      </c>
      <c r="B55">
        <f t="shared" si="0"/>
        <v>5000006</v>
      </c>
      <c r="C55" t="str">
        <f t="shared" si="16"/>
        <v/>
      </c>
      <c r="D55" t="str">
        <f t="shared" si="17"/>
        <v>5000011s3</v>
      </c>
      <c r="E55" t="str">
        <f t="shared" si="18"/>
        <v>5000012:-18:2</v>
      </c>
      <c r="F55">
        <f t="shared" si="13"/>
        <v>53</v>
      </c>
      <c r="G55">
        <f>VLOOKUP(Q55,怪物属性偏向!E:F,2,FALSE)</f>
        <v>5000012</v>
      </c>
      <c r="H55">
        <f t="shared" si="12"/>
        <v>53</v>
      </c>
      <c r="I55" t="str">
        <f>VLOOKUP(Q55,怪物属性偏向!H:I,2,FALSE)</f>
        <v>尼尔斯</v>
      </c>
      <c r="J55">
        <f t="shared" ref="J55:J58" si="33">R55</f>
        <v>-18</v>
      </c>
      <c r="K55">
        <f t="shared" si="19"/>
        <v>5000012</v>
      </c>
      <c r="L55" t="str">
        <f t="shared" ref="L55:L58" si="34">Q55</f>
        <v>尼尔斯</v>
      </c>
      <c r="O55">
        <f t="shared" si="20"/>
        <v>11</v>
      </c>
      <c r="P55">
        <f>VLOOKUP(Z55*10+Y55,阵型随机表!H:I,2,FALSE)</f>
        <v>3</v>
      </c>
      <c r="Q55" t="str">
        <f>VLOOKUP(AB55*10+AA55,阵型随机表!U:V,2,FALSE)</f>
        <v>尼尔斯</v>
      </c>
      <c r="R55">
        <f>VLOOKUP(O55,映射表!AC:AD,2,FALSE)</f>
        <v>-18</v>
      </c>
      <c r="S55">
        <v>0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>
        <f t="shared" si="11"/>
        <v>3</v>
      </c>
      <c r="Z55" s="23">
        <v>4</v>
      </c>
      <c r="AA55" s="23">
        <v>3</v>
      </c>
      <c r="AB55">
        <f>LOOKUP(P55,阵型随机表!N:O,阵型随机表!Q:Q)</f>
        <v>1</v>
      </c>
      <c r="AG55">
        <f ca="1">IF(Y55=1,RANDBETWEEN(1,阵型随机表!$L$3),AG54)</f>
        <v>6</v>
      </c>
      <c r="AH55">
        <f ca="1">RANDBETWEEN(1,LOOKUP(P55,阵型随机表!N:O,阵型随机表!P:P))</f>
        <v>5</v>
      </c>
    </row>
    <row r="56" spans="1:34" x14ac:dyDescent="0.15">
      <c r="A56">
        <f t="shared" si="5"/>
        <v>5000011</v>
      </c>
      <c r="B56">
        <f t="shared" si="0"/>
        <v>5000006</v>
      </c>
      <c r="C56" t="str">
        <f t="shared" si="16"/>
        <v/>
      </c>
      <c r="D56" t="str">
        <f t="shared" si="17"/>
        <v>5000011s5</v>
      </c>
      <c r="E56" t="str">
        <f t="shared" si="18"/>
        <v>5000008:-18:2</v>
      </c>
      <c r="F56">
        <f t="shared" si="13"/>
        <v>54</v>
      </c>
      <c r="G56">
        <f>VLOOKUP(Q56,怪物属性偏向!E:F,2,FALSE)</f>
        <v>5000008</v>
      </c>
      <c r="H56">
        <f t="shared" si="12"/>
        <v>54</v>
      </c>
      <c r="I56" t="str">
        <f>VLOOKUP(Q56,怪物属性偏向!H:I,2,FALSE)</f>
        <v>伊芙</v>
      </c>
      <c r="J56">
        <f t="shared" si="33"/>
        <v>-18</v>
      </c>
      <c r="K56">
        <f t="shared" si="19"/>
        <v>5000008</v>
      </c>
      <c r="L56" t="str">
        <f t="shared" si="34"/>
        <v>伊芙</v>
      </c>
      <c r="O56">
        <f t="shared" si="20"/>
        <v>11</v>
      </c>
      <c r="P56">
        <f>VLOOKUP(Z56*10+Y56,阵型随机表!H:I,2,FALSE)</f>
        <v>5</v>
      </c>
      <c r="Q56" t="str">
        <f>VLOOKUP(AB56*10+AA56,阵型随机表!U:V,2,FALSE)</f>
        <v>伊芙</v>
      </c>
      <c r="R56">
        <f>VLOOKUP(O56,映射表!AC:AD,2,FALSE)</f>
        <v>-18</v>
      </c>
      <c r="S56">
        <v>0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>
        <f t="shared" si="11"/>
        <v>4</v>
      </c>
      <c r="Z56" s="23">
        <v>4</v>
      </c>
      <c r="AA56" s="23">
        <v>8</v>
      </c>
      <c r="AB56">
        <f>LOOKUP(P56,阵型随机表!N:O,阵型随机表!Q:Q)</f>
        <v>2</v>
      </c>
      <c r="AG56">
        <f ca="1">IF(Y56=1,RANDBETWEEN(1,阵型随机表!$L$3),AG55)</f>
        <v>6</v>
      </c>
      <c r="AH56">
        <f ca="1">RANDBETWEEN(1,LOOKUP(P56,阵型随机表!N:O,阵型随机表!P:P))</f>
        <v>4</v>
      </c>
    </row>
    <row r="57" spans="1:34" x14ac:dyDescent="0.15">
      <c r="A57">
        <f t="shared" si="5"/>
        <v>5000011</v>
      </c>
      <c r="B57">
        <f t="shared" si="0"/>
        <v>5000006</v>
      </c>
      <c r="C57">
        <f t="shared" si="16"/>
        <v>5000006</v>
      </c>
      <c r="D57" t="str">
        <f t="shared" si="17"/>
        <v>5000011s8</v>
      </c>
      <c r="E57" t="str">
        <f t="shared" si="18"/>
        <v>5000006:-18:2</v>
      </c>
      <c r="F57">
        <f t="shared" si="13"/>
        <v>55</v>
      </c>
      <c r="G57">
        <f>VLOOKUP(Q57,怪物属性偏向!E:F,2,FALSE)</f>
        <v>5000006</v>
      </c>
      <c r="H57">
        <f t="shared" si="12"/>
        <v>55</v>
      </c>
      <c r="I57" t="str">
        <f>VLOOKUP(Q57,怪物属性偏向!H:I,2,FALSE)</f>
        <v>修</v>
      </c>
      <c r="J57">
        <f t="shared" si="33"/>
        <v>-18</v>
      </c>
      <c r="K57">
        <f t="shared" si="19"/>
        <v>5000006</v>
      </c>
      <c r="L57" t="str">
        <f t="shared" si="34"/>
        <v>修</v>
      </c>
      <c r="O57">
        <f t="shared" si="20"/>
        <v>11</v>
      </c>
      <c r="P57">
        <f>VLOOKUP(Z57*10+Y57,阵型随机表!H:I,2,FALSE)</f>
        <v>8</v>
      </c>
      <c r="Q57" t="str">
        <f>VLOOKUP(AB57*10+AA57,阵型随机表!U:V,2,FALSE)</f>
        <v>修</v>
      </c>
      <c r="R57">
        <f>VLOOKUP(O57,映射表!AC:AD,2,FALSE)</f>
        <v>-18</v>
      </c>
      <c r="S57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>
        <f t="shared" si="11"/>
        <v>5</v>
      </c>
      <c r="Z57" s="23">
        <v>4</v>
      </c>
      <c r="AA57" s="23">
        <v>7</v>
      </c>
      <c r="AB57">
        <f>LOOKUP(P57,阵型随机表!N:O,阵型随机表!Q:Q)</f>
        <v>3</v>
      </c>
      <c r="AG57">
        <f ca="1">IF(Y57=1,RANDBETWEEN(1,阵型随机表!$L$3),AG56)</f>
        <v>6</v>
      </c>
      <c r="AH57">
        <f ca="1">RANDBETWEEN(1,LOOKUP(P57,阵型随机表!N:O,阵型随机表!P:P))</f>
        <v>7</v>
      </c>
    </row>
    <row r="58" spans="1:34" x14ac:dyDescent="0.15">
      <c r="A58">
        <f t="shared" si="5"/>
        <v>5000012</v>
      </c>
      <c r="B58">
        <f t="shared" si="0"/>
        <v>5000013</v>
      </c>
      <c r="C58" t="str">
        <f t="shared" si="16"/>
        <v/>
      </c>
      <c r="D58" t="str">
        <f t="shared" si="17"/>
        <v>5000012s1</v>
      </c>
      <c r="E58" t="str">
        <f t="shared" si="18"/>
        <v>5000003:-16:2</v>
      </c>
      <c r="F58">
        <f t="shared" si="13"/>
        <v>56</v>
      </c>
      <c r="G58">
        <f>VLOOKUP(Q58,怪物属性偏向!E:F,2,FALSE)</f>
        <v>5000003</v>
      </c>
      <c r="H58">
        <f t="shared" si="12"/>
        <v>56</v>
      </c>
      <c r="I58" t="str">
        <f>VLOOKUP(Q58,怪物属性偏向!H:I,2,FALSE)</f>
        <v>莉莉丝</v>
      </c>
      <c r="J58">
        <f t="shared" si="33"/>
        <v>-16</v>
      </c>
      <c r="K58">
        <f t="shared" si="19"/>
        <v>5000003</v>
      </c>
      <c r="L58" t="str">
        <f t="shared" si="34"/>
        <v>莉莉丝</v>
      </c>
      <c r="O58">
        <f t="shared" si="20"/>
        <v>12</v>
      </c>
      <c r="P58">
        <f>VLOOKUP(Z58*10+Y58,阵型随机表!H:I,2,FALSE)</f>
        <v>1</v>
      </c>
      <c r="Q58" t="str">
        <f>VLOOKUP(AB58*10+AA58,阵型随机表!U:V,2,FALSE)</f>
        <v>莉莉丝</v>
      </c>
      <c r="R58">
        <f>VLOOKUP(O58,映射表!AC:AD,2,FALSE)</f>
        <v>-16</v>
      </c>
      <c r="S58">
        <v>0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>
        <f t="shared" si="11"/>
        <v>1</v>
      </c>
      <c r="Z58" s="23">
        <v>4</v>
      </c>
      <c r="AA58" s="23">
        <v>1</v>
      </c>
      <c r="AB58">
        <f>LOOKUP(P58,阵型随机表!N:O,阵型随机表!Q:Q)</f>
        <v>1</v>
      </c>
      <c r="AG58">
        <f ca="1">IF(Y58=1,RANDBETWEEN(1,阵型随机表!$L$3),AG57)</f>
        <v>4</v>
      </c>
      <c r="AH58">
        <f ca="1">RANDBETWEEN(1,LOOKUP(P58,阵型随机表!N:O,阵型随机表!P:P))</f>
        <v>6</v>
      </c>
    </row>
    <row r="59" spans="1:34" x14ac:dyDescent="0.15">
      <c r="A59">
        <f t="shared" si="5"/>
        <v>5000012</v>
      </c>
      <c r="B59">
        <f t="shared" ref="B59:B84" si="35">IF(C59="",B60,C59)</f>
        <v>5000013</v>
      </c>
      <c r="C59">
        <f t="shared" si="16"/>
        <v>5000013</v>
      </c>
      <c r="D59" t="str">
        <f t="shared" si="17"/>
        <v>5000012s2</v>
      </c>
      <c r="E59" t="str">
        <f t="shared" si="18"/>
        <v>5000013:-16:2</v>
      </c>
      <c r="F59">
        <f t="shared" ref="F59:F84" si="36">H59</f>
        <v>57</v>
      </c>
      <c r="G59">
        <f>VLOOKUP(Q59,怪物属性偏向!E:F,2,FALSE)</f>
        <v>5000013</v>
      </c>
      <c r="H59">
        <f t="shared" si="12"/>
        <v>57</v>
      </c>
      <c r="I59" t="str">
        <f>VLOOKUP(Q59,怪物属性偏向!H:I,2,FALSE)</f>
        <v>柯拉</v>
      </c>
      <c r="J59">
        <f t="shared" ref="J59:J84" si="37">R59</f>
        <v>-16</v>
      </c>
      <c r="K59">
        <f t="shared" si="19"/>
        <v>5000013</v>
      </c>
      <c r="L59" t="str">
        <f t="shared" ref="L59:L84" si="38">Q59</f>
        <v>柯拉</v>
      </c>
      <c r="O59">
        <f t="shared" si="20"/>
        <v>12</v>
      </c>
      <c r="P59">
        <f>VLOOKUP(Z59*10+Y59,阵型随机表!H:I,2,FALSE)</f>
        <v>2</v>
      </c>
      <c r="Q59" t="str">
        <f>VLOOKUP(AB59*10+AA59,阵型随机表!U:V,2,FALSE)</f>
        <v>柯拉</v>
      </c>
      <c r="R59">
        <f>VLOOKUP(O59,映射表!AC:AD,2,FALSE)</f>
        <v>-16</v>
      </c>
      <c r="S59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>
        <f t="shared" si="11"/>
        <v>2</v>
      </c>
      <c r="Z59" s="23">
        <v>4</v>
      </c>
      <c r="AA59" s="23">
        <v>4</v>
      </c>
      <c r="AB59">
        <f>LOOKUP(P59,阵型随机表!N:O,阵型随机表!Q:Q)</f>
        <v>1</v>
      </c>
      <c r="AG59">
        <f ca="1">IF(Y59=1,RANDBETWEEN(1,阵型随机表!$L$3),AG58)</f>
        <v>4</v>
      </c>
      <c r="AH59">
        <f ca="1">RANDBETWEEN(1,LOOKUP(P59,阵型随机表!N:O,阵型随机表!P:P))</f>
        <v>3</v>
      </c>
    </row>
    <row r="60" spans="1:34" x14ac:dyDescent="0.15">
      <c r="A60">
        <f t="shared" si="5"/>
        <v>5000012</v>
      </c>
      <c r="B60">
        <f t="shared" si="35"/>
        <v>5000013</v>
      </c>
      <c r="C60">
        <f t="shared" si="16"/>
        <v>5000013</v>
      </c>
      <c r="D60" t="str">
        <f t="shared" si="17"/>
        <v>5000012s3</v>
      </c>
      <c r="E60" t="str">
        <f t="shared" si="18"/>
        <v>5000004:-16:2</v>
      </c>
      <c r="F60">
        <f t="shared" si="36"/>
        <v>58</v>
      </c>
      <c r="G60">
        <f>VLOOKUP(Q60,怪物属性偏向!E:F,2,FALSE)</f>
        <v>5000004</v>
      </c>
      <c r="H60">
        <f t="shared" si="12"/>
        <v>58</v>
      </c>
      <c r="I60" t="str">
        <f>VLOOKUP(Q60,怪物属性偏向!H:I,2,FALSE)</f>
        <v>艾德蒙</v>
      </c>
      <c r="J60">
        <f t="shared" si="37"/>
        <v>-16</v>
      </c>
      <c r="K60">
        <f t="shared" si="19"/>
        <v>5000004</v>
      </c>
      <c r="L60" t="str">
        <f t="shared" si="38"/>
        <v>艾德蒙</v>
      </c>
      <c r="O60">
        <f t="shared" si="20"/>
        <v>12</v>
      </c>
      <c r="P60">
        <f>VLOOKUP(Z60*10+Y60,阵型随机表!H:I,2,FALSE)</f>
        <v>3</v>
      </c>
      <c r="Q60" t="str">
        <f>VLOOKUP(AB60*10+AA60,阵型随机表!U:V,2,FALSE)</f>
        <v>艾德蒙</v>
      </c>
      <c r="R60">
        <f>VLOOKUP(O60,映射表!AC:AD,2,FALSE)</f>
        <v>-16</v>
      </c>
      <c r="S60">
        <v>0</v>
      </c>
      <c r="T60" s="5">
        <v>1</v>
      </c>
      <c r="U60" s="5">
        <v>1</v>
      </c>
      <c r="V60" s="5">
        <v>1</v>
      </c>
      <c r="W60" s="5">
        <v>1</v>
      </c>
      <c r="X60" s="5">
        <v>1</v>
      </c>
      <c r="Y60">
        <f t="shared" si="11"/>
        <v>3</v>
      </c>
      <c r="Z60" s="23">
        <v>4</v>
      </c>
      <c r="AA60" s="23">
        <v>2</v>
      </c>
      <c r="AB60">
        <f>LOOKUP(P60,阵型随机表!N:O,阵型随机表!Q:Q)</f>
        <v>1</v>
      </c>
      <c r="AG60">
        <f ca="1">IF(Y60=1,RANDBETWEEN(1,阵型随机表!$L$3),AG59)</f>
        <v>4</v>
      </c>
      <c r="AH60">
        <f ca="1">RANDBETWEEN(1,LOOKUP(P60,阵型随机表!N:O,阵型随机表!P:P))</f>
        <v>3</v>
      </c>
    </row>
    <row r="61" spans="1:34" x14ac:dyDescent="0.15">
      <c r="A61">
        <f t="shared" si="5"/>
        <v>5000012</v>
      </c>
      <c r="B61">
        <f t="shared" si="35"/>
        <v>5000008</v>
      </c>
      <c r="C61">
        <f t="shared" si="16"/>
        <v>5000008</v>
      </c>
      <c r="D61" t="str">
        <f t="shared" si="17"/>
        <v>5000012s5</v>
      </c>
      <c r="E61" t="str">
        <f t="shared" si="18"/>
        <v>5000008:-16:2</v>
      </c>
      <c r="F61">
        <f t="shared" si="36"/>
        <v>59</v>
      </c>
      <c r="G61">
        <f>VLOOKUP(Q61,怪物属性偏向!E:F,2,FALSE)</f>
        <v>5000008</v>
      </c>
      <c r="H61">
        <f t="shared" si="12"/>
        <v>59</v>
      </c>
      <c r="I61" t="str">
        <f>VLOOKUP(Q61,怪物属性偏向!H:I,2,FALSE)</f>
        <v>伊芙</v>
      </c>
      <c r="J61">
        <f t="shared" si="37"/>
        <v>-16</v>
      </c>
      <c r="K61">
        <f t="shared" si="19"/>
        <v>5000008</v>
      </c>
      <c r="L61" t="str">
        <f t="shared" si="38"/>
        <v>伊芙</v>
      </c>
      <c r="O61">
        <f t="shared" si="20"/>
        <v>12</v>
      </c>
      <c r="P61">
        <f>VLOOKUP(Z61*10+Y61,阵型随机表!H:I,2,FALSE)</f>
        <v>5</v>
      </c>
      <c r="Q61" t="str">
        <f>VLOOKUP(AB61*10+AA61,阵型随机表!U:V,2,FALSE)</f>
        <v>伊芙</v>
      </c>
      <c r="R61">
        <f>VLOOKUP(O61,映射表!AC:AD,2,FALSE)</f>
        <v>-16</v>
      </c>
      <c r="S61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>
        <f t="shared" si="11"/>
        <v>4</v>
      </c>
      <c r="Z61" s="23">
        <v>4</v>
      </c>
      <c r="AA61" s="23">
        <v>8</v>
      </c>
      <c r="AB61">
        <f>LOOKUP(P61,阵型随机表!N:O,阵型随机表!Q:Q)</f>
        <v>2</v>
      </c>
      <c r="AG61">
        <f ca="1">IF(Y61=1,RANDBETWEEN(1,阵型随机表!$L$3),AG60)</f>
        <v>4</v>
      </c>
      <c r="AH61">
        <f ca="1">RANDBETWEEN(1,LOOKUP(P61,阵型随机表!N:O,阵型随机表!P:P))</f>
        <v>1</v>
      </c>
    </row>
    <row r="62" spans="1:34" x14ac:dyDescent="0.15">
      <c r="A62">
        <f t="shared" si="5"/>
        <v>5000012</v>
      </c>
      <c r="B62">
        <f t="shared" si="35"/>
        <v>5000008</v>
      </c>
      <c r="C62">
        <f t="shared" si="16"/>
        <v>5000008</v>
      </c>
      <c r="D62" t="str">
        <f t="shared" si="17"/>
        <v>5000012s8</v>
      </c>
      <c r="E62" t="str">
        <f t="shared" si="18"/>
        <v>5000006:-16:2</v>
      </c>
      <c r="F62">
        <f t="shared" si="36"/>
        <v>60</v>
      </c>
      <c r="G62">
        <f>VLOOKUP(Q62,怪物属性偏向!E:F,2,FALSE)</f>
        <v>5000006</v>
      </c>
      <c r="H62">
        <f t="shared" si="12"/>
        <v>60</v>
      </c>
      <c r="I62" t="str">
        <f>VLOOKUP(Q62,怪物属性偏向!H:I,2,FALSE)</f>
        <v>修</v>
      </c>
      <c r="J62">
        <f t="shared" si="37"/>
        <v>-16</v>
      </c>
      <c r="K62">
        <f t="shared" si="19"/>
        <v>5000006</v>
      </c>
      <c r="L62" t="str">
        <f t="shared" si="38"/>
        <v>修</v>
      </c>
      <c r="O62">
        <f t="shared" si="20"/>
        <v>12</v>
      </c>
      <c r="P62">
        <f>VLOOKUP(Z62*10+Y62,阵型随机表!H:I,2,FALSE)</f>
        <v>8</v>
      </c>
      <c r="Q62" t="str">
        <f>VLOOKUP(AB62*10+AA62,阵型随机表!U:V,2,FALSE)</f>
        <v>修</v>
      </c>
      <c r="R62">
        <f>VLOOKUP(O62,映射表!AC:AD,2,FALSE)</f>
        <v>-16</v>
      </c>
      <c r="S62">
        <v>0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>
        <f t="shared" si="11"/>
        <v>5</v>
      </c>
      <c r="Z62" s="23">
        <v>4</v>
      </c>
      <c r="AA62" s="23">
        <v>2</v>
      </c>
      <c r="AB62">
        <f>LOOKUP(P62,阵型随机表!N:O,阵型随机表!Q:Q)</f>
        <v>3</v>
      </c>
      <c r="AG62">
        <f ca="1">IF(Y62=1,RANDBETWEEN(1,阵型随机表!$L$3),AG61)</f>
        <v>4</v>
      </c>
      <c r="AH62">
        <f ca="1">RANDBETWEEN(1,LOOKUP(P62,阵型随机表!N:O,阵型随机表!P:P))</f>
        <v>2</v>
      </c>
    </row>
    <row r="63" spans="1:34" x14ac:dyDescent="0.15">
      <c r="A63">
        <f t="shared" si="5"/>
        <v>5000013</v>
      </c>
      <c r="B63">
        <f t="shared" si="35"/>
        <v>5000003</v>
      </c>
      <c r="C63">
        <f t="shared" si="16"/>
        <v>5000003</v>
      </c>
      <c r="D63" t="str">
        <f t="shared" si="17"/>
        <v>5000013s1</v>
      </c>
      <c r="E63" t="str">
        <f t="shared" si="18"/>
        <v>5000003:-14:2</v>
      </c>
      <c r="F63">
        <f t="shared" si="36"/>
        <v>61</v>
      </c>
      <c r="G63">
        <f>VLOOKUP(Q63,怪物属性偏向!E:F,2,FALSE)</f>
        <v>5000003</v>
      </c>
      <c r="H63">
        <f t="shared" si="12"/>
        <v>61</v>
      </c>
      <c r="I63" t="str">
        <f>VLOOKUP(Q63,怪物属性偏向!H:I,2,FALSE)</f>
        <v>莉莉丝</v>
      </c>
      <c r="J63">
        <f t="shared" si="37"/>
        <v>-14</v>
      </c>
      <c r="K63">
        <f t="shared" si="19"/>
        <v>5000003</v>
      </c>
      <c r="L63" t="str">
        <f t="shared" si="38"/>
        <v>莉莉丝</v>
      </c>
      <c r="O63">
        <f t="shared" si="20"/>
        <v>13</v>
      </c>
      <c r="P63">
        <f>VLOOKUP(Z63*10+Y63,阵型随机表!H:I,2,FALSE)</f>
        <v>1</v>
      </c>
      <c r="Q63" t="str">
        <f>VLOOKUP(AB63*10+AA63,阵型随机表!U:V,2,FALSE)</f>
        <v>莉莉丝</v>
      </c>
      <c r="R63">
        <f>VLOOKUP(O63,映射表!AC:AD,2,FALSE)</f>
        <v>-14</v>
      </c>
      <c r="S63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>
        <f t="shared" si="11"/>
        <v>1</v>
      </c>
      <c r="Z63" s="23">
        <v>4</v>
      </c>
      <c r="AA63" s="23">
        <v>1</v>
      </c>
      <c r="AB63">
        <f>LOOKUP(P63,阵型随机表!N:O,阵型随机表!Q:Q)</f>
        <v>1</v>
      </c>
      <c r="AG63">
        <f ca="1">IF(Y63=1,RANDBETWEEN(1,阵型随机表!$L$3),AG62)</f>
        <v>2</v>
      </c>
      <c r="AH63">
        <f ca="1">RANDBETWEEN(1,LOOKUP(P63,阵型随机表!N:O,阵型随机表!P:P))</f>
        <v>2</v>
      </c>
    </row>
    <row r="64" spans="1:34" x14ac:dyDescent="0.15">
      <c r="A64">
        <f t="shared" si="5"/>
        <v>5000013</v>
      </c>
      <c r="B64">
        <f t="shared" si="35"/>
        <v>5000003</v>
      </c>
      <c r="C64">
        <f t="shared" si="16"/>
        <v>5000003</v>
      </c>
      <c r="D64" t="str">
        <f t="shared" si="17"/>
        <v>5000013s2</v>
      </c>
      <c r="E64" t="e">
        <f t="shared" si="18"/>
        <v>#N/A</v>
      </c>
      <c r="F64">
        <f t="shared" si="36"/>
        <v>62</v>
      </c>
      <c r="G64" t="e">
        <f>VLOOKUP(Q64,怪物属性偏向!E:F,2,FALSE)</f>
        <v>#N/A</v>
      </c>
      <c r="H64">
        <f t="shared" si="12"/>
        <v>62</v>
      </c>
      <c r="I64" t="e">
        <f>VLOOKUP(Q64,怪物属性偏向!H:I,2,FALSE)</f>
        <v>#N/A</v>
      </c>
      <c r="J64">
        <f t="shared" si="37"/>
        <v>-14</v>
      </c>
      <c r="K64" t="e">
        <f t="shared" si="19"/>
        <v>#N/A</v>
      </c>
      <c r="L64" t="e">
        <f t="shared" si="38"/>
        <v>#N/A</v>
      </c>
      <c r="O64">
        <f t="shared" si="20"/>
        <v>13</v>
      </c>
      <c r="P64">
        <f>VLOOKUP(Z64*10+Y64,阵型随机表!H:I,2,FALSE)</f>
        <v>2</v>
      </c>
      <c r="Q64" t="e">
        <f>VLOOKUP(AB64*10+AA64,阵型随机表!U:V,2,FALSE)</f>
        <v>#N/A</v>
      </c>
      <c r="R64">
        <f>VLOOKUP(O64,映射表!AC:AD,2,FALSE)</f>
        <v>-14</v>
      </c>
      <c r="S64">
        <v>0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>
        <f t="shared" si="11"/>
        <v>2</v>
      </c>
      <c r="Z64" s="23">
        <v>4</v>
      </c>
      <c r="AA64" s="23">
        <v>8</v>
      </c>
      <c r="AB64">
        <f>LOOKUP(P64,阵型随机表!N:O,阵型随机表!Q:Q)</f>
        <v>1</v>
      </c>
      <c r="AG64">
        <f ca="1">IF(Y64=1,RANDBETWEEN(1,阵型随机表!$L$3),AG63)</f>
        <v>2</v>
      </c>
      <c r="AH64">
        <f ca="1">RANDBETWEEN(1,LOOKUP(P64,阵型随机表!N:O,阵型随机表!P:P))</f>
        <v>3</v>
      </c>
    </row>
    <row r="65" spans="1:34" x14ac:dyDescent="0.15">
      <c r="A65">
        <f t="shared" si="5"/>
        <v>5000013</v>
      </c>
      <c r="B65">
        <f t="shared" si="35"/>
        <v>5000012</v>
      </c>
      <c r="C65">
        <f t="shared" si="16"/>
        <v>5000012</v>
      </c>
      <c r="D65" t="str">
        <f t="shared" si="17"/>
        <v>5000013s3</v>
      </c>
      <c r="E65" t="str">
        <f t="shared" si="18"/>
        <v>5000012:-14:2</v>
      </c>
      <c r="F65">
        <f t="shared" si="36"/>
        <v>63</v>
      </c>
      <c r="G65">
        <f>VLOOKUP(Q65,怪物属性偏向!E:F,2,FALSE)</f>
        <v>5000012</v>
      </c>
      <c r="H65">
        <f t="shared" si="12"/>
        <v>63</v>
      </c>
      <c r="I65" t="str">
        <f>VLOOKUP(Q65,怪物属性偏向!H:I,2,FALSE)</f>
        <v>尼尔斯</v>
      </c>
      <c r="J65">
        <f t="shared" si="37"/>
        <v>-14</v>
      </c>
      <c r="K65">
        <f t="shared" si="19"/>
        <v>5000012</v>
      </c>
      <c r="L65" t="str">
        <f t="shared" si="38"/>
        <v>尼尔斯</v>
      </c>
      <c r="O65">
        <f t="shared" si="20"/>
        <v>13</v>
      </c>
      <c r="P65">
        <f>VLOOKUP(Z65*10+Y65,阵型随机表!H:I,2,FALSE)</f>
        <v>3</v>
      </c>
      <c r="Q65" t="str">
        <f>VLOOKUP(AB65*10+AA65,阵型随机表!U:V,2,FALSE)</f>
        <v>尼尔斯</v>
      </c>
      <c r="R65">
        <f>VLOOKUP(O65,映射表!AC:AD,2,FALSE)</f>
        <v>-14</v>
      </c>
      <c r="S6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>
        <f t="shared" si="11"/>
        <v>3</v>
      </c>
      <c r="Z65" s="23">
        <v>4</v>
      </c>
      <c r="AA65" s="23">
        <v>3</v>
      </c>
      <c r="AB65">
        <f>LOOKUP(P65,阵型随机表!N:O,阵型随机表!Q:Q)</f>
        <v>1</v>
      </c>
      <c r="AG65">
        <f ca="1">IF(Y65=1,RANDBETWEEN(1,阵型随机表!$L$3),AG64)</f>
        <v>2</v>
      </c>
      <c r="AH65">
        <f ca="1">RANDBETWEEN(1,LOOKUP(P65,阵型随机表!N:O,阵型随机表!P:P))</f>
        <v>4</v>
      </c>
    </row>
    <row r="66" spans="1:34" x14ac:dyDescent="0.15">
      <c r="A66">
        <f t="shared" si="5"/>
        <v>5000013</v>
      </c>
      <c r="B66">
        <f t="shared" si="35"/>
        <v>5000012</v>
      </c>
      <c r="C66">
        <f t="shared" si="16"/>
        <v>5000012</v>
      </c>
      <c r="D66" t="str">
        <f t="shared" si="17"/>
        <v>5000013s5</v>
      </c>
      <c r="E66" t="str">
        <f t="shared" si="18"/>
        <v>5000005:-14:2</v>
      </c>
      <c r="F66">
        <f t="shared" si="36"/>
        <v>64</v>
      </c>
      <c r="G66">
        <f>VLOOKUP(Q66,怪物属性偏向!E:F,2,FALSE)</f>
        <v>5000005</v>
      </c>
      <c r="H66">
        <f t="shared" si="12"/>
        <v>64</v>
      </c>
      <c r="I66" t="str">
        <f>VLOOKUP(Q66,怪物属性偏向!H:I,2,FALSE)</f>
        <v>吉拉</v>
      </c>
      <c r="J66">
        <f t="shared" si="37"/>
        <v>-14</v>
      </c>
      <c r="K66">
        <f t="shared" si="19"/>
        <v>5000005</v>
      </c>
      <c r="L66" t="str">
        <f t="shared" si="38"/>
        <v>吉拉</v>
      </c>
      <c r="O66">
        <f t="shared" si="20"/>
        <v>13</v>
      </c>
      <c r="P66">
        <f>VLOOKUP(Z66*10+Y66,阵型随机表!H:I,2,FALSE)</f>
        <v>5</v>
      </c>
      <c r="Q66" t="str">
        <f>VLOOKUP(AB66*10+AA66,阵型随机表!U:V,2,FALSE)</f>
        <v>吉拉</v>
      </c>
      <c r="R66">
        <f>VLOOKUP(O66,映射表!AC:AD,2,FALSE)</f>
        <v>-14</v>
      </c>
      <c r="S66">
        <v>0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>
        <f t="shared" si="11"/>
        <v>4</v>
      </c>
      <c r="Z66" s="23">
        <v>4</v>
      </c>
      <c r="AA66" s="23">
        <v>1</v>
      </c>
      <c r="AB66">
        <f>LOOKUP(P66,阵型随机表!N:O,阵型随机表!Q:Q)</f>
        <v>2</v>
      </c>
      <c r="AG66">
        <f ca="1">IF(Y66=1,RANDBETWEEN(1,阵型随机表!$L$3),AG65)</f>
        <v>2</v>
      </c>
      <c r="AH66">
        <f ca="1">RANDBETWEEN(1,LOOKUP(P66,阵型随机表!N:O,阵型随机表!P:P))</f>
        <v>6</v>
      </c>
    </row>
    <row r="67" spans="1:34" x14ac:dyDescent="0.15">
      <c r="A67">
        <f t="shared" si="5"/>
        <v>5000013</v>
      </c>
      <c r="B67">
        <f t="shared" si="35"/>
        <v>5000008</v>
      </c>
      <c r="C67">
        <f t="shared" ref="C67:C102" si="39">IF(S67=1,G67,IF(A67=A66,C66,""))</f>
        <v>5000008</v>
      </c>
      <c r="D67" t="str">
        <f t="shared" ref="D67:D102" si="40">A67&amp;"s"&amp;P67</f>
        <v>5000013s8</v>
      </c>
      <c r="E67" t="str">
        <f t="shared" ref="E67:E102" si="41">G67&amp;":"&amp;R67&amp;":"&amp;"2"</f>
        <v>5000008:-14:2</v>
      </c>
      <c r="F67">
        <f t="shared" si="36"/>
        <v>65</v>
      </c>
      <c r="G67">
        <f>VLOOKUP(Q67,怪物属性偏向!E:F,2,FALSE)</f>
        <v>5000008</v>
      </c>
      <c r="H67">
        <f t="shared" si="12"/>
        <v>65</v>
      </c>
      <c r="I67" t="str">
        <f>VLOOKUP(Q67,怪物属性偏向!H:I,2,FALSE)</f>
        <v>伊芙</v>
      </c>
      <c r="J67">
        <f t="shared" si="37"/>
        <v>-14</v>
      </c>
      <c r="K67">
        <f t="shared" ref="K67:K102" si="42">G67</f>
        <v>5000008</v>
      </c>
      <c r="L67" t="str">
        <f t="shared" si="38"/>
        <v>伊芙</v>
      </c>
      <c r="O67">
        <f t="shared" si="20"/>
        <v>13</v>
      </c>
      <c r="P67">
        <f>VLOOKUP(Z67*10+Y67,阵型随机表!H:I,2,FALSE)</f>
        <v>8</v>
      </c>
      <c r="Q67" t="str">
        <f>VLOOKUP(AB67*10+AA67,阵型随机表!U:V,2,FALSE)</f>
        <v>伊芙</v>
      </c>
      <c r="R67">
        <f>VLOOKUP(O67,映射表!AC:AD,2,FALSE)</f>
        <v>-14</v>
      </c>
      <c r="S67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>
        <f t="shared" si="11"/>
        <v>5</v>
      </c>
      <c r="Z67" s="23">
        <v>4</v>
      </c>
      <c r="AA67" s="23">
        <v>4</v>
      </c>
      <c r="AB67">
        <f>LOOKUP(P67,阵型随机表!N:O,阵型随机表!Q:Q)</f>
        <v>3</v>
      </c>
      <c r="AG67">
        <f ca="1">IF(Y67=1,RANDBETWEEN(1,阵型随机表!$L$3),AG66)</f>
        <v>2</v>
      </c>
      <c r="AH67">
        <f ca="1">RANDBETWEEN(1,LOOKUP(P67,阵型随机表!N:O,阵型随机表!P:P))</f>
        <v>5</v>
      </c>
    </row>
    <row r="68" spans="1:34" x14ac:dyDescent="0.15">
      <c r="A68">
        <f t="shared" ref="A68:A102" si="43">5000000+O68</f>
        <v>5000014</v>
      </c>
      <c r="B68">
        <f t="shared" si="35"/>
        <v>5000008</v>
      </c>
      <c r="C68" t="str">
        <f t="shared" si="39"/>
        <v/>
      </c>
      <c r="D68" t="str">
        <f t="shared" si="40"/>
        <v>5000014s2</v>
      </c>
      <c r="E68" t="str">
        <f t="shared" si="41"/>
        <v>5000003:-12:2</v>
      </c>
      <c r="F68">
        <f t="shared" si="36"/>
        <v>66</v>
      </c>
      <c r="G68">
        <f>VLOOKUP(Q68,怪物属性偏向!E:F,2,FALSE)</f>
        <v>5000003</v>
      </c>
      <c r="H68">
        <f t="shared" si="12"/>
        <v>66</v>
      </c>
      <c r="I68" t="str">
        <f>VLOOKUP(Q68,怪物属性偏向!H:I,2,FALSE)</f>
        <v>莉莉丝</v>
      </c>
      <c r="J68">
        <f t="shared" si="37"/>
        <v>-12</v>
      </c>
      <c r="K68">
        <f t="shared" si="42"/>
        <v>5000003</v>
      </c>
      <c r="L68" t="str">
        <f t="shared" si="38"/>
        <v>莉莉丝</v>
      </c>
      <c r="O68">
        <f t="shared" ref="O68:O102" si="44">IF(Y68=1,O67+1,O67)</f>
        <v>14</v>
      </c>
      <c r="P68">
        <f>VLOOKUP(Z68*10+Y68,阵型随机表!H:I,2,FALSE)</f>
        <v>2</v>
      </c>
      <c r="Q68" t="str">
        <f>VLOOKUP(AB68*10+AA68,阵型随机表!U:V,2,FALSE)</f>
        <v>莉莉丝</v>
      </c>
      <c r="R68">
        <f>VLOOKUP(O68,映射表!AC:AD,2,FALSE)</f>
        <v>-12</v>
      </c>
      <c r="S68">
        <v>0</v>
      </c>
      <c r="T68" s="5">
        <v>1</v>
      </c>
      <c r="U68" s="5">
        <v>1</v>
      </c>
      <c r="V68" s="5">
        <v>1</v>
      </c>
      <c r="W68" s="5">
        <v>1</v>
      </c>
      <c r="X68" s="5">
        <v>1</v>
      </c>
      <c r="Y68">
        <f t="shared" si="11"/>
        <v>1</v>
      </c>
      <c r="Z68" s="23">
        <v>6</v>
      </c>
      <c r="AA68" s="23">
        <v>1</v>
      </c>
      <c r="AB68">
        <f>LOOKUP(P68,阵型随机表!N:O,阵型随机表!Q:Q)</f>
        <v>1</v>
      </c>
      <c r="AG68">
        <f ca="1">IF(Y68=1,RANDBETWEEN(1,阵型随机表!$L$3),AG67)</f>
        <v>2</v>
      </c>
      <c r="AH68">
        <f ca="1">RANDBETWEEN(1,LOOKUP(P68,阵型随机表!N:O,阵型随机表!P:P))</f>
        <v>6</v>
      </c>
    </row>
    <row r="69" spans="1:34" x14ac:dyDescent="0.15">
      <c r="A69">
        <f t="shared" si="43"/>
        <v>5000014</v>
      </c>
      <c r="B69">
        <f t="shared" si="35"/>
        <v>5000008</v>
      </c>
      <c r="C69">
        <f t="shared" si="39"/>
        <v>5000008</v>
      </c>
      <c r="D69" t="str">
        <f t="shared" si="40"/>
        <v>5000014s4</v>
      </c>
      <c r="E69" t="str">
        <f t="shared" si="41"/>
        <v>5000008:-12:2</v>
      </c>
      <c r="F69">
        <f t="shared" si="36"/>
        <v>67</v>
      </c>
      <c r="G69">
        <f>VLOOKUP(Q69,怪物属性偏向!E:F,2,FALSE)</f>
        <v>5000008</v>
      </c>
      <c r="H69">
        <f t="shared" si="12"/>
        <v>67</v>
      </c>
      <c r="I69" t="str">
        <f>VLOOKUP(Q69,怪物属性偏向!H:I,2,FALSE)</f>
        <v>伊芙</v>
      </c>
      <c r="J69">
        <f t="shared" si="37"/>
        <v>-12</v>
      </c>
      <c r="K69">
        <f t="shared" si="42"/>
        <v>5000008</v>
      </c>
      <c r="L69" t="str">
        <f t="shared" si="38"/>
        <v>伊芙</v>
      </c>
      <c r="O69">
        <f t="shared" si="44"/>
        <v>14</v>
      </c>
      <c r="P69">
        <f>VLOOKUP(Z69*10+Y69,阵型随机表!H:I,2,FALSE)</f>
        <v>4</v>
      </c>
      <c r="Q69" t="str">
        <f>VLOOKUP(AB69*10+AA69,阵型随机表!U:V,2,FALSE)</f>
        <v>伊芙</v>
      </c>
      <c r="R69">
        <f>VLOOKUP(O69,映射表!AC:AD,2,FALSE)</f>
        <v>-12</v>
      </c>
      <c r="S69">
        <v>1</v>
      </c>
      <c r="T69" s="5">
        <v>1</v>
      </c>
      <c r="U69" s="5">
        <v>1</v>
      </c>
      <c r="V69" s="5">
        <v>1</v>
      </c>
      <c r="W69" s="5">
        <v>1</v>
      </c>
      <c r="X69" s="5">
        <v>1</v>
      </c>
      <c r="Y69">
        <f t="shared" si="11"/>
        <v>2</v>
      </c>
      <c r="Z69" s="23">
        <v>6</v>
      </c>
      <c r="AA69" s="23">
        <v>8</v>
      </c>
      <c r="AB69">
        <f>LOOKUP(P69,阵型随机表!N:O,阵型随机表!Q:Q)</f>
        <v>2</v>
      </c>
      <c r="AG69">
        <f ca="1">IF(Y69=1,RANDBETWEEN(1,阵型随机表!$L$3),AG68)</f>
        <v>2</v>
      </c>
      <c r="AH69">
        <f ca="1">RANDBETWEEN(1,LOOKUP(P69,阵型随机表!N:O,阵型随机表!P:P))</f>
        <v>2</v>
      </c>
    </row>
    <row r="70" spans="1:34" x14ac:dyDescent="0.15">
      <c r="A70">
        <f t="shared" si="43"/>
        <v>5000014</v>
      </c>
      <c r="B70">
        <f t="shared" si="35"/>
        <v>5000008</v>
      </c>
      <c r="C70">
        <f t="shared" si="39"/>
        <v>5000008</v>
      </c>
      <c r="D70" t="str">
        <f t="shared" si="40"/>
        <v>5000014s6</v>
      </c>
      <c r="E70" t="str">
        <f t="shared" si="41"/>
        <v>5000014:-12:2</v>
      </c>
      <c r="F70">
        <f t="shared" si="36"/>
        <v>68</v>
      </c>
      <c r="G70">
        <f>VLOOKUP(Q70,怪物属性偏向!E:F,2,FALSE)</f>
        <v>5000014</v>
      </c>
      <c r="H70">
        <f t="shared" si="12"/>
        <v>68</v>
      </c>
      <c r="I70" t="str">
        <f>VLOOKUP(Q70,怪物属性偏向!H:I,2,FALSE)</f>
        <v>珍妮芙</v>
      </c>
      <c r="J70">
        <f t="shared" si="37"/>
        <v>-12</v>
      </c>
      <c r="K70">
        <f t="shared" si="42"/>
        <v>5000014</v>
      </c>
      <c r="L70" t="str">
        <f t="shared" si="38"/>
        <v>珍妮芙</v>
      </c>
      <c r="O70">
        <f t="shared" si="44"/>
        <v>14</v>
      </c>
      <c r="P70">
        <f>VLOOKUP(Z70*10+Y70,阵型随机表!H:I,2,FALSE)</f>
        <v>6</v>
      </c>
      <c r="Q70" t="str">
        <f>VLOOKUP(AB70*10+AA70,阵型随机表!U:V,2,FALSE)</f>
        <v>珍妮芙</v>
      </c>
      <c r="R70">
        <f>VLOOKUP(O70,映射表!AC:AD,2,FALSE)</f>
        <v>-12</v>
      </c>
      <c r="S70">
        <v>0</v>
      </c>
      <c r="T70" s="5">
        <v>1</v>
      </c>
      <c r="U70" s="5">
        <v>1</v>
      </c>
      <c r="V70" s="5">
        <v>1</v>
      </c>
      <c r="W70" s="5">
        <v>1</v>
      </c>
      <c r="X70" s="5">
        <v>1</v>
      </c>
      <c r="Y70">
        <f t="shared" si="11"/>
        <v>3</v>
      </c>
      <c r="Z70" s="23">
        <v>6</v>
      </c>
      <c r="AA70" s="23">
        <v>5</v>
      </c>
      <c r="AB70">
        <f>LOOKUP(P70,阵型随机表!N:O,阵型随机表!Q:Q)</f>
        <v>2</v>
      </c>
      <c r="AG70">
        <f ca="1">IF(Y70=1,RANDBETWEEN(1,阵型随机表!$L$3),AG69)</f>
        <v>2</v>
      </c>
      <c r="AH70">
        <f ca="1">RANDBETWEEN(1,LOOKUP(P70,阵型随机表!N:O,阵型随机表!P:P))</f>
        <v>2</v>
      </c>
    </row>
    <row r="71" spans="1:34" x14ac:dyDescent="0.15">
      <c r="A71">
        <f t="shared" si="43"/>
        <v>5000014</v>
      </c>
      <c r="B71">
        <f t="shared" si="35"/>
        <v>5000007</v>
      </c>
      <c r="C71">
        <f t="shared" si="39"/>
        <v>5000007</v>
      </c>
      <c r="D71" t="str">
        <f t="shared" si="40"/>
        <v>5000014s7</v>
      </c>
      <c r="E71" t="str">
        <f t="shared" si="41"/>
        <v>5000007:-12:2</v>
      </c>
      <c r="F71">
        <f t="shared" si="36"/>
        <v>69</v>
      </c>
      <c r="G71">
        <f>VLOOKUP(Q71,怪物属性偏向!E:F,2,FALSE)</f>
        <v>5000007</v>
      </c>
      <c r="H71">
        <f t="shared" si="12"/>
        <v>69</v>
      </c>
      <c r="I71" t="str">
        <f>VLOOKUP(Q71,怪物属性偏向!H:I,2,FALSE)</f>
        <v>贝蒂</v>
      </c>
      <c r="J71">
        <f t="shared" si="37"/>
        <v>-12</v>
      </c>
      <c r="K71">
        <f t="shared" si="42"/>
        <v>5000007</v>
      </c>
      <c r="L71" t="str">
        <f t="shared" si="38"/>
        <v>贝蒂</v>
      </c>
      <c r="O71">
        <f t="shared" si="44"/>
        <v>14</v>
      </c>
      <c r="P71">
        <f>VLOOKUP(Z71*10+Y71,阵型随机表!H:I,2,FALSE)</f>
        <v>7</v>
      </c>
      <c r="Q71" t="str">
        <f>VLOOKUP(AB71*10+AA71,阵型随机表!U:V,2,FALSE)</f>
        <v>贝蒂</v>
      </c>
      <c r="R71">
        <f>VLOOKUP(O71,映射表!AC:AD,2,FALSE)</f>
        <v>-12</v>
      </c>
      <c r="S71">
        <v>1</v>
      </c>
      <c r="T71" s="5">
        <v>1</v>
      </c>
      <c r="U71" s="5">
        <v>1</v>
      </c>
      <c r="V71" s="5">
        <v>1</v>
      </c>
      <c r="W71" s="5">
        <v>1</v>
      </c>
      <c r="X71" s="5">
        <v>1</v>
      </c>
      <c r="Y71">
        <f t="shared" si="11"/>
        <v>4</v>
      </c>
      <c r="Z71" s="23">
        <v>6</v>
      </c>
      <c r="AA71" s="23">
        <v>3</v>
      </c>
      <c r="AB71">
        <f>LOOKUP(P71,阵型随机表!N:O,阵型随机表!Q:Q)</f>
        <v>3</v>
      </c>
      <c r="AG71">
        <f ca="1">IF(Y71=1,RANDBETWEEN(1,阵型随机表!$L$3),AG70)</f>
        <v>2</v>
      </c>
      <c r="AH71">
        <f ca="1">RANDBETWEEN(1,LOOKUP(P71,阵型随机表!N:O,阵型随机表!P:P))</f>
        <v>3</v>
      </c>
    </row>
    <row r="72" spans="1:34" x14ac:dyDescent="0.15">
      <c r="A72">
        <f t="shared" si="43"/>
        <v>5000014</v>
      </c>
      <c r="B72">
        <f t="shared" si="35"/>
        <v>5000007</v>
      </c>
      <c r="C72">
        <f t="shared" si="39"/>
        <v>5000007</v>
      </c>
      <c r="D72" t="str">
        <f t="shared" si="40"/>
        <v>5000014s9</v>
      </c>
      <c r="E72" t="str">
        <f t="shared" si="41"/>
        <v>5000019:-12:2</v>
      </c>
      <c r="F72">
        <f t="shared" si="36"/>
        <v>70</v>
      </c>
      <c r="G72">
        <f>VLOOKUP(Q72,怪物属性偏向!E:F,2,FALSE)</f>
        <v>5000019</v>
      </c>
      <c r="H72">
        <f t="shared" si="12"/>
        <v>70</v>
      </c>
      <c r="I72" t="str">
        <f>VLOOKUP(Q72,怪物属性偏向!H:I,2,FALSE)</f>
        <v>爱茉莉</v>
      </c>
      <c r="J72">
        <f t="shared" si="37"/>
        <v>-12</v>
      </c>
      <c r="K72">
        <f t="shared" si="42"/>
        <v>5000019</v>
      </c>
      <c r="L72" t="str">
        <f t="shared" si="38"/>
        <v>爱茉莉</v>
      </c>
      <c r="O72">
        <f t="shared" si="44"/>
        <v>14</v>
      </c>
      <c r="P72">
        <f>VLOOKUP(Z72*10+Y72,阵型随机表!H:I,2,FALSE)</f>
        <v>9</v>
      </c>
      <c r="Q72" t="str">
        <f>VLOOKUP(AB72*10+AA72,阵型随机表!U:V,2,FALSE)</f>
        <v>爱茉莉</v>
      </c>
      <c r="R72">
        <f>VLOOKUP(O72,映射表!AC:AD,2,FALSE)</f>
        <v>-12</v>
      </c>
      <c r="S72">
        <v>0</v>
      </c>
      <c r="T72" s="5">
        <v>1</v>
      </c>
      <c r="U72" s="5">
        <v>1</v>
      </c>
      <c r="V72" s="5">
        <v>1</v>
      </c>
      <c r="W72" s="5">
        <v>1</v>
      </c>
      <c r="X72" s="5">
        <v>1</v>
      </c>
      <c r="Y72">
        <f t="shared" si="11"/>
        <v>5</v>
      </c>
      <c r="Z72" s="23">
        <v>6</v>
      </c>
      <c r="AA72" s="23">
        <v>5</v>
      </c>
      <c r="AB72">
        <f>LOOKUP(P72,阵型随机表!N:O,阵型随机表!Q:Q)</f>
        <v>3</v>
      </c>
      <c r="AG72">
        <f ca="1">IF(Y72=1,RANDBETWEEN(1,阵型随机表!$L$3),AG71)</f>
        <v>2</v>
      </c>
      <c r="AH72">
        <f ca="1">RANDBETWEEN(1,LOOKUP(P72,阵型随机表!N:O,阵型随机表!P:P))</f>
        <v>3</v>
      </c>
    </row>
    <row r="73" spans="1:34" x14ac:dyDescent="0.15">
      <c r="A73">
        <f t="shared" si="43"/>
        <v>5000015</v>
      </c>
      <c r="B73">
        <f t="shared" si="35"/>
        <v>5000003</v>
      </c>
      <c r="C73">
        <f t="shared" si="39"/>
        <v>5000003</v>
      </c>
      <c r="D73" t="str">
        <f t="shared" si="40"/>
        <v>5000015s1</v>
      </c>
      <c r="E73" t="str">
        <f t="shared" si="41"/>
        <v>5000003:-10:2</v>
      </c>
      <c r="F73">
        <f t="shared" si="36"/>
        <v>71</v>
      </c>
      <c r="G73">
        <f>VLOOKUP(Q73,怪物属性偏向!E:F,2,FALSE)</f>
        <v>5000003</v>
      </c>
      <c r="H73">
        <f t="shared" si="12"/>
        <v>71</v>
      </c>
      <c r="I73" t="str">
        <f>VLOOKUP(Q73,怪物属性偏向!H:I,2,FALSE)</f>
        <v>莉莉丝</v>
      </c>
      <c r="J73">
        <f t="shared" si="37"/>
        <v>-10</v>
      </c>
      <c r="K73">
        <f t="shared" si="42"/>
        <v>5000003</v>
      </c>
      <c r="L73" t="str">
        <f t="shared" si="38"/>
        <v>莉莉丝</v>
      </c>
      <c r="O73">
        <f t="shared" si="44"/>
        <v>15</v>
      </c>
      <c r="P73">
        <f>VLOOKUP(Z73*10+Y73,阵型随机表!H:I,2,FALSE)</f>
        <v>1</v>
      </c>
      <c r="Q73" t="str">
        <f>VLOOKUP(AB73*10+AA73,阵型随机表!U:V,2,FALSE)</f>
        <v>莉莉丝</v>
      </c>
      <c r="R73">
        <f>VLOOKUP(O73,映射表!AC:AD,2,FALSE)</f>
        <v>-10</v>
      </c>
      <c r="S73">
        <v>1</v>
      </c>
      <c r="T73" s="5">
        <v>1</v>
      </c>
      <c r="U73" s="5">
        <v>1</v>
      </c>
      <c r="V73" s="5">
        <v>1</v>
      </c>
      <c r="W73" s="5">
        <v>1</v>
      </c>
      <c r="X73" s="5">
        <v>1</v>
      </c>
      <c r="Y73">
        <f t="shared" ref="Y73:Y102" si="45">Y68</f>
        <v>1</v>
      </c>
      <c r="Z73" s="23">
        <v>1</v>
      </c>
      <c r="AA73" s="23">
        <v>1</v>
      </c>
      <c r="AB73">
        <f>LOOKUP(P73,阵型随机表!N:O,阵型随机表!Q:Q)</f>
        <v>1</v>
      </c>
      <c r="AG73">
        <f ca="1">IF(Y73=1,RANDBETWEEN(1,阵型随机表!$L$3),AG72)</f>
        <v>4</v>
      </c>
      <c r="AH73">
        <f ca="1">RANDBETWEEN(1,LOOKUP(P73,阵型随机表!N:O,阵型随机表!P:P))</f>
        <v>3</v>
      </c>
    </row>
    <row r="74" spans="1:34" x14ac:dyDescent="0.15">
      <c r="A74">
        <f t="shared" si="43"/>
        <v>5000015</v>
      </c>
      <c r="B74">
        <f t="shared" si="35"/>
        <v>5000003</v>
      </c>
      <c r="C74">
        <f t="shared" si="39"/>
        <v>5000003</v>
      </c>
      <c r="D74" t="str">
        <f t="shared" si="40"/>
        <v>5000015s3</v>
      </c>
      <c r="E74" t="str">
        <f t="shared" si="41"/>
        <v>5000004:-10:2</v>
      </c>
      <c r="F74">
        <f t="shared" si="36"/>
        <v>72</v>
      </c>
      <c r="G74">
        <f>VLOOKUP(Q74,怪物属性偏向!E:F,2,FALSE)</f>
        <v>5000004</v>
      </c>
      <c r="H74">
        <f t="shared" si="12"/>
        <v>72</v>
      </c>
      <c r="I74" t="str">
        <f>VLOOKUP(Q74,怪物属性偏向!H:I,2,FALSE)</f>
        <v>艾德蒙</v>
      </c>
      <c r="J74">
        <f t="shared" si="37"/>
        <v>-10</v>
      </c>
      <c r="K74">
        <f t="shared" si="42"/>
        <v>5000004</v>
      </c>
      <c r="L74" t="str">
        <f t="shared" si="38"/>
        <v>艾德蒙</v>
      </c>
      <c r="O74">
        <f t="shared" si="44"/>
        <v>15</v>
      </c>
      <c r="P74">
        <f>VLOOKUP(Z74*10+Y74,阵型随机表!H:I,2,FALSE)</f>
        <v>3</v>
      </c>
      <c r="Q74" t="str">
        <f>VLOOKUP(AB74*10+AA74,阵型随机表!U:V,2,FALSE)</f>
        <v>艾德蒙</v>
      </c>
      <c r="R74">
        <f>VLOOKUP(O74,映射表!AC:AD,2,FALSE)</f>
        <v>-10</v>
      </c>
      <c r="S74">
        <v>0</v>
      </c>
      <c r="T74" s="5">
        <v>1</v>
      </c>
      <c r="U74" s="5">
        <v>1</v>
      </c>
      <c r="V74" s="5">
        <v>1</v>
      </c>
      <c r="W74" s="5">
        <v>1</v>
      </c>
      <c r="X74" s="5">
        <v>1</v>
      </c>
      <c r="Y74">
        <f t="shared" si="45"/>
        <v>2</v>
      </c>
      <c r="Z74" s="23">
        <v>1</v>
      </c>
      <c r="AA74" s="23">
        <v>2</v>
      </c>
      <c r="AB74">
        <f>LOOKUP(P74,阵型随机表!N:O,阵型随机表!Q:Q)</f>
        <v>1</v>
      </c>
      <c r="AG74">
        <f ca="1">IF(Y74=1,RANDBETWEEN(1,阵型随机表!$L$3),AG73)</f>
        <v>4</v>
      </c>
      <c r="AH74">
        <f ca="1">RANDBETWEEN(1,LOOKUP(P74,阵型随机表!N:O,阵型随机表!P:P))</f>
        <v>4</v>
      </c>
    </row>
    <row r="75" spans="1:34" x14ac:dyDescent="0.15">
      <c r="A75">
        <f t="shared" si="43"/>
        <v>5000015</v>
      </c>
      <c r="B75">
        <f t="shared" si="35"/>
        <v>5000017</v>
      </c>
      <c r="C75">
        <f t="shared" si="39"/>
        <v>5000017</v>
      </c>
      <c r="D75" t="str">
        <f t="shared" si="40"/>
        <v>5000015s5</v>
      </c>
      <c r="E75" t="str">
        <f t="shared" si="41"/>
        <v>5000017:-10:2</v>
      </c>
      <c r="F75">
        <f t="shared" si="36"/>
        <v>73</v>
      </c>
      <c r="G75">
        <f>VLOOKUP(Q75,怪物属性偏向!E:F,2,FALSE)</f>
        <v>5000017</v>
      </c>
      <c r="H75">
        <f t="shared" si="12"/>
        <v>73</v>
      </c>
      <c r="I75" t="str">
        <f>VLOOKUP(Q75,怪物属性偏向!H:I,2,FALSE)</f>
        <v>伊西多</v>
      </c>
      <c r="J75">
        <f t="shared" si="37"/>
        <v>-10</v>
      </c>
      <c r="K75">
        <f t="shared" si="42"/>
        <v>5000017</v>
      </c>
      <c r="L75" t="str">
        <f t="shared" si="38"/>
        <v>伊西多</v>
      </c>
      <c r="O75">
        <f t="shared" si="44"/>
        <v>15</v>
      </c>
      <c r="P75">
        <f>VLOOKUP(Z75*10+Y75,阵型随机表!H:I,2,FALSE)</f>
        <v>5</v>
      </c>
      <c r="Q75" t="str">
        <f>VLOOKUP(AB75*10+AA75,阵型随机表!U:V,2,FALSE)</f>
        <v>伊西多</v>
      </c>
      <c r="R75">
        <f>VLOOKUP(O75,映射表!AC:AD,2,FALSE)</f>
        <v>-10</v>
      </c>
      <c r="S75">
        <v>1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>
        <f t="shared" si="45"/>
        <v>3</v>
      </c>
      <c r="Z75" s="23">
        <v>1</v>
      </c>
      <c r="AA75" s="23">
        <v>6</v>
      </c>
      <c r="AB75">
        <f>LOOKUP(P75,阵型随机表!N:O,阵型随机表!Q:Q)</f>
        <v>2</v>
      </c>
      <c r="AG75">
        <f ca="1">IF(Y75=1,RANDBETWEEN(1,阵型随机表!$L$3),AG74)</f>
        <v>4</v>
      </c>
      <c r="AH75">
        <f ca="1">RANDBETWEEN(1,LOOKUP(P75,阵型随机表!N:O,阵型随机表!P:P))</f>
        <v>4</v>
      </c>
    </row>
    <row r="76" spans="1:34" x14ac:dyDescent="0.15">
      <c r="A76">
        <f t="shared" si="43"/>
        <v>5000015</v>
      </c>
      <c r="B76">
        <f t="shared" si="35"/>
        <v>5000017</v>
      </c>
      <c r="C76">
        <f t="shared" si="39"/>
        <v>5000017</v>
      </c>
      <c r="D76" t="str">
        <f t="shared" si="40"/>
        <v>5000015s7</v>
      </c>
      <c r="E76" t="str">
        <f t="shared" si="41"/>
        <v>5000019:-10:2</v>
      </c>
      <c r="F76">
        <f t="shared" si="36"/>
        <v>74</v>
      </c>
      <c r="G76">
        <f>VLOOKUP(Q76,怪物属性偏向!E:F,2,FALSE)</f>
        <v>5000019</v>
      </c>
      <c r="H76">
        <f t="shared" si="12"/>
        <v>74</v>
      </c>
      <c r="I76" t="str">
        <f>VLOOKUP(Q76,怪物属性偏向!H:I,2,FALSE)</f>
        <v>爱茉莉</v>
      </c>
      <c r="J76">
        <f t="shared" si="37"/>
        <v>-10</v>
      </c>
      <c r="K76">
        <f t="shared" si="42"/>
        <v>5000019</v>
      </c>
      <c r="L76" t="str">
        <f t="shared" si="38"/>
        <v>爱茉莉</v>
      </c>
      <c r="O76">
        <f t="shared" si="44"/>
        <v>15</v>
      </c>
      <c r="P76">
        <f>VLOOKUP(Z76*10+Y76,阵型随机表!H:I,2,FALSE)</f>
        <v>7</v>
      </c>
      <c r="Q76" t="str">
        <f>VLOOKUP(AB76*10+AA76,阵型随机表!U:V,2,FALSE)</f>
        <v>爱茉莉</v>
      </c>
      <c r="R76">
        <f>VLOOKUP(O76,映射表!AC:AD,2,FALSE)</f>
        <v>-10</v>
      </c>
      <c r="S76">
        <v>0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>
        <f t="shared" si="45"/>
        <v>4</v>
      </c>
      <c r="Z76" s="23">
        <v>1</v>
      </c>
      <c r="AA76" s="23">
        <v>5</v>
      </c>
      <c r="AB76">
        <f>LOOKUP(P76,阵型随机表!N:O,阵型随机表!Q:Q)</f>
        <v>3</v>
      </c>
      <c r="AG76">
        <f ca="1">IF(Y76=1,RANDBETWEEN(1,阵型随机表!$L$3),AG75)</f>
        <v>4</v>
      </c>
      <c r="AH76">
        <f ca="1">RANDBETWEEN(1,LOOKUP(P76,阵型随机表!N:O,阵型随机表!P:P))</f>
        <v>6</v>
      </c>
    </row>
    <row r="77" spans="1:34" x14ac:dyDescent="0.15">
      <c r="A77">
        <f t="shared" si="43"/>
        <v>5000015</v>
      </c>
      <c r="B77">
        <f t="shared" si="35"/>
        <v>5000008</v>
      </c>
      <c r="C77">
        <f t="shared" si="39"/>
        <v>5000008</v>
      </c>
      <c r="D77" t="str">
        <f t="shared" si="40"/>
        <v>5000015s9</v>
      </c>
      <c r="E77" t="str">
        <f t="shared" si="41"/>
        <v>5000008:-10:2</v>
      </c>
      <c r="F77">
        <f t="shared" si="36"/>
        <v>75</v>
      </c>
      <c r="G77">
        <f>VLOOKUP(Q77,怪物属性偏向!E:F,2,FALSE)</f>
        <v>5000008</v>
      </c>
      <c r="H77">
        <f t="shared" si="12"/>
        <v>75</v>
      </c>
      <c r="I77" t="str">
        <f>VLOOKUP(Q77,怪物属性偏向!H:I,2,FALSE)</f>
        <v>伊芙</v>
      </c>
      <c r="J77">
        <f t="shared" si="37"/>
        <v>-10</v>
      </c>
      <c r="K77">
        <f t="shared" si="42"/>
        <v>5000008</v>
      </c>
      <c r="L77" t="str">
        <f t="shared" si="38"/>
        <v>伊芙</v>
      </c>
      <c r="O77">
        <f t="shared" si="44"/>
        <v>15</v>
      </c>
      <c r="P77">
        <f>VLOOKUP(Z77*10+Y77,阵型随机表!H:I,2,FALSE)</f>
        <v>9</v>
      </c>
      <c r="Q77" t="str">
        <f>VLOOKUP(AB77*10+AA77,阵型随机表!U:V,2,FALSE)</f>
        <v>伊芙</v>
      </c>
      <c r="R77">
        <f>VLOOKUP(O77,映射表!AC:AD,2,FALSE)</f>
        <v>-10</v>
      </c>
      <c r="S77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>
        <f t="shared" si="45"/>
        <v>5</v>
      </c>
      <c r="Z77" s="23">
        <v>1</v>
      </c>
      <c r="AA77" s="23">
        <v>4</v>
      </c>
      <c r="AB77">
        <f>LOOKUP(P77,阵型随机表!N:O,阵型随机表!Q:Q)</f>
        <v>3</v>
      </c>
      <c r="AG77">
        <f ca="1">IF(Y77=1,RANDBETWEEN(1,阵型随机表!$L$3),AG76)</f>
        <v>4</v>
      </c>
      <c r="AH77">
        <f ca="1">RANDBETWEEN(1,LOOKUP(P77,阵型随机表!N:O,阵型随机表!P:P))</f>
        <v>7</v>
      </c>
    </row>
    <row r="78" spans="1:34" x14ac:dyDescent="0.15">
      <c r="A78">
        <f t="shared" si="43"/>
        <v>5000016</v>
      </c>
      <c r="B78">
        <f t="shared" si="35"/>
        <v>5000012</v>
      </c>
      <c r="C78" t="str">
        <f t="shared" si="39"/>
        <v/>
      </c>
      <c r="D78" t="str">
        <f t="shared" si="40"/>
        <v>5000016s1</v>
      </c>
      <c r="E78" t="str">
        <f t="shared" si="41"/>
        <v>5000012:-8:2</v>
      </c>
      <c r="F78">
        <f t="shared" si="36"/>
        <v>76</v>
      </c>
      <c r="G78">
        <f>VLOOKUP(Q78,怪物属性偏向!E:F,2,FALSE)</f>
        <v>5000012</v>
      </c>
      <c r="H78">
        <f t="shared" si="12"/>
        <v>76</v>
      </c>
      <c r="I78" t="str">
        <f>VLOOKUP(Q78,怪物属性偏向!H:I,2,FALSE)</f>
        <v>尼尔斯</v>
      </c>
      <c r="J78">
        <f t="shared" si="37"/>
        <v>-8</v>
      </c>
      <c r="K78">
        <f t="shared" si="42"/>
        <v>5000012</v>
      </c>
      <c r="L78" t="str">
        <f t="shared" si="38"/>
        <v>尼尔斯</v>
      </c>
      <c r="O78">
        <f t="shared" si="44"/>
        <v>16</v>
      </c>
      <c r="P78">
        <f>VLOOKUP(Z78*10+Y78,阵型随机表!H:I,2,FALSE)</f>
        <v>1</v>
      </c>
      <c r="Q78" t="str">
        <f>VLOOKUP(AB78*10+AA78,阵型随机表!U:V,2,FALSE)</f>
        <v>尼尔斯</v>
      </c>
      <c r="R78">
        <f>VLOOKUP(O78,映射表!AC:AD,2,FALSE)</f>
        <v>-8</v>
      </c>
      <c r="S78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>
        <f t="shared" si="45"/>
        <v>1</v>
      </c>
      <c r="Z78" s="23">
        <v>3</v>
      </c>
      <c r="AA78" s="23">
        <v>3</v>
      </c>
      <c r="AB78">
        <f>LOOKUP(P78,阵型随机表!N:O,阵型随机表!Q:Q)</f>
        <v>1</v>
      </c>
      <c r="AG78">
        <f ca="1">IF(Y78=1,RANDBETWEEN(1,阵型随机表!$L$3),AG77)</f>
        <v>1</v>
      </c>
      <c r="AH78">
        <f ca="1">RANDBETWEEN(1,LOOKUP(P78,阵型随机表!N:O,阵型随机表!P:P))</f>
        <v>3</v>
      </c>
    </row>
    <row r="79" spans="1:34" x14ac:dyDescent="0.15">
      <c r="A79">
        <f t="shared" si="43"/>
        <v>5000016</v>
      </c>
      <c r="B79">
        <f t="shared" si="35"/>
        <v>5000012</v>
      </c>
      <c r="C79">
        <f t="shared" si="39"/>
        <v>5000012</v>
      </c>
      <c r="D79" t="str">
        <f t="shared" si="40"/>
        <v>5000016s3</v>
      </c>
      <c r="E79" t="str">
        <f t="shared" si="41"/>
        <v>5000012:-8:2</v>
      </c>
      <c r="F79">
        <f t="shared" si="36"/>
        <v>77</v>
      </c>
      <c r="G79">
        <f>VLOOKUP(Q79,怪物属性偏向!E:F,2,FALSE)</f>
        <v>5000012</v>
      </c>
      <c r="H79">
        <f t="shared" si="12"/>
        <v>77</v>
      </c>
      <c r="I79" t="str">
        <f>VLOOKUP(Q79,怪物属性偏向!H:I,2,FALSE)</f>
        <v>尼尔斯</v>
      </c>
      <c r="J79">
        <f t="shared" si="37"/>
        <v>-8</v>
      </c>
      <c r="K79">
        <f t="shared" si="42"/>
        <v>5000012</v>
      </c>
      <c r="L79" t="str">
        <f t="shared" si="38"/>
        <v>尼尔斯</v>
      </c>
      <c r="O79">
        <f t="shared" si="44"/>
        <v>16</v>
      </c>
      <c r="P79">
        <f>VLOOKUP(Z79*10+Y79,阵型随机表!H:I,2,FALSE)</f>
        <v>3</v>
      </c>
      <c r="Q79" t="str">
        <f>VLOOKUP(AB79*10+AA79,阵型随机表!U:V,2,FALSE)</f>
        <v>尼尔斯</v>
      </c>
      <c r="R79">
        <f>VLOOKUP(O79,映射表!AC:AD,2,FALSE)</f>
        <v>-8</v>
      </c>
      <c r="S79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>
        <f t="shared" si="45"/>
        <v>2</v>
      </c>
      <c r="Z79" s="23">
        <v>3</v>
      </c>
      <c r="AA79" s="23">
        <v>3</v>
      </c>
      <c r="AB79">
        <f>LOOKUP(P79,阵型随机表!N:O,阵型随机表!Q:Q)</f>
        <v>1</v>
      </c>
      <c r="AG79">
        <f ca="1">IF(Y79=1,RANDBETWEEN(1,阵型随机表!$L$3),AG78)</f>
        <v>1</v>
      </c>
      <c r="AH79">
        <f ca="1">RANDBETWEEN(1,LOOKUP(P79,阵型随机表!N:O,阵型随机表!P:P))</f>
        <v>1</v>
      </c>
    </row>
    <row r="80" spans="1:34" x14ac:dyDescent="0.15">
      <c r="A80">
        <f t="shared" si="43"/>
        <v>5000016</v>
      </c>
      <c r="B80">
        <f t="shared" si="35"/>
        <v>5000012</v>
      </c>
      <c r="C80">
        <f t="shared" si="39"/>
        <v>5000012</v>
      </c>
      <c r="D80" t="str">
        <f t="shared" si="40"/>
        <v>5000016s4</v>
      </c>
      <c r="E80" t="str">
        <f t="shared" si="41"/>
        <v>5000011:-8:2</v>
      </c>
      <c r="F80">
        <f t="shared" si="36"/>
        <v>78</v>
      </c>
      <c r="G80">
        <f>VLOOKUP(Q80,怪物属性偏向!E:F,2,FALSE)</f>
        <v>5000011</v>
      </c>
      <c r="H80">
        <f t="shared" si="12"/>
        <v>78</v>
      </c>
      <c r="I80" t="str">
        <f>VLOOKUP(Q80,怪物属性偏向!H:I,2,FALSE)</f>
        <v>尤尼丝</v>
      </c>
      <c r="J80">
        <f t="shared" si="37"/>
        <v>-8</v>
      </c>
      <c r="K80">
        <f t="shared" si="42"/>
        <v>5000011</v>
      </c>
      <c r="L80" t="str">
        <f t="shared" si="38"/>
        <v>尤尼丝</v>
      </c>
      <c r="O80">
        <f t="shared" si="44"/>
        <v>16</v>
      </c>
      <c r="P80">
        <f>VLOOKUP(Z80*10+Y80,阵型随机表!H:I,2,FALSE)</f>
        <v>4</v>
      </c>
      <c r="Q80" t="str">
        <f>VLOOKUP(AB80*10+AA80,阵型随机表!U:V,2,FALSE)</f>
        <v>尤尼丝</v>
      </c>
      <c r="R80">
        <f>VLOOKUP(O80,映射表!AC:AD,2,FALSE)</f>
        <v>-8</v>
      </c>
      <c r="S80">
        <v>0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>
        <f t="shared" si="45"/>
        <v>3</v>
      </c>
      <c r="Z80" s="23">
        <v>3</v>
      </c>
      <c r="AA80" s="23">
        <v>4</v>
      </c>
      <c r="AB80">
        <f>LOOKUP(P80,阵型随机表!N:O,阵型随机表!Q:Q)</f>
        <v>2</v>
      </c>
      <c r="AG80">
        <f ca="1">IF(Y80=1,RANDBETWEEN(1,阵型随机表!$L$3),AG79)</f>
        <v>1</v>
      </c>
      <c r="AH80">
        <f ca="1">RANDBETWEEN(1,LOOKUP(P80,阵型随机表!N:O,阵型随机表!P:P))</f>
        <v>8</v>
      </c>
    </row>
    <row r="81" spans="1:34" x14ac:dyDescent="0.15">
      <c r="A81">
        <f t="shared" si="43"/>
        <v>5000016</v>
      </c>
      <c r="B81">
        <f t="shared" si="35"/>
        <v>5000018</v>
      </c>
      <c r="C81">
        <f t="shared" si="39"/>
        <v>5000018</v>
      </c>
      <c r="D81" t="str">
        <f t="shared" si="40"/>
        <v>5000016s6</v>
      </c>
      <c r="E81" t="str">
        <f t="shared" si="41"/>
        <v>5000018:-8:2</v>
      </c>
      <c r="F81">
        <f t="shared" si="36"/>
        <v>79</v>
      </c>
      <c r="G81">
        <f>VLOOKUP(Q81,怪物属性偏向!E:F,2,FALSE)</f>
        <v>5000018</v>
      </c>
      <c r="H81">
        <f t="shared" si="12"/>
        <v>79</v>
      </c>
      <c r="I81" t="str">
        <f>VLOOKUP(Q81,怪物属性偏向!H:I,2,FALSE)</f>
        <v>娜塔莎</v>
      </c>
      <c r="J81">
        <f t="shared" si="37"/>
        <v>-8</v>
      </c>
      <c r="K81">
        <f t="shared" si="42"/>
        <v>5000018</v>
      </c>
      <c r="L81" t="str">
        <f t="shared" si="38"/>
        <v>娜塔莎</v>
      </c>
      <c r="O81">
        <f t="shared" si="44"/>
        <v>16</v>
      </c>
      <c r="P81">
        <f>VLOOKUP(Z81*10+Y81,阵型随机表!H:I,2,FALSE)</f>
        <v>6</v>
      </c>
      <c r="Q81" t="str">
        <f>VLOOKUP(AB81*10+AA81,阵型随机表!U:V,2,FALSE)</f>
        <v>娜塔莎</v>
      </c>
      <c r="R81">
        <f>VLOOKUP(O81,映射表!AC:AD,2,FALSE)</f>
        <v>-8</v>
      </c>
      <c r="S81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>
        <f t="shared" si="45"/>
        <v>4</v>
      </c>
      <c r="Z81" s="23">
        <v>3</v>
      </c>
      <c r="AA81" s="23">
        <v>7</v>
      </c>
      <c r="AB81">
        <f>LOOKUP(P81,阵型随机表!N:O,阵型随机表!Q:Q)</f>
        <v>2</v>
      </c>
      <c r="AG81">
        <f ca="1">IF(Y81=1,RANDBETWEEN(1,阵型随机表!$L$3),AG80)</f>
        <v>1</v>
      </c>
      <c r="AH81">
        <f ca="1">RANDBETWEEN(1,LOOKUP(P81,阵型随机表!N:O,阵型随机表!P:P))</f>
        <v>7</v>
      </c>
    </row>
    <row r="82" spans="1:34" x14ac:dyDescent="0.15">
      <c r="A82">
        <f t="shared" si="43"/>
        <v>5000016</v>
      </c>
      <c r="B82">
        <f t="shared" si="35"/>
        <v>5000018</v>
      </c>
      <c r="C82">
        <f t="shared" si="39"/>
        <v>5000018</v>
      </c>
      <c r="D82" t="str">
        <f t="shared" si="40"/>
        <v>5000016s8</v>
      </c>
      <c r="E82" t="str">
        <f t="shared" si="41"/>
        <v>5000006:-8:2</v>
      </c>
      <c r="F82">
        <f t="shared" si="36"/>
        <v>80</v>
      </c>
      <c r="G82">
        <f>VLOOKUP(Q82,怪物属性偏向!E:F,2,FALSE)</f>
        <v>5000006</v>
      </c>
      <c r="H82">
        <f t="shared" si="12"/>
        <v>80</v>
      </c>
      <c r="I82" t="str">
        <f>VLOOKUP(Q82,怪物属性偏向!H:I,2,FALSE)</f>
        <v>修</v>
      </c>
      <c r="J82">
        <f t="shared" si="37"/>
        <v>-8</v>
      </c>
      <c r="K82">
        <f t="shared" si="42"/>
        <v>5000006</v>
      </c>
      <c r="L82" t="str">
        <f t="shared" si="38"/>
        <v>修</v>
      </c>
      <c r="O82">
        <f t="shared" si="44"/>
        <v>16</v>
      </c>
      <c r="P82">
        <f>VLOOKUP(Z82*10+Y82,阵型随机表!H:I,2,FALSE)</f>
        <v>8</v>
      </c>
      <c r="Q82" t="str">
        <f>VLOOKUP(AB82*10+AA82,阵型随机表!U:V,2,FALSE)</f>
        <v>修</v>
      </c>
      <c r="R82">
        <f>VLOOKUP(O82,映射表!AC:AD,2,FALSE)</f>
        <v>-8</v>
      </c>
      <c r="S82">
        <v>0</v>
      </c>
      <c r="T82" s="5">
        <v>1</v>
      </c>
      <c r="U82" s="5">
        <v>1</v>
      </c>
      <c r="V82" s="5">
        <v>1</v>
      </c>
      <c r="W82" s="5">
        <v>1</v>
      </c>
      <c r="X82" s="5">
        <v>1</v>
      </c>
      <c r="Y82">
        <f t="shared" si="45"/>
        <v>5</v>
      </c>
      <c r="Z82" s="23">
        <v>3</v>
      </c>
      <c r="AA82" s="23">
        <v>7</v>
      </c>
      <c r="AB82">
        <f>LOOKUP(P82,阵型随机表!N:O,阵型随机表!Q:Q)</f>
        <v>3</v>
      </c>
      <c r="AG82">
        <f ca="1">IF(Y82=1,RANDBETWEEN(1,阵型随机表!$L$3),AG81)</f>
        <v>1</v>
      </c>
      <c r="AH82">
        <f ca="1">RANDBETWEEN(1,LOOKUP(P82,阵型随机表!N:O,阵型随机表!P:P))</f>
        <v>4</v>
      </c>
    </row>
    <row r="83" spans="1:34" x14ac:dyDescent="0.15">
      <c r="A83">
        <f t="shared" si="43"/>
        <v>5000017</v>
      </c>
      <c r="B83">
        <f t="shared" si="35"/>
        <v>5000004</v>
      </c>
      <c r="C83">
        <f t="shared" si="39"/>
        <v>5000004</v>
      </c>
      <c r="D83" t="str">
        <f t="shared" si="40"/>
        <v>5000017s2</v>
      </c>
      <c r="E83" t="str">
        <f t="shared" si="41"/>
        <v>5000004:-5:2</v>
      </c>
      <c r="F83">
        <f t="shared" si="36"/>
        <v>81</v>
      </c>
      <c r="G83">
        <f>VLOOKUP(Q83,怪物属性偏向!E:F,2,FALSE)</f>
        <v>5000004</v>
      </c>
      <c r="H83">
        <f t="shared" si="12"/>
        <v>81</v>
      </c>
      <c r="I83" t="str">
        <f>VLOOKUP(Q83,怪物属性偏向!H:I,2,FALSE)</f>
        <v>艾德蒙</v>
      </c>
      <c r="J83">
        <f t="shared" si="37"/>
        <v>-5</v>
      </c>
      <c r="K83">
        <f t="shared" si="42"/>
        <v>5000004</v>
      </c>
      <c r="L83" t="str">
        <f t="shared" si="38"/>
        <v>艾德蒙</v>
      </c>
      <c r="O83">
        <f t="shared" si="44"/>
        <v>17</v>
      </c>
      <c r="P83">
        <f>VLOOKUP(Z83*10+Y83,阵型随机表!H:I,2,FALSE)</f>
        <v>2</v>
      </c>
      <c r="Q83" t="str">
        <f>VLOOKUP(AB83*10+AA83,阵型随机表!U:V,2,FALSE)</f>
        <v>艾德蒙</v>
      </c>
      <c r="R83">
        <f>VLOOKUP(O83,映射表!AC:AD,2,FALSE)</f>
        <v>-5</v>
      </c>
      <c r="S83">
        <v>1</v>
      </c>
      <c r="T83" s="5">
        <v>1</v>
      </c>
      <c r="U83" s="5">
        <v>1</v>
      </c>
      <c r="V83" s="5">
        <v>1</v>
      </c>
      <c r="W83" s="5">
        <v>1</v>
      </c>
      <c r="X83" s="5">
        <v>1</v>
      </c>
      <c r="Y83">
        <f t="shared" si="45"/>
        <v>1</v>
      </c>
      <c r="Z83" s="23">
        <v>2</v>
      </c>
      <c r="AA83" s="23">
        <v>2</v>
      </c>
      <c r="AB83">
        <f>LOOKUP(P83,阵型随机表!N:O,阵型随机表!Q:Q)</f>
        <v>1</v>
      </c>
      <c r="AG83">
        <f ca="1">IF(Y83=1,RANDBETWEEN(1,阵型随机表!$L$3),AG82)</f>
        <v>5</v>
      </c>
      <c r="AH83">
        <f ca="1">RANDBETWEEN(1,LOOKUP(P83,阵型随机表!N:O,阵型随机表!P:P))</f>
        <v>6</v>
      </c>
    </row>
    <row r="84" spans="1:34" x14ac:dyDescent="0.15">
      <c r="A84">
        <f t="shared" si="43"/>
        <v>5000017</v>
      </c>
      <c r="B84">
        <f t="shared" si="35"/>
        <v>5000004</v>
      </c>
      <c r="C84">
        <f t="shared" si="39"/>
        <v>5000004</v>
      </c>
      <c r="D84" t="str">
        <f t="shared" si="40"/>
        <v>5000017s4</v>
      </c>
      <c r="E84" t="str">
        <f t="shared" si="41"/>
        <v>5000005:-5:2</v>
      </c>
      <c r="F84">
        <f t="shared" si="36"/>
        <v>82</v>
      </c>
      <c r="G84">
        <f>VLOOKUP(Q84,怪物属性偏向!E:F,2,FALSE)</f>
        <v>5000005</v>
      </c>
      <c r="H84">
        <f t="shared" si="12"/>
        <v>82</v>
      </c>
      <c r="I84" t="str">
        <f>VLOOKUP(Q84,怪物属性偏向!H:I,2,FALSE)</f>
        <v>吉拉</v>
      </c>
      <c r="J84">
        <f t="shared" si="37"/>
        <v>-5</v>
      </c>
      <c r="K84">
        <f t="shared" si="42"/>
        <v>5000005</v>
      </c>
      <c r="L84" t="str">
        <f t="shared" si="38"/>
        <v>吉拉</v>
      </c>
      <c r="O84">
        <f t="shared" si="44"/>
        <v>17</v>
      </c>
      <c r="P84">
        <f>VLOOKUP(Z84*10+Y84,阵型随机表!H:I,2,FALSE)</f>
        <v>4</v>
      </c>
      <c r="Q84" t="str">
        <f>VLOOKUP(AB84*10+AA84,阵型随机表!U:V,2,FALSE)</f>
        <v>吉拉</v>
      </c>
      <c r="R84">
        <f>VLOOKUP(O84,映射表!AC:AD,2,FALSE)</f>
        <v>-5</v>
      </c>
      <c r="S84">
        <v>0</v>
      </c>
      <c r="T84" s="5">
        <v>1</v>
      </c>
      <c r="U84" s="5">
        <v>1</v>
      </c>
      <c r="V84" s="5">
        <v>1</v>
      </c>
      <c r="W84" s="5">
        <v>1</v>
      </c>
      <c r="X84" s="5">
        <v>1</v>
      </c>
      <c r="Y84">
        <f t="shared" si="45"/>
        <v>2</v>
      </c>
      <c r="Z84" s="23">
        <v>2</v>
      </c>
      <c r="AA84" s="23">
        <v>1</v>
      </c>
      <c r="AB84">
        <f>LOOKUP(P84,阵型随机表!N:O,阵型随机表!Q:Q)</f>
        <v>2</v>
      </c>
      <c r="AG84">
        <f ca="1">IF(Y84=1,RANDBETWEEN(1,阵型随机表!$L$3),AG83)</f>
        <v>5</v>
      </c>
      <c r="AH84">
        <f ca="1">RANDBETWEEN(1,LOOKUP(P84,阵型随机表!N:O,阵型随机表!P:P))</f>
        <v>2</v>
      </c>
    </row>
    <row r="85" spans="1:34" x14ac:dyDescent="0.15">
      <c r="A85">
        <f t="shared" si="43"/>
        <v>5000017</v>
      </c>
      <c r="B85">
        <f t="shared" ref="B85:B101" si="46">IF(C85="",B86,C85)</f>
        <v>5000014</v>
      </c>
      <c r="C85">
        <f t="shared" si="39"/>
        <v>5000014</v>
      </c>
      <c r="D85" t="str">
        <f t="shared" si="40"/>
        <v>5000017s5</v>
      </c>
      <c r="E85" t="str">
        <f t="shared" si="41"/>
        <v>5000014:-5:2</v>
      </c>
      <c r="F85">
        <f t="shared" ref="F85:F102" si="47">H85</f>
        <v>83</v>
      </c>
      <c r="G85">
        <f>VLOOKUP(Q85,怪物属性偏向!E:F,2,FALSE)</f>
        <v>5000014</v>
      </c>
      <c r="H85">
        <f t="shared" si="12"/>
        <v>83</v>
      </c>
      <c r="I85" t="str">
        <f>VLOOKUP(Q85,怪物属性偏向!H:I,2,FALSE)</f>
        <v>珍妮芙</v>
      </c>
      <c r="J85">
        <f t="shared" ref="J85:J102" si="48">R85</f>
        <v>-5</v>
      </c>
      <c r="K85">
        <f t="shared" si="42"/>
        <v>5000014</v>
      </c>
      <c r="L85" t="str">
        <f t="shared" ref="L85:L102" si="49">Q85</f>
        <v>珍妮芙</v>
      </c>
      <c r="O85">
        <f t="shared" si="44"/>
        <v>17</v>
      </c>
      <c r="P85">
        <f>VLOOKUP(Z85*10+Y85,阵型随机表!H:I,2,FALSE)</f>
        <v>5</v>
      </c>
      <c r="Q85" t="str">
        <f>VLOOKUP(AB85*10+AA85,阵型随机表!U:V,2,FALSE)</f>
        <v>珍妮芙</v>
      </c>
      <c r="R85">
        <f>VLOOKUP(O85,映射表!AC:AD,2,FALSE)</f>
        <v>-5</v>
      </c>
      <c r="S8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>
        <f t="shared" si="45"/>
        <v>3</v>
      </c>
      <c r="Z85" s="23">
        <v>2</v>
      </c>
      <c r="AA85" s="23">
        <v>5</v>
      </c>
      <c r="AB85">
        <f>LOOKUP(P85,阵型随机表!N:O,阵型随机表!Q:Q)</f>
        <v>2</v>
      </c>
      <c r="AG85">
        <f ca="1">IF(Y85=1,RANDBETWEEN(1,阵型随机表!$L$3),AG84)</f>
        <v>5</v>
      </c>
      <c r="AH85">
        <f ca="1">RANDBETWEEN(1,LOOKUP(P85,阵型随机表!N:O,阵型随机表!P:P))</f>
        <v>3</v>
      </c>
    </row>
    <row r="86" spans="1:34" x14ac:dyDescent="0.15">
      <c r="A86">
        <f t="shared" si="43"/>
        <v>5000017</v>
      </c>
      <c r="B86">
        <f t="shared" si="46"/>
        <v>5000014</v>
      </c>
      <c r="C86">
        <f t="shared" si="39"/>
        <v>5000014</v>
      </c>
      <c r="D86" t="str">
        <f t="shared" si="40"/>
        <v>5000017s6</v>
      </c>
      <c r="E86" t="str">
        <f t="shared" si="41"/>
        <v>5000005:-5:2</v>
      </c>
      <c r="F86">
        <f t="shared" si="47"/>
        <v>84</v>
      </c>
      <c r="G86">
        <f>VLOOKUP(Q86,怪物属性偏向!E:F,2,FALSE)</f>
        <v>5000005</v>
      </c>
      <c r="H86">
        <f t="shared" si="12"/>
        <v>84</v>
      </c>
      <c r="I86" t="str">
        <f>VLOOKUP(Q86,怪物属性偏向!H:I,2,FALSE)</f>
        <v>吉拉</v>
      </c>
      <c r="J86">
        <f t="shared" si="48"/>
        <v>-5</v>
      </c>
      <c r="K86">
        <f t="shared" si="42"/>
        <v>5000005</v>
      </c>
      <c r="L86" t="str">
        <f t="shared" si="49"/>
        <v>吉拉</v>
      </c>
      <c r="O86">
        <f t="shared" si="44"/>
        <v>17</v>
      </c>
      <c r="P86">
        <f>VLOOKUP(Z86*10+Y86,阵型随机表!H:I,2,FALSE)</f>
        <v>6</v>
      </c>
      <c r="Q86" t="str">
        <f>VLOOKUP(AB86*10+AA86,阵型随机表!U:V,2,FALSE)</f>
        <v>吉拉</v>
      </c>
      <c r="R86">
        <f>VLOOKUP(O86,映射表!AC:AD,2,FALSE)</f>
        <v>-5</v>
      </c>
      <c r="S86">
        <v>0</v>
      </c>
      <c r="T86" s="5">
        <v>1</v>
      </c>
      <c r="U86" s="5">
        <v>1</v>
      </c>
      <c r="V86" s="5">
        <v>1</v>
      </c>
      <c r="W86" s="5">
        <v>1</v>
      </c>
      <c r="X86" s="5">
        <v>1</v>
      </c>
      <c r="Y86">
        <f t="shared" si="45"/>
        <v>4</v>
      </c>
      <c r="Z86" s="23">
        <v>2</v>
      </c>
      <c r="AA86" s="23">
        <v>1</v>
      </c>
      <c r="AB86">
        <f>LOOKUP(P86,阵型随机表!N:O,阵型随机表!Q:Q)</f>
        <v>2</v>
      </c>
      <c r="AG86">
        <f ca="1">IF(Y86=1,RANDBETWEEN(1,阵型随机表!$L$3),AG85)</f>
        <v>5</v>
      </c>
      <c r="AH86">
        <f ca="1">RANDBETWEEN(1,LOOKUP(P86,阵型随机表!N:O,阵型随机表!P:P))</f>
        <v>6</v>
      </c>
    </row>
    <row r="87" spans="1:34" x14ac:dyDescent="0.15">
      <c r="A87">
        <f t="shared" si="43"/>
        <v>5000017</v>
      </c>
      <c r="B87">
        <f t="shared" si="46"/>
        <v>5000019</v>
      </c>
      <c r="C87">
        <f t="shared" si="39"/>
        <v>5000019</v>
      </c>
      <c r="D87" t="str">
        <f t="shared" si="40"/>
        <v>5000017s8</v>
      </c>
      <c r="E87" t="str">
        <f t="shared" si="41"/>
        <v>5000019:-5:2</v>
      </c>
      <c r="F87">
        <f t="shared" si="47"/>
        <v>85</v>
      </c>
      <c r="G87">
        <f>VLOOKUP(Q87,怪物属性偏向!E:F,2,FALSE)</f>
        <v>5000019</v>
      </c>
      <c r="H87">
        <f t="shared" si="12"/>
        <v>85</v>
      </c>
      <c r="I87" t="str">
        <f>VLOOKUP(Q87,怪物属性偏向!H:I,2,FALSE)</f>
        <v>爱茉莉</v>
      </c>
      <c r="J87">
        <f t="shared" si="48"/>
        <v>-5</v>
      </c>
      <c r="K87">
        <f t="shared" si="42"/>
        <v>5000019</v>
      </c>
      <c r="L87" t="str">
        <f t="shared" si="49"/>
        <v>爱茉莉</v>
      </c>
      <c r="O87">
        <f t="shared" si="44"/>
        <v>17</v>
      </c>
      <c r="P87">
        <f>VLOOKUP(Z87*10+Y87,阵型随机表!H:I,2,FALSE)</f>
        <v>8</v>
      </c>
      <c r="Q87" t="str">
        <f>VLOOKUP(AB87*10+AA87,阵型随机表!U:V,2,FALSE)</f>
        <v>爱茉莉</v>
      </c>
      <c r="R87">
        <f>VLOOKUP(O87,映射表!AC:AD,2,FALSE)</f>
        <v>-5</v>
      </c>
      <c r="S87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>
        <f t="shared" si="45"/>
        <v>5</v>
      </c>
      <c r="Z87" s="23">
        <v>2</v>
      </c>
      <c r="AA87" s="23">
        <v>5</v>
      </c>
      <c r="AB87">
        <f>LOOKUP(P87,阵型随机表!N:O,阵型随机表!Q:Q)</f>
        <v>3</v>
      </c>
      <c r="AG87">
        <f ca="1">IF(Y87=1,RANDBETWEEN(1,阵型随机表!$L$3),AG86)</f>
        <v>5</v>
      </c>
      <c r="AH87">
        <f ca="1">RANDBETWEEN(1,LOOKUP(P87,阵型随机表!N:O,阵型随机表!P:P))</f>
        <v>5</v>
      </c>
    </row>
    <row r="88" spans="1:34" x14ac:dyDescent="0.15">
      <c r="A88">
        <f t="shared" si="43"/>
        <v>5000018</v>
      </c>
      <c r="B88">
        <f t="shared" si="46"/>
        <v>5000005</v>
      </c>
      <c r="C88" t="str">
        <f t="shared" si="39"/>
        <v/>
      </c>
      <c r="D88" t="str">
        <f t="shared" si="40"/>
        <v>5000018s2</v>
      </c>
      <c r="E88" t="str">
        <f t="shared" si="41"/>
        <v>5000016:-3:2</v>
      </c>
      <c r="F88">
        <f t="shared" si="47"/>
        <v>86</v>
      </c>
      <c r="G88">
        <f>VLOOKUP(Q88,怪物属性偏向!E:F,2,FALSE)</f>
        <v>5000016</v>
      </c>
      <c r="H88">
        <f t="shared" si="12"/>
        <v>86</v>
      </c>
      <c r="I88" t="str">
        <f>VLOOKUP(Q88,怪物属性偏向!H:I,2,FALSE)</f>
        <v>国王</v>
      </c>
      <c r="J88">
        <f t="shared" si="48"/>
        <v>-3</v>
      </c>
      <c r="K88">
        <f t="shared" si="42"/>
        <v>5000016</v>
      </c>
      <c r="L88" t="str">
        <f t="shared" si="49"/>
        <v>国王</v>
      </c>
      <c r="O88">
        <f t="shared" si="44"/>
        <v>18</v>
      </c>
      <c r="P88">
        <f>VLOOKUP(Z88*10+Y88,阵型随机表!H:I,2,FALSE)</f>
        <v>2</v>
      </c>
      <c r="Q88" t="str">
        <f>VLOOKUP(AB88*10+AA88,阵型随机表!U:V,2,FALSE)</f>
        <v>国王</v>
      </c>
      <c r="R88">
        <f>VLOOKUP(O88,映射表!AC:AD,2,FALSE)</f>
        <v>-3</v>
      </c>
      <c r="S88">
        <v>0</v>
      </c>
      <c r="T88" s="5">
        <v>1</v>
      </c>
      <c r="U88" s="5">
        <v>1</v>
      </c>
      <c r="V88" s="5">
        <v>1</v>
      </c>
      <c r="W88" s="5">
        <v>1</v>
      </c>
      <c r="X88" s="5">
        <v>1</v>
      </c>
      <c r="Y88">
        <f t="shared" si="45"/>
        <v>1</v>
      </c>
      <c r="Z88" s="23">
        <v>5</v>
      </c>
      <c r="AA88" s="23">
        <v>6</v>
      </c>
      <c r="AB88">
        <f>LOOKUP(P88,阵型随机表!N:O,阵型随机表!Q:Q)</f>
        <v>1</v>
      </c>
      <c r="AG88">
        <f ca="1">IF(Y88=1,RANDBETWEEN(1,阵型随机表!$L$3),AG87)</f>
        <v>3</v>
      </c>
      <c r="AH88">
        <f ca="1">RANDBETWEEN(1,LOOKUP(P88,阵型随机表!N:O,阵型随机表!P:P))</f>
        <v>5</v>
      </c>
    </row>
    <row r="89" spans="1:34" x14ac:dyDescent="0.15">
      <c r="A89">
        <f t="shared" si="43"/>
        <v>5000018</v>
      </c>
      <c r="B89">
        <f t="shared" si="46"/>
        <v>5000005</v>
      </c>
      <c r="C89">
        <f t="shared" si="39"/>
        <v>5000005</v>
      </c>
      <c r="D89" t="str">
        <f t="shared" si="40"/>
        <v>5000018s5</v>
      </c>
      <c r="E89" t="str">
        <f t="shared" si="41"/>
        <v>5000005:-3:2</v>
      </c>
      <c r="F89">
        <f t="shared" si="47"/>
        <v>87</v>
      </c>
      <c r="G89">
        <f>VLOOKUP(Q89,怪物属性偏向!E:F,2,FALSE)</f>
        <v>5000005</v>
      </c>
      <c r="H89">
        <f t="shared" si="12"/>
        <v>87</v>
      </c>
      <c r="I89" t="str">
        <f>VLOOKUP(Q89,怪物属性偏向!H:I,2,FALSE)</f>
        <v>吉拉</v>
      </c>
      <c r="J89">
        <f t="shared" si="48"/>
        <v>-3</v>
      </c>
      <c r="K89">
        <f t="shared" si="42"/>
        <v>5000005</v>
      </c>
      <c r="L89" t="str">
        <f t="shared" si="49"/>
        <v>吉拉</v>
      </c>
      <c r="O89">
        <f t="shared" si="44"/>
        <v>18</v>
      </c>
      <c r="P89">
        <f>VLOOKUP(Z89*10+Y89,阵型随机表!H:I,2,FALSE)</f>
        <v>5</v>
      </c>
      <c r="Q89" t="str">
        <f>VLOOKUP(AB89*10+AA89,阵型随机表!U:V,2,FALSE)</f>
        <v>吉拉</v>
      </c>
      <c r="R89">
        <f>VLOOKUP(O89,映射表!AC:AD,2,FALSE)</f>
        <v>-3</v>
      </c>
      <c r="S89">
        <v>1</v>
      </c>
      <c r="T89" s="5">
        <v>1</v>
      </c>
      <c r="U89" s="5">
        <v>1</v>
      </c>
      <c r="V89" s="5">
        <v>1</v>
      </c>
      <c r="W89" s="5">
        <v>1</v>
      </c>
      <c r="X89" s="5">
        <v>1</v>
      </c>
      <c r="Y89">
        <f t="shared" si="45"/>
        <v>2</v>
      </c>
      <c r="Z89" s="23">
        <v>5</v>
      </c>
      <c r="AA89" s="23">
        <v>1</v>
      </c>
      <c r="AB89">
        <f>LOOKUP(P89,阵型随机表!N:O,阵型随机表!Q:Q)</f>
        <v>2</v>
      </c>
      <c r="AG89">
        <f ca="1">IF(Y89=1,RANDBETWEEN(1,阵型随机表!$L$3),AG88)</f>
        <v>3</v>
      </c>
      <c r="AH89">
        <f ca="1">RANDBETWEEN(1,LOOKUP(P89,阵型随机表!N:O,阵型随机表!P:P))</f>
        <v>1</v>
      </c>
    </row>
    <row r="90" spans="1:34" x14ac:dyDescent="0.15">
      <c r="A90">
        <f t="shared" si="43"/>
        <v>5000018</v>
      </c>
      <c r="B90">
        <f t="shared" si="46"/>
        <v>5000005</v>
      </c>
      <c r="C90">
        <f t="shared" si="39"/>
        <v>5000005</v>
      </c>
      <c r="D90" t="str">
        <f t="shared" si="40"/>
        <v>5000018s7</v>
      </c>
      <c r="E90" t="str">
        <f t="shared" si="41"/>
        <v>5000006:-3:2</v>
      </c>
      <c r="F90">
        <f t="shared" si="47"/>
        <v>88</v>
      </c>
      <c r="G90">
        <f>VLOOKUP(Q90,怪物属性偏向!E:F,2,FALSE)</f>
        <v>5000006</v>
      </c>
      <c r="H90">
        <f t="shared" si="12"/>
        <v>88</v>
      </c>
      <c r="I90" t="str">
        <f>VLOOKUP(Q90,怪物属性偏向!H:I,2,FALSE)</f>
        <v>修</v>
      </c>
      <c r="J90">
        <f t="shared" si="48"/>
        <v>-3</v>
      </c>
      <c r="K90">
        <f t="shared" si="42"/>
        <v>5000006</v>
      </c>
      <c r="L90" t="str">
        <f t="shared" si="49"/>
        <v>修</v>
      </c>
      <c r="O90">
        <f t="shared" si="44"/>
        <v>18</v>
      </c>
      <c r="P90">
        <f>VLOOKUP(Z90*10+Y90,阵型随机表!H:I,2,FALSE)</f>
        <v>7</v>
      </c>
      <c r="Q90" t="str">
        <f>VLOOKUP(AB90*10+AA90,阵型随机表!U:V,2,FALSE)</f>
        <v>修</v>
      </c>
      <c r="R90">
        <f>VLOOKUP(O90,映射表!AC:AD,2,FALSE)</f>
        <v>-3</v>
      </c>
      <c r="S90">
        <v>0</v>
      </c>
      <c r="T90" s="5">
        <v>1</v>
      </c>
      <c r="U90" s="5">
        <v>1</v>
      </c>
      <c r="V90" s="5">
        <v>1</v>
      </c>
      <c r="W90" s="5">
        <v>1</v>
      </c>
      <c r="X90" s="5">
        <v>1</v>
      </c>
      <c r="Y90">
        <f t="shared" si="45"/>
        <v>3</v>
      </c>
      <c r="Z90" s="23">
        <v>5</v>
      </c>
      <c r="AA90" s="23">
        <v>2</v>
      </c>
      <c r="AB90">
        <f>LOOKUP(P90,阵型随机表!N:O,阵型随机表!Q:Q)</f>
        <v>3</v>
      </c>
      <c r="AG90">
        <f ca="1">IF(Y90=1,RANDBETWEEN(1,阵型随机表!$L$3),AG89)</f>
        <v>3</v>
      </c>
      <c r="AH90">
        <f ca="1">RANDBETWEEN(1,LOOKUP(P90,阵型随机表!N:O,阵型随机表!P:P))</f>
        <v>4</v>
      </c>
    </row>
    <row r="91" spans="1:34" x14ac:dyDescent="0.15">
      <c r="A91">
        <f t="shared" si="43"/>
        <v>5000018</v>
      </c>
      <c r="B91">
        <f t="shared" si="46"/>
        <v>5000002</v>
      </c>
      <c r="C91">
        <f t="shared" si="39"/>
        <v>5000002</v>
      </c>
      <c r="D91" t="str">
        <f t="shared" si="40"/>
        <v>5000018s8</v>
      </c>
      <c r="E91" t="str">
        <f t="shared" si="41"/>
        <v>5000002:-3:2</v>
      </c>
      <c r="F91">
        <f t="shared" si="47"/>
        <v>89</v>
      </c>
      <c r="G91">
        <f>VLOOKUP(Q91,怪物属性偏向!E:F,2,FALSE)</f>
        <v>5000002</v>
      </c>
      <c r="H91">
        <f t="shared" si="12"/>
        <v>89</v>
      </c>
      <c r="I91" t="str">
        <f>VLOOKUP(Q91,怪物属性偏向!H:I,2,FALSE)</f>
        <v>尤朵拉</v>
      </c>
      <c r="J91">
        <f t="shared" si="48"/>
        <v>-3</v>
      </c>
      <c r="K91">
        <f t="shared" si="42"/>
        <v>5000002</v>
      </c>
      <c r="L91" t="str">
        <f t="shared" si="49"/>
        <v>尤朵拉</v>
      </c>
      <c r="O91">
        <f t="shared" si="44"/>
        <v>18</v>
      </c>
      <c r="P91">
        <f>VLOOKUP(Z91*10+Y91,阵型随机表!H:I,2,FALSE)</f>
        <v>8</v>
      </c>
      <c r="Q91" t="str">
        <f>VLOOKUP(AB91*10+AA91,阵型随机表!U:V,2,FALSE)</f>
        <v>尤朵拉</v>
      </c>
      <c r="R91">
        <f>VLOOKUP(O91,映射表!AC:AD,2,FALSE)</f>
        <v>-3</v>
      </c>
      <c r="S91">
        <v>1</v>
      </c>
      <c r="T91" s="5">
        <v>1</v>
      </c>
      <c r="U91" s="5">
        <v>1</v>
      </c>
      <c r="V91" s="5">
        <v>1</v>
      </c>
      <c r="W91" s="5">
        <v>1</v>
      </c>
      <c r="X91" s="5">
        <v>1</v>
      </c>
      <c r="Y91">
        <f t="shared" si="45"/>
        <v>4</v>
      </c>
      <c r="Z91" s="23">
        <v>5</v>
      </c>
      <c r="AA91" s="23">
        <v>1</v>
      </c>
      <c r="AB91">
        <f>LOOKUP(P91,阵型随机表!N:O,阵型随机表!Q:Q)</f>
        <v>3</v>
      </c>
      <c r="AG91">
        <f ca="1">IF(Y91=1,RANDBETWEEN(1,阵型随机表!$L$3),AG90)</f>
        <v>3</v>
      </c>
      <c r="AH91">
        <f ca="1">RANDBETWEEN(1,LOOKUP(P91,阵型随机表!N:O,阵型随机表!P:P))</f>
        <v>3</v>
      </c>
    </row>
    <row r="92" spans="1:34" x14ac:dyDescent="0.15">
      <c r="A92">
        <f t="shared" si="43"/>
        <v>5000018</v>
      </c>
      <c r="B92">
        <f t="shared" si="46"/>
        <v>5000002</v>
      </c>
      <c r="C92">
        <f t="shared" si="39"/>
        <v>5000002</v>
      </c>
      <c r="D92" t="str">
        <f t="shared" si="40"/>
        <v>5000018s9</v>
      </c>
      <c r="E92" t="str">
        <f t="shared" si="41"/>
        <v>5000007:-3:2</v>
      </c>
      <c r="F92">
        <f t="shared" si="47"/>
        <v>90</v>
      </c>
      <c r="G92">
        <f>VLOOKUP(Q92,怪物属性偏向!E:F,2,FALSE)</f>
        <v>5000007</v>
      </c>
      <c r="H92">
        <f t="shared" si="12"/>
        <v>90</v>
      </c>
      <c r="I92" t="str">
        <f>VLOOKUP(Q92,怪物属性偏向!H:I,2,FALSE)</f>
        <v>贝蒂</v>
      </c>
      <c r="J92">
        <f t="shared" si="48"/>
        <v>-3</v>
      </c>
      <c r="K92">
        <f t="shared" si="42"/>
        <v>5000007</v>
      </c>
      <c r="L92" t="str">
        <f t="shared" si="49"/>
        <v>贝蒂</v>
      </c>
      <c r="O92">
        <f t="shared" si="44"/>
        <v>18</v>
      </c>
      <c r="P92">
        <f>VLOOKUP(Z92*10+Y92,阵型随机表!H:I,2,FALSE)</f>
        <v>9</v>
      </c>
      <c r="Q92" t="str">
        <f>VLOOKUP(AB92*10+AA92,阵型随机表!U:V,2,FALSE)</f>
        <v>贝蒂</v>
      </c>
      <c r="R92">
        <f>VLOOKUP(O92,映射表!AC:AD,2,FALSE)</f>
        <v>-3</v>
      </c>
      <c r="S92">
        <v>0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>
        <f t="shared" si="45"/>
        <v>5</v>
      </c>
      <c r="Z92" s="23">
        <v>5</v>
      </c>
      <c r="AA92" s="23">
        <v>3</v>
      </c>
      <c r="AB92">
        <f>LOOKUP(P92,阵型随机表!N:O,阵型随机表!Q:Q)</f>
        <v>3</v>
      </c>
      <c r="AG92">
        <f ca="1">IF(Y92=1,RANDBETWEEN(1,阵型随机表!$L$3),AG91)</f>
        <v>3</v>
      </c>
      <c r="AH92">
        <f ca="1">RANDBETWEEN(1,LOOKUP(P92,阵型随机表!N:O,阵型随机表!P:P))</f>
        <v>2</v>
      </c>
    </row>
    <row r="93" spans="1:34" x14ac:dyDescent="0.15">
      <c r="A93">
        <f t="shared" si="43"/>
        <v>5000019</v>
      </c>
      <c r="B93">
        <f t="shared" si="46"/>
        <v>5000004</v>
      </c>
      <c r="C93">
        <f t="shared" si="39"/>
        <v>5000004</v>
      </c>
      <c r="D93" t="str">
        <f t="shared" si="40"/>
        <v>5000019s2</v>
      </c>
      <c r="E93" t="str">
        <f t="shared" si="41"/>
        <v>5000004:-1:2</v>
      </c>
      <c r="F93">
        <f t="shared" si="47"/>
        <v>91</v>
      </c>
      <c r="G93">
        <f>VLOOKUP(Q93,怪物属性偏向!E:F,2,FALSE)</f>
        <v>5000004</v>
      </c>
      <c r="H93">
        <f t="shared" si="12"/>
        <v>91</v>
      </c>
      <c r="I93" t="str">
        <f>VLOOKUP(Q93,怪物属性偏向!H:I,2,FALSE)</f>
        <v>艾德蒙</v>
      </c>
      <c r="J93">
        <f t="shared" si="48"/>
        <v>-1</v>
      </c>
      <c r="K93">
        <f t="shared" si="42"/>
        <v>5000004</v>
      </c>
      <c r="L93" t="str">
        <f t="shared" si="49"/>
        <v>艾德蒙</v>
      </c>
      <c r="O93">
        <f t="shared" si="44"/>
        <v>19</v>
      </c>
      <c r="P93">
        <f>VLOOKUP(Z93*10+Y93,阵型随机表!H:I,2,FALSE)</f>
        <v>2</v>
      </c>
      <c r="Q93" t="str">
        <f>VLOOKUP(AB93*10+AA93,阵型随机表!U:V,2,FALSE)</f>
        <v>艾德蒙</v>
      </c>
      <c r="R93">
        <f>VLOOKUP(O93,映射表!AC:AD,2,FALSE)</f>
        <v>-1</v>
      </c>
      <c r="S93">
        <v>1</v>
      </c>
      <c r="T93" s="5">
        <v>1</v>
      </c>
      <c r="U93" s="5">
        <v>1</v>
      </c>
      <c r="V93" s="5">
        <v>1</v>
      </c>
      <c r="W93" s="5">
        <v>1</v>
      </c>
      <c r="X93" s="5">
        <v>1</v>
      </c>
      <c r="Y93">
        <f t="shared" si="45"/>
        <v>1</v>
      </c>
      <c r="Z93" s="23">
        <v>6</v>
      </c>
      <c r="AA93" s="23">
        <v>2</v>
      </c>
      <c r="AB93">
        <f>LOOKUP(P93,阵型随机表!N:O,阵型随机表!Q:Q)</f>
        <v>1</v>
      </c>
      <c r="AG93">
        <f ca="1">IF(Y93=1,RANDBETWEEN(1,阵型随机表!$L$3),AG92)</f>
        <v>1</v>
      </c>
      <c r="AH93">
        <f ca="1">RANDBETWEEN(1,LOOKUP(P93,阵型随机表!N:O,阵型随机表!P:P))</f>
        <v>2</v>
      </c>
    </row>
    <row r="94" spans="1:34" x14ac:dyDescent="0.15">
      <c r="A94">
        <f t="shared" si="43"/>
        <v>5000019</v>
      </c>
      <c r="B94">
        <f t="shared" si="46"/>
        <v>5000004</v>
      </c>
      <c r="C94">
        <f t="shared" si="39"/>
        <v>5000004</v>
      </c>
      <c r="D94" t="str">
        <f t="shared" si="40"/>
        <v>5000019s4</v>
      </c>
      <c r="E94" t="str">
        <f t="shared" si="41"/>
        <v>5000011:-1:2</v>
      </c>
      <c r="F94">
        <f t="shared" si="47"/>
        <v>92</v>
      </c>
      <c r="G94">
        <f>VLOOKUP(Q94,怪物属性偏向!E:F,2,FALSE)</f>
        <v>5000011</v>
      </c>
      <c r="H94">
        <f t="shared" si="12"/>
        <v>92</v>
      </c>
      <c r="I94" t="str">
        <f>VLOOKUP(Q94,怪物属性偏向!H:I,2,FALSE)</f>
        <v>尤尼丝</v>
      </c>
      <c r="J94">
        <f t="shared" si="48"/>
        <v>-1</v>
      </c>
      <c r="K94">
        <f t="shared" si="42"/>
        <v>5000011</v>
      </c>
      <c r="L94" t="str">
        <f t="shared" si="49"/>
        <v>尤尼丝</v>
      </c>
      <c r="O94">
        <f t="shared" si="44"/>
        <v>19</v>
      </c>
      <c r="P94">
        <f>VLOOKUP(Z94*10+Y94,阵型随机表!H:I,2,FALSE)</f>
        <v>4</v>
      </c>
      <c r="Q94" t="str">
        <f>VLOOKUP(AB94*10+AA94,阵型随机表!U:V,2,FALSE)</f>
        <v>尤尼丝</v>
      </c>
      <c r="R94">
        <f>VLOOKUP(O94,映射表!AC:AD,2,FALSE)</f>
        <v>-1</v>
      </c>
      <c r="S94">
        <v>0</v>
      </c>
      <c r="T94" s="5">
        <v>1</v>
      </c>
      <c r="U94" s="5">
        <v>1</v>
      </c>
      <c r="V94" s="5">
        <v>1</v>
      </c>
      <c r="W94" s="5">
        <v>1</v>
      </c>
      <c r="X94" s="5">
        <v>1</v>
      </c>
      <c r="Y94">
        <f t="shared" si="45"/>
        <v>2</v>
      </c>
      <c r="Z94" s="23">
        <v>6</v>
      </c>
      <c r="AA94" s="23">
        <v>4</v>
      </c>
      <c r="AB94">
        <f>LOOKUP(P94,阵型随机表!N:O,阵型随机表!Q:Q)</f>
        <v>2</v>
      </c>
      <c r="AG94">
        <f ca="1">IF(Y94=1,RANDBETWEEN(1,阵型随机表!$L$3),AG93)</f>
        <v>1</v>
      </c>
      <c r="AH94">
        <f ca="1">RANDBETWEEN(1,LOOKUP(P94,阵型随机表!N:O,阵型随机表!P:P))</f>
        <v>2</v>
      </c>
    </row>
    <row r="95" spans="1:34" x14ac:dyDescent="0.15">
      <c r="A95">
        <f t="shared" si="43"/>
        <v>5000019</v>
      </c>
      <c r="B95">
        <f t="shared" si="46"/>
        <v>5000017</v>
      </c>
      <c r="C95">
        <f t="shared" si="39"/>
        <v>5000017</v>
      </c>
      <c r="D95" t="str">
        <f t="shared" si="40"/>
        <v>5000019s6</v>
      </c>
      <c r="E95" t="str">
        <f t="shared" si="41"/>
        <v>5000017:-1:2</v>
      </c>
      <c r="F95">
        <f t="shared" si="47"/>
        <v>93</v>
      </c>
      <c r="G95">
        <f>VLOOKUP(Q95,怪物属性偏向!E:F,2,FALSE)</f>
        <v>5000017</v>
      </c>
      <c r="H95">
        <f t="shared" si="12"/>
        <v>93</v>
      </c>
      <c r="I95" t="str">
        <f>VLOOKUP(Q95,怪物属性偏向!H:I,2,FALSE)</f>
        <v>伊西多</v>
      </c>
      <c r="J95">
        <f t="shared" si="48"/>
        <v>-1</v>
      </c>
      <c r="K95">
        <f t="shared" si="42"/>
        <v>5000017</v>
      </c>
      <c r="L95" t="str">
        <f t="shared" si="49"/>
        <v>伊西多</v>
      </c>
      <c r="O95">
        <f t="shared" si="44"/>
        <v>19</v>
      </c>
      <c r="P95">
        <f>VLOOKUP(Z95*10+Y95,阵型随机表!H:I,2,FALSE)</f>
        <v>6</v>
      </c>
      <c r="Q95" t="str">
        <f>VLOOKUP(AB95*10+AA95,阵型随机表!U:V,2,FALSE)</f>
        <v>伊西多</v>
      </c>
      <c r="R95">
        <f>VLOOKUP(O95,映射表!AC:AD,2,FALSE)</f>
        <v>-1</v>
      </c>
      <c r="S9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>
        <f t="shared" si="45"/>
        <v>3</v>
      </c>
      <c r="Z95" s="23">
        <v>6</v>
      </c>
      <c r="AA95" s="23">
        <v>6</v>
      </c>
      <c r="AB95">
        <f>LOOKUP(P95,阵型随机表!N:O,阵型随机表!Q:Q)</f>
        <v>2</v>
      </c>
      <c r="AG95">
        <f ca="1">IF(Y95=1,RANDBETWEEN(1,阵型随机表!$L$3),AG94)</f>
        <v>1</v>
      </c>
      <c r="AH95">
        <f ca="1">RANDBETWEEN(1,LOOKUP(P95,阵型随机表!N:O,阵型随机表!P:P))</f>
        <v>2</v>
      </c>
    </row>
    <row r="96" spans="1:34" x14ac:dyDescent="0.15">
      <c r="A96">
        <f t="shared" si="43"/>
        <v>5000019</v>
      </c>
      <c r="B96">
        <f t="shared" si="46"/>
        <v>5000017</v>
      </c>
      <c r="C96">
        <f t="shared" si="39"/>
        <v>5000017</v>
      </c>
      <c r="D96" t="str">
        <f t="shared" si="40"/>
        <v>5000019s7</v>
      </c>
      <c r="E96" t="e">
        <f t="shared" si="41"/>
        <v>#N/A</v>
      </c>
      <c r="F96">
        <f t="shared" si="47"/>
        <v>94</v>
      </c>
      <c r="G96" t="e">
        <f>VLOOKUP(Q96,怪物属性偏向!E:F,2,FALSE)</f>
        <v>#N/A</v>
      </c>
      <c r="H96">
        <f t="shared" ref="H96:H102" si="50">H95+1</f>
        <v>94</v>
      </c>
      <c r="I96" t="e">
        <f>VLOOKUP(Q96,怪物属性偏向!H:I,2,FALSE)</f>
        <v>#N/A</v>
      </c>
      <c r="J96">
        <f t="shared" si="48"/>
        <v>-1</v>
      </c>
      <c r="K96" t="e">
        <f t="shared" si="42"/>
        <v>#N/A</v>
      </c>
      <c r="L96" t="e">
        <f t="shared" si="49"/>
        <v>#N/A</v>
      </c>
      <c r="O96">
        <f t="shared" si="44"/>
        <v>19</v>
      </c>
      <c r="P96">
        <f>VLOOKUP(Z96*10+Y96,阵型随机表!H:I,2,FALSE)</f>
        <v>7</v>
      </c>
      <c r="Q96" t="e">
        <f>VLOOKUP(AB96*10+AA96,阵型随机表!U:V,2,FALSE)</f>
        <v>#N/A</v>
      </c>
      <c r="R96">
        <f>VLOOKUP(O96,映射表!AC:AD,2,FALSE)</f>
        <v>-1</v>
      </c>
      <c r="S96">
        <v>0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>
        <f t="shared" si="45"/>
        <v>4</v>
      </c>
      <c r="Z96" s="23">
        <v>6</v>
      </c>
      <c r="AA96" s="23">
        <v>8</v>
      </c>
      <c r="AB96">
        <f>LOOKUP(P96,阵型随机表!N:O,阵型随机表!Q:Q)</f>
        <v>3</v>
      </c>
      <c r="AG96">
        <f ca="1">IF(Y96=1,RANDBETWEEN(1,阵型随机表!$L$3),AG95)</f>
        <v>1</v>
      </c>
      <c r="AH96">
        <f ca="1">RANDBETWEEN(1,LOOKUP(P96,阵型随机表!N:O,阵型随机表!P:P))</f>
        <v>3</v>
      </c>
    </row>
    <row r="97" spans="1:34" x14ac:dyDescent="0.15">
      <c r="A97">
        <f t="shared" si="43"/>
        <v>5000019</v>
      </c>
      <c r="B97">
        <f t="shared" si="46"/>
        <v>5000002</v>
      </c>
      <c r="C97">
        <f t="shared" si="39"/>
        <v>5000002</v>
      </c>
      <c r="D97" t="str">
        <f t="shared" si="40"/>
        <v>5000019s9</v>
      </c>
      <c r="E97" t="str">
        <f t="shared" si="41"/>
        <v>5000002:-1:2</v>
      </c>
      <c r="F97">
        <f t="shared" si="47"/>
        <v>95</v>
      </c>
      <c r="G97">
        <f>VLOOKUP(Q97,怪物属性偏向!E:F,2,FALSE)</f>
        <v>5000002</v>
      </c>
      <c r="H97">
        <f t="shared" si="50"/>
        <v>95</v>
      </c>
      <c r="I97" t="str">
        <f>VLOOKUP(Q97,怪物属性偏向!H:I,2,FALSE)</f>
        <v>尤朵拉</v>
      </c>
      <c r="J97">
        <f t="shared" si="48"/>
        <v>-1</v>
      </c>
      <c r="K97">
        <f t="shared" si="42"/>
        <v>5000002</v>
      </c>
      <c r="L97" t="str">
        <f t="shared" si="49"/>
        <v>尤朵拉</v>
      </c>
      <c r="O97">
        <f t="shared" si="44"/>
        <v>19</v>
      </c>
      <c r="P97">
        <f>VLOOKUP(Z97*10+Y97,阵型随机表!H:I,2,FALSE)</f>
        <v>9</v>
      </c>
      <c r="Q97" t="str">
        <f>VLOOKUP(AB97*10+AA97,阵型随机表!U:V,2,FALSE)</f>
        <v>尤朵拉</v>
      </c>
      <c r="R97">
        <f>VLOOKUP(O97,映射表!AC:AD,2,FALSE)</f>
        <v>-1</v>
      </c>
      <c r="S97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>
        <f t="shared" si="45"/>
        <v>5</v>
      </c>
      <c r="Z97" s="23">
        <v>6</v>
      </c>
      <c r="AA97" s="23">
        <v>1</v>
      </c>
      <c r="AB97">
        <f>LOOKUP(P97,阵型随机表!N:O,阵型随机表!Q:Q)</f>
        <v>3</v>
      </c>
      <c r="AG97">
        <f ca="1">IF(Y97=1,RANDBETWEEN(1,阵型随机表!$L$3),AG96)</f>
        <v>1</v>
      </c>
      <c r="AH97">
        <f ca="1">RANDBETWEEN(1,LOOKUP(P97,阵型随机表!N:O,阵型随机表!P:P))</f>
        <v>7</v>
      </c>
    </row>
    <row r="98" spans="1:34" x14ac:dyDescent="0.15">
      <c r="A98">
        <f t="shared" si="43"/>
        <v>5000020</v>
      </c>
      <c r="B98">
        <f t="shared" si="46"/>
        <v>5000012</v>
      </c>
      <c r="C98" t="str">
        <f t="shared" si="39"/>
        <v/>
      </c>
      <c r="D98" t="str">
        <f t="shared" si="40"/>
        <v>5000020s1</v>
      </c>
      <c r="E98" t="str">
        <f t="shared" si="41"/>
        <v>5000003:0:2</v>
      </c>
      <c r="F98">
        <f t="shared" si="47"/>
        <v>96</v>
      </c>
      <c r="G98">
        <f>VLOOKUP(Q98,怪物属性偏向!E:F,2,FALSE)</f>
        <v>5000003</v>
      </c>
      <c r="H98">
        <f t="shared" si="50"/>
        <v>96</v>
      </c>
      <c r="I98" t="str">
        <f>VLOOKUP(Q98,怪物属性偏向!H:I,2,FALSE)</f>
        <v>莉莉丝</v>
      </c>
      <c r="J98">
        <f t="shared" si="48"/>
        <v>0</v>
      </c>
      <c r="K98">
        <f t="shared" si="42"/>
        <v>5000003</v>
      </c>
      <c r="L98" t="str">
        <f t="shared" si="49"/>
        <v>莉莉丝</v>
      </c>
      <c r="O98">
        <f t="shared" si="44"/>
        <v>20</v>
      </c>
      <c r="P98">
        <f>VLOOKUP(Z98*10+Y98,阵型随机表!H:I,2,FALSE)</f>
        <v>1</v>
      </c>
      <c r="Q98" t="str">
        <f>VLOOKUP(AB98*10+AA98,阵型随机表!U:V,2,FALSE)</f>
        <v>莉莉丝</v>
      </c>
      <c r="R98">
        <f>VLOOKUP(O98,映射表!AC:AD,2,FALSE)</f>
        <v>0</v>
      </c>
      <c r="S98">
        <v>0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>
        <f t="shared" si="45"/>
        <v>1</v>
      </c>
      <c r="Z98" s="23">
        <v>1</v>
      </c>
      <c r="AA98" s="23">
        <v>1</v>
      </c>
      <c r="AB98">
        <f>LOOKUP(P98,阵型随机表!N:O,阵型随机表!Q:Q)</f>
        <v>1</v>
      </c>
      <c r="AG98">
        <f ca="1">IF(Y98=1,RANDBETWEEN(1,阵型随机表!$L$3),AG97)</f>
        <v>1</v>
      </c>
      <c r="AH98">
        <f ca="1">RANDBETWEEN(1,LOOKUP(P98,阵型随机表!N:O,阵型随机表!P:P))</f>
        <v>4</v>
      </c>
    </row>
    <row r="99" spans="1:34" x14ac:dyDescent="0.15">
      <c r="A99">
        <f t="shared" si="43"/>
        <v>5000020</v>
      </c>
      <c r="B99">
        <f t="shared" si="46"/>
        <v>5000012</v>
      </c>
      <c r="C99">
        <f t="shared" si="39"/>
        <v>5000012</v>
      </c>
      <c r="D99" t="str">
        <f t="shared" si="40"/>
        <v>5000020s3</v>
      </c>
      <c r="E99" t="str">
        <f t="shared" si="41"/>
        <v>5000012:0:2</v>
      </c>
      <c r="F99">
        <f t="shared" si="47"/>
        <v>97</v>
      </c>
      <c r="G99">
        <f>VLOOKUP(Q99,怪物属性偏向!E:F,2,FALSE)</f>
        <v>5000012</v>
      </c>
      <c r="H99">
        <f t="shared" si="50"/>
        <v>97</v>
      </c>
      <c r="I99" t="str">
        <f>VLOOKUP(Q99,怪物属性偏向!H:I,2,FALSE)</f>
        <v>尼尔斯</v>
      </c>
      <c r="J99">
        <f t="shared" si="48"/>
        <v>0</v>
      </c>
      <c r="K99">
        <f t="shared" si="42"/>
        <v>5000012</v>
      </c>
      <c r="L99" t="str">
        <f t="shared" si="49"/>
        <v>尼尔斯</v>
      </c>
      <c r="O99">
        <f t="shared" si="44"/>
        <v>20</v>
      </c>
      <c r="P99">
        <f>VLOOKUP(Z99*10+Y99,阵型随机表!H:I,2,FALSE)</f>
        <v>3</v>
      </c>
      <c r="Q99" t="str">
        <f>VLOOKUP(AB99*10+AA99,阵型随机表!U:V,2,FALSE)</f>
        <v>尼尔斯</v>
      </c>
      <c r="R99">
        <f>VLOOKUP(O99,映射表!AC:AD,2,FALSE)</f>
        <v>0</v>
      </c>
      <c r="S99">
        <v>1</v>
      </c>
      <c r="T99" s="5">
        <v>1</v>
      </c>
      <c r="U99" s="5">
        <v>1</v>
      </c>
      <c r="V99" s="5">
        <v>1</v>
      </c>
      <c r="W99" s="5">
        <v>1</v>
      </c>
      <c r="X99" s="5">
        <v>1</v>
      </c>
      <c r="Y99">
        <f t="shared" si="45"/>
        <v>2</v>
      </c>
      <c r="Z99" s="23">
        <v>1</v>
      </c>
      <c r="AA99" s="23">
        <v>3</v>
      </c>
      <c r="AB99">
        <f>LOOKUP(P99,阵型随机表!N:O,阵型随机表!Q:Q)</f>
        <v>1</v>
      </c>
      <c r="AG99">
        <f ca="1">IF(Y99=1,RANDBETWEEN(1,阵型随机表!$L$3),AG98)</f>
        <v>1</v>
      </c>
      <c r="AH99">
        <f ca="1">RANDBETWEEN(1,LOOKUP(P99,阵型随机表!N:O,阵型随机表!P:P))</f>
        <v>4</v>
      </c>
    </row>
    <row r="100" spans="1:34" x14ac:dyDescent="0.15">
      <c r="A100">
        <f t="shared" si="43"/>
        <v>5000020</v>
      </c>
      <c r="B100">
        <f t="shared" si="46"/>
        <v>5000012</v>
      </c>
      <c r="C100">
        <f t="shared" si="39"/>
        <v>5000012</v>
      </c>
      <c r="D100" t="str">
        <f t="shared" si="40"/>
        <v>5000020s5</v>
      </c>
      <c r="E100" t="str">
        <f t="shared" si="41"/>
        <v>5000014:0:2</v>
      </c>
      <c r="F100">
        <f t="shared" si="47"/>
        <v>98</v>
      </c>
      <c r="G100">
        <f>VLOOKUP(Q100,怪物属性偏向!E:F,2,FALSE)</f>
        <v>5000014</v>
      </c>
      <c r="H100">
        <f t="shared" si="50"/>
        <v>98</v>
      </c>
      <c r="I100" t="str">
        <f>VLOOKUP(Q100,怪物属性偏向!H:I,2,FALSE)</f>
        <v>珍妮芙</v>
      </c>
      <c r="J100">
        <f t="shared" si="48"/>
        <v>0</v>
      </c>
      <c r="K100">
        <f t="shared" si="42"/>
        <v>5000014</v>
      </c>
      <c r="L100" t="str">
        <f t="shared" si="49"/>
        <v>珍妮芙</v>
      </c>
      <c r="O100">
        <f t="shared" si="44"/>
        <v>20</v>
      </c>
      <c r="P100">
        <f>VLOOKUP(Z100*10+Y100,阵型随机表!H:I,2,FALSE)</f>
        <v>5</v>
      </c>
      <c r="Q100" t="str">
        <f>VLOOKUP(AB100*10+AA100,阵型随机表!U:V,2,FALSE)</f>
        <v>珍妮芙</v>
      </c>
      <c r="R100">
        <f>VLOOKUP(O100,映射表!AC:AD,2,FALSE)</f>
        <v>0</v>
      </c>
      <c r="S100">
        <v>0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>
        <f t="shared" si="45"/>
        <v>3</v>
      </c>
      <c r="Z100" s="23">
        <v>1</v>
      </c>
      <c r="AA100" s="23">
        <v>5</v>
      </c>
      <c r="AB100">
        <f>LOOKUP(P100,阵型随机表!N:O,阵型随机表!Q:Q)</f>
        <v>2</v>
      </c>
      <c r="AG100">
        <f ca="1">IF(Y100=1,RANDBETWEEN(1,阵型随机表!$L$3),AG99)</f>
        <v>1</v>
      </c>
      <c r="AH100">
        <f ca="1">RANDBETWEEN(1,LOOKUP(P100,阵型随机表!N:O,阵型随机表!P:P))</f>
        <v>4</v>
      </c>
    </row>
    <row r="101" spans="1:34" x14ac:dyDescent="0.15">
      <c r="A101">
        <f t="shared" si="43"/>
        <v>5000020</v>
      </c>
      <c r="B101">
        <f t="shared" si="46"/>
        <v>5000006</v>
      </c>
      <c r="C101">
        <f t="shared" si="39"/>
        <v>5000006</v>
      </c>
      <c r="D101" t="str">
        <f t="shared" si="40"/>
        <v>5000020s7</v>
      </c>
      <c r="E101" t="str">
        <f t="shared" si="41"/>
        <v>5000006:0:2</v>
      </c>
      <c r="F101">
        <f t="shared" si="47"/>
        <v>99</v>
      </c>
      <c r="G101">
        <f>VLOOKUP(Q101,怪物属性偏向!E:F,2,FALSE)</f>
        <v>5000006</v>
      </c>
      <c r="H101">
        <f t="shared" si="50"/>
        <v>99</v>
      </c>
      <c r="I101" t="str">
        <f>VLOOKUP(Q101,怪物属性偏向!H:I,2,FALSE)</f>
        <v>修</v>
      </c>
      <c r="J101">
        <f t="shared" si="48"/>
        <v>0</v>
      </c>
      <c r="K101">
        <f t="shared" si="42"/>
        <v>5000006</v>
      </c>
      <c r="L101" t="str">
        <f t="shared" si="49"/>
        <v>修</v>
      </c>
      <c r="O101">
        <f t="shared" si="44"/>
        <v>20</v>
      </c>
      <c r="P101">
        <f>VLOOKUP(Z101*10+Y101,阵型随机表!H:I,2,FALSE)</f>
        <v>7</v>
      </c>
      <c r="Q101" t="str">
        <f>VLOOKUP(AB101*10+AA101,阵型随机表!U:V,2,FALSE)</f>
        <v>修</v>
      </c>
      <c r="R101">
        <f>VLOOKUP(O101,映射表!AC:AD,2,FALSE)</f>
        <v>0</v>
      </c>
      <c r="S101">
        <v>1</v>
      </c>
      <c r="T101" s="5">
        <v>1</v>
      </c>
      <c r="U101" s="5">
        <v>1</v>
      </c>
      <c r="V101" s="5">
        <v>1</v>
      </c>
      <c r="W101" s="5">
        <v>1</v>
      </c>
      <c r="X101" s="5">
        <v>1</v>
      </c>
      <c r="Y101">
        <f t="shared" si="45"/>
        <v>4</v>
      </c>
      <c r="Z101" s="23">
        <v>1</v>
      </c>
      <c r="AA101" s="23">
        <v>7</v>
      </c>
      <c r="AB101">
        <f>LOOKUP(P101,阵型随机表!N:O,阵型随机表!Q:Q)</f>
        <v>3</v>
      </c>
      <c r="AG101">
        <f ca="1">IF(Y101=1,RANDBETWEEN(1,阵型随机表!$L$3),AG100)</f>
        <v>1</v>
      </c>
      <c r="AH101">
        <f ca="1">RANDBETWEEN(1,LOOKUP(P101,阵型随机表!N:O,阵型随机表!P:P))</f>
        <v>1</v>
      </c>
    </row>
    <row r="102" spans="1:34" x14ac:dyDescent="0.15">
      <c r="A102">
        <f t="shared" si="43"/>
        <v>5000020</v>
      </c>
      <c r="B102">
        <f>IF(C102="",#REF!,C102)</f>
        <v>5000006</v>
      </c>
      <c r="C102">
        <f t="shared" si="39"/>
        <v>5000006</v>
      </c>
      <c r="D102" t="str">
        <f t="shared" si="40"/>
        <v>5000020s9</v>
      </c>
      <c r="E102" t="str">
        <f t="shared" si="41"/>
        <v>5000002:0:2</v>
      </c>
      <c r="F102">
        <f t="shared" si="47"/>
        <v>100</v>
      </c>
      <c r="G102">
        <f>VLOOKUP(Q102,怪物属性偏向!E:F,2,FALSE)</f>
        <v>5000002</v>
      </c>
      <c r="H102">
        <f t="shared" si="50"/>
        <v>100</v>
      </c>
      <c r="I102" t="str">
        <f>VLOOKUP(Q102,怪物属性偏向!H:I,2,FALSE)</f>
        <v>尤朵拉</v>
      </c>
      <c r="J102">
        <f t="shared" si="48"/>
        <v>0</v>
      </c>
      <c r="K102">
        <f t="shared" si="42"/>
        <v>5000002</v>
      </c>
      <c r="L102" t="str">
        <f t="shared" si="49"/>
        <v>尤朵拉</v>
      </c>
      <c r="O102">
        <f t="shared" si="44"/>
        <v>20</v>
      </c>
      <c r="P102">
        <f>VLOOKUP(Z102*10+Y102,阵型随机表!H:I,2,FALSE)</f>
        <v>9</v>
      </c>
      <c r="Q102" t="str">
        <f>VLOOKUP(AB102*10+AA102,阵型随机表!U:V,2,FALSE)</f>
        <v>尤朵拉</v>
      </c>
      <c r="R102">
        <f>VLOOKUP(O102,映射表!AC:AD,2,FALSE)</f>
        <v>0</v>
      </c>
      <c r="S102">
        <v>0</v>
      </c>
      <c r="T102" s="5">
        <v>1</v>
      </c>
      <c r="U102" s="5">
        <v>1</v>
      </c>
      <c r="V102" s="5">
        <v>1</v>
      </c>
      <c r="W102" s="5">
        <v>1</v>
      </c>
      <c r="X102" s="5">
        <v>1</v>
      </c>
      <c r="Y102">
        <f t="shared" si="45"/>
        <v>5</v>
      </c>
      <c r="Z102" s="23">
        <v>1</v>
      </c>
      <c r="AA102" s="23">
        <v>1</v>
      </c>
      <c r="AB102">
        <f>LOOKUP(P102,阵型随机表!N:O,阵型随机表!Q:Q)</f>
        <v>3</v>
      </c>
      <c r="AG102">
        <f ca="1">IF(Y102=1,RANDBETWEEN(1,阵型随机表!$L$3),AG101)</f>
        <v>1</v>
      </c>
      <c r="AH102">
        <f ca="1">RANDBETWEEN(1,LOOKUP(P102,阵型随机表!N:O,阵型随机表!P:P))</f>
        <v>6</v>
      </c>
    </row>
  </sheetData>
  <phoneticPr fontId="3" type="noConversion"/>
  <conditionalFormatting sqref="T1:X3 U4:U31 T4:T102 V4:X102 T103:X1048576">
    <cfRule type="expression" dxfId="36" priority="43">
      <formula>MOD(ROW()+1,2)</formula>
    </cfRule>
    <cfRule type="expression" dxfId="35" priority="44">
      <formula>MOD(ROW(),2)</formula>
    </cfRule>
  </conditionalFormatting>
  <conditionalFormatting sqref="U34:U35">
    <cfRule type="expression" dxfId="34" priority="35">
      <formula>MOD(ROW()+1,2)</formula>
    </cfRule>
    <cfRule type="expression" dxfId="33" priority="36">
      <formula>MOD(ROW(),2)</formula>
    </cfRule>
  </conditionalFormatting>
  <conditionalFormatting sqref="U32:U33">
    <cfRule type="expression" dxfId="32" priority="33">
      <formula>MOD(ROW()+1,2)</formula>
    </cfRule>
    <cfRule type="expression" dxfId="31" priority="34">
      <formula>MOD(ROW(),2)</formula>
    </cfRule>
  </conditionalFormatting>
  <conditionalFormatting sqref="U38:U39">
    <cfRule type="expression" dxfId="30" priority="31">
      <formula>MOD(ROW()+1,2)</formula>
    </cfRule>
    <cfRule type="expression" dxfId="29" priority="32">
      <formula>MOD(ROW(),2)</formula>
    </cfRule>
  </conditionalFormatting>
  <conditionalFormatting sqref="U36:U37">
    <cfRule type="expression" dxfId="28" priority="29">
      <formula>MOD(ROW()+1,2)</formula>
    </cfRule>
    <cfRule type="expression" dxfId="27" priority="30">
      <formula>MOD(ROW(),2)</formula>
    </cfRule>
  </conditionalFormatting>
  <conditionalFormatting sqref="U42:U43">
    <cfRule type="expression" dxfId="26" priority="27">
      <formula>MOD(ROW()+1,2)</formula>
    </cfRule>
    <cfRule type="expression" dxfId="25" priority="28">
      <formula>MOD(ROW(),2)</formula>
    </cfRule>
  </conditionalFormatting>
  <conditionalFormatting sqref="U40:U41">
    <cfRule type="expression" dxfId="24" priority="25">
      <formula>MOD(ROW()+1,2)</formula>
    </cfRule>
    <cfRule type="expression" dxfId="23" priority="26">
      <formula>MOD(ROW(),2)</formula>
    </cfRule>
  </conditionalFormatting>
  <conditionalFormatting sqref="U46 U48">
    <cfRule type="expression" dxfId="22" priority="23">
      <formula>MOD(ROW()+1,2)</formula>
    </cfRule>
    <cfRule type="expression" dxfId="21" priority="24">
      <formula>MOD(ROW(),2)</formula>
    </cfRule>
  </conditionalFormatting>
  <conditionalFormatting sqref="U44:U45">
    <cfRule type="expression" dxfId="20" priority="21">
      <formula>MOD(ROW()+1,2)</formula>
    </cfRule>
    <cfRule type="expression" dxfId="19" priority="22">
      <formula>MOD(ROW(),2)</formula>
    </cfRule>
  </conditionalFormatting>
  <conditionalFormatting sqref="U47">
    <cfRule type="expression" dxfId="18" priority="19">
      <formula>MOD(ROW()+1,2)</formula>
    </cfRule>
    <cfRule type="expression" dxfId="17" priority="20">
      <formula>MOD(ROW(),2)</formula>
    </cfRule>
  </conditionalFormatting>
  <conditionalFormatting sqref="U51 U53">
    <cfRule type="expression" dxfId="16" priority="17">
      <formula>MOD(ROW()+1,2)</formula>
    </cfRule>
    <cfRule type="expression" dxfId="15" priority="18">
      <formula>MOD(ROW(),2)</formula>
    </cfRule>
  </conditionalFormatting>
  <conditionalFormatting sqref="U50">
    <cfRule type="expression" dxfId="14" priority="15">
      <formula>MOD(ROW()+1,2)</formula>
    </cfRule>
    <cfRule type="expression" dxfId="13" priority="16">
      <formula>MOD(ROW(),2)</formula>
    </cfRule>
  </conditionalFormatting>
  <conditionalFormatting sqref="U52">
    <cfRule type="expression" dxfId="12" priority="13">
      <formula>MOD(ROW()+1,2)</formula>
    </cfRule>
    <cfRule type="expression" dxfId="11" priority="14">
      <formula>MOD(ROW(),2)</formula>
    </cfRule>
  </conditionalFormatting>
  <conditionalFormatting sqref="U55 U58 U60 U62 U64 U66 U68 U70 U72 U74 U76 U78 U80 U82 U84 U86 U88 U90 U92 U94 U96 U98 U100 U102">
    <cfRule type="expression" dxfId="10" priority="11">
      <formula>MOD(ROW()+1,2)</formula>
    </cfRule>
    <cfRule type="expression" dxfId="9" priority="12">
      <formula>MOD(ROW(),2)</formula>
    </cfRule>
  </conditionalFormatting>
  <conditionalFormatting sqref="U54">
    <cfRule type="expression" dxfId="8" priority="9">
      <formula>MOD(ROW()+1,2)</formula>
    </cfRule>
    <cfRule type="expression" dxfId="7" priority="10">
      <formula>MOD(ROW(),2)</formula>
    </cfRule>
  </conditionalFormatting>
  <conditionalFormatting sqref="U56">
    <cfRule type="expression" dxfId="6" priority="7">
      <formula>MOD(ROW()+1,2)</formula>
    </cfRule>
    <cfRule type="expression" dxfId="5" priority="8">
      <formula>MOD(ROW(),2)</formula>
    </cfRule>
  </conditionalFormatting>
  <conditionalFormatting sqref="U49">
    <cfRule type="expression" dxfId="4" priority="5">
      <formula>MOD(ROW()+1,2)</formula>
    </cfRule>
    <cfRule type="expression" dxfId="3" priority="6">
      <formula>MOD(ROW(),2)</formula>
    </cfRule>
  </conditionalFormatting>
  <conditionalFormatting sqref="U57 U59 U61 U63 U65 U67 U69 U71 U73 U75 U77 U79 U81 U83 U85 U87 U89 U91 U93 U95 U97 U99 U101">
    <cfRule type="expression" dxfId="2" priority="3">
      <formula>MOD(ROW()+1,2)</formula>
    </cfRule>
    <cfRule type="expression" dxfId="1" priority="4">
      <formula>MOD(ROW(),2)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G4" sqref="G4"/>
    </sheetView>
  </sheetViews>
  <sheetFormatPr baseColWidth="10" defaultRowHeight="15" x14ac:dyDescent="0.15"/>
  <cols>
    <col min="2" max="2" width="19.5" bestFit="1" customWidth="1"/>
    <col min="3" max="6" width="10.83203125" style="6"/>
    <col min="7" max="15" width="14.5" bestFit="1" customWidth="1"/>
  </cols>
  <sheetData>
    <row r="1" spans="1:21" x14ac:dyDescent="0.15">
      <c r="A1" s="1" t="s">
        <v>0</v>
      </c>
      <c r="B1" s="1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</row>
    <row r="2" spans="1:21" x14ac:dyDescent="0.15">
      <c r="A2" s="1" t="s">
        <v>2</v>
      </c>
      <c r="B2" s="1" t="s">
        <v>3</v>
      </c>
      <c r="C2" s="7" t="s">
        <v>3</v>
      </c>
      <c r="D2" s="7" t="s">
        <v>3</v>
      </c>
      <c r="E2" s="7" t="s">
        <v>3</v>
      </c>
      <c r="F2" s="7" t="s">
        <v>2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</row>
    <row r="3" spans="1:21" x14ac:dyDescent="0.15">
      <c r="A3" s="1" t="s">
        <v>4</v>
      </c>
      <c r="B3" s="1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1:21" x14ac:dyDescent="0.15">
      <c r="A4">
        <v>5000001</v>
      </c>
      <c r="B4" t="s">
        <v>359</v>
      </c>
      <c r="C4" s="9">
        <v>1</v>
      </c>
      <c r="D4" s="7" t="s">
        <v>186</v>
      </c>
      <c r="E4" s="7" t="s">
        <v>187</v>
      </c>
      <c r="F4" s="6">
        <f>VLOOKUP(A4,炎界配置!A:C,2,FALSE)</f>
        <v>5000016</v>
      </c>
      <c r="G4" t="str">
        <f>_xlfn.IFNA(VLOOKUP($A4&amp;G$1,炎界配置!$D:$E,2,FALSE),"")</f>
        <v>5000016:-30:2</v>
      </c>
      <c r="H4" t="str">
        <f>_xlfn.IFNA(VLOOKUP($A4&amp;H$1,炎界配置!$D:$E,2,FALSE),"")</f>
        <v/>
      </c>
      <c r="I4" t="str">
        <f>_xlfn.IFNA(VLOOKUP($A4&amp;I$1,炎界配置!$D:$E,2,FALSE),"")</f>
        <v>5000003:-30:2</v>
      </c>
      <c r="J4" t="str">
        <f>_xlfn.IFNA(VLOOKUP($A4&amp;J$1,炎界配置!$D:$E,2,FALSE),"")</f>
        <v>5000011:-30:2</v>
      </c>
      <c r="K4" t="str">
        <f>_xlfn.IFNA(VLOOKUP($A4&amp;K$1,炎界配置!$D:$E,2,FALSE),"")</f>
        <v/>
      </c>
      <c r="L4" t="str">
        <f>_xlfn.IFNA(VLOOKUP($A4&amp;L$1,炎界配置!$D:$E,2,FALSE),"")</f>
        <v>5000018:-30:2</v>
      </c>
      <c r="M4" t="str">
        <f>_xlfn.IFNA(VLOOKUP($A4&amp;M$1,炎界配置!$D:$E,2,FALSE),"")</f>
        <v/>
      </c>
      <c r="N4" t="str">
        <f>_xlfn.IFNA(VLOOKUP($A4&amp;N$1,炎界配置!$D:$E,2,FALSE),"")</f>
        <v>5000019:-30:2</v>
      </c>
      <c r="O4" t="str">
        <f>_xlfn.IFNA(VLOOKUP($A4&amp;O$1,炎界配置!$D:$E,2,FALSE),"")</f>
        <v/>
      </c>
      <c r="P4" t="str">
        <f>_xlfn.IFNA(VLOOKUP($A4&amp;P$1,炎界配置!$D:$E,2,FALSE),"")</f>
        <v/>
      </c>
      <c r="Q4" t="str">
        <f>_xlfn.IFNA(VLOOKUP($A4&amp;Q$1,炎界配置!$D:$E,2,FALSE),"")</f>
        <v/>
      </c>
      <c r="R4" t="str">
        <f>_xlfn.IFNA(VLOOKUP($A4&amp;R$1,炎界配置!$D:$E,2,FALSE),"")</f>
        <v/>
      </c>
      <c r="S4" t="str">
        <f>_xlfn.IFNA(VLOOKUP($A4&amp;S$1,炎界配置!$D:$E,2,FALSE),"")</f>
        <v/>
      </c>
      <c r="T4" t="str">
        <f>_xlfn.IFNA(VLOOKUP($A4&amp;T$1,炎界配置!$D:$E,2,FALSE),"")</f>
        <v/>
      </c>
      <c r="U4" t="str">
        <f>_xlfn.IFNA(VLOOKUP($A4&amp;U$1,炎界配置!$D:$E,2,FALSE),"")</f>
        <v/>
      </c>
    </row>
    <row r="5" spans="1:21" x14ac:dyDescent="0.15">
      <c r="A5">
        <f>A4+1</f>
        <v>5000002</v>
      </c>
      <c r="B5" t="s">
        <v>360</v>
      </c>
      <c r="C5" s="7">
        <f>C4</f>
        <v>1</v>
      </c>
      <c r="D5" s="7" t="str">
        <f>D4</f>
        <v>fstage05</v>
      </c>
      <c r="E5" s="7" t="str">
        <f>E4</f>
        <v>04.plist</v>
      </c>
      <c r="F5" s="6">
        <f>VLOOKUP(A5,炎界配置!A:C,2,FALSE)</f>
        <v>5000016</v>
      </c>
      <c r="G5" t="str">
        <f>_xlfn.IFNA(VLOOKUP($A5&amp;G$1,炎界配置!$D:$E,2,FALSE),"")</f>
        <v/>
      </c>
      <c r="H5" t="str">
        <f>_xlfn.IFNA(VLOOKUP($A5&amp;H$1,炎界配置!$D:$E,2,FALSE),"")</f>
        <v>5000016:-29:2</v>
      </c>
      <c r="I5" t="str">
        <f>_xlfn.IFNA(VLOOKUP($A5&amp;I$1,炎界配置!$D:$E,2,FALSE),"")</f>
        <v/>
      </c>
      <c r="J5" t="str">
        <f>_xlfn.IFNA(VLOOKUP($A5&amp;J$1,炎界配置!$D:$E,2,FALSE),"")</f>
        <v/>
      </c>
      <c r="K5" t="str">
        <f>_xlfn.IFNA(VLOOKUP($A5&amp;K$1,炎界配置!$D:$E,2,FALSE),"")</f>
        <v>5000017:-29:2</v>
      </c>
      <c r="L5" t="str">
        <f>_xlfn.IFNA(VLOOKUP($A5&amp;L$1,炎界配置!$D:$E,2,FALSE),"")</f>
        <v/>
      </c>
      <c r="M5" t="str">
        <f>_xlfn.IFNA(VLOOKUP($A5&amp;M$1,炎界配置!$D:$E,2,FALSE),"")</f>
        <v>5000019:-29:2</v>
      </c>
      <c r="N5" t="str">
        <f>_xlfn.IFNA(VLOOKUP($A5&amp;N$1,炎界配置!$D:$E,2,FALSE),"")</f>
        <v>5000006:-29:2</v>
      </c>
      <c r="O5" t="str">
        <f>_xlfn.IFNA(VLOOKUP($A5&amp;O$1,炎界配置!$D:$E,2,FALSE),"")</f>
        <v>5000006:-29:2</v>
      </c>
      <c r="P5" t="str">
        <f>_xlfn.IFNA(VLOOKUP($A5&amp;P$1,炎界配置!$D:$E,2,FALSE),"")</f>
        <v/>
      </c>
      <c r="Q5" t="str">
        <f>_xlfn.IFNA(VLOOKUP($A5&amp;Q$1,炎界配置!$D:$E,2,FALSE),"")</f>
        <v/>
      </c>
      <c r="R5" t="str">
        <f>_xlfn.IFNA(VLOOKUP($A5&amp;R$1,炎界配置!$D:$E,2,FALSE),"")</f>
        <v/>
      </c>
      <c r="S5" t="str">
        <f>_xlfn.IFNA(VLOOKUP($A5&amp;S$1,炎界配置!$D:$E,2,FALSE),"")</f>
        <v/>
      </c>
      <c r="T5" t="str">
        <f>_xlfn.IFNA(VLOOKUP($A5&amp;T$1,炎界配置!$D:$E,2,FALSE),"")</f>
        <v/>
      </c>
      <c r="U5" t="str">
        <f>_xlfn.IFNA(VLOOKUP($A5&amp;U$1,炎界配置!$D:$E,2,FALSE),"")</f>
        <v/>
      </c>
    </row>
    <row r="6" spans="1:21" x14ac:dyDescent="0.15">
      <c r="A6">
        <f t="shared" ref="A6:A23" si="0">A5+1</f>
        <v>5000003</v>
      </c>
      <c r="B6" t="s">
        <v>361</v>
      </c>
      <c r="C6" s="7">
        <f t="shared" ref="C6:C23" si="1">C5</f>
        <v>1</v>
      </c>
      <c r="D6" s="7" t="str">
        <f t="shared" ref="D6:D23" si="2">D5</f>
        <v>fstage05</v>
      </c>
      <c r="E6" s="7" t="str">
        <f t="shared" ref="E6:E23" si="3">E5</f>
        <v>04.plist</v>
      </c>
      <c r="F6" s="6">
        <f>VLOOKUP(A6,炎界配置!A:C,2,FALSE)</f>
        <v>5000016</v>
      </c>
      <c r="G6" t="str">
        <f>_xlfn.IFNA(VLOOKUP($A6&amp;G$1,炎界配置!$D:$E,2,FALSE),"")</f>
        <v>5000016:-28:2</v>
      </c>
      <c r="H6" t="str">
        <f>_xlfn.IFNA(VLOOKUP($A6&amp;H$1,炎界配置!$D:$E,2,FALSE),"")</f>
        <v>5000016:-28:2</v>
      </c>
      <c r="I6" t="str">
        <f>_xlfn.IFNA(VLOOKUP($A6&amp;I$1,炎界配置!$D:$E,2,FALSE),"")</f>
        <v>5000013:-28:2</v>
      </c>
      <c r="J6" t="str">
        <f>_xlfn.IFNA(VLOOKUP($A6&amp;J$1,炎界配置!$D:$E,2,FALSE),"")</f>
        <v/>
      </c>
      <c r="K6" t="str">
        <f>_xlfn.IFNA(VLOOKUP($A6&amp;K$1,炎界配置!$D:$E,2,FALSE),"")</f>
        <v>5000009:-28:2</v>
      </c>
      <c r="L6" t="str">
        <f>_xlfn.IFNA(VLOOKUP($A6&amp;L$1,炎界配置!$D:$E,2,FALSE),"")</f>
        <v/>
      </c>
      <c r="M6" t="str">
        <f>_xlfn.IFNA(VLOOKUP($A6&amp;M$1,炎界配置!$D:$E,2,FALSE),"")</f>
        <v/>
      </c>
      <c r="N6" t="str">
        <f>_xlfn.IFNA(VLOOKUP($A6&amp;N$1,炎界配置!$D:$E,2,FALSE),"")</f>
        <v>5000009:-28:2</v>
      </c>
      <c r="O6" t="str">
        <f>_xlfn.IFNA(VLOOKUP($A6&amp;O$1,炎界配置!$D:$E,2,FALSE),"")</f>
        <v/>
      </c>
      <c r="P6" t="str">
        <f>_xlfn.IFNA(VLOOKUP($A6&amp;P$1,炎界配置!$D:$E,2,FALSE),"")</f>
        <v/>
      </c>
      <c r="Q6" t="str">
        <f>_xlfn.IFNA(VLOOKUP($A6&amp;Q$1,炎界配置!$D:$E,2,FALSE),"")</f>
        <v/>
      </c>
      <c r="R6" t="str">
        <f>_xlfn.IFNA(VLOOKUP($A6&amp;R$1,炎界配置!$D:$E,2,FALSE),"")</f>
        <v/>
      </c>
      <c r="S6" t="str">
        <f>_xlfn.IFNA(VLOOKUP($A6&amp;S$1,炎界配置!$D:$E,2,FALSE),"")</f>
        <v/>
      </c>
      <c r="T6" t="str">
        <f>_xlfn.IFNA(VLOOKUP($A6&amp;T$1,炎界配置!$D:$E,2,FALSE),"")</f>
        <v/>
      </c>
      <c r="U6" t="str">
        <f>_xlfn.IFNA(VLOOKUP($A6&amp;U$1,炎界配置!$D:$E,2,FALSE),"")</f>
        <v/>
      </c>
    </row>
    <row r="7" spans="1:21" x14ac:dyDescent="0.15">
      <c r="A7">
        <f t="shared" si="0"/>
        <v>5000004</v>
      </c>
      <c r="B7" t="s">
        <v>362</v>
      </c>
      <c r="C7" s="7">
        <f t="shared" si="1"/>
        <v>1</v>
      </c>
      <c r="D7" s="7" t="str">
        <f t="shared" si="2"/>
        <v>fstage05</v>
      </c>
      <c r="E7" s="7" t="str">
        <f t="shared" si="3"/>
        <v>04.plist</v>
      </c>
      <c r="F7" s="6">
        <f>VLOOKUP(A7,炎界配置!A:C,2,FALSE)</f>
        <v>5000019</v>
      </c>
      <c r="G7" t="str">
        <f>_xlfn.IFNA(VLOOKUP($A7&amp;G$1,炎界配置!$D:$E,2,FALSE),"")</f>
        <v>5000016:-27:2</v>
      </c>
      <c r="H7" t="str">
        <f>_xlfn.IFNA(VLOOKUP($A7&amp;H$1,炎界配置!$D:$E,2,FALSE),"")</f>
        <v/>
      </c>
      <c r="I7" t="str">
        <f>_xlfn.IFNA(VLOOKUP($A7&amp;I$1,炎界配置!$D:$E,2,FALSE),"")</f>
        <v>5000016:-27:2</v>
      </c>
      <c r="J7" t="str">
        <f>_xlfn.IFNA(VLOOKUP($A7&amp;J$1,炎界配置!$D:$E,2,FALSE),"")</f>
        <v/>
      </c>
      <c r="K7" t="str">
        <f>_xlfn.IFNA(VLOOKUP($A7&amp;K$1,炎界配置!$D:$E,2,FALSE),"")</f>
        <v>5000018:-27:2</v>
      </c>
      <c r="L7" t="str">
        <f>_xlfn.IFNA(VLOOKUP($A7&amp;L$1,炎界配置!$D:$E,2,FALSE),"")</f>
        <v/>
      </c>
      <c r="M7" t="str">
        <f>_xlfn.IFNA(VLOOKUP($A7&amp;M$1,炎界配置!$D:$E,2,FALSE),"")</f>
        <v>5000006:-27:2</v>
      </c>
      <c r="N7" t="str">
        <f>_xlfn.IFNA(VLOOKUP($A7&amp;N$1,炎界配置!$D:$E,2,FALSE),"")</f>
        <v/>
      </c>
      <c r="O7" t="str">
        <f>_xlfn.IFNA(VLOOKUP($A7&amp;O$1,炎界配置!$D:$E,2,FALSE),"")</f>
        <v>5000019:-27:2</v>
      </c>
      <c r="P7" t="str">
        <f>_xlfn.IFNA(VLOOKUP($A7&amp;P$1,炎界配置!$D:$E,2,FALSE),"")</f>
        <v/>
      </c>
      <c r="Q7" t="str">
        <f>_xlfn.IFNA(VLOOKUP($A7&amp;Q$1,炎界配置!$D:$E,2,FALSE),"")</f>
        <v/>
      </c>
      <c r="R7" t="str">
        <f>_xlfn.IFNA(VLOOKUP($A7&amp;R$1,炎界配置!$D:$E,2,FALSE),"")</f>
        <v/>
      </c>
      <c r="S7" t="str">
        <f>_xlfn.IFNA(VLOOKUP($A7&amp;S$1,炎界配置!$D:$E,2,FALSE),"")</f>
        <v/>
      </c>
      <c r="T7" t="str">
        <f>_xlfn.IFNA(VLOOKUP($A7&amp;T$1,炎界配置!$D:$E,2,FALSE),"")</f>
        <v/>
      </c>
      <c r="U7" t="str">
        <f>_xlfn.IFNA(VLOOKUP($A7&amp;U$1,炎界配置!$D:$E,2,FALSE),"")</f>
        <v/>
      </c>
    </row>
    <row r="8" spans="1:21" x14ac:dyDescent="0.15">
      <c r="A8">
        <f t="shared" si="0"/>
        <v>5000005</v>
      </c>
      <c r="B8" t="s">
        <v>363</v>
      </c>
      <c r="C8" s="7">
        <f t="shared" si="1"/>
        <v>1</v>
      </c>
      <c r="D8" s="7" t="str">
        <f t="shared" si="2"/>
        <v>fstage05</v>
      </c>
      <c r="E8" s="7" t="str">
        <f t="shared" si="3"/>
        <v>04.plist</v>
      </c>
      <c r="F8" s="6">
        <f>VLOOKUP(A8,炎界配置!A:C,2,FALSE)</f>
        <v>5000017</v>
      </c>
      <c r="G8" t="str">
        <f>_xlfn.IFNA(VLOOKUP($A8&amp;G$1,炎界配置!$D:$E,2,FALSE),"")</f>
        <v/>
      </c>
      <c r="H8" t="str">
        <f>_xlfn.IFNA(VLOOKUP($A8&amp;H$1,炎界配置!$D:$E,2,FALSE),"")</f>
        <v>5000015:-26:2</v>
      </c>
      <c r="I8" t="str">
        <f>_xlfn.IFNA(VLOOKUP($A8&amp;I$1,炎界配置!$D:$E,2,FALSE),"")</f>
        <v/>
      </c>
      <c r="J8" t="str">
        <f>_xlfn.IFNA(VLOOKUP($A8&amp;J$1,炎界配置!$D:$E,2,FALSE),"")</f>
        <v>5000010:-26:2</v>
      </c>
      <c r="K8" t="str">
        <f>_xlfn.IFNA(VLOOKUP($A8&amp;K$1,炎界配置!$D:$E,2,FALSE),"")</f>
        <v>5000008:-26:2</v>
      </c>
      <c r="L8" t="str">
        <f>_xlfn.IFNA(VLOOKUP($A8&amp;L$1,炎界配置!$D:$E,2,FALSE),"")</f>
        <v>5000017:-26:2</v>
      </c>
      <c r="M8" t="str">
        <f>_xlfn.IFNA(VLOOKUP($A8&amp;M$1,炎界配置!$D:$E,2,FALSE),"")</f>
        <v/>
      </c>
      <c r="N8" t="str">
        <f>_xlfn.IFNA(VLOOKUP($A8&amp;N$1,炎界配置!$D:$E,2,FALSE),"")</f>
        <v>5000006:-26:2</v>
      </c>
      <c r="O8" t="str">
        <f>_xlfn.IFNA(VLOOKUP($A8&amp;O$1,炎界配置!$D:$E,2,FALSE),"")</f>
        <v/>
      </c>
      <c r="P8" t="str">
        <f>_xlfn.IFNA(VLOOKUP($A8&amp;P$1,炎界配置!$D:$E,2,FALSE),"")</f>
        <v/>
      </c>
      <c r="Q8" t="str">
        <f>_xlfn.IFNA(VLOOKUP($A8&amp;Q$1,炎界配置!$D:$E,2,FALSE),"")</f>
        <v/>
      </c>
      <c r="R8" t="str">
        <f>_xlfn.IFNA(VLOOKUP($A8&amp;R$1,炎界配置!$D:$E,2,FALSE),"")</f>
        <v/>
      </c>
      <c r="S8" t="str">
        <f>_xlfn.IFNA(VLOOKUP($A8&amp;S$1,炎界配置!$D:$E,2,FALSE),"")</f>
        <v/>
      </c>
      <c r="T8" t="str">
        <f>_xlfn.IFNA(VLOOKUP($A8&amp;T$1,炎界配置!$D:$E,2,FALSE),"")</f>
        <v/>
      </c>
      <c r="U8" t="str">
        <f>_xlfn.IFNA(VLOOKUP($A8&amp;U$1,炎界配置!$D:$E,2,FALSE),"")</f>
        <v/>
      </c>
    </row>
    <row r="9" spans="1:21" x14ac:dyDescent="0.15">
      <c r="A9">
        <f t="shared" si="0"/>
        <v>5000006</v>
      </c>
      <c r="B9" t="s">
        <v>364</v>
      </c>
      <c r="C9" s="7">
        <f t="shared" si="1"/>
        <v>1</v>
      </c>
      <c r="D9" s="7" t="str">
        <f t="shared" si="2"/>
        <v>fstage05</v>
      </c>
      <c r="E9" s="7" t="str">
        <f t="shared" si="3"/>
        <v>04.plist</v>
      </c>
      <c r="F9" s="6">
        <f>VLOOKUP(A9,炎界配置!A:C,2,FALSE)</f>
        <v>5000008</v>
      </c>
      <c r="G9" t="str">
        <f>_xlfn.IFNA(VLOOKUP($A9&amp;G$1,炎界配置!$D:$E,2,FALSE),"")</f>
        <v/>
      </c>
      <c r="H9" t="str">
        <f>_xlfn.IFNA(VLOOKUP($A9&amp;H$1,炎界配置!$D:$E,2,FALSE),"")</f>
        <v>5000016:-25:2</v>
      </c>
      <c r="I9" t="str">
        <f>_xlfn.IFNA(VLOOKUP($A9&amp;I$1,炎界配置!$D:$E,2,FALSE),"")</f>
        <v/>
      </c>
      <c r="J9" t="str">
        <f>_xlfn.IFNA(VLOOKUP($A9&amp;J$1,炎界配置!$D:$E,2,FALSE),"")</f>
        <v>5000017:-25:2</v>
      </c>
      <c r="K9" t="str">
        <f>_xlfn.IFNA(VLOOKUP($A9&amp;K$1,炎界配置!$D:$E,2,FALSE),"")</f>
        <v/>
      </c>
      <c r="L9" t="str">
        <f>_xlfn.IFNA(VLOOKUP($A9&amp;L$1,炎界配置!$D:$E,2,FALSE),"")</f>
        <v>5000011:-25:2</v>
      </c>
      <c r="M9" t="str">
        <f>_xlfn.IFNA(VLOOKUP($A9&amp;M$1,炎界配置!$D:$E,2,FALSE),"")</f>
        <v>5000008:-25:2</v>
      </c>
      <c r="N9" t="str">
        <f>_xlfn.IFNA(VLOOKUP($A9&amp;N$1,炎界配置!$D:$E,2,FALSE),"")</f>
        <v/>
      </c>
      <c r="O9" t="str">
        <f>_xlfn.IFNA(VLOOKUP($A9&amp;O$1,炎界配置!$D:$E,2,FALSE),"")</f>
        <v>5000002:-25:2</v>
      </c>
      <c r="P9" t="str">
        <f>_xlfn.IFNA(VLOOKUP($A9&amp;P$1,炎界配置!$D:$E,2,FALSE),"")</f>
        <v/>
      </c>
      <c r="Q9" t="str">
        <f>_xlfn.IFNA(VLOOKUP($A9&amp;Q$1,炎界配置!$D:$E,2,FALSE),"")</f>
        <v/>
      </c>
      <c r="R9" t="str">
        <f>_xlfn.IFNA(VLOOKUP($A9&amp;R$1,炎界配置!$D:$E,2,FALSE),"")</f>
        <v/>
      </c>
      <c r="S9" t="str">
        <f>_xlfn.IFNA(VLOOKUP($A9&amp;S$1,炎界配置!$D:$E,2,FALSE),"")</f>
        <v/>
      </c>
      <c r="T9" t="str">
        <f>_xlfn.IFNA(VLOOKUP($A9&amp;T$1,炎界配置!$D:$E,2,FALSE),"")</f>
        <v/>
      </c>
      <c r="U9" t="str">
        <f>_xlfn.IFNA(VLOOKUP($A9&amp;U$1,炎界配置!$D:$E,2,FALSE),"")</f>
        <v/>
      </c>
    </row>
    <row r="10" spans="1:21" x14ac:dyDescent="0.15">
      <c r="A10">
        <f t="shared" si="0"/>
        <v>5000007</v>
      </c>
      <c r="B10" t="s">
        <v>365</v>
      </c>
      <c r="C10" s="7">
        <f t="shared" si="1"/>
        <v>1</v>
      </c>
      <c r="D10" s="7" t="str">
        <f t="shared" si="2"/>
        <v>fstage05</v>
      </c>
      <c r="E10" s="7" t="str">
        <f t="shared" si="3"/>
        <v>04.plist</v>
      </c>
      <c r="F10" s="6">
        <f>VLOOKUP(A10,炎界配置!A:C,2,FALSE)</f>
        <v>5000009</v>
      </c>
      <c r="G10" t="str">
        <f>_xlfn.IFNA(VLOOKUP($A10&amp;G$1,炎界配置!$D:$E,2,FALSE),"")</f>
        <v/>
      </c>
      <c r="H10" t="str">
        <f>_xlfn.IFNA(VLOOKUP($A10&amp;H$1,炎界配置!$D:$E,2,FALSE),"")</f>
        <v>5000015:-24:2</v>
      </c>
      <c r="I10" t="str">
        <f>_xlfn.IFNA(VLOOKUP($A10&amp;I$1,炎界配置!$D:$E,2,FALSE),"")</f>
        <v/>
      </c>
      <c r="J10" t="str">
        <f>_xlfn.IFNA(VLOOKUP($A10&amp;J$1,炎界配置!$D:$E,2,FALSE),"")</f>
        <v>5000010:-24:2</v>
      </c>
      <c r="K10" t="str">
        <f>_xlfn.IFNA(VLOOKUP($A10&amp;K$1,炎界配置!$D:$E,2,FALSE),"")</f>
        <v>5000009:-24:2</v>
      </c>
      <c r="L10" t="str">
        <f>_xlfn.IFNA(VLOOKUP($A10&amp;L$1,炎界配置!$D:$E,2,FALSE),"")</f>
        <v>5000017:-24:2</v>
      </c>
      <c r="M10" t="str">
        <f>_xlfn.IFNA(VLOOKUP($A10&amp;M$1,炎界配置!$D:$E,2,FALSE),"")</f>
        <v/>
      </c>
      <c r="N10" t="str">
        <f>_xlfn.IFNA(VLOOKUP($A10&amp;N$1,炎界配置!$D:$E,2,FALSE),"")</f>
        <v>5000009:-24:2</v>
      </c>
      <c r="O10" t="str">
        <f>_xlfn.IFNA(VLOOKUP($A10&amp;O$1,炎界配置!$D:$E,2,FALSE),"")</f>
        <v/>
      </c>
      <c r="P10" t="str">
        <f>_xlfn.IFNA(VLOOKUP($A10&amp;P$1,炎界配置!$D:$E,2,FALSE),"")</f>
        <v/>
      </c>
      <c r="Q10" t="str">
        <f>_xlfn.IFNA(VLOOKUP($A10&amp;Q$1,炎界配置!$D:$E,2,FALSE),"")</f>
        <v/>
      </c>
      <c r="R10" t="str">
        <f>_xlfn.IFNA(VLOOKUP($A10&amp;R$1,炎界配置!$D:$E,2,FALSE),"")</f>
        <v/>
      </c>
      <c r="S10" t="str">
        <f>_xlfn.IFNA(VLOOKUP($A10&amp;S$1,炎界配置!$D:$E,2,FALSE),"")</f>
        <v/>
      </c>
      <c r="T10" t="str">
        <f>_xlfn.IFNA(VLOOKUP($A10&amp;T$1,炎界配置!$D:$E,2,FALSE),"")</f>
        <v/>
      </c>
      <c r="U10" t="str">
        <f>_xlfn.IFNA(VLOOKUP($A10&amp;U$1,炎界配置!$D:$E,2,FALSE),"")</f>
        <v/>
      </c>
    </row>
    <row r="11" spans="1:21" x14ac:dyDescent="0.15">
      <c r="A11">
        <f t="shared" si="0"/>
        <v>5000008</v>
      </c>
      <c r="B11" t="s">
        <v>366</v>
      </c>
      <c r="C11" s="7">
        <f t="shared" si="1"/>
        <v>1</v>
      </c>
      <c r="D11" s="7" t="str">
        <f t="shared" si="2"/>
        <v>fstage05</v>
      </c>
      <c r="E11" s="7" t="str">
        <f t="shared" si="3"/>
        <v>04.plist</v>
      </c>
      <c r="F11" s="6">
        <f>VLOOKUP(A11,炎界配置!A:C,2,FALSE)</f>
        <v>5000016</v>
      </c>
      <c r="G11" t="str">
        <f>_xlfn.IFNA(VLOOKUP($A11&amp;G$1,炎界配置!$D:$E,2,FALSE),"")</f>
        <v>5000003:-23:2</v>
      </c>
      <c r="H11" t="str">
        <f>_xlfn.IFNA(VLOOKUP($A11&amp;H$1,炎界配置!$D:$E,2,FALSE),"")</f>
        <v/>
      </c>
      <c r="I11" t="str">
        <f>_xlfn.IFNA(VLOOKUP($A11&amp;I$1,炎界配置!$D:$E,2,FALSE),"")</f>
        <v>5000016:-23:2</v>
      </c>
      <c r="J11" t="str">
        <f>_xlfn.IFNA(VLOOKUP($A11&amp;J$1,炎界配置!$D:$E,2,FALSE),"")</f>
        <v>5000018:-23:2</v>
      </c>
      <c r="K11" t="str">
        <f>_xlfn.IFNA(VLOOKUP($A11&amp;K$1,炎界配置!$D:$E,2,FALSE),"")</f>
        <v/>
      </c>
      <c r="L11" t="str">
        <f>_xlfn.IFNA(VLOOKUP($A11&amp;L$1,炎界配置!$D:$E,2,FALSE),"")</f>
        <v>5000005:-23:2</v>
      </c>
      <c r="M11" t="str">
        <f>_xlfn.IFNA(VLOOKUP($A11&amp;M$1,炎界配置!$D:$E,2,FALSE),"")</f>
        <v/>
      </c>
      <c r="N11" t="str">
        <f>_xlfn.IFNA(VLOOKUP($A11&amp;N$1,炎界配置!$D:$E,2,FALSE),"")</f>
        <v>5000006:-23:2</v>
      </c>
      <c r="O11" t="str">
        <f>_xlfn.IFNA(VLOOKUP($A11&amp;O$1,炎界配置!$D:$E,2,FALSE),"")</f>
        <v/>
      </c>
      <c r="P11" t="str">
        <f>_xlfn.IFNA(VLOOKUP($A11&amp;P$1,炎界配置!$D:$E,2,FALSE),"")</f>
        <v/>
      </c>
      <c r="Q11" t="str">
        <f>_xlfn.IFNA(VLOOKUP($A11&amp;Q$1,炎界配置!$D:$E,2,FALSE),"")</f>
        <v/>
      </c>
      <c r="R11" t="str">
        <f>_xlfn.IFNA(VLOOKUP($A11&amp;R$1,炎界配置!$D:$E,2,FALSE),"")</f>
        <v/>
      </c>
      <c r="S11" t="str">
        <f>_xlfn.IFNA(VLOOKUP($A11&amp;S$1,炎界配置!$D:$E,2,FALSE),"")</f>
        <v/>
      </c>
      <c r="T11" t="str">
        <f>_xlfn.IFNA(VLOOKUP($A11&amp;T$1,炎界配置!$D:$E,2,FALSE),"")</f>
        <v/>
      </c>
      <c r="U11" t="str">
        <f>_xlfn.IFNA(VLOOKUP($A11&amp;U$1,炎界配置!$D:$E,2,FALSE),"")</f>
        <v/>
      </c>
    </row>
    <row r="12" spans="1:21" x14ac:dyDescent="0.15">
      <c r="A12">
        <f t="shared" si="0"/>
        <v>5000009</v>
      </c>
      <c r="B12" t="s">
        <v>367</v>
      </c>
      <c r="C12" s="7">
        <f t="shared" si="1"/>
        <v>1</v>
      </c>
      <c r="D12" s="7" t="str">
        <f t="shared" si="2"/>
        <v>fstage05</v>
      </c>
      <c r="E12" s="7" t="str">
        <f t="shared" si="3"/>
        <v>04.plist</v>
      </c>
      <c r="F12" s="6">
        <f>VLOOKUP(A12,炎界配置!A:C,2,FALSE)</f>
        <v>5000003</v>
      </c>
      <c r="G12" t="str">
        <f>_xlfn.IFNA(VLOOKUP($A12&amp;G$1,炎界配置!$D:$E,2,FALSE),"")</f>
        <v/>
      </c>
      <c r="H12" t="str">
        <f>_xlfn.IFNA(VLOOKUP($A12&amp;H$1,炎界配置!$D:$E,2,FALSE),"")</f>
        <v>5000016:-22:2</v>
      </c>
      <c r="I12" t="str">
        <f>_xlfn.IFNA(VLOOKUP($A12&amp;I$1,炎界配置!$D:$E,2,FALSE),"")</f>
        <v/>
      </c>
      <c r="J12" t="str">
        <f>_xlfn.IFNA(VLOOKUP($A12&amp;J$1,炎界配置!$D:$E,2,FALSE),"")</f>
        <v/>
      </c>
      <c r="K12" t="str">
        <f>_xlfn.IFNA(VLOOKUP($A12&amp;K$1,炎界配置!$D:$E,2,FALSE),"")</f>
        <v>5000014:-22:2</v>
      </c>
      <c r="L12" t="str">
        <f>_xlfn.IFNA(VLOOKUP($A12&amp;L$1,炎界配置!$D:$E,2,FALSE),"")</f>
        <v/>
      </c>
      <c r="M12" t="str">
        <f>_xlfn.IFNA(VLOOKUP($A12&amp;M$1,炎界配置!$D:$E,2,FALSE),"")</f>
        <v>5000009:-22:2</v>
      </c>
      <c r="N12" t="str">
        <f>_xlfn.IFNA(VLOOKUP($A12&amp;N$1,炎界配置!$D:$E,2,FALSE),"")</f>
        <v>5000009:-22:2</v>
      </c>
      <c r="O12" t="str">
        <f>_xlfn.IFNA(VLOOKUP($A12&amp;O$1,炎界配置!$D:$E,2,FALSE),"")</f>
        <v>5000006:-22:2</v>
      </c>
      <c r="P12" t="str">
        <f>_xlfn.IFNA(VLOOKUP($A12&amp;P$1,炎界配置!$D:$E,2,FALSE),"")</f>
        <v/>
      </c>
      <c r="Q12" t="str">
        <f>_xlfn.IFNA(VLOOKUP($A12&amp;Q$1,炎界配置!$D:$E,2,FALSE),"")</f>
        <v/>
      </c>
      <c r="R12" t="str">
        <f>_xlfn.IFNA(VLOOKUP($A12&amp;R$1,炎界配置!$D:$E,2,FALSE),"")</f>
        <v/>
      </c>
      <c r="S12" t="str">
        <f>_xlfn.IFNA(VLOOKUP($A12&amp;S$1,炎界配置!$D:$E,2,FALSE),"")</f>
        <v/>
      </c>
      <c r="T12" t="str">
        <f>_xlfn.IFNA(VLOOKUP($A12&amp;T$1,炎界配置!$D:$E,2,FALSE),"")</f>
        <v/>
      </c>
      <c r="U12" t="str">
        <f>_xlfn.IFNA(VLOOKUP($A12&amp;U$1,炎界配置!$D:$E,2,FALSE),"")</f>
        <v/>
      </c>
    </row>
    <row r="13" spans="1:21" x14ac:dyDescent="0.15">
      <c r="A13">
        <f t="shared" si="0"/>
        <v>5000010</v>
      </c>
      <c r="B13" t="s">
        <v>368</v>
      </c>
      <c r="C13" s="7">
        <f t="shared" si="1"/>
        <v>1</v>
      </c>
      <c r="D13" s="7" t="str">
        <f t="shared" si="2"/>
        <v>fstage05</v>
      </c>
      <c r="E13" s="7" t="str">
        <f t="shared" si="3"/>
        <v>04.plist</v>
      </c>
      <c r="F13" s="6">
        <f>VLOOKUP(A13,炎界配置!A:C,2,FALSE)</f>
        <v>5000003</v>
      </c>
      <c r="G13" t="str">
        <f>_xlfn.IFNA(VLOOKUP($A13&amp;G$1,炎界配置!$D:$E,2,FALSE),"")</f>
        <v>5000003:-20:2</v>
      </c>
      <c r="H13" t="str">
        <f>_xlfn.IFNA(VLOOKUP($A13&amp;H$1,炎界配置!$D:$E,2,FALSE),"")</f>
        <v>5000013:-20:2</v>
      </c>
      <c r="I13" t="str">
        <f>_xlfn.IFNA(VLOOKUP($A13&amp;I$1,炎界配置!$D:$E,2,FALSE),"")</f>
        <v>5000016:-20:2</v>
      </c>
      <c r="J13" t="str">
        <f>_xlfn.IFNA(VLOOKUP($A13&amp;J$1,炎界配置!$D:$E,2,FALSE),"")</f>
        <v/>
      </c>
      <c r="K13" t="str">
        <f>_xlfn.IFNA(VLOOKUP($A13&amp;K$1,炎界配置!$D:$E,2,FALSE),"")</f>
        <v>5000011:-20:2</v>
      </c>
      <c r="L13" t="str">
        <f>_xlfn.IFNA(VLOOKUP($A13&amp;L$1,炎界配置!$D:$E,2,FALSE),"")</f>
        <v/>
      </c>
      <c r="M13" t="str">
        <f>_xlfn.IFNA(VLOOKUP($A13&amp;M$1,炎界配置!$D:$E,2,FALSE),"")</f>
        <v/>
      </c>
      <c r="N13" t="str">
        <f>_xlfn.IFNA(VLOOKUP($A13&amp;N$1,炎界配置!$D:$E,2,FALSE),"")</f>
        <v>5000006:-20:2</v>
      </c>
      <c r="O13" t="str">
        <f>_xlfn.IFNA(VLOOKUP($A13&amp;O$1,炎界配置!$D:$E,2,FALSE),"")</f>
        <v/>
      </c>
      <c r="P13" t="str">
        <f>_xlfn.IFNA(VLOOKUP($A13&amp;P$1,炎界配置!$D:$E,2,FALSE),"")</f>
        <v/>
      </c>
      <c r="Q13" t="str">
        <f>_xlfn.IFNA(VLOOKUP($A13&amp;Q$1,炎界配置!$D:$E,2,FALSE),"")</f>
        <v/>
      </c>
      <c r="R13" t="str">
        <f>_xlfn.IFNA(VLOOKUP($A13&amp;R$1,炎界配置!$D:$E,2,FALSE),"")</f>
        <v/>
      </c>
      <c r="S13" t="str">
        <f>_xlfn.IFNA(VLOOKUP($A13&amp;S$1,炎界配置!$D:$E,2,FALSE),"")</f>
        <v/>
      </c>
      <c r="T13" t="str">
        <f>_xlfn.IFNA(VLOOKUP($A13&amp;T$1,炎界配置!$D:$E,2,FALSE),"")</f>
        <v/>
      </c>
      <c r="U13" t="str">
        <f>_xlfn.IFNA(VLOOKUP($A13&amp;U$1,炎界配置!$D:$E,2,FALSE),"")</f>
        <v/>
      </c>
    </row>
    <row r="14" spans="1:21" x14ac:dyDescent="0.15">
      <c r="A14">
        <f t="shared" si="0"/>
        <v>5000011</v>
      </c>
      <c r="B14" t="s">
        <v>369</v>
      </c>
      <c r="C14" s="7">
        <f t="shared" si="1"/>
        <v>1</v>
      </c>
      <c r="D14" s="7" t="str">
        <f t="shared" si="2"/>
        <v>fstage05</v>
      </c>
      <c r="E14" s="7" t="str">
        <f t="shared" si="3"/>
        <v>04.plist</v>
      </c>
      <c r="F14" s="6">
        <f>VLOOKUP(A14,炎界配置!A:C,2,FALSE)</f>
        <v>5000006</v>
      </c>
      <c r="G14" t="str">
        <f>_xlfn.IFNA(VLOOKUP($A14&amp;G$1,炎界配置!$D:$E,2,FALSE),"")</f>
        <v>5000004:-18:2</v>
      </c>
      <c r="H14" t="str">
        <f>_xlfn.IFNA(VLOOKUP($A14&amp;H$1,炎界配置!$D:$E,2,FALSE),"")</f>
        <v>5000015:-18:2</v>
      </c>
      <c r="I14" t="str">
        <f>_xlfn.IFNA(VLOOKUP($A14&amp;I$1,炎界配置!$D:$E,2,FALSE),"")</f>
        <v>5000012:-18:2</v>
      </c>
      <c r="J14" t="str">
        <f>_xlfn.IFNA(VLOOKUP($A14&amp;J$1,炎界配置!$D:$E,2,FALSE),"")</f>
        <v/>
      </c>
      <c r="K14" t="str">
        <f>_xlfn.IFNA(VLOOKUP($A14&amp;K$1,炎界配置!$D:$E,2,FALSE),"")</f>
        <v>5000008:-18:2</v>
      </c>
      <c r="L14" t="str">
        <f>_xlfn.IFNA(VLOOKUP($A14&amp;L$1,炎界配置!$D:$E,2,FALSE),"")</f>
        <v/>
      </c>
      <c r="M14" t="str">
        <f>_xlfn.IFNA(VLOOKUP($A14&amp;M$1,炎界配置!$D:$E,2,FALSE),"")</f>
        <v/>
      </c>
      <c r="N14" t="str">
        <f>_xlfn.IFNA(VLOOKUP($A14&amp;N$1,炎界配置!$D:$E,2,FALSE),"")</f>
        <v>5000006:-18:2</v>
      </c>
      <c r="O14" t="str">
        <f>_xlfn.IFNA(VLOOKUP($A14&amp;O$1,炎界配置!$D:$E,2,FALSE),"")</f>
        <v/>
      </c>
      <c r="P14" t="str">
        <f>_xlfn.IFNA(VLOOKUP($A14&amp;P$1,炎界配置!$D:$E,2,FALSE),"")</f>
        <v/>
      </c>
      <c r="Q14" t="str">
        <f>_xlfn.IFNA(VLOOKUP($A14&amp;Q$1,炎界配置!$D:$E,2,FALSE),"")</f>
        <v/>
      </c>
      <c r="R14" t="str">
        <f>_xlfn.IFNA(VLOOKUP($A14&amp;R$1,炎界配置!$D:$E,2,FALSE),"")</f>
        <v/>
      </c>
      <c r="S14" t="str">
        <f>_xlfn.IFNA(VLOOKUP($A14&amp;S$1,炎界配置!$D:$E,2,FALSE),"")</f>
        <v/>
      </c>
      <c r="T14" t="str">
        <f>_xlfn.IFNA(VLOOKUP($A14&amp;T$1,炎界配置!$D:$E,2,FALSE),"")</f>
        <v/>
      </c>
      <c r="U14" t="str">
        <f>_xlfn.IFNA(VLOOKUP($A14&amp;U$1,炎界配置!$D:$E,2,FALSE),"")</f>
        <v/>
      </c>
    </row>
    <row r="15" spans="1:21" x14ac:dyDescent="0.15">
      <c r="A15">
        <f t="shared" si="0"/>
        <v>5000012</v>
      </c>
      <c r="B15" t="s">
        <v>370</v>
      </c>
      <c r="C15" s="7">
        <f t="shared" si="1"/>
        <v>1</v>
      </c>
      <c r="D15" s="7" t="str">
        <f t="shared" si="2"/>
        <v>fstage05</v>
      </c>
      <c r="E15" s="7" t="str">
        <f t="shared" si="3"/>
        <v>04.plist</v>
      </c>
      <c r="F15" s="6">
        <f>VLOOKUP(A15,炎界配置!A:C,2,FALSE)</f>
        <v>5000013</v>
      </c>
      <c r="G15" t="str">
        <f>_xlfn.IFNA(VLOOKUP($A15&amp;G$1,炎界配置!$D:$E,2,FALSE),"")</f>
        <v>5000003:-16:2</v>
      </c>
      <c r="H15" t="str">
        <f>_xlfn.IFNA(VLOOKUP($A15&amp;H$1,炎界配置!$D:$E,2,FALSE),"")</f>
        <v>5000013:-16:2</v>
      </c>
      <c r="I15" t="str">
        <f>_xlfn.IFNA(VLOOKUP($A15&amp;I$1,炎界配置!$D:$E,2,FALSE),"")</f>
        <v>5000004:-16:2</v>
      </c>
      <c r="J15" t="str">
        <f>_xlfn.IFNA(VLOOKUP($A15&amp;J$1,炎界配置!$D:$E,2,FALSE),"")</f>
        <v/>
      </c>
      <c r="K15" t="str">
        <f>_xlfn.IFNA(VLOOKUP($A15&amp;K$1,炎界配置!$D:$E,2,FALSE),"")</f>
        <v>5000008:-16:2</v>
      </c>
      <c r="L15" t="str">
        <f>_xlfn.IFNA(VLOOKUP($A15&amp;L$1,炎界配置!$D:$E,2,FALSE),"")</f>
        <v/>
      </c>
      <c r="M15" t="str">
        <f>_xlfn.IFNA(VLOOKUP($A15&amp;M$1,炎界配置!$D:$E,2,FALSE),"")</f>
        <v/>
      </c>
      <c r="N15" t="str">
        <f>_xlfn.IFNA(VLOOKUP($A15&amp;N$1,炎界配置!$D:$E,2,FALSE),"")</f>
        <v>5000006:-16:2</v>
      </c>
      <c r="O15" t="str">
        <f>_xlfn.IFNA(VLOOKUP($A15&amp;O$1,炎界配置!$D:$E,2,FALSE),"")</f>
        <v/>
      </c>
      <c r="P15" t="str">
        <f>_xlfn.IFNA(VLOOKUP($A15&amp;P$1,炎界配置!$D:$E,2,FALSE),"")</f>
        <v/>
      </c>
      <c r="Q15" t="str">
        <f>_xlfn.IFNA(VLOOKUP($A15&amp;Q$1,炎界配置!$D:$E,2,FALSE),"")</f>
        <v/>
      </c>
      <c r="R15" t="str">
        <f>_xlfn.IFNA(VLOOKUP($A15&amp;R$1,炎界配置!$D:$E,2,FALSE),"")</f>
        <v/>
      </c>
      <c r="S15" t="str">
        <f>_xlfn.IFNA(VLOOKUP($A15&amp;S$1,炎界配置!$D:$E,2,FALSE),"")</f>
        <v/>
      </c>
      <c r="T15" t="str">
        <f>_xlfn.IFNA(VLOOKUP($A15&amp;T$1,炎界配置!$D:$E,2,FALSE),"")</f>
        <v/>
      </c>
      <c r="U15" t="str">
        <f>_xlfn.IFNA(VLOOKUP($A15&amp;U$1,炎界配置!$D:$E,2,FALSE),"")</f>
        <v/>
      </c>
    </row>
    <row r="16" spans="1:21" x14ac:dyDescent="0.15">
      <c r="A16">
        <f t="shared" si="0"/>
        <v>5000013</v>
      </c>
      <c r="B16" t="s">
        <v>371</v>
      </c>
      <c r="C16" s="7">
        <f t="shared" si="1"/>
        <v>1</v>
      </c>
      <c r="D16" s="7" t="str">
        <f t="shared" si="2"/>
        <v>fstage05</v>
      </c>
      <c r="E16" s="7" t="str">
        <f t="shared" si="3"/>
        <v>04.plist</v>
      </c>
      <c r="F16" s="6">
        <f>VLOOKUP(A16,炎界配置!A:C,2,FALSE)</f>
        <v>5000003</v>
      </c>
      <c r="G16" t="str">
        <f>_xlfn.IFNA(VLOOKUP($A16&amp;G$1,炎界配置!$D:$E,2,FALSE),"")</f>
        <v>5000003:-14:2</v>
      </c>
      <c r="H16" t="str">
        <f>_xlfn.IFNA(VLOOKUP($A16&amp;H$1,炎界配置!$D:$E,2,FALSE),"")</f>
        <v/>
      </c>
      <c r="I16" t="str">
        <f>_xlfn.IFNA(VLOOKUP($A16&amp;I$1,炎界配置!$D:$E,2,FALSE),"")</f>
        <v>5000012:-14:2</v>
      </c>
      <c r="J16" t="str">
        <f>_xlfn.IFNA(VLOOKUP($A16&amp;J$1,炎界配置!$D:$E,2,FALSE),"")</f>
        <v/>
      </c>
      <c r="K16" t="str">
        <f>_xlfn.IFNA(VLOOKUP($A16&amp;K$1,炎界配置!$D:$E,2,FALSE),"")</f>
        <v>5000005:-14:2</v>
      </c>
      <c r="L16" t="str">
        <f>_xlfn.IFNA(VLOOKUP($A16&amp;L$1,炎界配置!$D:$E,2,FALSE),"")</f>
        <v/>
      </c>
      <c r="M16" t="str">
        <f>_xlfn.IFNA(VLOOKUP($A16&amp;M$1,炎界配置!$D:$E,2,FALSE),"")</f>
        <v/>
      </c>
      <c r="N16" t="str">
        <f>_xlfn.IFNA(VLOOKUP($A16&amp;N$1,炎界配置!$D:$E,2,FALSE),"")</f>
        <v>5000008:-14:2</v>
      </c>
      <c r="O16" t="str">
        <f>_xlfn.IFNA(VLOOKUP($A16&amp;O$1,炎界配置!$D:$E,2,FALSE),"")</f>
        <v/>
      </c>
      <c r="P16" t="str">
        <f>_xlfn.IFNA(VLOOKUP($A16&amp;P$1,炎界配置!$D:$E,2,FALSE),"")</f>
        <v/>
      </c>
      <c r="Q16" t="str">
        <f>_xlfn.IFNA(VLOOKUP($A16&amp;Q$1,炎界配置!$D:$E,2,FALSE),"")</f>
        <v/>
      </c>
      <c r="R16" t="str">
        <f>_xlfn.IFNA(VLOOKUP($A16&amp;R$1,炎界配置!$D:$E,2,FALSE),"")</f>
        <v/>
      </c>
      <c r="S16" t="str">
        <f>_xlfn.IFNA(VLOOKUP($A16&amp;S$1,炎界配置!$D:$E,2,FALSE),"")</f>
        <v/>
      </c>
      <c r="T16" t="str">
        <f>_xlfn.IFNA(VLOOKUP($A16&amp;T$1,炎界配置!$D:$E,2,FALSE),"")</f>
        <v/>
      </c>
      <c r="U16" t="str">
        <f>_xlfn.IFNA(VLOOKUP($A16&amp;U$1,炎界配置!$D:$E,2,FALSE),"")</f>
        <v/>
      </c>
    </row>
    <row r="17" spans="1:21" x14ac:dyDescent="0.15">
      <c r="A17">
        <f t="shared" si="0"/>
        <v>5000014</v>
      </c>
      <c r="B17" t="s">
        <v>372</v>
      </c>
      <c r="C17" s="7">
        <f t="shared" si="1"/>
        <v>1</v>
      </c>
      <c r="D17" s="7" t="str">
        <f t="shared" si="2"/>
        <v>fstage05</v>
      </c>
      <c r="E17" s="7" t="str">
        <f t="shared" si="3"/>
        <v>04.plist</v>
      </c>
      <c r="F17" s="6">
        <f>VLOOKUP(A17,炎界配置!A:C,2,FALSE)</f>
        <v>5000008</v>
      </c>
      <c r="G17" t="str">
        <f>_xlfn.IFNA(VLOOKUP($A17&amp;G$1,炎界配置!$D:$E,2,FALSE),"")</f>
        <v/>
      </c>
      <c r="H17" t="str">
        <f>_xlfn.IFNA(VLOOKUP($A17&amp;H$1,炎界配置!$D:$E,2,FALSE),"")</f>
        <v>5000003:-12:2</v>
      </c>
      <c r="I17" t="str">
        <f>_xlfn.IFNA(VLOOKUP($A17&amp;I$1,炎界配置!$D:$E,2,FALSE),"")</f>
        <v/>
      </c>
      <c r="J17" t="str">
        <f>_xlfn.IFNA(VLOOKUP($A17&amp;J$1,炎界配置!$D:$E,2,FALSE),"")</f>
        <v>5000008:-12:2</v>
      </c>
      <c r="K17" t="str">
        <f>_xlfn.IFNA(VLOOKUP($A17&amp;K$1,炎界配置!$D:$E,2,FALSE),"")</f>
        <v/>
      </c>
      <c r="L17" t="str">
        <f>_xlfn.IFNA(VLOOKUP($A17&amp;L$1,炎界配置!$D:$E,2,FALSE),"")</f>
        <v>5000014:-12:2</v>
      </c>
      <c r="M17" t="str">
        <f>_xlfn.IFNA(VLOOKUP($A17&amp;M$1,炎界配置!$D:$E,2,FALSE),"")</f>
        <v>5000007:-12:2</v>
      </c>
      <c r="N17" t="str">
        <f>_xlfn.IFNA(VLOOKUP($A17&amp;N$1,炎界配置!$D:$E,2,FALSE),"")</f>
        <v/>
      </c>
      <c r="O17" t="str">
        <f>_xlfn.IFNA(VLOOKUP($A17&amp;O$1,炎界配置!$D:$E,2,FALSE),"")</f>
        <v>5000019:-12:2</v>
      </c>
      <c r="P17" t="str">
        <f>_xlfn.IFNA(VLOOKUP($A17&amp;P$1,炎界配置!$D:$E,2,FALSE),"")</f>
        <v/>
      </c>
      <c r="Q17" t="str">
        <f>_xlfn.IFNA(VLOOKUP($A17&amp;Q$1,炎界配置!$D:$E,2,FALSE),"")</f>
        <v/>
      </c>
      <c r="R17" t="str">
        <f>_xlfn.IFNA(VLOOKUP($A17&amp;R$1,炎界配置!$D:$E,2,FALSE),"")</f>
        <v/>
      </c>
      <c r="S17" t="str">
        <f>_xlfn.IFNA(VLOOKUP($A17&amp;S$1,炎界配置!$D:$E,2,FALSE),"")</f>
        <v/>
      </c>
      <c r="T17" t="str">
        <f>_xlfn.IFNA(VLOOKUP($A17&amp;T$1,炎界配置!$D:$E,2,FALSE),"")</f>
        <v/>
      </c>
      <c r="U17" t="str">
        <f>_xlfn.IFNA(VLOOKUP($A17&amp;U$1,炎界配置!$D:$E,2,FALSE),"")</f>
        <v/>
      </c>
    </row>
    <row r="18" spans="1:21" x14ac:dyDescent="0.15">
      <c r="A18">
        <f t="shared" si="0"/>
        <v>5000015</v>
      </c>
      <c r="B18" t="s">
        <v>373</v>
      </c>
      <c r="C18" s="7">
        <f t="shared" si="1"/>
        <v>1</v>
      </c>
      <c r="D18" s="7" t="str">
        <f t="shared" si="2"/>
        <v>fstage05</v>
      </c>
      <c r="E18" s="7" t="str">
        <f t="shared" si="3"/>
        <v>04.plist</v>
      </c>
      <c r="F18" s="6">
        <f>VLOOKUP(A18,炎界配置!A:C,2,FALSE)</f>
        <v>5000003</v>
      </c>
      <c r="G18" t="str">
        <f>_xlfn.IFNA(VLOOKUP($A18&amp;G$1,炎界配置!$D:$E,2,FALSE),"")</f>
        <v>5000003:-10:2</v>
      </c>
      <c r="H18" t="str">
        <f>_xlfn.IFNA(VLOOKUP($A18&amp;H$1,炎界配置!$D:$E,2,FALSE),"")</f>
        <v/>
      </c>
      <c r="I18" t="str">
        <f>_xlfn.IFNA(VLOOKUP($A18&amp;I$1,炎界配置!$D:$E,2,FALSE),"")</f>
        <v>5000004:-10:2</v>
      </c>
      <c r="J18" t="str">
        <f>_xlfn.IFNA(VLOOKUP($A18&amp;J$1,炎界配置!$D:$E,2,FALSE),"")</f>
        <v/>
      </c>
      <c r="K18" t="str">
        <f>_xlfn.IFNA(VLOOKUP($A18&amp;K$1,炎界配置!$D:$E,2,FALSE),"")</f>
        <v>5000017:-10:2</v>
      </c>
      <c r="L18" t="str">
        <f>_xlfn.IFNA(VLOOKUP($A18&amp;L$1,炎界配置!$D:$E,2,FALSE),"")</f>
        <v/>
      </c>
      <c r="M18" t="str">
        <f>_xlfn.IFNA(VLOOKUP($A18&amp;M$1,炎界配置!$D:$E,2,FALSE),"")</f>
        <v>5000019:-10:2</v>
      </c>
      <c r="N18" t="str">
        <f>_xlfn.IFNA(VLOOKUP($A18&amp;N$1,炎界配置!$D:$E,2,FALSE),"")</f>
        <v/>
      </c>
      <c r="O18" t="str">
        <f>_xlfn.IFNA(VLOOKUP($A18&amp;O$1,炎界配置!$D:$E,2,FALSE),"")</f>
        <v>5000008:-10:2</v>
      </c>
      <c r="P18" t="str">
        <f>_xlfn.IFNA(VLOOKUP($A18&amp;P$1,炎界配置!$D:$E,2,FALSE),"")</f>
        <v/>
      </c>
      <c r="Q18" t="str">
        <f>_xlfn.IFNA(VLOOKUP($A18&amp;Q$1,炎界配置!$D:$E,2,FALSE),"")</f>
        <v/>
      </c>
      <c r="R18" t="str">
        <f>_xlfn.IFNA(VLOOKUP($A18&amp;R$1,炎界配置!$D:$E,2,FALSE),"")</f>
        <v/>
      </c>
      <c r="S18" t="str">
        <f>_xlfn.IFNA(VLOOKUP($A18&amp;S$1,炎界配置!$D:$E,2,FALSE),"")</f>
        <v/>
      </c>
      <c r="T18" t="str">
        <f>_xlfn.IFNA(VLOOKUP($A18&amp;T$1,炎界配置!$D:$E,2,FALSE),"")</f>
        <v/>
      </c>
      <c r="U18" t="str">
        <f>_xlfn.IFNA(VLOOKUP($A18&amp;U$1,炎界配置!$D:$E,2,FALSE),"")</f>
        <v/>
      </c>
    </row>
    <row r="19" spans="1:21" x14ac:dyDescent="0.15">
      <c r="A19">
        <f t="shared" si="0"/>
        <v>5000016</v>
      </c>
      <c r="B19" t="s">
        <v>374</v>
      </c>
      <c r="C19" s="7">
        <f t="shared" si="1"/>
        <v>1</v>
      </c>
      <c r="D19" s="7" t="str">
        <f t="shared" si="2"/>
        <v>fstage05</v>
      </c>
      <c r="E19" s="7" t="str">
        <f t="shared" si="3"/>
        <v>04.plist</v>
      </c>
      <c r="F19" s="6">
        <f>VLOOKUP(A19,炎界配置!A:C,2,FALSE)</f>
        <v>5000012</v>
      </c>
      <c r="G19" t="str">
        <f>_xlfn.IFNA(VLOOKUP($A19&amp;G$1,炎界配置!$D:$E,2,FALSE),"")</f>
        <v>5000012:-8:2</v>
      </c>
      <c r="H19" t="str">
        <f>_xlfn.IFNA(VLOOKUP($A19&amp;H$1,炎界配置!$D:$E,2,FALSE),"")</f>
        <v/>
      </c>
      <c r="I19" t="str">
        <f>_xlfn.IFNA(VLOOKUP($A19&amp;I$1,炎界配置!$D:$E,2,FALSE),"")</f>
        <v>5000012:-8:2</v>
      </c>
      <c r="J19" t="str">
        <f>_xlfn.IFNA(VLOOKUP($A19&amp;J$1,炎界配置!$D:$E,2,FALSE),"")</f>
        <v>5000011:-8:2</v>
      </c>
      <c r="K19" t="str">
        <f>_xlfn.IFNA(VLOOKUP($A19&amp;K$1,炎界配置!$D:$E,2,FALSE),"")</f>
        <v/>
      </c>
      <c r="L19" t="str">
        <f>_xlfn.IFNA(VLOOKUP($A19&amp;L$1,炎界配置!$D:$E,2,FALSE),"")</f>
        <v>5000018:-8:2</v>
      </c>
      <c r="M19" t="str">
        <f>_xlfn.IFNA(VLOOKUP($A19&amp;M$1,炎界配置!$D:$E,2,FALSE),"")</f>
        <v/>
      </c>
      <c r="N19" t="str">
        <f>_xlfn.IFNA(VLOOKUP($A19&amp;N$1,炎界配置!$D:$E,2,FALSE),"")</f>
        <v>5000006:-8:2</v>
      </c>
      <c r="O19" t="str">
        <f>_xlfn.IFNA(VLOOKUP($A19&amp;O$1,炎界配置!$D:$E,2,FALSE),"")</f>
        <v/>
      </c>
      <c r="P19" t="str">
        <f>_xlfn.IFNA(VLOOKUP($A19&amp;P$1,炎界配置!$D:$E,2,FALSE),"")</f>
        <v/>
      </c>
      <c r="Q19" t="str">
        <f>_xlfn.IFNA(VLOOKUP($A19&amp;Q$1,炎界配置!$D:$E,2,FALSE),"")</f>
        <v/>
      </c>
      <c r="R19" t="str">
        <f>_xlfn.IFNA(VLOOKUP($A19&amp;R$1,炎界配置!$D:$E,2,FALSE),"")</f>
        <v/>
      </c>
      <c r="S19" t="str">
        <f>_xlfn.IFNA(VLOOKUP($A19&amp;S$1,炎界配置!$D:$E,2,FALSE),"")</f>
        <v/>
      </c>
      <c r="T19" t="str">
        <f>_xlfn.IFNA(VLOOKUP($A19&amp;T$1,炎界配置!$D:$E,2,FALSE),"")</f>
        <v/>
      </c>
      <c r="U19" t="str">
        <f>_xlfn.IFNA(VLOOKUP($A19&amp;U$1,炎界配置!$D:$E,2,FALSE),"")</f>
        <v/>
      </c>
    </row>
    <row r="20" spans="1:21" x14ac:dyDescent="0.15">
      <c r="A20">
        <f t="shared" si="0"/>
        <v>5000017</v>
      </c>
      <c r="B20" t="s">
        <v>375</v>
      </c>
      <c r="C20" s="7">
        <f t="shared" si="1"/>
        <v>1</v>
      </c>
      <c r="D20" s="7" t="str">
        <f t="shared" si="2"/>
        <v>fstage05</v>
      </c>
      <c r="E20" s="7" t="str">
        <f t="shared" si="3"/>
        <v>04.plist</v>
      </c>
      <c r="F20" s="6">
        <f>VLOOKUP(A20,炎界配置!A:C,2,FALSE)</f>
        <v>5000004</v>
      </c>
      <c r="G20" t="str">
        <f>_xlfn.IFNA(VLOOKUP($A20&amp;G$1,炎界配置!$D:$E,2,FALSE),"")</f>
        <v/>
      </c>
      <c r="H20" t="str">
        <f>_xlfn.IFNA(VLOOKUP($A20&amp;H$1,炎界配置!$D:$E,2,FALSE),"")</f>
        <v>5000004:-5:2</v>
      </c>
      <c r="I20" t="str">
        <f>_xlfn.IFNA(VLOOKUP($A20&amp;I$1,炎界配置!$D:$E,2,FALSE),"")</f>
        <v/>
      </c>
      <c r="J20" t="str">
        <f>_xlfn.IFNA(VLOOKUP($A20&amp;J$1,炎界配置!$D:$E,2,FALSE),"")</f>
        <v>5000005:-5:2</v>
      </c>
      <c r="K20" t="str">
        <f>_xlfn.IFNA(VLOOKUP($A20&amp;K$1,炎界配置!$D:$E,2,FALSE),"")</f>
        <v>5000014:-5:2</v>
      </c>
      <c r="L20" t="str">
        <f>_xlfn.IFNA(VLOOKUP($A20&amp;L$1,炎界配置!$D:$E,2,FALSE),"")</f>
        <v>5000005:-5:2</v>
      </c>
      <c r="M20" t="str">
        <f>_xlfn.IFNA(VLOOKUP($A20&amp;M$1,炎界配置!$D:$E,2,FALSE),"")</f>
        <v/>
      </c>
      <c r="N20" t="str">
        <f>_xlfn.IFNA(VLOOKUP($A20&amp;N$1,炎界配置!$D:$E,2,FALSE),"")</f>
        <v>5000019:-5:2</v>
      </c>
      <c r="O20" t="str">
        <f>_xlfn.IFNA(VLOOKUP($A20&amp;O$1,炎界配置!$D:$E,2,FALSE),"")</f>
        <v/>
      </c>
      <c r="P20" t="str">
        <f>_xlfn.IFNA(VLOOKUP($A20&amp;P$1,炎界配置!$D:$E,2,FALSE),"")</f>
        <v/>
      </c>
      <c r="Q20" t="str">
        <f>_xlfn.IFNA(VLOOKUP($A20&amp;Q$1,炎界配置!$D:$E,2,FALSE),"")</f>
        <v/>
      </c>
      <c r="R20" t="str">
        <f>_xlfn.IFNA(VLOOKUP($A20&amp;R$1,炎界配置!$D:$E,2,FALSE),"")</f>
        <v/>
      </c>
      <c r="S20" t="str">
        <f>_xlfn.IFNA(VLOOKUP($A20&amp;S$1,炎界配置!$D:$E,2,FALSE),"")</f>
        <v/>
      </c>
      <c r="T20" t="str">
        <f>_xlfn.IFNA(VLOOKUP($A20&amp;T$1,炎界配置!$D:$E,2,FALSE),"")</f>
        <v/>
      </c>
      <c r="U20" t="str">
        <f>_xlfn.IFNA(VLOOKUP($A20&amp;U$1,炎界配置!$D:$E,2,FALSE),"")</f>
        <v/>
      </c>
    </row>
    <row r="21" spans="1:21" x14ac:dyDescent="0.15">
      <c r="A21">
        <f t="shared" si="0"/>
        <v>5000018</v>
      </c>
      <c r="B21" t="s">
        <v>376</v>
      </c>
      <c r="C21" s="7">
        <f t="shared" si="1"/>
        <v>1</v>
      </c>
      <c r="D21" s="7" t="str">
        <f t="shared" si="2"/>
        <v>fstage05</v>
      </c>
      <c r="E21" s="7" t="str">
        <f t="shared" si="3"/>
        <v>04.plist</v>
      </c>
      <c r="F21" s="6">
        <f>VLOOKUP(A21,炎界配置!A:C,2,FALSE)</f>
        <v>5000005</v>
      </c>
      <c r="G21" t="str">
        <f>_xlfn.IFNA(VLOOKUP($A21&amp;G$1,炎界配置!$D:$E,2,FALSE),"")</f>
        <v/>
      </c>
      <c r="H21" t="str">
        <f>_xlfn.IFNA(VLOOKUP($A21&amp;H$1,炎界配置!$D:$E,2,FALSE),"")</f>
        <v>5000016:-3:2</v>
      </c>
      <c r="I21" t="str">
        <f>_xlfn.IFNA(VLOOKUP($A21&amp;I$1,炎界配置!$D:$E,2,FALSE),"")</f>
        <v/>
      </c>
      <c r="J21" t="str">
        <f>_xlfn.IFNA(VLOOKUP($A21&amp;J$1,炎界配置!$D:$E,2,FALSE),"")</f>
        <v/>
      </c>
      <c r="K21" t="str">
        <f>_xlfn.IFNA(VLOOKUP($A21&amp;K$1,炎界配置!$D:$E,2,FALSE),"")</f>
        <v>5000005:-3:2</v>
      </c>
      <c r="L21" t="str">
        <f>_xlfn.IFNA(VLOOKUP($A21&amp;L$1,炎界配置!$D:$E,2,FALSE),"")</f>
        <v/>
      </c>
      <c r="M21" t="str">
        <f>_xlfn.IFNA(VLOOKUP($A21&amp;M$1,炎界配置!$D:$E,2,FALSE),"")</f>
        <v>5000006:-3:2</v>
      </c>
      <c r="N21" t="str">
        <f>_xlfn.IFNA(VLOOKUP($A21&amp;N$1,炎界配置!$D:$E,2,FALSE),"")</f>
        <v>5000002:-3:2</v>
      </c>
      <c r="O21" t="str">
        <f>_xlfn.IFNA(VLOOKUP($A21&amp;O$1,炎界配置!$D:$E,2,FALSE),"")</f>
        <v>5000007:-3:2</v>
      </c>
      <c r="P21" t="str">
        <f>_xlfn.IFNA(VLOOKUP($A21&amp;P$1,炎界配置!$D:$E,2,FALSE),"")</f>
        <v/>
      </c>
      <c r="Q21" t="str">
        <f>_xlfn.IFNA(VLOOKUP($A21&amp;Q$1,炎界配置!$D:$E,2,FALSE),"")</f>
        <v/>
      </c>
      <c r="R21" t="str">
        <f>_xlfn.IFNA(VLOOKUP($A21&amp;R$1,炎界配置!$D:$E,2,FALSE),"")</f>
        <v/>
      </c>
      <c r="S21" t="str">
        <f>_xlfn.IFNA(VLOOKUP($A21&amp;S$1,炎界配置!$D:$E,2,FALSE),"")</f>
        <v/>
      </c>
      <c r="T21" t="str">
        <f>_xlfn.IFNA(VLOOKUP($A21&amp;T$1,炎界配置!$D:$E,2,FALSE),"")</f>
        <v/>
      </c>
      <c r="U21" t="str">
        <f>_xlfn.IFNA(VLOOKUP($A21&amp;U$1,炎界配置!$D:$E,2,FALSE),"")</f>
        <v/>
      </c>
    </row>
    <row r="22" spans="1:21" x14ac:dyDescent="0.15">
      <c r="A22">
        <f t="shared" si="0"/>
        <v>5000019</v>
      </c>
      <c r="B22" t="s">
        <v>377</v>
      </c>
      <c r="C22" s="7">
        <f t="shared" si="1"/>
        <v>1</v>
      </c>
      <c r="D22" s="7" t="str">
        <f t="shared" si="2"/>
        <v>fstage05</v>
      </c>
      <c r="E22" s="7" t="str">
        <f t="shared" si="3"/>
        <v>04.plist</v>
      </c>
      <c r="F22" s="6">
        <f>VLOOKUP(A22,炎界配置!A:C,2,FALSE)</f>
        <v>5000004</v>
      </c>
      <c r="G22" t="str">
        <f>_xlfn.IFNA(VLOOKUP($A22&amp;G$1,炎界配置!$D:$E,2,FALSE),"")</f>
        <v/>
      </c>
      <c r="H22" t="str">
        <f>_xlfn.IFNA(VLOOKUP($A22&amp;H$1,炎界配置!$D:$E,2,FALSE),"")</f>
        <v>5000004:-1:2</v>
      </c>
      <c r="I22" t="str">
        <f>_xlfn.IFNA(VLOOKUP($A22&amp;I$1,炎界配置!$D:$E,2,FALSE),"")</f>
        <v/>
      </c>
      <c r="J22" t="str">
        <f>_xlfn.IFNA(VLOOKUP($A22&amp;J$1,炎界配置!$D:$E,2,FALSE),"")</f>
        <v>5000011:-1:2</v>
      </c>
      <c r="K22" t="str">
        <f>_xlfn.IFNA(VLOOKUP($A22&amp;K$1,炎界配置!$D:$E,2,FALSE),"")</f>
        <v/>
      </c>
      <c r="L22" t="str">
        <f>_xlfn.IFNA(VLOOKUP($A22&amp;L$1,炎界配置!$D:$E,2,FALSE),"")</f>
        <v>5000017:-1:2</v>
      </c>
      <c r="M22" t="str">
        <f>_xlfn.IFNA(VLOOKUP($A22&amp;M$1,炎界配置!$D:$E,2,FALSE),"")</f>
        <v/>
      </c>
      <c r="N22" t="str">
        <f>_xlfn.IFNA(VLOOKUP($A22&amp;N$1,炎界配置!$D:$E,2,FALSE),"")</f>
        <v/>
      </c>
      <c r="O22" t="str">
        <f>_xlfn.IFNA(VLOOKUP($A22&amp;O$1,炎界配置!$D:$E,2,FALSE),"")</f>
        <v>5000002:-1:2</v>
      </c>
      <c r="P22" t="str">
        <f>_xlfn.IFNA(VLOOKUP($A22&amp;P$1,炎界配置!$D:$E,2,FALSE),"")</f>
        <v/>
      </c>
      <c r="Q22" t="str">
        <f>_xlfn.IFNA(VLOOKUP($A22&amp;Q$1,炎界配置!$D:$E,2,FALSE),"")</f>
        <v/>
      </c>
      <c r="R22" t="str">
        <f>_xlfn.IFNA(VLOOKUP($A22&amp;R$1,炎界配置!$D:$E,2,FALSE),"")</f>
        <v/>
      </c>
      <c r="S22" t="str">
        <f>_xlfn.IFNA(VLOOKUP($A22&amp;S$1,炎界配置!$D:$E,2,FALSE),"")</f>
        <v/>
      </c>
      <c r="T22" t="str">
        <f>_xlfn.IFNA(VLOOKUP($A22&amp;T$1,炎界配置!$D:$E,2,FALSE),"")</f>
        <v/>
      </c>
      <c r="U22" t="str">
        <f>_xlfn.IFNA(VLOOKUP($A22&amp;U$1,炎界配置!$D:$E,2,FALSE),"")</f>
        <v/>
      </c>
    </row>
    <row r="23" spans="1:21" x14ac:dyDescent="0.15">
      <c r="A23">
        <f t="shared" si="0"/>
        <v>5000020</v>
      </c>
      <c r="B23" t="s">
        <v>378</v>
      </c>
      <c r="C23" s="7">
        <f t="shared" si="1"/>
        <v>1</v>
      </c>
      <c r="D23" s="7" t="str">
        <f t="shared" si="2"/>
        <v>fstage05</v>
      </c>
      <c r="E23" s="7" t="str">
        <f t="shared" si="3"/>
        <v>04.plist</v>
      </c>
      <c r="F23" s="6">
        <f>VLOOKUP(A23,炎界配置!A:C,2,FALSE)</f>
        <v>5000012</v>
      </c>
      <c r="G23" t="str">
        <f>_xlfn.IFNA(VLOOKUP($A23&amp;G$1,炎界配置!$D:$E,2,FALSE),"")</f>
        <v>5000003:0:2</v>
      </c>
      <c r="H23" t="str">
        <f>_xlfn.IFNA(VLOOKUP($A23&amp;H$1,炎界配置!$D:$E,2,FALSE),"")</f>
        <v/>
      </c>
      <c r="I23" t="str">
        <f>_xlfn.IFNA(VLOOKUP($A23&amp;I$1,炎界配置!$D:$E,2,FALSE),"")</f>
        <v>5000012:0:2</v>
      </c>
      <c r="J23" t="str">
        <f>_xlfn.IFNA(VLOOKUP($A23&amp;J$1,炎界配置!$D:$E,2,FALSE),"")</f>
        <v/>
      </c>
      <c r="K23" t="str">
        <f>_xlfn.IFNA(VLOOKUP($A23&amp;K$1,炎界配置!$D:$E,2,FALSE),"")</f>
        <v>5000014:0:2</v>
      </c>
      <c r="L23" t="str">
        <f>_xlfn.IFNA(VLOOKUP($A23&amp;L$1,炎界配置!$D:$E,2,FALSE),"")</f>
        <v/>
      </c>
      <c r="M23" t="str">
        <f>_xlfn.IFNA(VLOOKUP($A23&amp;M$1,炎界配置!$D:$E,2,FALSE),"")</f>
        <v>5000006:0:2</v>
      </c>
      <c r="N23" t="str">
        <f>_xlfn.IFNA(VLOOKUP($A23&amp;N$1,炎界配置!$D:$E,2,FALSE),"")</f>
        <v/>
      </c>
      <c r="O23" t="str">
        <f>_xlfn.IFNA(VLOOKUP($A23&amp;O$1,炎界配置!$D:$E,2,FALSE),"")</f>
        <v>5000002:0:2</v>
      </c>
      <c r="P23" t="str">
        <f>_xlfn.IFNA(VLOOKUP($A23&amp;P$1,炎界配置!$D:$E,2,FALSE),"")</f>
        <v/>
      </c>
      <c r="Q23" t="str">
        <f>_xlfn.IFNA(VLOOKUP($A23&amp;Q$1,炎界配置!$D:$E,2,FALSE),"")</f>
        <v/>
      </c>
      <c r="R23" t="str">
        <f>_xlfn.IFNA(VLOOKUP($A23&amp;R$1,炎界配置!$D:$E,2,FALSE),"")</f>
        <v/>
      </c>
      <c r="S23" t="str">
        <f>_xlfn.IFNA(VLOOKUP($A23&amp;S$1,炎界配置!$D:$E,2,FALSE),"")</f>
        <v/>
      </c>
      <c r="T23" t="str">
        <f>_xlfn.IFNA(VLOOKUP($A23&amp;T$1,炎界配置!$D:$E,2,FALSE),"")</f>
        <v/>
      </c>
      <c r="U23" t="str">
        <f>_xlfn.IFNA(VLOOKUP($A23&amp;U$1,炎界配置!$D:$E,2,FALSE),"")</f>
        <v/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A4" sqref="A4:XFD22"/>
    </sheetView>
  </sheetViews>
  <sheetFormatPr baseColWidth="10" defaultRowHeight="15" x14ac:dyDescent="0.15"/>
  <cols>
    <col min="3" max="13" width="10.83203125" style="6"/>
  </cols>
  <sheetData>
    <row r="1" spans="1:19" x14ac:dyDescent="0.15">
      <c r="A1" s="1" t="s">
        <v>0</v>
      </c>
      <c r="B1" s="1" t="s">
        <v>113</v>
      </c>
      <c r="C1" s="7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</v>
      </c>
      <c r="J1" s="7" t="s">
        <v>120</v>
      </c>
      <c r="K1" s="7" t="s">
        <v>121</v>
      </c>
      <c r="L1" s="7" t="s">
        <v>122</v>
      </c>
      <c r="M1" s="7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</row>
    <row r="2" spans="1:19" x14ac:dyDescent="0.15">
      <c r="A2" s="1" t="s">
        <v>2</v>
      </c>
      <c r="B2" s="1" t="s">
        <v>3</v>
      </c>
      <c r="C2" s="7" t="s">
        <v>3</v>
      </c>
      <c r="D2" s="7" t="s">
        <v>3</v>
      </c>
      <c r="E2" s="7" t="s">
        <v>2</v>
      </c>
      <c r="F2" s="7" t="s">
        <v>130</v>
      </c>
      <c r="G2" s="7" t="s">
        <v>3</v>
      </c>
      <c r="H2" s="7" t="s">
        <v>2</v>
      </c>
      <c r="I2" s="7" t="s">
        <v>2</v>
      </c>
      <c r="J2" s="7" t="s">
        <v>2</v>
      </c>
      <c r="K2" s="7" t="s">
        <v>2</v>
      </c>
      <c r="L2" s="7" t="s">
        <v>2</v>
      </c>
      <c r="M2" s="7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</row>
    <row r="3" spans="1:19" x14ac:dyDescent="0.15">
      <c r="A3" s="1" t="s">
        <v>4</v>
      </c>
      <c r="B3" s="1" t="s">
        <v>5</v>
      </c>
      <c r="C3" s="7" t="s">
        <v>131</v>
      </c>
      <c r="D3" s="7" t="s">
        <v>132</v>
      </c>
      <c r="E3" s="7" t="s">
        <v>116</v>
      </c>
      <c r="F3" s="7" t="s">
        <v>117</v>
      </c>
      <c r="G3" s="7" t="s">
        <v>118</v>
      </c>
      <c r="H3" s="7" t="s">
        <v>119</v>
      </c>
      <c r="I3" s="7" t="s">
        <v>1</v>
      </c>
      <c r="J3" s="7" t="s">
        <v>120</v>
      </c>
      <c r="K3" s="7" t="s">
        <v>121</v>
      </c>
      <c r="L3" s="7" t="s">
        <v>122</v>
      </c>
      <c r="M3" s="7" t="s">
        <v>123</v>
      </c>
      <c r="N3" s="1" t="s">
        <v>124</v>
      </c>
      <c r="O3" s="1" t="s">
        <v>125</v>
      </c>
      <c r="P3" s="1" t="s">
        <v>126</v>
      </c>
      <c r="Q3" s="1" t="s">
        <v>127</v>
      </c>
      <c r="R3" s="1" t="s">
        <v>128</v>
      </c>
      <c r="S3" s="1" t="s">
        <v>129</v>
      </c>
    </row>
    <row r="4" spans="1:19" x14ac:dyDescent="0.15">
      <c r="A4" s="3">
        <v>5000001</v>
      </c>
      <c r="B4" s="1" t="str">
        <f>VLOOKUP(A4,怪物属性偏向!F:I,4,FALSE)</f>
        <v>洛克</v>
      </c>
      <c r="C4" s="7"/>
      <c r="D4" s="6" t="str">
        <f>VLOOKUP(B4,怪物属性偏向!I:S,11,FALSE)</f>
        <v>r1009</v>
      </c>
      <c r="E4" s="9">
        <v>1</v>
      </c>
      <c r="F4" s="9">
        <v>0</v>
      </c>
      <c r="G4" s="7" t="s">
        <v>133</v>
      </c>
      <c r="H4" s="9">
        <v>122</v>
      </c>
      <c r="I4" s="9">
        <v>1</v>
      </c>
      <c r="J4" s="9">
        <v>7</v>
      </c>
      <c r="K4" s="9">
        <v>20</v>
      </c>
      <c r="L4" s="9">
        <v>1</v>
      </c>
      <c r="M4" s="9">
        <v>1</v>
      </c>
      <c r="N4" s="8">
        <f>VLOOKUP($A4,怪物属性偏向!$F:$R,怪物属性偏向!M$1+1,FALSE)</f>
        <v>10040101</v>
      </c>
      <c r="O4" s="8">
        <f>VLOOKUP($A4,怪物属性偏向!$F:$R,怪物属性偏向!N$1+1,FALSE)</f>
        <v>10040201</v>
      </c>
      <c r="P4" s="8">
        <f>VLOOKUP($A4,怪物属性偏向!$F:$R,怪物属性偏向!O$1+1,FALSE)</f>
        <v>10040301</v>
      </c>
      <c r="Q4" s="8">
        <f>VLOOKUP($A4,怪物属性偏向!$F:$R,怪物属性偏向!P$1+1,FALSE)</f>
        <v>100301</v>
      </c>
      <c r="R4" s="8">
        <f>VLOOKUP($A4,怪物属性偏向!$F:$R,怪物属性偏向!Q$1+1,FALSE)</f>
        <v>100221</v>
      </c>
      <c r="S4" s="8">
        <f>VLOOKUP($A4,怪物属性偏向!$F:$R,怪物属性偏向!R$1+1,FALSE)</f>
        <v>100001</v>
      </c>
    </row>
    <row r="5" spans="1:19" x14ac:dyDescent="0.15">
      <c r="A5" s="3">
        <f>A4+1</f>
        <v>5000002</v>
      </c>
      <c r="B5" s="1" t="str">
        <f>VLOOKUP(A5,怪物属性偏向!F:I,4,FALSE)</f>
        <v>尤朵拉</v>
      </c>
      <c r="C5" s="7"/>
      <c r="D5" s="6" t="str">
        <f>VLOOKUP(B5,怪物属性偏向!I:S,11,FALSE)</f>
        <v>r1006</v>
      </c>
      <c r="E5" s="9">
        <f>E4</f>
        <v>1</v>
      </c>
      <c r="F5" s="9">
        <f t="shared" ref="F5:M5" si="0">F4</f>
        <v>0</v>
      </c>
      <c r="G5" s="9" t="str">
        <f t="shared" si="0"/>
        <v>0,125</v>
      </c>
      <c r="H5" s="9">
        <f t="shared" si="0"/>
        <v>122</v>
      </c>
      <c r="I5" s="9">
        <f t="shared" si="0"/>
        <v>1</v>
      </c>
      <c r="J5" s="9">
        <f t="shared" si="0"/>
        <v>7</v>
      </c>
      <c r="K5" s="9">
        <f t="shared" si="0"/>
        <v>20</v>
      </c>
      <c r="L5" s="9">
        <f t="shared" si="0"/>
        <v>1</v>
      </c>
      <c r="M5" s="9">
        <f t="shared" si="0"/>
        <v>1</v>
      </c>
      <c r="N5" s="8">
        <f>VLOOKUP($A5,怪物属性偏向!$F:$R,怪物属性偏向!M$1+1,FALSE)</f>
        <v>10050101</v>
      </c>
      <c r="O5" s="8">
        <f>VLOOKUP($A5,怪物属性偏向!$F:$R,怪物属性偏向!N$1+1,FALSE)</f>
        <v>10050201</v>
      </c>
      <c r="P5" s="8">
        <f>VLOOKUP($A5,怪物属性偏向!$F:$R,怪物属性偏向!O$1+1,FALSE)</f>
        <v>10050301</v>
      </c>
      <c r="Q5" s="8">
        <f>VLOOKUP($A5,怪物属性偏向!$F:$R,怪物属性偏向!P$1+1,FALSE)</f>
        <v>100381</v>
      </c>
      <c r="R5" s="8">
        <f>VLOOKUP($A5,怪物属性偏向!$F:$R,怪物属性偏向!Q$1+1,FALSE)</f>
        <v>100081</v>
      </c>
      <c r="S5" s="8">
        <f>VLOOKUP($A5,怪物属性偏向!$F:$R,怪物属性偏向!R$1+1,FALSE)</f>
        <v>100341</v>
      </c>
    </row>
    <row r="6" spans="1:19" x14ac:dyDescent="0.15">
      <c r="A6" s="3">
        <f t="shared" ref="A6:A22" si="1">A5+1</f>
        <v>5000003</v>
      </c>
      <c r="B6" s="1" t="str">
        <f>VLOOKUP(A6,怪物属性偏向!F:I,4,FALSE)</f>
        <v>莉莉丝</v>
      </c>
      <c r="C6" s="7"/>
      <c r="D6" s="6" t="str">
        <f>VLOOKUP(B6,怪物属性偏向!I:S,11,FALSE)</f>
        <v>r1015</v>
      </c>
      <c r="E6" s="9">
        <f t="shared" ref="E6:E22" si="2">E5</f>
        <v>1</v>
      </c>
      <c r="F6" s="9">
        <f t="shared" ref="F6:F22" si="3">F5</f>
        <v>0</v>
      </c>
      <c r="G6" s="9" t="str">
        <f t="shared" ref="G6:G22" si="4">G5</f>
        <v>0,125</v>
      </c>
      <c r="H6" s="9">
        <f t="shared" ref="H6:H22" si="5">H5</f>
        <v>122</v>
      </c>
      <c r="I6" s="9">
        <f t="shared" ref="I6:I22" si="6">I5</f>
        <v>1</v>
      </c>
      <c r="J6" s="9">
        <f t="shared" ref="J6:J22" si="7">J5</f>
        <v>7</v>
      </c>
      <c r="K6" s="9">
        <f t="shared" ref="K6:K22" si="8">K5</f>
        <v>20</v>
      </c>
      <c r="L6" s="9">
        <f t="shared" ref="L6:L22" si="9">L5</f>
        <v>1</v>
      </c>
      <c r="M6" s="9">
        <f t="shared" ref="M6:M22" si="10">M5</f>
        <v>1</v>
      </c>
      <c r="N6" s="8">
        <f>VLOOKUP($A6,怪物属性偏向!$F:$R,怪物属性偏向!M$1+1,FALSE)</f>
        <v>10060101</v>
      </c>
      <c r="O6" s="8">
        <f>VLOOKUP($A6,怪物属性偏向!$F:$R,怪物属性偏向!N$1+1,FALSE)</f>
        <v>10060201</v>
      </c>
      <c r="P6" s="8">
        <f>VLOOKUP($A6,怪物属性偏向!$F:$R,怪物属性偏向!O$1+1,FALSE)</f>
        <v>10060301</v>
      </c>
      <c r="Q6" s="8">
        <f>VLOOKUP($A6,怪物属性偏向!$F:$R,怪物属性偏向!P$1+1,FALSE)</f>
        <v>100261</v>
      </c>
      <c r="R6" s="8">
        <f>VLOOKUP($A6,怪物属性偏向!$F:$R,怪物属性偏向!Q$1+1,FALSE)</f>
        <v>100241</v>
      </c>
      <c r="S6" s="8">
        <f>VLOOKUP($A6,怪物属性偏向!$F:$R,怪物属性偏向!R$1+1,FALSE)</f>
        <v>100061</v>
      </c>
    </row>
    <row r="7" spans="1:19" x14ac:dyDescent="0.15">
      <c r="A7" s="3">
        <f t="shared" si="1"/>
        <v>5000004</v>
      </c>
      <c r="B7" s="1" t="str">
        <f>VLOOKUP(A7,怪物属性偏向!F:I,4,FALSE)</f>
        <v>艾德蒙</v>
      </c>
      <c r="C7" s="7"/>
      <c r="D7" s="6" t="str">
        <f>VLOOKUP(B7,怪物属性偏向!I:S,11,FALSE)</f>
        <v>r1004</v>
      </c>
      <c r="E7" s="9">
        <f t="shared" si="2"/>
        <v>1</v>
      </c>
      <c r="F7" s="9">
        <f t="shared" si="3"/>
        <v>0</v>
      </c>
      <c r="G7" s="9" t="str">
        <f t="shared" si="4"/>
        <v>0,125</v>
      </c>
      <c r="H7" s="9">
        <f t="shared" si="5"/>
        <v>122</v>
      </c>
      <c r="I7" s="9">
        <f t="shared" si="6"/>
        <v>1</v>
      </c>
      <c r="J7" s="9">
        <f t="shared" si="7"/>
        <v>7</v>
      </c>
      <c r="K7" s="9">
        <f t="shared" si="8"/>
        <v>20</v>
      </c>
      <c r="L7" s="9">
        <f t="shared" si="9"/>
        <v>1</v>
      </c>
      <c r="M7" s="9">
        <f t="shared" si="10"/>
        <v>1</v>
      </c>
      <c r="N7" s="8">
        <f>VLOOKUP($A7,怪物属性偏向!$F:$R,怪物属性偏向!M$1+1,FALSE)</f>
        <v>10070101</v>
      </c>
      <c r="O7" s="8">
        <f>VLOOKUP($A7,怪物属性偏向!$F:$R,怪物属性偏向!N$1+1,FALSE)</f>
        <v>10070201</v>
      </c>
      <c r="P7" s="8">
        <f>VLOOKUP($A7,怪物属性偏向!$F:$R,怪物属性偏向!O$1+1,FALSE)</f>
        <v>10070301</v>
      </c>
      <c r="Q7" s="8">
        <f>VLOOKUP($A7,怪物属性偏向!$F:$R,怪物属性偏向!P$1+1,FALSE)</f>
        <v>100041</v>
      </c>
      <c r="R7" s="8">
        <f>VLOOKUP($A7,怪物属性偏向!$F:$R,怪物属性偏向!Q$1+1,FALSE)</f>
        <v>100161</v>
      </c>
      <c r="S7" s="8">
        <f>VLOOKUP($A7,怪物属性偏向!$F:$R,怪物属性偏向!R$1+1,FALSE)</f>
        <v>100381</v>
      </c>
    </row>
    <row r="8" spans="1:19" x14ac:dyDescent="0.15">
      <c r="A8" s="3">
        <f t="shared" si="1"/>
        <v>5000005</v>
      </c>
      <c r="B8" s="1" t="str">
        <f>VLOOKUP(A8,怪物属性偏向!F:I,4,FALSE)</f>
        <v>吉拉</v>
      </c>
      <c r="C8" s="7"/>
      <c r="D8" s="6" t="str">
        <f>VLOOKUP(B8,怪物属性偏向!I:S,11,FALSE)</f>
        <v>r1002</v>
      </c>
      <c r="E8" s="9">
        <f t="shared" si="2"/>
        <v>1</v>
      </c>
      <c r="F8" s="9">
        <f t="shared" si="3"/>
        <v>0</v>
      </c>
      <c r="G8" s="9" t="str">
        <f t="shared" si="4"/>
        <v>0,125</v>
      </c>
      <c r="H8" s="9">
        <f t="shared" si="5"/>
        <v>122</v>
      </c>
      <c r="I8" s="9">
        <f t="shared" si="6"/>
        <v>1</v>
      </c>
      <c r="J8" s="9">
        <f t="shared" si="7"/>
        <v>7</v>
      </c>
      <c r="K8" s="9">
        <f t="shared" si="8"/>
        <v>20</v>
      </c>
      <c r="L8" s="9">
        <f t="shared" si="9"/>
        <v>1</v>
      </c>
      <c r="M8" s="9">
        <f t="shared" si="10"/>
        <v>1</v>
      </c>
      <c r="N8" s="8">
        <f>VLOOKUP($A8,怪物属性偏向!$F:$R,怪物属性偏向!M$1+1,FALSE)</f>
        <v>10080101</v>
      </c>
      <c r="O8" s="8">
        <f>VLOOKUP($A8,怪物属性偏向!$F:$R,怪物属性偏向!N$1+1,FALSE)</f>
        <v>10080201</v>
      </c>
      <c r="P8" s="8">
        <f>VLOOKUP($A8,怪物属性偏向!$F:$R,怪物属性偏向!O$1+1,FALSE)</f>
        <v>10080301</v>
      </c>
      <c r="Q8" s="8">
        <f>VLOOKUP($A8,怪物属性偏向!$F:$R,怪物属性偏向!P$1+1,FALSE)</f>
        <v>100341</v>
      </c>
      <c r="R8" s="8">
        <f>VLOOKUP($A8,怪物属性偏向!$F:$R,怪物属性偏向!Q$1+1,FALSE)</f>
        <v>100141</v>
      </c>
      <c r="S8" s="8">
        <f>VLOOKUP($A8,怪物属性偏向!$F:$R,怪物属性偏向!R$1+1,FALSE)</f>
        <v>100301</v>
      </c>
    </row>
    <row r="9" spans="1:19" x14ac:dyDescent="0.15">
      <c r="A9" s="3">
        <f>A8+1</f>
        <v>5000006</v>
      </c>
      <c r="B9" s="1" t="str">
        <f>VLOOKUP(A9,怪物属性偏向!F:I,4,FALSE)</f>
        <v>修</v>
      </c>
      <c r="C9" s="7"/>
      <c r="D9" s="6" t="str">
        <f>VLOOKUP(B9,怪物属性偏向!I:S,11,FALSE)</f>
        <v>r1014</v>
      </c>
      <c r="E9" s="9">
        <f t="shared" si="2"/>
        <v>1</v>
      </c>
      <c r="F9" s="9">
        <f t="shared" si="3"/>
        <v>0</v>
      </c>
      <c r="G9" s="9" t="str">
        <f t="shared" si="4"/>
        <v>0,125</v>
      </c>
      <c r="H9" s="9">
        <f t="shared" si="5"/>
        <v>122</v>
      </c>
      <c r="I9" s="9">
        <f t="shared" si="6"/>
        <v>1</v>
      </c>
      <c r="J9" s="9">
        <f t="shared" si="7"/>
        <v>7</v>
      </c>
      <c r="K9" s="9">
        <f t="shared" si="8"/>
        <v>20</v>
      </c>
      <c r="L9" s="9">
        <f t="shared" si="9"/>
        <v>1</v>
      </c>
      <c r="M9" s="9">
        <f t="shared" si="10"/>
        <v>1</v>
      </c>
      <c r="N9" s="8">
        <f>VLOOKUP($A9,怪物属性偏向!$F:$R,怪物属性偏向!M$1+1,FALSE)</f>
        <v>10090101</v>
      </c>
      <c r="O9" s="8">
        <f>VLOOKUP($A9,怪物属性偏向!$F:$R,怪物属性偏向!N$1+1,FALSE)</f>
        <v>10090201</v>
      </c>
      <c r="P9" s="8">
        <f>VLOOKUP($A9,怪物属性偏向!$F:$R,怪物属性偏向!O$1+1,FALSE)</f>
        <v>10090301</v>
      </c>
      <c r="Q9" s="8">
        <f>VLOOKUP($A9,怪物属性偏向!$F:$R,怪物属性偏向!P$1+1,FALSE)</f>
        <v>100061</v>
      </c>
      <c r="R9" s="8">
        <f>VLOOKUP($A9,怪物属性偏向!$F:$R,怪物属性偏向!Q$1+1,FALSE)</f>
        <v>100121</v>
      </c>
      <c r="S9" s="8">
        <f>VLOOKUP($A9,怪物属性偏向!$F:$R,怪物属性偏向!R$1+1,FALSE)</f>
        <v>100221</v>
      </c>
    </row>
    <row r="10" spans="1:19" x14ac:dyDescent="0.15">
      <c r="A10" s="3">
        <f t="shared" si="1"/>
        <v>5000007</v>
      </c>
      <c r="B10" s="1" t="str">
        <f>VLOOKUP(A10,怪物属性偏向!F:I,4,FALSE)</f>
        <v>贝蒂</v>
      </c>
      <c r="C10" s="7"/>
      <c r="D10" s="6" t="str">
        <f>VLOOKUP(B10,怪物属性偏向!I:S,11,FALSE)</f>
        <v>r1001</v>
      </c>
      <c r="E10" s="9">
        <f t="shared" si="2"/>
        <v>1</v>
      </c>
      <c r="F10" s="9">
        <f t="shared" si="3"/>
        <v>0</v>
      </c>
      <c r="G10" s="9" t="str">
        <f t="shared" si="4"/>
        <v>0,125</v>
      </c>
      <c r="H10" s="9">
        <f t="shared" si="5"/>
        <v>122</v>
      </c>
      <c r="I10" s="9">
        <f t="shared" si="6"/>
        <v>1</v>
      </c>
      <c r="J10" s="9">
        <f t="shared" si="7"/>
        <v>7</v>
      </c>
      <c r="K10" s="9">
        <f t="shared" si="8"/>
        <v>20</v>
      </c>
      <c r="L10" s="9">
        <f t="shared" si="9"/>
        <v>1</v>
      </c>
      <c r="M10" s="9">
        <f t="shared" si="10"/>
        <v>1</v>
      </c>
      <c r="N10" s="8">
        <f>VLOOKUP($A10,怪物属性偏向!$F:$R,怪物属性偏向!M$1+1,FALSE)</f>
        <v>10100101</v>
      </c>
      <c r="O10" s="8">
        <f>VLOOKUP($A10,怪物属性偏向!$F:$R,怪物属性偏向!N$1+1,FALSE)</f>
        <v>10100201</v>
      </c>
      <c r="P10" s="8">
        <f>VLOOKUP($A10,怪物属性偏向!$F:$R,怪物属性偏向!O$1+1,FALSE)</f>
        <v>10100301</v>
      </c>
      <c r="Q10" s="8">
        <f>VLOOKUP($A10,怪物属性偏向!$F:$R,怪物属性偏向!P$1+1,FALSE)</f>
        <v>100121</v>
      </c>
      <c r="R10" s="8">
        <f>VLOOKUP($A10,怪物属性偏向!$F:$R,怪物属性偏向!Q$1+1,FALSE)</f>
        <v>100281</v>
      </c>
      <c r="S10" s="8">
        <f>VLOOKUP($A10,怪物属性偏向!$F:$R,怪物属性偏向!R$1+1,FALSE)</f>
        <v>100221</v>
      </c>
    </row>
    <row r="11" spans="1:19" x14ac:dyDescent="0.15">
      <c r="A11" s="3">
        <f t="shared" si="1"/>
        <v>5000008</v>
      </c>
      <c r="B11" s="1" t="str">
        <f>VLOOKUP(A11,怪物属性偏向!F:I,4,FALSE)</f>
        <v>伊芙</v>
      </c>
      <c r="C11" s="7"/>
      <c r="D11" s="6" t="str">
        <f>VLOOKUP(B11,怪物属性偏向!I:S,11,FALSE)</f>
        <v>r1005</v>
      </c>
      <c r="E11" s="9">
        <f t="shared" si="2"/>
        <v>1</v>
      </c>
      <c r="F11" s="9">
        <f t="shared" si="3"/>
        <v>0</v>
      </c>
      <c r="G11" s="9" t="str">
        <f t="shared" si="4"/>
        <v>0,125</v>
      </c>
      <c r="H11" s="9">
        <f t="shared" si="5"/>
        <v>122</v>
      </c>
      <c r="I11" s="9">
        <f t="shared" si="6"/>
        <v>1</v>
      </c>
      <c r="J11" s="9">
        <f t="shared" si="7"/>
        <v>7</v>
      </c>
      <c r="K11" s="9">
        <f t="shared" si="8"/>
        <v>20</v>
      </c>
      <c r="L11" s="9">
        <f t="shared" si="9"/>
        <v>1</v>
      </c>
      <c r="M11" s="9">
        <f t="shared" si="10"/>
        <v>1</v>
      </c>
      <c r="N11" s="8">
        <f>VLOOKUP($A11,怪物属性偏向!$F:$R,怪物属性偏向!M$1+1,FALSE)</f>
        <v>10110101</v>
      </c>
      <c r="O11" s="8">
        <f>VLOOKUP($A11,怪物属性偏向!$F:$R,怪物属性偏向!N$1+1,FALSE)</f>
        <v>10110201</v>
      </c>
      <c r="P11" s="8">
        <f>VLOOKUP($A11,怪物属性偏向!$F:$R,怪物属性偏向!O$1+1,FALSE)</f>
        <v>10110301</v>
      </c>
      <c r="Q11" s="8">
        <f>VLOOKUP($A11,怪物属性偏向!$F:$R,怪物属性偏向!P$1+1,FALSE)</f>
        <v>100201</v>
      </c>
      <c r="R11" s="8">
        <f>VLOOKUP($A11,怪物属性偏向!$F:$R,怪物属性偏向!Q$1+1,FALSE)</f>
        <v>100141</v>
      </c>
      <c r="S11" s="8">
        <f>VLOOKUP($A11,怪物属性偏向!$F:$R,怪物属性偏向!R$1+1,FALSE)</f>
        <v>100041</v>
      </c>
    </row>
    <row r="12" spans="1:19" x14ac:dyDescent="0.15">
      <c r="A12" s="3">
        <f t="shared" si="1"/>
        <v>5000009</v>
      </c>
      <c r="B12" s="1" t="str">
        <f>VLOOKUP(A12,怪物属性偏向!F:I,4,FALSE)</f>
        <v>艾琳</v>
      </c>
      <c r="C12" s="7"/>
      <c r="D12" s="6" t="str">
        <f>VLOOKUP(B12,怪物属性偏向!I:S,11,FALSE)</f>
        <v>r1000</v>
      </c>
      <c r="E12" s="9">
        <f t="shared" si="2"/>
        <v>1</v>
      </c>
      <c r="F12" s="9">
        <f t="shared" si="3"/>
        <v>0</v>
      </c>
      <c r="G12" s="9" t="str">
        <f t="shared" si="4"/>
        <v>0,125</v>
      </c>
      <c r="H12" s="9">
        <f t="shared" si="5"/>
        <v>122</v>
      </c>
      <c r="I12" s="9">
        <f t="shared" si="6"/>
        <v>1</v>
      </c>
      <c r="J12" s="9">
        <f t="shared" si="7"/>
        <v>7</v>
      </c>
      <c r="K12" s="9">
        <f t="shared" si="8"/>
        <v>20</v>
      </c>
      <c r="L12" s="9">
        <f t="shared" si="9"/>
        <v>1</v>
      </c>
      <c r="M12" s="9">
        <f t="shared" si="10"/>
        <v>1</v>
      </c>
      <c r="N12" s="8">
        <f>VLOOKUP($A12,怪物属性偏向!$F:$R,怪物属性偏向!M$1+1,FALSE)</f>
        <v>10120101</v>
      </c>
      <c r="O12" s="8">
        <f>VLOOKUP($A12,怪物属性偏向!$F:$R,怪物属性偏向!N$1+1,FALSE)</f>
        <v>10120201</v>
      </c>
      <c r="P12" s="8">
        <f>VLOOKUP($A12,怪物属性偏向!$F:$R,怪物属性偏向!O$1+1,FALSE)</f>
        <v>10120301</v>
      </c>
      <c r="Q12" s="8">
        <f>VLOOKUP($A12,怪物属性偏向!$F:$R,怪物属性偏向!P$1+1,FALSE)</f>
        <v>100281</v>
      </c>
      <c r="R12" s="8">
        <f>VLOOKUP($A12,怪物属性偏向!$F:$R,怪物属性偏向!Q$1+1,FALSE)</f>
        <v>100121</v>
      </c>
      <c r="S12" s="8">
        <f>VLOOKUP($A12,怪物属性偏向!$F:$R,怪物属性偏向!R$1+1,FALSE)</f>
        <v>100041</v>
      </c>
    </row>
    <row r="13" spans="1:19" x14ac:dyDescent="0.15">
      <c r="A13" s="3">
        <f t="shared" si="1"/>
        <v>5000010</v>
      </c>
      <c r="B13" s="1" t="str">
        <f>VLOOKUP(A13,怪物属性偏向!F:I,4,FALSE)</f>
        <v>碧翠丝</v>
      </c>
      <c r="C13" s="7"/>
      <c r="D13" s="6" t="str">
        <f>VLOOKUP(B13,怪物属性偏向!I:S,11,FALSE)</f>
        <v>r1019</v>
      </c>
      <c r="E13" s="9">
        <f t="shared" si="2"/>
        <v>1</v>
      </c>
      <c r="F13" s="9">
        <f t="shared" si="3"/>
        <v>0</v>
      </c>
      <c r="G13" s="9" t="str">
        <f t="shared" si="4"/>
        <v>0,125</v>
      </c>
      <c r="H13" s="9">
        <f t="shared" si="5"/>
        <v>122</v>
      </c>
      <c r="I13" s="9">
        <f t="shared" si="6"/>
        <v>1</v>
      </c>
      <c r="J13" s="9">
        <f t="shared" si="7"/>
        <v>7</v>
      </c>
      <c r="K13" s="9">
        <f t="shared" si="8"/>
        <v>20</v>
      </c>
      <c r="L13" s="9">
        <f t="shared" si="9"/>
        <v>1</v>
      </c>
      <c r="M13" s="9">
        <f t="shared" si="10"/>
        <v>1</v>
      </c>
      <c r="N13" s="8">
        <f>VLOOKUP($A13,怪物属性偏向!$F:$R,怪物属性偏向!M$1+1,FALSE)</f>
        <v>10130101</v>
      </c>
      <c r="O13" s="8">
        <f>VLOOKUP($A13,怪物属性偏向!$F:$R,怪物属性偏向!N$1+1,FALSE)</f>
        <v>10130201</v>
      </c>
      <c r="P13" s="8">
        <f>VLOOKUP($A13,怪物属性偏向!$F:$R,怪物属性偏向!O$1+1,FALSE)</f>
        <v>10130301</v>
      </c>
      <c r="Q13" s="8">
        <f>VLOOKUP($A13,怪物属性偏向!$F:$R,怪物属性偏向!P$1+1,FALSE)</f>
        <v>100381</v>
      </c>
      <c r="R13" s="8">
        <f>VLOOKUP($A13,怪物属性偏向!$F:$R,怪物属性偏向!Q$1+1,FALSE)</f>
        <v>100181</v>
      </c>
      <c r="S13" s="8">
        <f>VLOOKUP($A13,怪物属性偏向!$F:$R,怪物属性偏向!R$1+1,FALSE)</f>
        <v>100241</v>
      </c>
    </row>
    <row r="14" spans="1:19" x14ac:dyDescent="0.15">
      <c r="A14" s="3">
        <f t="shared" si="1"/>
        <v>5000011</v>
      </c>
      <c r="B14" s="1" t="str">
        <f>VLOOKUP(A14,怪物属性偏向!F:I,4,FALSE)</f>
        <v>尤尼丝</v>
      </c>
      <c r="C14" s="7"/>
      <c r="D14" s="6" t="str">
        <f>VLOOKUP(B14,怪物属性偏向!I:S,11,FALSE)</f>
        <v>r1007</v>
      </c>
      <c r="E14" s="9">
        <f t="shared" si="2"/>
        <v>1</v>
      </c>
      <c r="F14" s="9">
        <f t="shared" si="3"/>
        <v>0</v>
      </c>
      <c r="G14" s="9" t="str">
        <f t="shared" si="4"/>
        <v>0,125</v>
      </c>
      <c r="H14" s="9">
        <f t="shared" si="5"/>
        <v>122</v>
      </c>
      <c r="I14" s="9">
        <f t="shared" si="6"/>
        <v>1</v>
      </c>
      <c r="J14" s="9">
        <f t="shared" si="7"/>
        <v>7</v>
      </c>
      <c r="K14" s="9">
        <f t="shared" si="8"/>
        <v>20</v>
      </c>
      <c r="L14" s="9">
        <f t="shared" si="9"/>
        <v>1</v>
      </c>
      <c r="M14" s="9">
        <f t="shared" si="10"/>
        <v>1</v>
      </c>
      <c r="N14" s="8">
        <f>VLOOKUP($A14,怪物属性偏向!$F:$R,怪物属性偏向!M$1+1,FALSE)</f>
        <v>10140101</v>
      </c>
      <c r="O14" s="8">
        <f>VLOOKUP($A14,怪物属性偏向!$F:$R,怪物属性偏向!N$1+1,FALSE)</f>
        <v>10140201</v>
      </c>
      <c r="P14" s="8">
        <f>VLOOKUP($A14,怪物属性偏向!$F:$R,怪物属性偏向!O$1+1,FALSE)</f>
        <v>10140301</v>
      </c>
      <c r="Q14" s="8">
        <f>VLOOKUP($A14,怪物属性偏向!$F:$R,怪物属性偏向!P$1+1,FALSE)</f>
        <v>100181</v>
      </c>
      <c r="R14" s="8">
        <f>VLOOKUP($A14,怪物属性偏向!$F:$R,怪物属性偏向!Q$1+1,FALSE)</f>
        <v>100101</v>
      </c>
      <c r="S14" s="8">
        <f>VLOOKUP($A14,怪物属性偏向!$F:$R,怪物属性偏向!R$1+1,FALSE)</f>
        <v>100321</v>
      </c>
    </row>
    <row r="15" spans="1:19" x14ac:dyDescent="0.15">
      <c r="A15" s="3">
        <f t="shared" si="1"/>
        <v>5000012</v>
      </c>
      <c r="B15" s="1" t="str">
        <f>VLOOKUP(A15,怪物属性偏向!F:I,4,FALSE)</f>
        <v>尼尔斯</v>
      </c>
      <c r="C15" s="7"/>
      <c r="D15" s="6" t="str">
        <f>VLOOKUP(B15,怪物属性偏向!I:S,11,FALSE)</f>
        <v>r1008</v>
      </c>
      <c r="E15" s="9">
        <f t="shared" si="2"/>
        <v>1</v>
      </c>
      <c r="F15" s="9">
        <f t="shared" si="3"/>
        <v>0</v>
      </c>
      <c r="G15" s="9" t="str">
        <f t="shared" si="4"/>
        <v>0,125</v>
      </c>
      <c r="H15" s="9">
        <f t="shared" si="5"/>
        <v>122</v>
      </c>
      <c r="I15" s="9">
        <f t="shared" si="6"/>
        <v>1</v>
      </c>
      <c r="J15" s="9">
        <f t="shared" si="7"/>
        <v>7</v>
      </c>
      <c r="K15" s="9">
        <f t="shared" si="8"/>
        <v>20</v>
      </c>
      <c r="L15" s="9">
        <f t="shared" si="9"/>
        <v>1</v>
      </c>
      <c r="M15" s="9">
        <f t="shared" si="10"/>
        <v>1</v>
      </c>
      <c r="N15" s="8">
        <f>VLOOKUP($A15,怪物属性偏向!$F:$R,怪物属性偏向!M$1+1,FALSE)</f>
        <v>10150101</v>
      </c>
      <c r="O15" s="8">
        <f>VLOOKUP($A15,怪物属性偏向!$F:$R,怪物属性偏向!N$1+1,FALSE)</f>
        <v>10150201</v>
      </c>
      <c r="P15" s="8">
        <f>VLOOKUP($A15,怪物属性偏向!$F:$R,怪物属性偏向!O$1+1,FALSE)</f>
        <v>10150301</v>
      </c>
      <c r="Q15" s="8">
        <f>VLOOKUP($A15,怪物属性偏向!$F:$R,怪物属性偏向!P$1+1,FALSE)</f>
        <v>100281</v>
      </c>
      <c r="R15" s="8">
        <f>VLOOKUP($A15,怪物属性偏向!$F:$R,怪物属性偏向!Q$1+1,FALSE)</f>
        <v>100121</v>
      </c>
      <c r="S15" s="8">
        <f>VLOOKUP($A15,怪物属性偏向!$F:$R,怪物属性偏向!R$1+1,FALSE)</f>
        <v>100201</v>
      </c>
    </row>
    <row r="16" spans="1:19" x14ac:dyDescent="0.15">
      <c r="A16" s="3">
        <f t="shared" si="1"/>
        <v>5000013</v>
      </c>
      <c r="B16" s="1" t="str">
        <f>VLOOKUP(A16,怪物属性偏向!F:I,4,FALSE)</f>
        <v>柯拉</v>
      </c>
      <c r="C16" s="7"/>
      <c r="D16" s="6" t="str">
        <f>VLOOKUP(B16,怪物属性偏向!I:S,11,FALSE)</f>
        <v>r1017</v>
      </c>
      <c r="E16" s="9">
        <f t="shared" si="2"/>
        <v>1</v>
      </c>
      <c r="F16" s="9">
        <f t="shared" si="3"/>
        <v>0</v>
      </c>
      <c r="G16" s="9" t="str">
        <f t="shared" si="4"/>
        <v>0,125</v>
      </c>
      <c r="H16" s="9">
        <f t="shared" si="5"/>
        <v>122</v>
      </c>
      <c r="I16" s="9">
        <f t="shared" si="6"/>
        <v>1</v>
      </c>
      <c r="J16" s="9">
        <f t="shared" si="7"/>
        <v>7</v>
      </c>
      <c r="K16" s="9">
        <f t="shared" si="8"/>
        <v>20</v>
      </c>
      <c r="L16" s="9">
        <f t="shared" si="9"/>
        <v>1</v>
      </c>
      <c r="M16" s="9">
        <f t="shared" si="10"/>
        <v>1</v>
      </c>
      <c r="N16" s="8">
        <f>VLOOKUP($A16,怪物属性偏向!$F:$R,怪物属性偏向!M$1+1,FALSE)</f>
        <v>10160101</v>
      </c>
      <c r="O16" s="8">
        <f>VLOOKUP($A16,怪物属性偏向!$F:$R,怪物属性偏向!N$1+1,FALSE)</f>
        <v>10160201</v>
      </c>
      <c r="P16" s="8">
        <f>VLOOKUP($A16,怪物属性偏向!$F:$R,怪物属性偏向!O$1+1,FALSE)</f>
        <v>10160301</v>
      </c>
      <c r="Q16" s="8">
        <f>VLOOKUP($A16,怪物属性偏向!$F:$R,怪物属性偏向!P$1+1,FALSE)</f>
        <v>100001</v>
      </c>
      <c r="R16" s="8">
        <f>VLOOKUP($A16,怪物属性偏向!$F:$R,怪物属性偏向!Q$1+1,FALSE)</f>
        <v>100381</v>
      </c>
      <c r="S16" s="8">
        <f>VLOOKUP($A16,怪物属性偏向!$F:$R,怪物属性偏向!R$1+1,FALSE)</f>
        <v>100081</v>
      </c>
    </row>
    <row r="17" spans="1:19" x14ac:dyDescent="0.15">
      <c r="A17" s="3">
        <f t="shared" si="1"/>
        <v>5000014</v>
      </c>
      <c r="B17" s="1" t="str">
        <f>VLOOKUP(A17,怪物属性偏向!F:I,4,FALSE)</f>
        <v>珍妮芙</v>
      </c>
      <c r="C17" s="7"/>
      <c r="D17" s="6" t="str">
        <f>VLOOKUP(B17,怪物属性偏向!I:S,11,FALSE)</f>
        <v>r1013</v>
      </c>
      <c r="E17" s="9">
        <f t="shared" si="2"/>
        <v>1</v>
      </c>
      <c r="F17" s="9">
        <f t="shared" si="3"/>
        <v>0</v>
      </c>
      <c r="G17" s="9" t="str">
        <f t="shared" si="4"/>
        <v>0,125</v>
      </c>
      <c r="H17" s="9">
        <f t="shared" si="5"/>
        <v>122</v>
      </c>
      <c r="I17" s="9">
        <f t="shared" si="6"/>
        <v>1</v>
      </c>
      <c r="J17" s="9">
        <f t="shared" si="7"/>
        <v>7</v>
      </c>
      <c r="K17" s="9">
        <f t="shared" si="8"/>
        <v>20</v>
      </c>
      <c r="L17" s="9">
        <f t="shared" si="9"/>
        <v>1</v>
      </c>
      <c r="M17" s="9">
        <f t="shared" si="10"/>
        <v>1</v>
      </c>
      <c r="N17" s="8">
        <f>VLOOKUP($A17,怪物属性偏向!$F:$R,怪物属性偏向!M$1+1,FALSE)</f>
        <v>10170101</v>
      </c>
      <c r="O17" s="8">
        <f>VLOOKUP($A17,怪物属性偏向!$F:$R,怪物属性偏向!N$1+1,FALSE)</f>
        <v>10170201</v>
      </c>
      <c r="P17" s="8">
        <f>VLOOKUP($A17,怪物属性偏向!$F:$R,怪物属性偏向!O$1+1,FALSE)</f>
        <v>10170301</v>
      </c>
      <c r="Q17" s="8">
        <f>VLOOKUP($A17,怪物属性偏向!$F:$R,怪物属性偏向!P$1+1,FALSE)</f>
        <v>100041</v>
      </c>
      <c r="R17" s="8">
        <f>VLOOKUP($A17,怪物属性偏向!$F:$R,怪物属性偏向!Q$1+1,FALSE)</f>
        <v>100341</v>
      </c>
      <c r="S17" s="8">
        <f>VLOOKUP($A17,怪物属性偏向!$F:$R,怪物属性偏向!R$1+1,FALSE)</f>
        <v>100241</v>
      </c>
    </row>
    <row r="18" spans="1:19" x14ac:dyDescent="0.15">
      <c r="A18" s="3">
        <f t="shared" si="1"/>
        <v>5000015</v>
      </c>
      <c r="B18" s="1" t="str">
        <f>VLOOKUP(A18,怪物属性偏向!F:I,4,FALSE)</f>
        <v>霍尔</v>
      </c>
      <c r="C18" s="7"/>
      <c r="D18" s="6" t="str">
        <f>VLOOKUP(B18,怪物属性偏向!I:S,11,FALSE)</f>
        <v>r1003</v>
      </c>
      <c r="E18" s="9">
        <f t="shared" si="2"/>
        <v>1</v>
      </c>
      <c r="F18" s="9">
        <f t="shared" si="3"/>
        <v>0</v>
      </c>
      <c r="G18" s="9" t="str">
        <f t="shared" si="4"/>
        <v>0,125</v>
      </c>
      <c r="H18" s="9">
        <f t="shared" si="5"/>
        <v>122</v>
      </c>
      <c r="I18" s="9">
        <f t="shared" si="6"/>
        <v>1</v>
      </c>
      <c r="J18" s="9">
        <f t="shared" si="7"/>
        <v>7</v>
      </c>
      <c r="K18" s="9">
        <f t="shared" si="8"/>
        <v>20</v>
      </c>
      <c r="L18" s="9">
        <f t="shared" si="9"/>
        <v>1</v>
      </c>
      <c r="M18" s="9">
        <f t="shared" si="10"/>
        <v>1</v>
      </c>
      <c r="N18" s="8">
        <f>VLOOKUP($A18,怪物属性偏向!$F:$R,怪物属性偏向!M$1+1,FALSE)</f>
        <v>10180101</v>
      </c>
      <c r="O18" s="8">
        <f>VLOOKUP($A18,怪物属性偏向!$F:$R,怪物属性偏向!N$1+1,FALSE)</f>
        <v>10180201</v>
      </c>
      <c r="P18" s="8">
        <f>VLOOKUP($A18,怪物属性偏向!$F:$R,怪物属性偏向!O$1+1,FALSE)</f>
        <v>10180301</v>
      </c>
      <c r="Q18" s="8">
        <f>VLOOKUP($A18,怪物属性偏向!$F:$R,怪物属性偏向!P$1+1,FALSE)</f>
        <v>100261</v>
      </c>
      <c r="R18" s="8">
        <f>VLOOKUP($A18,怪物属性偏向!$F:$R,怪物属性偏向!Q$1+1,FALSE)</f>
        <v>100101</v>
      </c>
      <c r="S18" s="8">
        <f>VLOOKUP($A18,怪物属性偏向!$F:$R,怪物属性偏向!R$1+1,FALSE)</f>
        <v>100301</v>
      </c>
    </row>
    <row r="19" spans="1:19" x14ac:dyDescent="0.15">
      <c r="A19" s="3">
        <f t="shared" si="1"/>
        <v>5000016</v>
      </c>
      <c r="B19" s="1" t="str">
        <f>VLOOKUP(A19,怪物属性偏向!F:I,4,FALSE)</f>
        <v>国王</v>
      </c>
      <c r="C19" s="7"/>
      <c r="D19" s="6" t="str">
        <f>VLOOKUP(B19,怪物属性偏向!I:S,11,FALSE)</f>
        <v>r1016</v>
      </c>
      <c r="E19" s="9">
        <f t="shared" si="2"/>
        <v>1</v>
      </c>
      <c r="F19" s="9">
        <f t="shared" si="3"/>
        <v>0</v>
      </c>
      <c r="G19" s="9" t="str">
        <f t="shared" si="4"/>
        <v>0,125</v>
      </c>
      <c r="H19" s="9">
        <f t="shared" si="5"/>
        <v>122</v>
      </c>
      <c r="I19" s="9">
        <f t="shared" si="6"/>
        <v>1</v>
      </c>
      <c r="J19" s="9">
        <f t="shared" si="7"/>
        <v>7</v>
      </c>
      <c r="K19" s="9">
        <f t="shared" si="8"/>
        <v>20</v>
      </c>
      <c r="L19" s="9">
        <f t="shared" si="9"/>
        <v>1</v>
      </c>
      <c r="M19" s="9">
        <f t="shared" si="10"/>
        <v>1</v>
      </c>
      <c r="N19" s="8">
        <f>VLOOKUP($A19,怪物属性偏向!$F:$R,怪物属性偏向!M$1+1,FALSE)</f>
        <v>10190101</v>
      </c>
      <c r="O19" s="8">
        <f>VLOOKUP($A19,怪物属性偏向!$F:$R,怪物属性偏向!N$1+1,FALSE)</f>
        <v>10190201</v>
      </c>
      <c r="P19" s="8">
        <f>VLOOKUP($A19,怪物属性偏向!$F:$R,怪物属性偏向!O$1+1,FALSE)</f>
        <v>10190301</v>
      </c>
      <c r="Q19" s="8">
        <f>VLOOKUP($A19,怪物属性偏向!$F:$R,怪物属性偏向!P$1+1,FALSE)</f>
        <v>100381</v>
      </c>
      <c r="R19" s="8">
        <f>VLOOKUP($A19,怪物属性偏向!$F:$R,怪物属性偏向!Q$1+1,FALSE)</f>
        <v>100061</v>
      </c>
      <c r="S19" s="8">
        <f>VLOOKUP($A19,怪物属性偏向!$F:$R,怪物属性偏向!R$1+1,FALSE)</f>
        <v>100321</v>
      </c>
    </row>
    <row r="20" spans="1:19" x14ac:dyDescent="0.15">
      <c r="A20" s="3">
        <f t="shared" si="1"/>
        <v>5000017</v>
      </c>
      <c r="B20" s="1" t="str">
        <f>VLOOKUP(A20,怪物属性偏向!F:I,4,FALSE)</f>
        <v>伊西多</v>
      </c>
      <c r="C20" s="7"/>
      <c r="D20" s="6" t="str">
        <f>VLOOKUP(B20,怪物属性偏向!I:S,11,FALSE)</f>
        <v>r1011</v>
      </c>
      <c r="E20" s="9">
        <f t="shared" si="2"/>
        <v>1</v>
      </c>
      <c r="F20" s="9">
        <f t="shared" si="3"/>
        <v>0</v>
      </c>
      <c r="G20" s="9" t="str">
        <f t="shared" si="4"/>
        <v>0,125</v>
      </c>
      <c r="H20" s="9">
        <f t="shared" si="5"/>
        <v>122</v>
      </c>
      <c r="I20" s="9">
        <f t="shared" si="6"/>
        <v>1</v>
      </c>
      <c r="J20" s="9">
        <f t="shared" si="7"/>
        <v>7</v>
      </c>
      <c r="K20" s="9">
        <f t="shared" si="8"/>
        <v>20</v>
      </c>
      <c r="L20" s="9">
        <f t="shared" si="9"/>
        <v>1</v>
      </c>
      <c r="M20" s="9">
        <f t="shared" si="10"/>
        <v>1</v>
      </c>
      <c r="N20" s="8">
        <f>VLOOKUP($A20,怪物属性偏向!$F:$R,怪物属性偏向!M$1+1,FALSE)</f>
        <v>10200101</v>
      </c>
      <c r="O20" s="8">
        <f>VLOOKUP($A20,怪物属性偏向!$F:$R,怪物属性偏向!N$1+1,FALSE)</f>
        <v>10200201</v>
      </c>
      <c r="P20" s="8">
        <f>VLOOKUP($A20,怪物属性偏向!$F:$R,怪物属性偏向!O$1+1,FALSE)</f>
        <v>10200301</v>
      </c>
      <c r="Q20" s="8">
        <f>VLOOKUP($A20,怪物属性偏向!$F:$R,怪物属性偏向!P$1+1,FALSE)</f>
        <v>100081</v>
      </c>
      <c r="R20" s="8">
        <f>VLOOKUP($A20,怪物属性偏向!$F:$R,怪物属性偏向!Q$1+1,FALSE)</f>
        <v>100321</v>
      </c>
      <c r="S20" s="8">
        <f>VLOOKUP($A20,怪物属性偏向!$F:$R,怪物属性偏向!R$1+1,FALSE)</f>
        <v>100021</v>
      </c>
    </row>
    <row r="21" spans="1:19" x14ac:dyDescent="0.15">
      <c r="A21" s="3">
        <f t="shared" si="1"/>
        <v>5000018</v>
      </c>
      <c r="B21" s="1" t="str">
        <f>VLOOKUP(A21,怪物属性偏向!F:I,4,FALSE)</f>
        <v>娜塔莎</v>
      </c>
      <c r="C21" s="7"/>
      <c r="D21" s="6" t="str">
        <f>VLOOKUP(B21,怪物属性偏向!I:S,11,FALSE)</f>
        <v>r1012</v>
      </c>
      <c r="E21" s="9">
        <f t="shared" si="2"/>
        <v>1</v>
      </c>
      <c r="F21" s="9">
        <f t="shared" si="3"/>
        <v>0</v>
      </c>
      <c r="G21" s="9" t="str">
        <f t="shared" si="4"/>
        <v>0,125</v>
      </c>
      <c r="H21" s="9">
        <f t="shared" si="5"/>
        <v>122</v>
      </c>
      <c r="I21" s="9">
        <f t="shared" si="6"/>
        <v>1</v>
      </c>
      <c r="J21" s="9">
        <f t="shared" si="7"/>
        <v>7</v>
      </c>
      <c r="K21" s="9">
        <f t="shared" si="8"/>
        <v>20</v>
      </c>
      <c r="L21" s="9">
        <f t="shared" si="9"/>
        <v>1</v>
      </c>
      <c r="M21" s="9">
        <f t="shared" si="10"/>
        <v>1</v>
      </c>
      <c r="N21" s="8">
        <f>VLOOKUP($A21,怪物属性偏向!$F:$R,怪物属性偏向!M$1+1,FALSE)</f>
        <v>10210101</v>
      </c>
      <c r="O21" s="8">
        <f>VLOOKUP($A21,怪物属性偏向!$F:$R,怪物属性偏向!N$1+1,FALSE)</f>
        <v>10210201</v>
      </c>
      <c r="P21" s="8">
        <f>VLOOKUP($A21,怪物属性偏向!$F:$R,怪物属性偏向!O$1+1,FALSE)</f>
        <v>10210301</v>
      </c>
      <c r="Q21" s="8">
        <f>VLOOKUP($A21,怪物属性偏向!$F:$R,怪物属性偏向!P$1+1,FALSE)</f>
        <v>100321</v>
      </c>
      <c r="R21" s="8">
        <f>VLOOKUP($A21,怪物属性偏向!$F:$R,怪物属性偏向!Q$1+1,FALSE)</f>
        <v>100241</v>
      </c>
      <c r="S21" s="8">
        <f>VLOOKUP($A21,怪物属性偏向!$F:$R,怪物属性偏向!R$1+1,FALSE)</f>
        <v>100381</v>
      </c>
    </row>
    <row r="22" spans="1:19" x14ac:dyDescent="0.15">
      <c r="A22" s="3">
        <f t="shared" si="1"/>
        <v>5000019</v>
      </c>
      <c r="B22" s="1" t="str">
        <f>VLOOKUP(A22,怪物属性偏向!F:I,4,FALSE)</f>
        <v>爱茉莉</v>
      </c>
      <c r="C22" s="7"/>
      <c r="D22" s="6" t="str">
        <f>VLOOKUP(B22,怪物属性偏向!I:S,11,FALSE)</f>
        <v>r1010</v>
      </c>
      <c r="E22" s="9">
        <f t="shared" si="2"/>
        <v>1</v>
      </c>
      <c r="F22" s="9">
        <f t="shared" si="3"/>
        <v>0</v>
      </c>
      <c r="G22" s="9" t="str">
        <f t="shared" si="4"/>
        <v>0,125</v>
      </c>
      <c r="H22" s="9">
        <f t="shared" si="5"/>
        <v>122</v>
      </c>
      <c r="I22" s="9">
        <f t="shared" si="6"/>
        <v>1</v>
      </c>
      <c r="J22" s="9">
        <f t="shared" si="7"/>
        <v>7</v>
      </c>
      <c r="K22" s="9">
        <f t="shared" si="8"/>
        <v>20</v>
      </c>
      <c r="L22" s="9">
        <f t="shared" si="9"/>
        <v>1</v>
      </c>
      <c r="M22" s="9">
        <f t="shared" si="10"/>
        <v>1</v>
      </c>
      <c r="N22" s="8">
        <f>VLOOKUP($A22,怪物属性偏向!$F:$R,怪物属性偏向!M$1+1,FALSE)</f>
        <v>10220101</v>
      </c>
      <c r="O22" s="8">
        <f>VLOOKUP($A22,怪物属性偏向!$F:$R,怪物属性偏向!N$1+1,FALSE)</f>
        <v>10220201</v>
      </c>
      <c r="P22" s="8">
        <f>VLOOKUP($A22,怪物属性偏向!$F:$R,怪物属性偏向!O$1+1,FALSE)</f>
        <v>10220301</v>
      </c>
      <c r="Q22" s="8">
        <f>VLOOKUP($A22,怪物属性偏向!$F:$R,怪物属性偏向!P$1+1,FALSE)</f>
        <v>100121</v>
      </c>
      <c r="R22" s="8">
        <f>VLOOKUP($A22,怪物属性偏向!$F:$R,怪物属性偏向!Q$1+1,FALSE)</f>
        <v>100141</v>
      </c>
      <c r="S22" s="8">
        <f>VLOOKUP($A22,怪物属性偏向!$F:$R,怪物属性偏向!R$1+1,FALSE)</f>
        <v>100281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4"/>
  <sheetViews>
    <sheetView tabSelected="1" workbookViewId="0">
      <selection activeCell="G7" sqref="G7"/>
    </sheetView>
  </sheetViews>
  <sheetFormatPr baseColWidth="10" defaultRowHeight="15" x14ac:dyDescent="0.15"/>
  <cols>
    <col min="1" max="1" width="11.5" bestFit="1" customWidth="1"/>
    <col min="25" max="25" width="20.5" bestFit="1" customWidth="1"/>
  </cols>
  <sheetData>
    <row r="1" spans="1:26" x14ac:dyDescent="0.15">
      <c r="B1" t="s">
        <v>53</v>
      </c>
      <c r="C1" t="s">
        <v>52</v>
      </c>
      <c r="D1" t="s">
        <v>54</v>
      </c>
      <c r="E1" t="s">
        <v>55</v>
      </c>
      <c r="F1" t="s">
        <v>56</v>
      </c>
      <c r="G1" t="s">
        <v>49</v>
      </c>
      <c r="H1" t="s">
        <v>57</v>
      </c>
      <c r="I1" t="s">
        <v>50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X1">
        <v>150</v>
      </c>
    </row>
    <row r="2" spans="1:26" x14ac:dyDescent="0.15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5</v>
      </c>
    </row>
    <row r="3" spans="1:26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3</v>
      </c>
    </row>
    <row r="4" spans="1:26" x14ac:dyDescent="0.15">
      <c r="A4" t="s">
        <v>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5</v>
      </c>
      <c r="Z4" t="s">
        <v>71</v>
      </c>
    </row>
    <row r="5" spans="1:26" x14ac:dyDescent="0.15">
      <c r="A5" s="4">
        <v>5000001</v>
      </c>
      <c r="B5" s="4">
        <v>0</v>
      </c>
      <c r="C5" s="4">
        <v>0</v>
      </c>
      <c r="D5" s="4">
        <v>0</v>
      </c>
      <c r="E5" s="4">
        <v>0</v>
      </c>
      <c r="F5" s="4">
        <f>INT(VLOOKUP($X5,映射表!$B:$C,2,FALSE)*VLOOKUP($Z5,怪物属性偏向!$G:$L,怪物属性偏向!L$1,FALSE)/100)</f>
        <v>341</v>
      </c>
      <c r="G5" s="4">
        <f>INT(VLOOKUP($X5,映射表!$B:$C,2,FALSE)*VLOOKUP($Z5,怪物属性偏向!$G:$L,怪物属性偏向!J$1,FALSE)/100)</f>
        <v>163</v>
      </c>
      <c r="H5" s="4">
        <v>0</v>
      </c>
      <c r="I5" s="4">
        <f>INT(VLOOKUP($X5,映射表!$B:$C,2,FALSE)*VLOOKUP($Z5,怪物属性偏向!$G:$L,怪物属性偏向!K$1,FALSE)/100)</f>
        <v>163</v>
      </c>
      <c r="J5" s="4">
        <f>INT(VLOOKUP($X5,映射表!$B:$E,4,FALSE))</f>
        <v>145</v>
      </c>
      <c r="K5" s="4">
        <v>100</v>
      </c>
      <c r="L5" s="4">
        <v>0</v>
      </c>
      <c r="M5" s="4">
        <v>0</v>
      </c>
      <c r="N5" s="4">
        <v>100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f>VLOOKUP(Z5,怪物属性偏向!D:F,3,FALSE)</f>
        <v>5000001</v>
      </c>
      <c r="X5" s="4">
        <v>1</v>
      </c>
      <c r="Y5" t="str">
        <f>VLOOKUP(Z5,怪物属性偏向!G:H,2,FALSE)</f>
        <v>洛克</v>
      </c>
      <c r="Z5">
        <v>1</v>
      </c>
    </row>
    <row r="6" spans="1:26" x14ac:dyDescent="0.15">
      <c r="A6" s="4">
        <v>5000002</v>
      </c>
      <c r="B6" s="4">
        <f>B5</f>
        <v>0</v>
      </c>
      <c r="C6" s="4">
        <f t="shared" ref="C6:E6" si="0">C5</f>
        <v>0</v>
      </c>
      <c r="D6" s="4">
        <f t="shared" si="0"/>
        <v>0</v>
      </c>
      <c r="E6" s="4">
        <f t="shared" si="0"/>
        <v>0</v>
      </c>
      <c r="F6" s="4">
        <f>INT(VLOOKUP($X6,映射表!$B:$C,2,FALSE)*VLOOKUP($Z6,怪物属性偏向!$G:$L,怪物属性偏向!L$1,FALSE)/100)</f>
        <v>406</v>
      </c>
      <c r="G6" s="4">
        <f>INT(VLOOKUP($X6,映射表!$B:$C,2,FALSE)*VLOOKUP($Z6,怪物属性偏向!$G:$L,怪物属性偏向!J$1,FALSE)/100)</f>
        <v>194</v>
      </c>
      <c r="H6" s="4">
        <f>H5</f>
        <v>0</v>
      </c>
      <c r="I6" s="4">
        <f>INT(VLOOKUP($X6,映射表!$B:$C,2,FALSE)*VLOOKUP($Z6,怪物属性偏向!$G:$L,怪物属性偏向!K$1,FALSE)/100)</f>
        <v>194</v>
      </c>
      <c r="J6" s="4">
        <f>INT(VLOOKUP($X6,映射表!$B:$E,4,FALSE))</f>
        <v>173</v>
      </c>
      <c r="K6" s="4">
        <f>K5</f>
        <v>100</v>
      </c>
      <c r="L6" s="4">
        <f>L5</f>
        <v>0</v>
      </c>
      <c r="M6" s="4">
        <f>M5</f>
        <v>0</v>
      </c>
      <c r="N6" s="4">
        <f>N5</f>
        <v>100</v>
      </c>
      <c r="O6" s="4">
        <f>O5</f>
        <v>0</v>
      </c>
      <c r="P6" s="4">
        <f t="shared" ref="P6:V6" si="1">P5</f>
        <v>0</v>
      </c>
      <c r="Q6" s="4">
        <f t="shared" si="1"/>
        <v>0</v>
      </c>
      <c r="R6" s="4">
        <f t="shared" si="1"/>
        <v>0</v>
      </c>
      <c r="S6" s="4">
        <f t="shared" si="1"/>
        <v>0</v>
      </c>
      <c r="T6" s="4">
        <f t="shared" si="1"/>
        <v>0</v>
      </c>
      <c r="U6" s="4">
        <f t="shared" si="1"/>
        <v>0</v>
      </c>
      <c r="V6" s="4">
        <f t="shared" si="1"/>
        <v>0</v>
      </c>
      <c r="W6" s="4">
        <f>VLOOKUP(Z6,怪物属性偏向!D:F,3,FALSE)</f>
        <v>5000001</v>
      </c>
      <c r="X6" s="4">
        <f>IF(X5=X$1,1,X5+1)</f>
        <v>2</v>
      </c>
      <c r="Y6" t="str">
        <f>VLOOKUP(Z6,怪物属性偏向!G:H,2,FALSE)</f>
        <v>洛克</v>
      </c>
      <c r="Z6">
        <f>IF(X6=1,Z5+1,Z5)</f>
        <v>1</v>
      </c>
    </row>
    <row r="7" spans="1:26" x14ac:dyDescent="0.15">
      <c r="A7" s="4">
        <v>5000003</v>
      </c>
      <c r="B7" s="4">
        <f t="shared" ref="B7:B70" si="2">B6</f>
        <v>0</v>
      </c>
      <c r="C7" s="4">
        <f t="shared" ref="C7:C70" si="3">C6</f>
        <v>0</v>
      </c>
      <c r="D7" s="4">
        <f t="shared" ref="D7:D70" si="4">D6</f>
        <v>0</v>
      </c>
      <c r="E7" s="4">
        <f t="shared" ref="E7:E70" si="5">E6</f>
        <v>0</v>
      </c>
      <c r="F7" s="4">
        <f>INT(VLOOKUP($X7,映射表!$B:$C,2,FALSE)*VLOOKUP($Z7,怪物属性偏向!$G:$L,怪物属性偏向!L$1,FALSE)/100)</f>
        <v>475</v>
      </c>
      <c r="G7" s="4">
        <f>INT(VLOOKUP($X7,映射表!$B:$C,2,FALSE)*VLOOKUP($Z7,怪物属性偏向!$G:$L,怪物属性偏向!J$1,FALSE)/100)</f>
        <v>228</v>
      </c>
      <c r="H7" s="4">
        <f t="shared" ref="H7:H70" si="6">H6</f>
        <v>0</v>
      </c>
      <c r="I7" s="4">
        <f>INT(VLOOKUP($X7,映射表!$B:$C,2,FALSE)*VLOOKUP($Z7,怪物属性偏向!$G:$L,怪物属性偏向!K$1,FALSE)/100)</f>
        <v>228</v>
      </c>
      <c r="J7" s="4">
        <f>INT(VLOOKUP($X7,映射表!$B:$E,4,FALSE))</f>
        <v>202</v>
      </c>
      <c r="K7" s="4">
        <f t="shared" ref="K7:K70" si="7">K6</f>
        <v>100</v>
      </c>
      <c r="L7" s="4">
        <f t="shared" ref="L7:L70" si="8">L6</f>
        <v>0</v>
      </c>
      <c r="M7" s="4">
        <f t="shared" ref="M7:M70" si="9">M6</f>
        <v>0</v>
      </c>
      <c r="N7" s="4">
        <f t="shared" ref="N7:N70" si="10">N6</f>
        <v>100</v>
      </c>
      <c r="O7" s="4">
        <f t="shared" ref="O7:O70" si="11">O6</f>
        <v>0</v>
      </c>
      <c r="P7" s="4">
        <f t="shared" ref="P7:P70" si="12">P6</f>
        <v>0</v>
      </c>
      <c r="Q7" s="4">
        <f t="shared" ref="Q7:Q70" si="13">Q6</f>
        <v>0</v>
      </c>
      <c r="R7" s="4">
        <f t="shared" ref="R7:R70" si="14">R6</f>
        <v>0</v>
      </c>
      <c r="S7" s="4">
        <f t="shared" ref="S7:S70" si="15">S6</f>
        <v>0</v>
      </c>
      <c r="T7" s="4">
        <f t="shared" ref="T7:T70" si="16">T6</f>
        <v>0</v>
      </c>
      <c r="U7" s="4">
        <f t="shared" ref="U7:U70" si="17">U6</f>
        <v>0</v>
      </c>
      <c r="V7" s="4">
        <f t="shared" ref="V7:V70" si="18">V6</f>
        <v>0</v>
      </c>
      <c r="W7" s="4">
        <f>VLOOKUP(Z7,怪物属性偏向!D:F,3,FALSE)</f>
        <v>5000001</v>
      </c>
      <c r="X7" s="4">
        <f t="shared" ref="X7:X70" si="19">IF(X6=X$1,1,X6+1)</f>
        <v>3</v>
      </c>
      <c r="Y7" t="str">
        <f>VLOOKUP(Z7,怪物属性偏向!G:H,2,FALSE)</f>
        <v>洛克</v>
      </c>
      <c r="Z7">
        <f t="shared" ref="Z7:Z70" si="20">IF(X7=1,Z6+1,Z6)</f>
        <v>1</v>
      </c>
    </row>
    <row r="8" spans="1:26" x14ac:dyDescent="0.15">
      <c r="A8" s="4">
        <v>5000004</v>
      </c>
      <c r="B8" s="4">
        <f t="shared" si="2"/>
        <v>0</v>
      </c>
      <c r="C8" s="4">
        <f t="shared" si="3"/>
        <v>0</v>
      </c>
      <c r="D8" s="4">
        <f t="shared" si="4"/>
        <v>0</v>
      </c>
      <c r="E8" s="4">
        <f t="shared" si="5"/>
        <v>0</v>
      </c>
      <c r="F8" s="4">
        <f>INT(VLOOKUP($X8,映射表!$B:$C,2,FALSE)*VLOOKUP($Z8,怪物属性偏向!$G:$L,怪物属性偏向!L$1,FALSE)/100)</f>
        <v>549</v>
      </c>
      <c r="G8" s="4">
        <f>INT(VLOOKUP($X8,映射表!$B:$C,2,FALSE)*VLOOKUP($Z8,怪物属性偏向!$G:$L,怪物属性偏向!J$1,FALSE)/100)</f>
        <v>263</v>
      </c>
      <c r="H8" s="4">
        <f t="shared" si="6"/>
        <v>0</v>
      </c>
      <c r="I8" s="4">
        <f>INT(VLOOKUP($X8,映射表!$B:$C,2,FALSE)*VLOOKUP($Z8,怪物属性偏向!$G:$L,怪物属性偏向!K$1,FALSE)/100)</f>
        <v>263</v>
      </c>
      <c r="J8" s="4">
        <f>INT(VLOOKUP($X8,映射表!$B:$E,4,FALSE))</f>
        <v>234</v>
      </c>
      <c r="K8" s="4">
        <f t="shared" si="7"/>
        <v>100</v>
      </c>
      <c r="L8" s="4">
        <f t="shared" si="8"/>
        <v>0</v>
      </c>
      <c r="M8" s="4">
        <f t="shared" si="9"/>
        <v>0</v>
      </c>
      <c r="N8" s="4">
        <f t="shared" si="10"/>
        <v>100</v>
      </c>
      <c r="O8" s="4">
        <f t="shared" si="11"/>
        <v>0</v>
      </c>
      <c r="P8" s="4">
        <f t="shared" si="12"/>
        <v>0</v>
      </c>
      <c r="Q8" s="4">
        <f t="shared" si="13"/>
        <v>0</v>
      </c>
      <c r="R8" s="4">
        <f t="shared" si="14"/>
        <v>0</v>
      </c>
      <c r="S8" s="4">
        <f t="shared" si="15"/>
        <v>0</v>
      </c>
      <c r="T8" s="4">
        <f t="shared" si="16"/>
        <v>0</v>
      </c>
      <c r="U8" s="4">
        <f t="shared" si="17"/>
        <v>0</v>
      </c>
      <c r="V8" s="4">
        <f t="shared" si="18"/>
        <v>0</v>
      </c>
      <c r="W8" s="4">
        <f>VLOOKUP(Z8,怪物属性偏向!D:F,3,FALSE)</f>
        <v>5000001</v>
      </c>
      <c r="X8" s="4">
        <f t="shared" si="19"/>
        <v>4</v>
      </c>
      <c r="Y8" t="str">
        <f>VLOOKUP(Z8,怪物属性偏向!G:H,2,FALSE)</f>
        <v>洛克</v>
      </c>
      <c r="Z8">
        <f t="shared" si="20"/>
        <v>1</v>
      </c>
    </row>
    <row r="9" spans="1:26" x14ac:dyDescent="0.15">
      <c r="A9" s="4">
        <v>5000005</v>
      </c>
      <c r="B9" s="4">
        <f t="shared" si="2"/>
        <v>0</v>
      </c>
      <c r="C9" s="4">
        <f t="shared" si="3"/>
        <v>0</v>
      </c>
      <c r="D9" s="4">
        <f t="shared" si="4"/>
        <v>0</v>
      </c>
      <c r="E9" s="4">
        <f t="shared" si="5"/>
        <v>0</v>
      </c>
      <c r="F9" s="4">
        <f>INT(VLOOKUP($X9,映射表!$B:$C,2,FALSE)*VLOOKUP($Z9,怪物属性偏向!$G:$L,怪物属性偏向!L$1,FALSE)/100)</f>
        <v>629</v>
      </c>
      <c r="G9" s="4">
        <f>INT(VLOOKUP($X9,映射表!$B:$C,2,FALSE)*VLOOKUP($Z9,怪物属性偏向!$G:$L,怪物属性偏向!J$1,FALSE)/100)</f>
        <v>302</v>
      </c>
      <c r="H9" s="4">
        <f t="shared" si="6"/>
        <v>0</v>
      </c>
      <c r="I9" s="4">
        <f>INT(VLOOKUP($X9,映射表!$B:$C,2,FALSE)*VLOOKUP($Z9,怪物属性偏向!$G:$L,怪物属性偏向!K$1,FALSE)/100)</f>
        <v>302</v>
      </c>
      <c r="J9" s="4">
        <f>INT(VLOOKUP($X9,映射表!$B:$E,4,FALSE))</f>
        <v>268</v>
      </c>
      <c r="K9" s="4">
        <f t="shared" si="7"/>
        <v>100</v>
      </c>
      <c r="L9" s="4">
        <f t="shared" si="8"/>
        <v>0</v>
      </c>
      <c r="M9" s="4">
        <f t="shared" si="9"/>
        <v>0</v>
      </c>
      <c r="N9" s="4">
        <f t="shared" si="10"/>
        <v>100</v>
      </c>
      <c r="O9" s="4">
        <f t="shared" si="11"/>
        <v>0</v>
      </c>
      <c r="P9" s="4">
        <f t="shared" si="12"/>
        <v>0</v>
      </c>
      <c r="Q9" s="4">
        <f t="shared" si="13"/>
        <v>0</v>
      </c>
      <c r="R9" s="4">
        <f t="shared" si="14"/>
        <v>0</v>
      </c>
      <c r="S9" s="4">
        <f t="shared" si="15"/>
        <v>0</v>
      </c>
      <c r="T9" s="4">
        <f t="shared" si="16"/>
        <v>0</v>
      </c>
      <c r="U9" s="4">
        <f t="shared" si="17"/>
        <v>0</v>
      </c>
      <c r="V9" s="4">
        <f t="shared" si="18"/>
        <v>0</v>
      </c>
      <c r="W9" s="4">
        <f>VLOOKUP(Z9,怪物属性偏向!D:F,3,FALSE)</f>
        <v>5000001</v>
      </c>
      <c r="X9" s="4">
        <f t="shared" si="19"/>
        <v>5</v>
      </c>
      <c r="Y9" t="str">
        <f>VLOOKUP(Z9,怪物属性偏向!G:H,2,FALSE)</f>
        <v>洛克</v>
      </c>
      <c r="Z9">
        <f t="shared" si="20"/>
        <v>1</v>
      </c>
    </row>
    <row r="10" spans="1:26" x14ac:dyDescent="0.15">
      <c r="A10" s="4">
        <v>5000006</v>
      </c>
      <c r="B10" s="4">
        <f t="shared" si="2"/>
        <v>0</v>
      </c>
      <c r="C10" s="4">
        <f t="shared" si="3"/>
        <v>0</v>
      </c>
      <c r="D10" s="4">
        <f t="shared" si="4"/>
        <v>0</v>
      </c>
      <c r="E10" s="4">
        <f t="shared" si="5"/>
        <v>0</v>
      </c>
      <c r="F10" s="4">
        <f>INT(VLOOKUP($X10,映射表!$B:$C,2,FALSE)*VLOOKUP($Z10,怪物属性偏向!$G:$L,怪物属性偏向!L$1,FALSE)/100)</f>
        <v>714</v>
      </c>
      <c r="G10" s="4">
        <f>INT(VLOOKUP($X10,映射表!$B:$C,2,FALSE)*VLOOKUP($Z10,怪物属性偏向!$G:$L,怪物属性偏向!J$1,FALSE)/100)</f>
        <v>343</v>
      </c>
      <c r="H10" s="4">
        <f t="shared" si="6"/>
        <v>0</v>
      </c>
      <c r="I10" s="4">
        <f>INT(VLOOKUP($X10,映射表!$B:$C,2,FALSE)*VLOOKUP($Z10,怪物属性偏向!$G:$L,怪物属性偏向!K$1,FALSE)/100)</f>
        <v>343</v>
      </c>
      <c r="J10" s="4">
        <f>INT(VLOOKUP($X10,映射表!$B:$E,4,FALSE))</f>
        <v>304</v>
      </c>
      <c r="K10" s="4">
        <f t="shared" si="7"/>
        <v>100</v>
      </c>
      <c r="L10" s="4">
        <f t="shared" si="8"/>
        <v>0</v>
      </c>
      <c r="M10" s="4">
        <f t="shared" si="9"/>
        <v>0</v>
      </c>
      <c r="N10" s="4">
        <f t="shared" si="10"/>
        <v>100</v>
      </c>
      <c r="O10" s="4">
        <f t="shared" si="11"/>
        <v>0</v>
      </c>
      <c r="P10" s="4">
        <f t="shared" si="12"/>
        <v>0</v>
      </c>
      <c r="Q10" s="4">
        <f t="shared" si="13"/>
        <v>0</v>
      </c>
      <c r="R10" s="4">
        <f t="shared" si="14"/>
        <v>0</v>
      </c>
      <c r="S10" s="4">
        <f t="shared" si="15"/>
        <v>0</v>
      </c>
      <c r="T10" s="4">
        <f t="shared" si="16"/>
        <v>0</v>
      </c>
      <c r="U10" s="4">
        <f t="shared" si="17"/>
        <v>0</v>
      </c>
      <c r="V10" s="4">
        <f t="shared" si="18"/>
        <v>0</v>
      </c>
      <c r="W10" s="4">
        <f>VLOOKUP(Z10,怪物属性偏向!D:F,3,FALSE)</f>
        <v>5000001</v>
      </c>
      <c r="X10" s="4">
        <f t="shared" si="19"/>
        <v>6</v>
      </c>
      <c r="Y10" t="str">
        <f>VLOOKUP(Z10,怪物属性偏向!G:H,2,FALSE)</f>
        <v>洛克</v>
      </c>
      <c r="Z10">
        <f t="shared" si="20"/>
        <v>1</v>
      </c>
    </row>
    <row r="11" spans="1:26" x14ac:dyDescent="0.15">
      <c r="A11" s="4">
        <v>5000007</v>
      </c>
      <c r="B11" s="4">
        <f t="shared" si="2"/>
        <v>0</v>
      </c>
      <c r="C11" s="4">
        <f t="shared" si="3"/>
        <v>0</v>
      </c>
      <c r="D11" s="4">
        <f t="shared" si="4"/>
        <v>0</v>
      </c>
      <c r="E11" s="4">
        <f t="shared" si="5"/>
        <v>0</v>
      </c>
      <c r="F11" s="4">
        <f>INT(VLOOKUP($X11,映射表!$B:$C,2,FALSE)*VLOOKUP($Z11,怪物属性偏向!$G:$L,怪物属性偏向!L$1,FALSE)/100)</f>
        <v>805</v>
      </c>
      <c r="G11" s="4">
        <f>INT(VLOOKUP($X11,映射表!$B:$C,2,FALSE)*VLOOKUP($Z11,怪物属性偏向!$G:$L,怪物属性偏向!J$1,FALSE)/100)</f>
        <v>387</v>
      </c>
      <c r="H11" s="4">
        <f t="shared" si="6"/>
        <v>0</v>
      </c>
      <c r="I11" s="4">
        <f>INT(VLOOKUP($X11,映射表!$B:$C,2,FALSE)*VLOOKUP($Z11,怪物属性偏向!$G:$L,怪物属性偏向!K$1,FALSE)/100)</f>
        <v>387</v>
      </c>
      <c r="J11" s="4">
        <f>INT(VLOOKUP($X11,映射表!$B:$E,4,FALSE))</f>
        <v>344</v>
      </c>
      <c r="K11" s="4">
        <f t="shared" si="7"/>
        <v>100</v>
      </c>
      <c r="L11" s="4">
        <f t="shared" si="8"/>
        <v>0</v>
      </c>
      <c r="M11" s="24">
        <f t="shared" si="9"/>
        <v>0</v>
      </c>
      <c r="N11" s="4">
        <f t="shared" si="10"/>
        <v>100</v>
      </c>
      <c r="O11" s="4">
        <f t="shared" si="11"/>
        <v>0</v>
      </c>
      <c r="P11" s="4">
        <f t="shared" si="12"/>
        <v>0</v>
      </c>
      <c r="Q11" s="4">
        <f t="shared" si="13"/>
        <v>0</v>
      </c>
      <c r="R11" s="4">
        <f t="shared" si="14"/>
        <v>0</v>
      </c>
      <c r="S11" s="4">
        <f t="shared" si="15"/>
        <v>0</v>
      </c>
      <c r="T11" s="4">
        <f t="shared" si="16"/>
        <v>0</v>
      </c>
      <c r="U11" s="4">
        <f t="shared" si="17"/>
        <v>0</v>
      </c>
      <c r="V11" s="4">
        <f t="shared" si="18"/>
        <v>0</v>
      </c>
      <c r="W11" s="4">
        <f>VLOOKUP(Z11,怪物属性偏向!D:F,3,FALSE)</f>
        <v>5000001</v>
      </c>
      <c r="X11" s="4">
        <f t="shared" si="19"/>
        <v>7</v>
      </c>
      <c r="Y11" t="str">
        <f>VLOOKUP(Z11,怪物属性偏向!G:H,2,FALSE)</f>
        <v>洛克</v>
      </c>
      <c r="Z11">
        <f t="shared" si="20"/>
        <v>1</v>
      </c>
    </row>
    <row r="12" spans="1:26" x14ac:dyDescent="0.15">
      <c r="A12" s="4">
        <v>5000008</v>
      </c>
      <c r="B12" s="4">
        <f t="shared" si="2"/>
        <v>0</v>
      </c>
      <c r="C12" s="4">
        <f t="shared" si="3"/>
        <v>0</v>
      </c>
      <c r="D12" s="4">
        <f t="shared" si="4"/>
        <v>0</v>
      </c>
      <c r="E12" s="4">
        <f t="shared" si="5"/>
        <v>0</v>
      </c>
      <c r="F12" s="4">
        <f>INT(VLOOKUP($X12,映射表!$B:$C,2,FALSE)*VLOOKUP($Z12,怪物属性偏向!$G:$L,怪物属性偏向!L$1,FALSE)/100)</f>
        <v>904</v>
      </c>
      <c r="G12" s="4">
        <f>INT(VLOOKUP($X12,映射表!$B:$C,2,FALSE)*VLOOKUP($Z12,怪物属性偏向!$G:$L,怪物属性偏向!J$1,FALSE)/100)</f>
        <v>434</v>
      </c>
      <c r="H12" s="4">
        <f t="shared" si="6"/>
        <v>0</v>
      </c>
      <c r="I12" s="4">
        <f>INT(VLOOKUP($X12,映射表!$B:$C,2,FALSE)*VLOOKUP($Z12,怪物属性偏向!$G:$L,怪物属性偏向!K$1,FALSE)/100)</f>
        <v>434</v>
      </c>
      <c r="J12" s="4">
        <f>INT(VLOOKUP($X12,映射表!$B:$E,4,FALSE))</f>
        <v>385</v>
      </c>
      <c r="K12" s="4">
        <f t="shared" si="7"/>
        <v>100</v>
      </c>
      <c r="L12" s="4">
        <f t="shared" si="8"/>
        <v>0</v>
      </c>
      <c r="M12" s="4">
        <f t="shared" si="9"/>
        <v>0</v>
      </c>
      <c r="N12" s="4">
        <f t="shared" si="10"/>
        <v>100</v>
      </c>
      <c r="O12" s="4">
        <f t="shared" si="11"/>
        <v>0</v>
      </c>
      <c r="P12" s="4">
        <f t="shared" si="12"/>
        <v>0</v>
      </c>
      <c r="Q12" s="4">
        <f t="shared" si="13"/>
        <v>0</v>
      </c>
      <c r="R12" s="4">
        <f t="shared" si="14"/>
        <v>0</v>
      </c>
      <c r="S12" s="4">
        <f t="shared" si="15"/>
        <v>0</v>
      </c>
      <c r="T12" s="4">
        <f t="shared" si="16"/>
        <v>0</v>
      </c>
      <c r="U12" s="4">
        <f t="shared" si="17"/>
        <v>0</v>
      </c>
      <c r="V12" s="4">
        <f t="shared" si="18"/>
        <v>0</v>
      </c>
      <c r="W12" s="4">
        <f>VLOOKUP(Z12,怪物属性偏向!D:F,3,FALSE)</f>
        <v>5000001</v>
      </c>
      <c r="X12" s="4">
        <f t="shared" si="19"/>
        <v>8</v>
      </c>
      <c r="Y12" t="str">
        <f>VLOOKUP(Z12,怪物属性偏向!G:H,2,FALSE)</f>
        <v>洛克</v>
      </c>
      <c r="Z12">
        <f t="shared" si="20"/>
        <v>1</v>
      </c>
    </row>
    <row r="13" spans="1:26" x14ac:dyDescent="0.15">
      <c r="A13" s="4">
        <v>5000009</v>
      </c>
      <c r="B13" s="4">
        <f t="shared" si="2"/>
        <v>0</v>
      </c>
      <c r="C13" s="4">
        <f t="shared" si="3"/>
        <v>0</v>
      </c>
      <c r="D13" s="4">
        <f t="shared" si="4"/>
        <v>0</v>
      </c>
      <c r="E13" s="4">
        <f t="shared" si="5"/>
        <v>0</v>
      </c>
      <c r="F13" s="4">
        <f>INT(VLOOKUP($X13,映射表!$B:$C,2,FALSE)*VLOOKUP($Z13,怪物属性偏向!$G:$L,怪物属性偏向!L$1,FALSE)/100)</f>
        <v>1009</v>
      </c>
      <c r="G13" s="4">
        <f>INT(VLOOKUP($X13,映射表!$B:$C,2,FALSE)*VLOOKUP($Z13,怪物属性偏向!$G:$L,怪物属性偏向!J$1,FALSE)/100)</f>
        <v>484</v>
      </c>
      <c r="H13" s="4">
        <f t="shared" si="6"/>
        <v>0</v>
      </c>
      <c r="I13" s="4">
        <f>INT(VLOOKUP($X13,映射表!$B:$C,2,FALSE)*VLOOKUP($Z13,怪物属性偏向!$G:$L,怪物属性偏向!K$1,FALSE)/100)</f>
        <v>484</v>
      </c>
      <c r="J13" s="4">
        <f>INT(VLOOKUP($X13,映射表!$B:$E,4,FALSE))</f>
        <v>430</v>
      </c>
      <c r="K13" s="4">
        <f t="shared" si="7"/>
        <v>100</v>
      </c>
      <c r="L13" s="4">
        <f t="shared" si="8"/>
        <v>0</v>
      </c>
      <c r="M13" s="4">
        <f t="shared" si="9"/>
        <v>0</v>
      </c>
      <c r="N13" s="4">
        <f t="shared" si="10"/>
        <v>100</v>
      </c>
      <c r="O13" s="4">
        <f t="shared" si="11"/>
        <v>0</v>
      </c>
      <c r="P13" s="4">
        <f t="shared" si="12"/>
        <v>0</v>
      </c>
      <c r="Q13" s="4">
        <f t="shared" si="13"/>
        <v>0</v>
      </c>
      <c r="R13" s="4">
        <f t="shared" si="14"/>
        <v>0</v>
      </c>
      <c r="S13" s="4">
        <f t="shared" si="15"/>
        <v>0</v>
      </c>
      <c r="T13" s="4">
        <f t="shared" si="16"/>
        <v>0</v>
      </c>
      <c r="U13" s="4">
        <f t="shared" si="17"/>
        <v>0</v>
      </c>
      <c r="V13" s="4">
        <f t="shared" si="18"/>
        <v>0</v>
      </c>
      <c r="W13" s="4">
        <f>VLOOKUP(Z13,怪物属性偏向!D:F,3,FALSE)</f>
        <v>5000001</v>
      </c>
      <c r="X13" s="4">
        <f t="shared" si="19"/>
        <v>9</v>
      </c>
      <c r="Y13" t="str">
        <f>VLOOKUP(Z13,怪物属性偏向!G:H,2,FALSE)</f>
        <v>洛克</v>
      </c>
      <c r="Z13">
        <f t="shared" si="20"/>
        <v>1</v>
      </c>
    </row>
    <row r="14" spans="1:26" x14ac:dyDescent="0.15">
      <c r="A14" s="4">
        <v>5000010</v>
      </c>
      <c r="B14" s="4">
        <f t="shared" si="2"/>
        <v>0</v>
      </c>
      <c r="C14" s="4">
        <f t="shared" si="3"/>
        <v>0</v>
      </c>
      <c r="D14" s="4">
        <f t="shared" si="4"/>
        <v>0</v>
      </c>
      <c r="E14" s="4">
        <f t="shared" si="5"/>
        <v>0</v>
      </c>
      <c r="F14" s="4">
        <f>INT(VLOOKUP($X14,映射表!$B:$C,2,FALSE)*VLOOKUP($Z14,怪物属性偏向!$G:$L,怪物属性偏向!L$1,FALSE)/100)</f>
        <v>1121</v>
      </c>
      <c r="G14" s="4">
        <f>INT(VLOOKUP($X14,映射表!$B:$C,2,FALSE)*VLOOKUP($Z14,怪物属性偏向!$G:$L,怪物属性偏向!J$1,FALSE)/100)</f>
        <v>538</v>
      </c>
      <c r="H14" s="4">
        <f t="shared" si="6"/>
        <v>0</v>
      </c>
      <c r="I14" s="4">
        <f>INT(VLOOKUP($X14,映射表!$B:$C,2,FALSE)*VLOOKUP($Z14,怪物属性偏向!$G:$L,怪物属性偏向!K$1,FALSE)/100)</f>
        <v>538</v>
      </c>
      <c r="J14" s="4">
        <f>INT(VLOOKUP($X14,映射表!$B:$E,4,FALSE))</f>
        <v>478</v>
      </c>
      <c r="K14" s="4">
        <f t="shared" si="7"/>
        <v>100</v>
      </c>
      <c r="L14" s="4">
        <f t="shared" si="8"/>
        <v>0</v>
      </c>
      <c r="M14" s="4">
        <f t="shared" si="9"/>
        <v>0</v>
      </c>
      <c r="N14" s="4">
        <f t="shared" si="10"/>
        <v>100</v>
      </c>
      <c r="O14" s="4">
        <f t="shared" si="11"/>
        <v>0</v>
      </c>
      <c r="P14" s="4">
        <f t="shared" si="12"/>
        <v>0</v>
      </c>
      <c r="Q14" s="4">
        <f t="shared" si="13"/>
        <v>0</v>
      </c>
      <c r="R14" s="4">
        <f t="shared" si="14"/>
        <v>0</v>
      </c>
      <c r="S14" s="4">
        <f t="shared" si="15"/>
        <v>0</v>
      </c>
      <c r="T14" s="4">
        <f t="shared" si="16"/>
        <v>0</v>
      </c>
      <c r="U14" s="4">
        <f t="shared" si="17"/>
        <v>0</v>
      </c>
      <c r="V14" s="4">
        <f t="shared" si="18"/>
        <v>0</v>
      </c>
      <c r="W14" s="4">
        <f>VLOOKUP(Z14,怪物属性偏向!D:F,3,FALSE)</f>
        <v>5000001</v>
      </c>
      <c r="X14" s="4">
        <f t="shared" si="19"/>
        <v>10</v>
      </c>
      <c r="Y14" t="str">
        <f>VLOOKUP(Z14,怪物属性偏向!G:H,2,FALSE)</f>
        <v>洛克</v>
      </c>
      <c r="Z14">
        <f t="shared" si="20"/>
        <v>1</v>
      </c>
    </row>
    <row r="15" spans="1:26" x14ac:dyDescent="0.15">
      <c r="A15" s="4">
        <v>5000011</v>
      </c>
      <c r="B15" s="4">
        <f t="shared" si="2"/>
        <v>0</v>
      </c>
      <c r="C15" s="4">
        <f t="shared" si="3"/>
        <v>0</v>
      </c>
      <c r="D15" s="4">
        <f t="shared" si="4"/>
        <v>0</v>
      </c>
      <c r="E15" s="4">
        <f t="shared" si="5"/>
        <v>0</v>
      </c>
      <c r="F15" s="4">
        <f>INT(VLOOKUP($X15,映射表!$B:$C,2,FALSE)*VLOOKUP($Z15,怪物属性偏向!$G:$L,怪物属性偏向!L$1,FALSE)/100)</f>
        <v>1242</v>
      </c>
      <c r="G15" s="4">
        <f>INT(VLOOKUP($X15,映射表!$B:$C,2,FALSE)*VLOOKUP($Z15,怪物属性偏向!$G:$L,怪物属性偏向!J$1,FALSE)/100)</f>
        <v>596</v>
      </c>
      <c r="H15" s="4">
        <f t="shared" si="6"/>
        <v>0</v>
      </c>
      <c r="I15" s="4">
        <f>INT(VLOOKUP($X15,映射表!$B:$C,2,FALSE)*VLOOKUP($Z15,怪物属性偏向!$G:$L,怪物属性偏向!K$1,FALSE)/100)</f>
        <v>596</v>
      </c>
      <c r="J15" s="4">
        <f>INT(VLOOKUP($X15,映射表!$B:$E,4,FALSE))</f>
        <v>530</v>
      </c>
      <c r="K15" s="4">
        <f t="shared" si="7"/>
        <v>100</v>
      </c>
      <c r="L15" s="4">
        <f t="shared" si="8"/>
        <v>0</v>
      </c>
      <c r="M15" s="4">
        <f t="shared" si="9"/>
        <v>0</v>
      </c>
      <c r="N15" s="4">
        <f t="shared" si="10"/>
        <v>100</v>
      </c>
      <c r="O15" s="4">
        <f t="shared" si="11"/>
        <v>0</v>
      </c>
      <c r="P15" s="4">
        <f t="shared" si="12"/>
        <v>0</v>
      </c>
      <c r="Q15" s="4">
        <f t="shared" si="13"/>
        <v>0</v>
      </c>
      <c r="R15" s="4">
        <f t="shared" si="14"/>
        <v>0</v>
      </c>
      <c r="S15" s="4">
        <f t="shared" si="15"/>
        <v>0</v>
      </c>
      <c r="T15" s="4">
        <f t="shared" si="16"/>
        <v>0</v>
      </c>
      <c r="U15" s="4">
        <f t="shared" si="17"/>
        <v>0</v>
      </c>
      <c r="V15" s="4">
        <f t="shared" si="18"/>
        <v>0</v>
      </c>
      <c r="W15" s="4">
        <f>VLOOKUP(Z15,怪物属性偏向!D:F,3,FALSE)</f>
        <v>5000001</v>
      </c>
      <c r="X15" s="4">
        <f t="shared" si="19"/>
        <v>11</v>
      </c>
      <c r="Y15" t="str">
        <f>VLOOKUP(Z15,怪物属性偏向!G:H,2,FALSE)</f>
        <v>洛克</v>
      </c>
      <c r="Z15">
        <f t="shared" si="20"/>
        <v>1</v>
      </c>
    </row>
    <row r="16" spans="1:26" x14ac:dyDescent="0.15">
      <c r="A16" s="4">
        <v>5000012</v>
      </c>
      <c r="B16" s="4">
        <f t="shared" si="2"/>
        <v>0</v>
      </c>
      <c r="C16" s="4">
        <f t="shared" si="3"/>
        <v>0</v>
      </c>
      <c r="D16" s="4">
        <f t="shared" si="4"/>
        <v>0</v>
      </c>
      <c r="E16" s="4">
        <f t="shared" si="5"/>
        <v>0</v>
      </c>
      <c r="F16" s="4">
        <f>INT(VLOOKUP($X16,映射表!$B:$C,2,FALSE)*VLOOKUP($Z16,怪物属性偏向!$G:$L,怪物属性偏向!L$1,FALSE)/100)</f>
        <v>1372</v>
      </c>
      <c r="G16" s="4">
        <f>INT(VLOOKUP($X16,映射表!$B:$C,2,FALSE)*VLOOKUP($Z16,怪物属性偏向!$G:$L,怪物属性偏向!J$1,FALSE)/100)</f>
        <v>658</v>
      </c>
      <c r="H16" s="4">
        <f t="shared" si="6"/>
        <v>0</v>
      </c>
      <c r="I16" s="4">
        <f>INT(VLOOKUP($X16,映射表!$B:$C,2,FALSE)*VLOOKUP($Z16,怪物属性偏向!$G:$L,怪物属性偏向!K$1,FALSE)/100)</f>
        <v>658</v>
      </c>
      <c r="J16" s="4">
        <f>INT(VLOOKUP($X16,映射表!$B:$E,4,FALSE))</f>
        <v>585</v>
      </c>
      <c r="K16" s="4">
        <f t="shared" si="7"/>
        <v>100</v>
      </c>
      <c r="L16" s="4">
        <f t="shared" si="8"/>
        <v>0</v>
      </c>
      <c r="M16" s="4">
        <f t="shared" si="9"/>
        <v>0</v>
      </c>
      <c r="N16" s="4">
        <f t="shared" si="10"/>
        <v>100</v>
      </c>
      <c r="O16" s="4">
        <f t="shared" si="11"/>
        <v>0</v>
      </c>
      <c r="P16" s="4">
        <f t="shared" si="12"/>
        <v>0</v>
      </c>
      <c r="Q16" s="4">
        <f t="shared" si="13"/>
        <v>0</v>
      </c>
      <c r="R16" s="4">
        <f t="shared" si="14"/>
        <v>0</v>
      </c>
      <c r="S16" s="4">
        <f t="shared" si="15"/>
        <v>0</v>
      </c>
      <c r="T16" s="4">
        <f t="shared" si="16"/>
        <v>0</v>
      </c>
      <c r="U16" s="4">
        <f t="shared" si="17"/>
        <v>0</v>
      </c>
      <c r="V16" s="4">
        <f t="shared" si="18"/>
        <v>0</v>
      </c>
      <c r="W16" s="4">
        <f>VLOOKUP(Z16,怪物属性偏向!D:F,3,FALSE)</f>
        <v>5000001</v>
      </c>
      <c r="X16" s="4">
        <f t="shared" si="19"/>
        <v>12</v>
      </c>
      <c r="Y16" t="str">
        <f>VLOOKUP(Z16,怪物属性偏向!G:H,2,FALSE)</f>
        <v>洛克</v>
      </c>
      <c r="Z16">
        <f t="shared" si="20"/>
        <v>1</v>
      </c>
    </row>
    <row r="17" spans="1:26" x14ac:dyDescent="0.15">
      <c r="A17" s="4">
        <v>5000013</v>
      </c>
      <c r="B17" s="4">
        <f t="shared" si="2"/>
        <v>0</v>
      </c>
      <c r="C17" s="4">
        <f t="shared" si="3"/>
        <v>0</v>
      </c>
      <c r="D17" s="4">
        <f t="shared" si="4"/>
        <v>0</v>
      </c>
      <c r="E17" s="4">
        <f t="shared" si="5"/>
        <v>0</v>
      </c>
      <c r="F17" s="4">
        <f>INT(VLOOKUP($X17,映射表!$B:$C,2,FALSE)*VLOOKUP($Z17,怪物属性偏向!$G:$L,怪物属性偏向!L$1,FALSE)/100)</f>
        <v>1511</v>
      </c>
      <c r="G17" s="4">
        <f>INT(VLOOKUP($X17,映射表!$B:$C,2,FALSE)*VLOOKUP($Z17,怪物属性偏向!$G:$L,怪物属性偏向!J$1,FALSE)/100)</f>
        <v>725</v>
      </c>
      <c r="H17" s="4">
        <f t="shared" si="6"/>
        <v>0</v>
      </c>
      <c r="I17" s="4">
        <f>INT(VLOOKUP($X17,映射表!$B:$C,2,FALSE)*VLOOKUP($Z17,怪物属性偏向!$G:$L,怪物属性偏向!K$1,FALSE)/100)</f>
        <v>725</v>
      </c>
      <c r="J17" s="4">
        <f>INT(VLOOKUP($X17,映射表!$B:$E,4,FALSE))</f>
        <v>644</v>
      </c>
      <c r="K17" s="4">
        <f t="shared" si="7"/>
        <v>100</v>
      </c>
      <c r="L17" s="4">
        <f t="shared" si="8"/>
        <v>0</v>
      </c>
      <c r="M17" s="4">
        <f t="shared" si="9"/>
        <v>0</v>
      </c>
      <c r="N17" s="4">
        <f t="shared" si="10"/>
        <v>100</v>
      </c>
      <c r="O17" s="4">
        <f t="shared" si="11"/>
        <v>0</v>
      </c>
      <c r="P17" s="4">
        <f t="shared" si="12"/>
        <v>0</v>
      </c>
      <c r="Q17" s="4">
        <f t="shared" si="13"/>
        <v>0</v>
      </c>
      <c r="R17" s="4">
        <f t="shared" si="14"/>
        <v>0</v>
      </c>
      <c r="S17" s="4">
        <f t="shared" si="15"/>
        <v>0</v>
      </c>
      <c r="T17" s="4">
        <f t="shared" si="16"/>
        <v>0</v>
      </c>
      <c r="U17" s="4">
        <f t="shared" si="17"/>
        <v>0</v>
      </c>
      <c r="V17" s="4">
        <f t="shared" si="18"/>
        <v>0</v>
      </c>
      <c r="W17" s="4">
        <f>VLOOKUP(Z17,怪物属性偏向!D:F,3,FALSE)</f>
        <v>5000001</v>
      </c>
      <c r="X17" s="4">
        <f t="shared" si="19"/>
        <v>13</v>
      </c>
      <c r="Y17" t="str">
        <f>VLOOKUP(Z17,怪物属性偏向!G:H,2,FALSE)</f>
        <v>洛克</v>
      </c>
      <c r="Z17">
        <f t="shared" si="20"/>
        <v>1</v>
      </c>
    </row>
    <row r="18" spans="1:26" x14ac:dyDescent="0.15">
      <c r="A18" s="4">
        <v>5000014</v>
      </c>
      <c r="B18" s="4">
        <f t="shared" si="2"/>
        <v>0</v>
      </c>
      <c r="C18" s="4">
        <f t="shared" si="3"/>
        <v>0</v>
      </c>
      <c r="D18" s="4">
        <f t="shared" si="4"/>
        <v>0</v>
      </c>
      <c r="E18" s="4">
        <f t="shared" si="5"/>
        <v>0</v>
      </c>
      <c r="F18" s="4">
        <f>INT(VLOOKUP($X18,映射表!$B:$C,2,FALSE)*VLOOKUP($Z18,怪物属性偏向!$G:$L,怪物属性偏向!L$1,FALSE)/100)</f>
        <v>1659</v>
      </c>
      <c r="G18" s="4">
        <f>INT(VLOOKUP($X18,映射表!$B:$C,2,FALSE)*VLOOKUP($Z18,怪物属性偏向!$G:$L,怪物属性偏向!J$1,FALSE)/100)</f>
        <v>797</v>
      </c>
      <c r="H18" s="4">
        <f t="shared" si="6"/>
        <v>0</v>
      </c>
      <c r="I18" s="4">
        <f>INT(VLOOKUP($X18,映射表!$B:$C,2,FALSE)*VLOOKUP($Z18,怪物属性偏向!$G:$L,怪物属性偏向!K$1,FALSE)/100)</f>
        <v>797</v>
      </c>
      <c r="J18" s="4">
        <f>INT(VLOOKUP($X18,映射表!$B:$E,4,FALSE))</f>
        <v>708</v>
      </c>
      <c r="K18" s="4">
        <f t="shared" si="7"/>
        <v>100</v>
      </c>
      <c r="L18" s="4">
        <f t="shared" si="8"/>
        <v>0</v>
      </c>
      <c r="M18" s="4">
        <f t="shared" si="9"/>
        <v>0</v>
      </c>
      <c r="N18" s="4">
        <f t="shared" si="10"/>
        <v>100</v>
      </c>
      <c r="O18" s="4">
        <f t="shared" si="11"/>
        <v>0</v>
      </c>
      <c r="P18" s="4">
        <f t="shared" si="12"/>
        <v>0</v>
      </c>
      <c r="Q18" s="4">
        <f t="shared" si="13"/>
        <v>0</v>
      </c>
      <c r="R18" s="4">
        <f t="shared" si="14"/>
        <v>0</v>
      </c>
      <c r="S18" s="4">
        <f t="shared" si="15"/>
        <v>0</v>
      </c>
      <c r="T18" s="4">
        <f t="shared" si="16"/>
        <v>0</v>
      </c>
      <c r="U18" s="4">
        <f t="shared" si="17"/>
        <v>0</v>
      </c>
      <c r="V18" s="4">
        <f t="shared" si="18"/>
        <v>0</v>
      </c>
      <c r="W18" s="4">
        <f>VLOOKUP(Z18,怪物属性偏向!D:F,3,FALSE)</f>
        <v>5000001</v>
      </c>
      <c r="X18" s="4">
        <f t="shared" si="19"/>
        <v>14</v>
      </c>
      <c r="Y18" t="str">
        <f>VLOOKUP(Z18,怪物属性偏向!G:H,2,FALSE)</f>
        <v>洛克</v>
      </c>
      <c r="Z18">
        <f t="shared" si="20"/>
        <v>1</v>
      </c>
    </row>
    <row r="19" spans="1:26" x14ac:dyDescent="0.15">
      <c r="A19" s="4">
        <v>5000015</v>
      </c>
      <c r="B19" s="4">
        <f t="shared" si="2"/>
        <v>0</v>
      </c>
      <c r="C19" s="4">
        <f t="shared" si="3"/>
        <v>0</v>
      </c>
      <c r="D19" s="4">
        <f t="shared" si="4"/>
        <v>0</v>
      </c>
      <c r="E19" s="4">
        <f t="shared" si="5"/>
        <v>0</v>
      </c>
      <c r="F19" s="4">
        <f>INT(VLOOKUP($X19,映射表!$B:$C,2,FALSE)*VLOOKUP($Z19,怪物属性偏向!$G:$L,怪物属性偏向!L$1,FALSE)/100)</f>
        <v>1819</v>
      </c>
      <c r="G19" s="4">
        <f>INT(VLOOKUP($X19,映射表!$B:$C,2,FALSE)*VLOOKUP($Z19,怪物属性偏向!$G:$L,怪物属性偏向!J$1,FALSE)/100)</f>
        <v>873</v>
      </c>
      <c r="H19" s="4">
        <f t="shared" si="6"/>
        <v>0</v>
      </c>
      <c r="I19" s="4">
        <f>INT(VLOOKUP($X19,映射表!$B:$C,2,FALSE)*VLOOKUP($Z19,怪物属性偏向!$G:$L,怪物属性偏向!K$1,FALSE)/100)</f>
        <v>873</v>
      </c>
      <c r="J19" s="4">
        <f>INT(VLOOKUP($X19,映射表!$B:$E,4,FALSE))</f>
        <v>776</v>
      </c>
      <c r="K19" s="4">
        <f t="shared" si="7"/>
        <v>100</v>
      </c>
      <c r="L19" s="4">
        <f t="shared" si="8"/>
        <v>0</v>
      </c>
      <c r="M19" s="4">
        <f t="shared" si="9"/>
        <v>0</v>
      </c>
      <c r="N19" s="4">
        <f t="shared" si="10"/>
        <v>100</v>
      </c>
      <c r="O19" s="4">
        <f t="shared" si="11"/>
        <v>0</v>
      </c>
      <c r="P19" s="4">
        <f t="shared" si="12"/>
        <v>0</v>
      </c>
      <c r="Q19" s="4">
        <f t="shared" si="13"/>
        <v>0</v>
      </c>
      <c r="R19" s="4">
        <f t="shared" si="14"/>
        <v>0</v>
      </c>
      <c r="S19" s="4">
        <f t="shared" si="15"/>
        <v>0</v>
      </c>
      <c r="T19" s="4">
        <f t="shared" si="16"/>
        <v>0</v>
      </c>
      <c r="U19" s="4">
        <f t="shared" si="17"/>
        <v>0</v>
      </c>
      <c r="V19" s="4">
        <f t="shared" si="18"/>
        <v>0</v>
      </c>
      <c r="W19" s="4">
        <f>VLOOKUP(Z19,怪物属性偏向!D:F,3,FALSE)</f>
        <v>5000001</v>
      </c>
      <c r="X19" s="4">
        <f t="shared" si="19"/>
        <v>15</v>
      </c>
      <c r="Y19" t="str">
        <f>VLOOKUP(Z19,怪物属性偏向!G:H,2,FALSE)</f>
        <v>洛克</v>
      </c>
      <c r="Z19">
        <f t="shared" si="20"/>
        <v>1</v>
      </c>
    </row>
    <row r="20" spans="1:26" x14ac:dyDescent="0.15">
      <c r="A20" s="4">
        <v>5000016</v>
      </c>
      <c r="B20" s="4">
        <f t="shared" si="2"/>
        <v>0</v>
      </c>
      <c r="C20" s="4">
        <f t="shared" si="3"/>
        <v>0</v>
      </c>
      <c r="D20" s="4">
        <f t="shared" si="4"/>
        <v>0</v>
      </c>
      <c r="E20" s="4">
        <f t="shared" si="5"/>
        <v>0</v>
      </c>
      <c r="F20" s="4">
        <f>INT(VLOOKUP($X20,映射表!$B:$C,2,FALSE)*VLOOKUP($Z20,怪物属性偏向!$G:$L,怪物属性偏向!L$1,FALSE)/100)</f>
        <v>1990</v>
      </c>
      <c r="G20" s="4">
        <f>INT(VLOOKUP($X20,映射表!$B:$C,2,FALSE)*VLOOKUP($Z20,怪物属性偏向!$G:$L,怪物属性偏向!J$1,FALSE)/100)</f>
        <v>955</v>
      </c>
      <c r="H20" s="4">
        <f t="shared" si="6"/>
        <v>0</v>
      </c>
      <c r="I20" s="4">
        <f>INT(VLOOKUP($X20,映射表!$B:$C,2,FALSE)*VLOOKUP($Z20,怪物属性偏向!$G:$L,怪物属性偏向!K$1,FALSE)/100)</f>
        <v>955</v>
      </c>
      <c r="J20" s="4">
        <f>INT(VLOOKUP($X20,映射表!$B:$E,4,FALSE))</f>
        <v>849</v>
      </c>
      <c r="K20" s="4">
        <f t="shared" si="7"/>
        <v>100</v>
      </c>
      <c r="L20" s="4">
        <f t="shared" si="8"/>
        <v>0</v>
      </c>
      <c r="M20" s="4">
        <f t="shared" si="9"/>
        <v>0</v>
      </c>
      <c r="N20" s="4">
        <f t="shared" si="10"/>
        <v>100</v>
      </c>
      <c r="O20" s="4">
        <f t="shared" si="11"/>
        <v>0</v>
      </c>
      <c r="P20" s="4">
        <f t="shared" si="12"/>
        <v>0</v>
      </c>
      <c r="Q20" s="4">
        <f t="shared" si="13"/>
        <v>0</v>
      </c>
      <c r="R20" s="4">
        <f t="shared" si="14"/>
        <v>0</v>
      </c>
      <c r="S20" s="4">
        <f t="shared" si="15"/>
        <v>0</v>
      </c>
      <c r="T20" s="4">
        <f t="shared" si="16"/>
        <v>0</v>
      </c>
      <c r="U20" s="4">
        <f t="shared" si="17"/>
        <v>0</v>
      </c>
      <c r="V20" s="4">
        <f t="shared" si="18"/>
        <v>0</v>
      </c>
      <c r="W20" s="4">
        <f>VLOOKUP(Z20,怪物属性偏向!D:F,3,FALSE)</f>
        <v>5000001</v>
      </c>
      <c r="X20" s="4">
        <f t="shared" si="19"/>
        <v>16</v>
      </c>
      <c r="Y20" t="str">
        <f>VLOOKUP(Z20,怪物属性偏向!G:H,2,FALSE)</f>
        <v>洛克</v>
      </c>
      <c r="Z20">
        <f t="shared" si="20"/>
        <v>1</v>
      </c>
    </row>
    <row r="21" spans="1:26" x14ac:dyDescent="0.15">
      <c r="A21" s="4">
        <v>5000017</v>
      </c>
      <c r="B21" s="4">
        <f t="shared" si="2"/>
        <v>0</v>
      </c>
      <c r="C21" s="4">
        <f t="shared" si="3"/>
        <v>0</v>
      </c>
      <c r="D21" s="4">
        <f t="shared" si="4"/>
        <v>0</v>
      </c>
      <c r="E21" s="4">
        <f t="shared" si="5"/>
        <v>0</v>
      </c>
      <c r="F21" s="4">
        <f>INT(VLOOKUP($X21,映射表!$B:$C,2,FALSE)*VLOOKUP($Z21,怪物属性偏向!$G:$L,怪物属性偏向!L$1,FALSE)/100)</f>
        <v>2173</v>
      </c>
      <c r="G21" s="4">
        <f>INT(VLOOKUP($X21,映射表!$B:$C,2,FALSE)*VLOOKUP($Z21,怪物属性偏向!$G:$L,怪物属性偏向!J$1,FALSE)/100)</f>
        <v>1043</v>
      </c>
      <c r="H21" s="4">
        <f t="shared" si="6"/>
        <v>0</v>
      </c>
      <c r="I21" s="4">
        <f>INT(VLOOKUP($X21,映射表!$B:$C,2,FALSE)*VLOOKUP($Z21,怪物属性偏向!$G:$L,怪物属性偏向!K$1,FALSE)/100)</f>
        <v>1043</v>
      </c>
      <c r="J21" s="4">
        <f>INT(VLOOKUP($X21,映射表!$B:$E,4,FALSE))</f>
        <v>927</v>
      </c>
      <c r="K21" s="4">
        <f t="shared" si="7"/>
        <v>100</v>
      </c>
      <c r="L21" s="4">
        <f t="shared" si="8"/>
        <v>0</v>
      </c>
      <c r="M21" s="4">
        <f t="shared" si="9"/>
        <v>0</v>
      </c>
      <c r="N21" s="4">
        <f t="shared" si="10"/>
        <v>100</v>
      </c>
      <c r="O21" s="4">
        <f t="shared" si="11"/>
        <v>0</v>
      </c>
      <c r="P21" s="4">
        <f t="shared" si="12"/>
        <v>0</v>
      </c>
      <c r="Q21" s="4">
        <f t="shared" si="13"/>
        <v>0</v>
      </c>
      <c r="R21" s="4">
        <f t="shared" si="14"/>
        <v>0</v>
      </c>
      <c r="S21" s="4">
        <f t="shared" si="15"/>
        <v>0</v>
      </c>
      <c r="T21" s="4">
        <f t="shared" si="16"/>
        <v>0</v>
      </c>
      <c r="U21" s="4">
        <f t="shared" si="17"/>
        <v>0</v>
      </c>
      <c r="V21" s="4">
        <f t="shared" si="18"/>
        <v>0</v>
      </c>
      <c r="W21" s="4">
        <f>VLOOKUP(Z21,怪物属性偏向!D:F,3,FALSE)</f>
        <v>5000001</v>
      </c>
      <c r="X21" s="4">
        <f t="shared" si="19"/>
        <v>17</v>
      </c>
      <c r="Y21" t="str">
        <f>VLOOKUP(Z21,怪物属性偏向!G:H,2,FALSE)</f>
        <v>洛克</v>
      </c>
      <c r="Z21">
        <f t="shared" si="20"/>
        <v>1</v>
      </c>
    </row>
    <row r="22" spans="1:26" x14ac:dyDescent="0.15">
      <c r="A22" s="4">
        <v>5000018</v>
      </c>
      <c r="B22" s="4">
        <f t="shared" si="2"/>
        <v>0</v>
      </c>
      <c r="C22" s="4">
        <f t="shared" si="3"/>
        <v>0</v>
      </c>
      <c r="D22" s="4">
        <f t="shared" si="4"/>
        <v>0</v>
      </c>
      <c r="E22" s="4">
        <f t="shared" si="5"/>
        <v>0</v>
      </c>
      <c r="F22" s="4">
        <f>INT(VLOOKUP($X22,映射表!$B:$C,2,FALSE)*VLOOKUP($Z22,怪物属性偏向!$G:$L,怪物属性偏向!L$1,FALSE)/100)</f>
        <v>2370</v>
      </c>
      <c r="G22" s="4">
        <f>INT(VLOOKUP($X22,映射表!$B:$C,2,FALSE)*VLOOKUP($Z22,怪物属性偏向!$G:$L,怪物属性偏向!J$1,FALSE)/100)</f>
        <v>1138</v>
      </c>
      <c r="H22" s="4">
        <f t="shared" si="6"/>
        <v>0</v>
      </c>
      <c r="I22" s="4">
        <f>INT(VLOOKUP($X22,映射表!$B:$C,2,FALSE)*VLOOKUP($Z22,怪物属性偏向!$G:$L,怪物属性偏向!K$1,FALSE)/100)</f>
        <v>1138</v>
      </c>
      <c r="J22" s="4">
        <f>INT(VLOOKUP($X22,映射表!$B:$E,4,FALSE))</f>
        <v>1011</v>
      </c>
      <c r="K22" s="4">
        <f t="shared" si="7"/>
        <v>100</v>
      </c>
      <c r="L22" s="4">
        <f t="shared" si="8"/>
        <v>0</v>
      </c>
      <c r="M22" s="4">
        <f t="shared" si="9"/>
        <v>0</v>
      </c>
      <c r="N22" s="4">
        <f t="shared" si="10"/>
        <v>100</v>
      </c>
      <c r="O22" s="4">
        <f t="shared" si="11"/>
        <v>0</v>
      </c>
      <c r="P22" s="4">
        <f t="shared" si="12"/>
        <v>0</v>
      </c>
      <c r="Q22" s="4">
        <f t="shared" si="13"/>
        <v>0</v>
      </c>
      <c r="R22" s="4">
        <f t="shared" si="14"/>
        <v>0</v>
      </c>
      <c r="S22" s="4">
        <f t="shared" si="15"/>
        <v>0</v>
      </c>
      <c r="T22" s="4">
        <f t="shared" si="16"/>
        <v>0</v>
      </c>
      <c r="U22" s="4">
        <f t="shared" si="17"/>
        <v>0</v>
      </c>
      <c r="V22" s="4">
        <f t="shared" si="18"/>
        <v>0</v>
      </c>
      <c r="W22" s="4">
        <f>VLOOKUP(Z22,怪物属性偏向!D:F,3,FALSE)</f>
        <v>5000001</v>
      </c>
      <c r="X22" s="4">
        <f t="shared" si="19"/>
        <v>18</v>
      </c>
      <c r="Y22" t="str">
        <f>VLOOKUP(Z22,怪物属性偏向!G:H,2,FALSE)</f>
        <v>洛克</v>
      </c>
      <c r="Z22">
        <f t="shared" si="20"/>
        <v>1</v>
      </c>
    </row>
    <row r="23" spans="1:26" x14ac:dyDescent="0.15">
      <c r="A23" s="4">
        <v>5000019</v>
      </c>
      <c r="B23" s="4">
        <f t="shared" si="2"/>
        <v>0</v>
      </c>
      <c r="C23" s="4">
        <f t="shared" si="3"/>
        <v>0</v>
      </c>
      <c r="D23" s="4">
        <f t="shared" si="4"/>
        <v>0</v>
      </c>
      <c r="E23" s="4">
        <f t="shared" si="5"/>
        <v>0</v>
      </c>
      <c r="F23" s="4">
        <f>INT(VLOOKUP($X23,映射表!$B:$C,2,FALSE)*VLOOKUP($Z23,怪物属性偏向!$G:$L,怪物属性偏向!L$1,FALSE)/100)</f>
        <v>2581</v>
      </c>
      <c r="G23" s="4">
        <f>INT(VLOOKUP($X23,映射表!$B:$C,2,FALSE)*VLOOKUP($Z23,怪物属性偏向!$G:$L,怪物属性偏向!J$1,FALSE)/100)</f>
        <v>1239</v>
      </c>
      <c r="H23" s="4">
        <f t="shared" si="6"/>
        <v>0</v>
      </c>
      <c r="I23" s="4">
        <f>INT(VLOOKUP($X23,映射表!$B:$C,2,FALSE)*VLOOKUP($Z23,怪物属性偏向!$G:$L,怪物属性偏向!K$1,FALSE)/100)</f>
        <v>1239</v>
      </c>
      <c r="J23" s="4">
        <f>INT(VLOOKUP($X23,映射表!$B:$E,4,FALSE))</f>
        <v>1101</v>
      </c>
      <c r="K23" s="4">
        <f t="shared" si="7"/>
        <v>100</v>
      </c>
      <c r="L23" s="4">
        <f t="shared" si="8"/>
        <v>0</v>
      </c>
      <c r="M23" s="4">
        <f t="shared" si="9"/>
        <v>0</v>
      </c>
      <c r="N23" s="4">
        <f t="shared" si="10"/>
        <v>100</v>
      </c>
      <c r="O23" s="4">
        <f t="shared" si="11"/>
        <v>0</v>
      </c>
      <c r="P23" s="4">
        <f t="shared" si="12"/>
        <v>0</v>
      </c>
      <c r="Q23" s="4">
        <f t="shared" si="13"/>
        <v>0</v>
      </c>
      <c r="R23" s="4">
        <f t="shared" si="14"/>
        <v>0</v>
      </c>
      <c r="S23" s="4">
        <f t="shared" si="15"/>
        <v>0</v>
      </c>
      <c r="T23" s="4">
        <f t="shared" si="16"/>
        <v>0</v>
      </c>
      <c r="U23" s="4">
        <f t="shared" si="17"/>
        <v>0</v>
      </c>
      <c r="V23" s="4">
        <f t="shared" si="18"/>
        <v>0</v>
      </c>
      <c r="W23" s="4">
        <f>VLOOKUP(Z23,怪物属性偏向!D:F,3,FALSE)</f>
        <v>5000001</v>
      </c>
      <c r="X23" s="4">
        <f t="shared" si="19"/>
        <v>19</v>
      </c>
      <c r="Y23" t="str">
        <f>VLOOKUP(Z23,怪物属性偏向!G:H,2,FALSE)</f>
        <v>洛克</v>
      </c>
      <c r="Z23">
        <f t="shared" si="20"/>
        <v>1</v>
      </c>
    </row>
    <row r="24" spans="1:26" x14ac:dyDescent="0.15">
      <c r="A24" s="4">
        <v>5000020</v>
      </c>
      <c r="B24" s="4">
        <f t="shared" si="2"/>
        <v>0</v>
      </c>
      <c r="C24" s="4">
        <f t="shared" si="3"/>
        <v>0</v>
      </c>
      <c r="D24" s="4">
        <f t="shared" si="4"/>
        <v>0</v>
      </c>
      <c r="E24" s="4">
        <f t="shared" si="5"/>
        <v>0</v>
      </c>
      <c r="F24" s="4">
        <f>INT(VLOOKUP($X24,映射表!$B:$C,2,FALSE)*VLOOKUP($Z24,怪物属性偏向!$G:$L,怪物属性偏向!L$1,FALSE)/100)</f>
        <v>2806</v>
      </c>
      <c r="G24" s="4">
        <f>INT(VLOOKUP($X24,映射表!$B:$C,2,FALSE)*VLOOKUP($Z24,怪物属性偏向!$G:$L,怪物属性偏向!J$1,FALSE)/100)</f>
        <v>1347</v>
      </c>
      <c r="H24" s="4">
        <f t="shared" si="6"/>
        <v>0</v>
      </c>
      <c r="I24" s="4">
        <f>INT(VLOOKUP($X24,映射表!$B:$C,2,FALSE)*VLOOKUP($Z24,怪物属性偏向!$G:$L,怪物属性偏向!K$1,FALSE)/100)</f>
        <v>1347</v>
      </c>
      <c r="J24" s="4">
        <f>INT(VLOOKUP($X24,映射表!$B:$E,4,FALSE))</f>
        <v>1198</v>
      </c>
      <c r="K24" s="4">
        <f t="shared" si="7"/>
        <v>100</v>
      </c>
      <c r="L24" s="4">
        <f t="shared" si="8"/>
        <v>0</v>
      </c>
      <c r="M24" s="4">
        <f t="shared" si="9"/>
        <v>0</v>
      </c>
      <c r="N24" s="4">
        <f t="shared" si="10"/>
        <v>100</v>
      </c>
      <c r="O24" s="4">
        <f t="shared" si="11"/>
        <v>0</v>
      </c>
      <c r="P24" s="4">
        <f t="shared" si="12"/>
        <v>0</v>
      </c>
      <c r="Q24" s="4">
        <f t="shared" si="13"/>
        <v>0</v>
      </c>
      <c r="R24" s="4">
        <f t="shared" si="14"/>
        <v>0</v>
      </c>
      <c r="S24" s="4">
        <f t="shared" si="15"/>
        <v>0</v>
      </c>
      <c r="T24" s="4">
        <f t="shared" si="16"/>
        <v>0</v>
      </c>
      <c r="U24" s="4">
        <f t="shared" si="17"/>
        <v>0</v>
      </c>
      <c r="V24" s="4">
        <f t="shared" si="18"/>
        <v>0</v>
      </c>
      <c r="W24" s="4">
        <f>VLOOKUP(Z24,怪物属性偏向!D:F,3,FALSE)</f>
        <v>5000001</v>
      </c>
      <c r="X24" s="4">
        <f t="shared" si="19"/>
        <v>20</v>
      </c>
      <c r="Y24" t="str">
        <f>VLOOKUP(Z24,怪物属性偏向!G:H,2,FALSE)</f>
        <v>洛克</v>
      </c>
      <c r="Z24">
        <f t="shared" si="20"/>
        <v>1</v>
      </c>
    </row>
    <row r="25" spans="1:26" x14ac:dyDescent="0.15">
      <c r="A25" s="4">
        <v>5000021</v>
      </c>
      <c r="B25" s="4">
        <f t="shared" si="2"/>
        <v>0</v>
      </c>
      <c r="C25" s="4">
        <f t="shared" si="3"/>
        <v>0</v>
      </c>
      <c r="D25" s="4">
        <f t="shared" si="4"/>
        <v>0</v>
      </c>
      <c r="E25" s="4">
        <f t="shared" si="5"/>
        <v>0</v>
      </c>
      <c r="F25" s="4">
        <f>INT(VLOOKUP($X25,映射表!$B:$C,2,FALSE)*VLOOKUP($Z25,怪物属性偏向!$G:$L,怪物属性偏向!L$1,FALSE)/100)</f>
        <v>3048</v>
      </c>
      <c r="G25" s="4">
        <f>INT(VLOOKUP($X25,映射表!$B:$C,2,FALSE)*VLOOKUP($Z25,怪物属性偏向!$G:$L,怪物属性偏向!J$1,FALSE)/100)</f>
        <v>1464</v>
      </c>
      <c r="H25" s="4">
        <f t="shared" si="6"/>
        <v>0</v>
      </c>
      <c r="I25" s="4">
        <f>INT(VLOOKUP($X25,映射表!$B:$C,2,FALSE)*VLOOKUP($Z25,怪物属性偏向!$G:$L,怪物属性偏向!K$1,FALSE)/100)</f>
        <v>1464</v>
      </c>
      <c r="J25" s="4">
        <f>INT(VLOOKUP($X25,映射表!$B:$E,4,FALSE))</f>
        <v>1301</v>
      </c>
      <c r="K25" s="4">
        <f t="shared" si="7"/>
        <v>100</v>
      </c>
      <c r="L25" s="4">
        <f t="shared" si="8"/>
        <v>0</v>
      </c>
      <c r="M25" s="4">
        <f t="shared" si="9"/>
        <v>0</v>
      </c>
      <c r="N25" s="4">
        <f t="shared" si="10"/>
        <v>100</v>
      </c>
      <c r="O25" s="4">
        <f t="shared" si="11"/>
        <v>0</v>
      </c>
      <c r="P25" s="4">
        <f t="shared" si="12"/>
        <v>0</v>
      </c>
      <c r="Q25" s="4">
        <f t="shared" si="13"/>
        <v>0</v>
      </c>
      <c r="R25" s="4">
        <f t="shared" si="14"/>
        <v>0</v>
      </c>
      <c r="S25" s="4">
        <f t="shared" si="15"/>
        <v>0</v>
      </c>
      <c r="T25" s="4">
        <f t="shared" si="16"/>
        <v>0</v>
      </c>
      <c r="U25" s="4">
        <f t="shared" si="17"/>
        <v>0</v>
      </c>
      <c r="V25" s="4">
        <f t="shared" si="18"/>
        <v>0</v>
      </c>
      <c r="W25" s="4">
        <f>VLOOKUP(Z25,怪物属性偏向!D:F,3,FALSE)</f>
        <v>5000001</v>
      </c>
      <c r="X25" s="4">
        <f t="shared" si="19"/>
        <v>21</v>
      </c>
      <c r="Y25" t="str">
        <f>VLOOKUP(Z25,怪物属性偏向!G:H,2,FALSE)</f>
        <v>洛克</v>
      </c>
      <c r="Z25">
        <f t="shared" si="20"/>
        <v>1</v>
      </c>
    </row>
    <row r="26" spans="1:26" x14ac:dyDescent="0.15">
      <c r="A26" s="4">
        <v>5000022</v>
      </c>
      <c r="B26" s="4">
        <f t="shared" si="2"/>
        <v>0</v>
      </c>
      <c r="C26" s="4">
        <f t="shared" si="3"/>
        <v>0</v>
      </c>
      <c r="D26" s="4">
        <f t="shared" si="4"/>
        <v>0</v>
      </c>
      <c r="E26" s="4">
        <f t="shared" si="5"/>
        <v>0</v>
      </c>
      <c r="F26" s="4">
        <f>INT(VLOOKUP($X26,映射表!$B:$C,2,FALSE)*VLOOKUP($Z26,怪物属性偏向!$G:$L,怪物属性偏向!L$1,FALSE)/100)</f>
        <v>3308</v>
      </c>
      <c r="G26" s="4">
        <f>INT(VLOOKUP($X26,映射表!$B:$C,2,FALSE)*VLOOKUP($Z26,怪物属性偏向!$G:$L,怪物属性偏向!J$1,FALSE)/100)</f>
        <v>1588</v>
      </c>
      <c r="H26" s="4">
        <f t="shared" si="6"/>
        <v>0</v>
      </c>
      <c r="I26" s="4">
        <f>INT(VLOOKUP($X26,映射表!$B:$C,2,FALSE)*VLOOKUP($Z26,怪物属性偏向!$G:$L,怪物属性偏向!K$1,FALSE)/100)</f>
        <v>1588</v>
      </c>
      <c r="J26" s="4">
        <f>INT(VLOOKUP($X26,映射表!$B:$E,4,FALSE))</f>
        <v>1412</v>
      </c>
      <c r="K26" s="4">
        <f t="shared" si="7"/>
        <v>100</v>
      </c>
      <c r="L26" s="4">
        <f t="shared" si="8"/>
        <v>0</v>
      </c>
      <c r="M26" s="4">
        <f t="shared" si="9"/>
        <v>0</v>
      </c>
      <c r="N26" s="4">
        <f t="shared" si="10"/>
        <v>100</v>
      </c>
      <c r="O26" s="4">
        <f t="shared" si="11"/>
        <v>0</v>
      </c>
      <c r="P26" s="4">
        <f t="shared" si="12"/>
        <v>0</v>
      </c>
      <c r="Q26" s="4">
        <f t="shared" si="13"/>
        <v>0</v>
      </c>
      <c r="R26" s="4">
        <f t="shared" si="14"/>
        <v>0</v>
      </c>
      <c r="S26" s="4">
        <f t="shared" si="15"/>
        <v>0</v>
      </c>
      <c r="T26" s="4">
        <f t="shared" si="16"/>
        <v>0</v>
      </c>
      <c r="U26" s="4">
        <f t="shared" si="17"/>
        <v>0</v>
      </c>
      <c r="V26" s="4">
        <f t="shared" si="18"/>
        <v>0</v>
      </c>
      <c r="W26" s="4">
        <f>VLOOKUP(Z26,怪物属性偏向!D:F,3,FALSE)</f>
        <v>5000001</v>
      </c>
      <c r="X26" s="4">
        <f t="shared" si="19"/>
        <v>22</v>
      </c>
      <c r="Y26" t="str">
        <f>VLOOKUP(Z26,怪物属性偏向!G:H,2,FALSE)</f>
        <v>洛克</v>
      </c>
      <c r="Z26">
        <f t="shared" si="20"/>
        <v>1</v>
      </c>
    </row>
    <row r="27" spans="1:26" x14ac:dyDescent="0.15">
      <c r="A27" s="4">
        <v>5000023</v>
      </c>
      <c r="B27" s="4">
        <f t="shared" si="2"/>
        <v>0</v>
      </c>
      <c r="C27" s="4">
        <f t="shared" si="3"/>
        <v>0</v>
      </c>
      <c r="D27" s="4">
        <f t="shared" si="4"/>
        <v>0</v>
      </c>
      <c r="E27" s="4">
        <f t="shared" si="5"/>
        <v>0</v>
      </c>
      <c r="F27" s="4">
        <f>INT(VLOOKUP($X27,映射表!$B:$C,2,FALSE)*VLOOKUP($Z27,怪物属性偏向!$G:$L,怪物属性偏向!L$1,FALSE)/100)</f>
        <v>3586</v>
      </c>
      <c r="G27" s="4">
        <f>INT(VLOOKUP($X27,映射表!$B:$C,2,FALSE)*VLOOKUP($Z27,怪物属性偏向!$G:$L,怪物属性偏向!J$1,FALSE)/100)</f>
        <v>1722</v>
      </c>
      <c r="H27" s="4">
        <f t="shared" si="6"/>
        <v>0</v>
      </c>
      <c r="I27" s="4">
        <f>INT(VLOOKUP($X27,映射表!$B:$C,2,FALSE)*VLOOKUP($Z27,怪物属性偏向!$G:$L,怪物属性偏向!K$1,FALSE)/100)</f>
        <v>1722</v>
      </c>
      <c r="J27" s="4">
        <f>INT(VLOOKUP($X27,映射表!$B:$E,4,FALSE))</f>
        <v>1530</v>
      </c>
      <c r="K27" s="4">
        <f t="shared" si="7"/>
        <v>100</v>
      </c>
      <c r="L27" s="4">
        <f t="shared" si="8"/>
        <v>0</v>
      </c>
      <c r="M27" s="4">
        <f t="shared" si="9"/>
        <v>0</v>
      </c>
      <c r="N27" s="4">
        <f t="shared" si="10"/>
        <v>100</v>
      </c>
      <c r="O27" s="4">
        <f t="shared" si="11"/>
        <v>0</v>
      </c>
      <c r="P27" s="4">
        <f t="shared" si="12"/>
        <v>0</v>
      </c>
      <c r="Q27" s="4">
        <f t="shared" si="13"/>
        <v>0</v>
      </c>
      <c r="R27" s="4">
        <f t="shared" si="14"/>
        <v>0</v>
      </c>
      <c r="S27" s="4">
        <f t="shared" si="15"/>
        <v>0</v>
      </c>
      <c r="T27" s="4">
        <f t="shared" si="16"/>
        <v>0</v>
      </c>
      <c r="U27" s="4">
        <f t="shared" si="17"/>
        <v>0</v>
      </c>
      <c r="V27" s="4">
        <f t="shared" si="18"/>
        <v>0</v>
      </c>
      <c r="W27" s="4">
        <f>VLOOKUP(Z27,怪物属性偏向!D:F,3,FALSE)</f>
        <v>5000001</v>
      </c>
      <c r="X27" s="4">
        <f t="shared" si="19"/>
        <v>23</v>
      </c>
      <c r="Y27" t="str">
        <f>VLOOKUP(Z27,怪物属性偏向!G:H,2,FALSE)</f>
        <v>洛克</v>
      </c>
      <c r="Z27">
        <f t="shared" si="20"/>
        <v>1</v>
      </c>
    </row>
    <row r="28" spans="1:26" x14ac:dyDescent="0.15">
      <c r="A28" s="4">
        <v>5000024</v>
      </c>
      <c r="B28" s="4">
        <f t="shared" si="2"/>
        <v>0</v>
      </c>
      <c r="C28" s="4">
        <f t="shared" si="3"/>
        <v>0</v>
      </c>
      <c r="D28" s="4">
        <f t="shared" si="4"/>
        <v>0</v>
      </c>
      <c r="E28" s="4">
        <f t="shared" si="5"/>
        <v>0</v>
      </c>
      <c r="F28" s="4">
        <f>INT(VLOOKUP($X28,映射表!$B:$C,2,FALSE)*VLOOKUP($Z28,怪物属性偏向!$G:$L,怪物属性偏向!L$1,FALSE)/100)</f>
        <v>3885</v>
      </c>
      <c r="G28" s="4">
        <f>INT(VLOOKUP($X28,映射表!$B:$C,2,FALSE)*VLOOKUP($Z28,怪物属性偏向!$G:$L,怪物属性偏向!J$1,FALSE)/100)</f>
        <v>1865</v>
      </c>
      <c r="H28" s="4">
        <f t="shared" si="6"/>
        <v>0</v>
      </c>
      <c r="I28" s="4">
        <f>INT(VLOOKUP($X28,映射表!$B:$C,2,FALSE)*VLOOKUP($Z28,怪物属性偏向!$G:$L,怪物属性偏向!K$1,FALSE)/100)</f>
        <v>1865</v>
      </c>
      <c r="J28" s="4">
        <f>INT(VLOOKUP($X28,映射表!$B:$E,4,FALSE))</f>
        <v>1658</v>
      </c>
      <c r="K28" s="4">
        <f t="shared" si="7"/>
        <v>100</v>
      </c>
      <c r="L28" s="4">
        <f t="shared" si="8"/>
        <v>0</v>
      </c>
      <c r="M28" s="4">
        <f t="shared" si="9"/>
        <v>0</v>
      </c>
      <c r="N28" s="4">
        <f t="shared" si="10"/>
        <v>100</v>
      </c>
      <c r="O28" s="4">
        <f t="shared" si="11"/>
        <v>0</v>
      </c>
      <c r="P28" s="4">
        <f t="shared" si="12"/>
        <v>0</v>
      </c>
      <c r="Q28" s="4">
        <f t="shared" si="13"/>
        <v>0</v>
      </c>
      <c r="R28" s="4">
        <f t="shared" si="14"/>
        <v>0</v>
      </c>
      <c r="S28" s="4">
        <f t="shared" si="15"/>
        <v>0</v>
      </c>
      <c r="T28" s="4">
        <f t="shared" si="16"/>
        <v>0</v>
      </c>
      <c r="U28" s="4">
        <f t="shared" si="17"/>
        <v>0</v>
      </c>
      <c r="V28" s="4">
        <f t="shared" si="18"/>
        <v>0</v>
      </c>
      <c r="W28" s="4">
        <f>VLOOKUP(Z28,怪物属性偏向!D:F,3,FALSE)</f>
        <v>5000001</v>
      </c>
      <c r="X28" s="4">
        <f t="shared" si="19"/>
        <v>24</v>
      </c>
      <c r="Y28" t="str">
        <f>VLOOKUP(Z28,怪物属性偏向!G:H,2,FALSE)</f>
        <v>洛克</v>
      </c>
      <c r="Z28">
        <f t="shared" si="20"/>
        <v>1</v>
      </c>
    </row>
    <row r="29" spans="1:26" x14ac:dyDescent="0.15">
      <c r="A29" s="4">
        <v>5000025</v>
      </c>
      <c r="B29" s="4">
        <f t="shared" si="2"/>
        <v>0</v>
      </c>
      <c r="C29" s="4">
        <f t="shared" si="3"/>
        <v>0</v>
      </c>
      <c r="D29" s="4">
        <f t="shared" si="4"/>
        <v>0</v>
      </c>
      <c r="E29" s="4">
        <f t="shared" si="5"/>
        <v>0</v>
      </c>
      <c r="F29" s="4">
        <f>INT(VLOOKUP($X29,映射表!$B:$C,2,FALSE)*VLOOKUP($Z29,怪物属性偏向!$G:$L,怪物属性偏向!L$1,FALSE)/100)</f>
        <v>4204</v>
      </c>
      <c r="G29" s="4">
        <f>INT(VLOOKUP($X29,映射表!$B:$C,2,FALSE)*VLOOKUP($Z29,怪物属性偏向!$G:$L,怪物属性偏向!J$1,FALSE)/100)</f>
        <v>2019</v>
      </c>
      <c r="H29" s="4">
        <f t="shared" si="6"/>
        <v>0</v>
      </c>
      <c r="I29" s="4">
        <f>INT(VLOOKUP($X29,映射表!$B:$C,2,FALSE)*VLOOKUP($Z29,怪物属性偏向!$G:$L,怪物属性偏向!K$1,FALSE)/100)</f>
        <v>2019</v>
      </c>
      <c r="J29" s="4">
        <f>INT(VLOOKUP($X29,映射表!$B:$E,4,FALSE))</f>
        <v>1794</v>
      </c>
      <c r="K29" s="4">
        <f t="shared" si="7"/>
        <v>100</v>
      </c>
      <c r="L29" s="4">
        <f t="shared" si="8"/>
        <v>0</v>
      </c>
      <c r="M29" s="4">
        <f t="shared" si="9"/>
        <v>0</v>
      </c>
      <c r="N29" s="4">
        <f t="shared" si="10"/>
        <v>100</v>
      </c>
      <c r="O29" s="4">
        <f t="shared" si="11"/>
        <v>0</v>
      </c>
      <c r="P29" s="4">
        <f t="shared" si="12"/>
        <v>0</v>
      </c>
      <c r="Q29" s="4">
        <f t="shared" si="13"/>
        <v>0</v>
      </c>
      <c r="R29" s="4">
        <f t="shared" si="14"/>
        <v>0</v>
      </c>
      <c r="S29" s="4">
        <f t="shared" si="15"/>
        <v>0</v>
      </c>
      <c r="T29" s="4">
        <f t="shared" si="16"/>
        <v>0</v>
      </c>
      <c r="U29" s="4">
        <f t="shared" si="17"/>
        <v>0</v>
      </c>
      <c r="V29" s="4">
        <f t="shared" si="18"/>
        <v>0</v>
      </c>
      <c r="W29" s="4">
        <f>VLOOKUP(Z29,怪物属性偏向!D:F,3,FALSE)</f>
        <v>5000001</v>
      </c>
      <c r="X29" s="4">
        <f t="shared" si="19"/>
        <v>25</v>
      </c>
      <c r="Y29" t="str">
        <f>VLOOKUP(Z29,怪物属性偏向!G:H,2,FALSE)</f>
        <v>洛克</v>
      </c>
      <c r="Z29">
        <f t="shared" si="20"/>
        <v>1</v>
      </c>
    </row>
    <row r="30" spans="1:26" x14ac:dyDescent="0.15">
      <c r="A30" s="4">
        <v>5000026</v>
      </c>
      <c r="B30" s="4">
        <f t="shared" si="2"/>
        <v>0</v>
      </c>
      <c r="C30" s="4">
        <f t="shared" si="3"/>
        <v>0</v>
      </c>
      <c r="D30" s="4">
        <f t="shared" si="4"/>
        <v>0</v>
      </c>
      <c r="E30" s="4">
        <f t="shared" si="5"/>
        <v>0</v>
      </c>
      <c r="F30" s="4">
        <f>INT(VLOOKUP($X30,映射表!$B:$C,2,FALSE)*VLOOKUP($Z30,怪物属性偏向!$G:$L,怪物属性偏向!L$1,FALSE)/100)</f>
        <v>4547</v>
      </c>
      <c r="G30" s="4">
        <f>INT(VLOOKUP($X30,映射表!$B:$C,2,FALSE)*VLOOKUP($Z30,怪物属性偏向!$G:$L,怪物属性偏向!J$1,FALSE)/100)</f>
        <v>2183</v>
      </c>
      <c r="H30" s="4">
        <f t="shared" si="6"/>
        <v>0</v>
      </c>
      <c r="I30" s="4">
        <f>INT(VLOOKUP($X30,映射表!$B:$C,2,FALSE)*VLOOKUP($Z30,怪物属性偏向!$G:$L,怪物属性偏向!K$1,FALSE)/100)</f>
        <v>2183</v>
      </c>
      <c r="J30" s="4">
        <f>INT(VLOOKUP($X30,映射表!$B:$E,4,FALSE))</f>
        <v>1941</v>
      </c>
      <c r="K30" s="4">
        <f t="shared" si="7"/>
        <v>100</v>
      </c>
      <c r="L30" s="4">
        <f t="shared" si="8"/>
        <v>0</v>
      </c>
      <c r="M30" s="4">
        <f t="shared" si="9"/>
        <v>0</v>
      </c>
      <c r="N30" s="4">
        <f t="shared" si="10"/>
        <v>100</v>
      </c>
      <c r="O30" s="4">
        <f t="shared" si="11"/>
        <v>0</v>
      </c>
      <c r="P30" s="4">
        <f t="shared" si="12"/>
        <v>0</v>
      </c>
      <c r="Q30" s="4">
        <f t="shared" si="13"/>
        <v>0</v>
      </c>
      <c r="R30" s="4">
        <f t="shared" si="14"/>
        <v>0</v>
      </c>
      <c r="S30" s="4">
        <f t="shared" si="15"/>
        <v>0</v>
      </c>
      <c r="T30" s="4">
        <f t="shared" si="16"/>
        <v>0</v>
      </c>
      <c r="U30" s="4">
        <f t="shared" si="17"/>
        <v>0</v>
      </c>
      <c r="V30" s="4">
        <f t="shared" si="18"/>
        <v>0</v>
      </c>
      <c r="W30" s="4">
        <f>VLOOKUP(Z30,怪物属性偏向!D:F,3,FALSE)</f>
        <v>5000001</v>
      </c>
      <c r="X30" s="4">
        <f t="shared" si="19"/>
        <v>26</v>
      </c>
      <c r="Y30" t="str">
        <f>VLOOKUP(Z30,怪物属性偏向!G:H,2,FALSE)</f>
        <v>洛克</v>
      </c>
      <c r="Z30">
        <f t="shared" si="20"/>
        <v>1</v>
      </c>
    </row>
    <row r="31" spans="1:26" x14ac:dyDescent="0.15">
      <c r="A31" s="4">
        <v>5000027</v>
      </c>
      <c r="B31" s="4">
        <f t="shared" si="2"/>
        <v>0</v>
      </c>
      <c r="C31" s="4">
        <f t="shared" si="3"/>
        <v>0</v>
      </c>
      <c r="D31" s="4">
        <f t="shared" si="4"/>
        <v>0</v>
      </c>
      <c r="E31" s="4">
        <f t="shared" si="5"/>
        <v>0</v>
      </c>
      <c r="F31" s="4">
        <f>INT(VLOOKUP($X31,映射表!$B:$C,2,FALSE)*VLOOKUP($Z31,怪物属性偏向!$G:$L,怪物属性偏向!L$1,FALSE)/100)</f>
        <v>4915</v>
      </c>
      <c r="G31" s="4">
        <f>INT(VLOOKUP($X31,映射表!$B:$C,2,FALSE)*VLOOKUP($Z31,怪物属性偏向!$G:$L,怪物属性偏向!J$1,FALSE)/100)</f>
        <v>2360</v>
      </c>
      <c r="H31" s="4">
        <f t="shared" si="6"/>
        <v>0</v>
      </c>
      <c r="I31" s="4">
        <f>INT(VLOOKUP($X31,映射表!$B:$C,2,FALSE)*VLOOKUP($Z31,怪物属性偏向!$G:$L,怪物属性偏向!K$1,FALSE)/100)</f>
        <v>2360</v>
      </c>
      <c r="J31" s="4">
        <f>INT(VLOOKUP($X31,映射表!$B:$E,4,FALSE))</f>
        <v>2097</v>
      </c>
      <c r="K31" s="4">
        <f t="shared" si="7"/>
        <v>100</v>
      </c>
      <c r="L31" s="4">
        <f t="shared" si="8"/>
        <v>0</v>
      </c>
      <c r="M31" s="4">
        <f t="shared" si="9"/>
        <v>0</v>
      </c>
      <c r="N31" s="4">
        <f t="shared" si="10"/>
        <v>100</v>
      </c>
      <c r="O31" s="4">
        <f t="shared" si="11"/>
        <v>0</v>
      </c>
      <c r="P31" s="4">
        <f t="shared" si="12"/>
        <v>0</v>
      </c>
      <c r="Q31" s="4">
        <f t="shared" si="13"/>
        <v>0</v>
      </c>
      <c r="R31" s="4">
        <f t="shared" si="14"/>
        <v>0</v>
      </c>
      <c r="S31" s="4">
        <f t="shared" si="15"/>
        <v>0</v>
      </c>
      <c r="T31" s="4">
        <f t="shared" si="16"/>
        <v>0</v>
      </c>
      <c r="U31" s="4">
        <f t="shared" si="17"/>
        <v>0</v>
      </c>
      <c r="V31" s="4">
        <f t="shared" si="18"/>
        <v>0</v>
      </c>
      <c r="W31" s="4">
        <f>VLOOKUP(Z31,怪物属性偏向!D:F,3,FALSE)</f>
        <v>5000001</v>
      </c>
      <c r="X31" s="4">
        <f t="shared" si="19"/>
        <v>27</v>
      </c>
      <c r="Y31" t="str">
        <f>VLOOKUP(Z31,怪物属性偏向!G:H,2,FALSE)</f>
        <v>洛克</v>
      </c>
      <c r="Z31">
        <f t="shared" si="20"/>
        <v>1</v>
      </c>
    </row>
    <row r="32" spans="1:26" x14ac:dyDescent="0.15">
      <c r="A32" s="4">
        <v>5000028</v>
      </c>
      <c r="B32" s="4">
        <f t="shared" si="2"/>
        <v>0</v>
      </c>
      <c r="C32" s="4">
        <f t="shared" si="3"/>
        <v>0</v>
      </c>
      <c r="D32" s="4">
        <f t="shared" si="4"/>
        <v>0</v>
      </c>
      <c r="E32" s="4">
        <f t="shared" si="5"/>
        <v>0</v>
      </c>
      <c r="F32" s="4">
        <f>INT(VLOOKUP($X32,映射表!$B:$C,2,FALSE)*VLOOKUP($Z32,怪物属性偏向!$G:$L,怪物属性偏向!L$1,FALSE)/100)</f>
        <v>5309</v>
      </c>
      <c r="G32" s="4">
        <f>INT(VLOOKUP($X32,映射表!$B:$C,2,FALSE)*VLOOKUP($Z32,怪物属性偏向!$G:$L,怪物属性偏向!J$1,FALSE)/100)</f>
        <v>2549</v>
      </c>
      <c r="H32" s="4">
        <f t="shared" si="6"/>
        <v>0</v>
      </c>
      <c r="I32" s="4">
        <f>INT(VLOOKUP($X32,映射表!$B:$C,2,FALSE)*VLOOKUP($Z32,怪物属性偏向!$G:$L,怪物属性偏向!K$1,FALSE)/100)</f>
        <v>2549</v>
      </c>
      <c r="J32" s="4">
        <f>INT(VLOOKUP($X32,映射表!$B:$E,4,FALSE))</f>
        <v>2266</v>
      </c>
      <c r="K32" s="4">
        <f t="shared" si="7"/>
        <v>100</v>
      </c>
      <c r="L32" s="4">
        <f t="shared" si="8"/>
        <v>0</v>
      </c>
      <c r="M32" s="4">
        <f t="shared" si="9"/>
        <v>0</v>
      </c>
      <c r="N32" s="4">
        <f t="shared" si="10"/>
        <v>100</v>
      </c>
      <c r="O32" s="4">
        <f t="shared" si="11"/>
        <v>0</v>
      </c>
      <c r="P32" s="4">
        <f t="shared" si="12"/>
        <v>0</v>
      </c>
      <c r="Q32" s="4">
        <f t="shared" si="13"/>
        <v>0</v>
      </c>
      <c r="R32" s="4">
        <f t="shared" si="14"/>
        <v>0</v>
      </c>
      <c r="S32" s="4">
        <f t="shared" si="15"/>
        <v>0</v>
      </c>
      <c r="T32" s="4">
        <f t="shared" si="16"/>
        <v>0</v>
      </c>
      <c r="U32" s="4">
        <f t="shared" si="17"/>
        <v>0</v>
      </c>
      <c r="V32" s="4">
        <f t="shared" si="18"/>
        <v>0</v>
      </c>
      <c r="W32" s="4">
        <f>VLOOKUP(Z32,怪物属性偏向!D:F,3,FALSE)</f>
        <v>5000001</v>
      </c>
      <c r="X32" s="4">
        <f t="shared" si="19"/>
        <v>28</v>
      </c>
      <c r="Y32" t="str">
        <f>VLOOKUP(Z32,怪物属性偏向!G:H,2,FALSE)</f>
        <v>洛克</v>
      </c>
      <c r="Z32">
        <f t="shared" si="20"/>
        <v>1</v>
      </c>
    </row>
    <row r="33" spans="1:26" x14ac:dyDescent="0.15">
      <c r="A33" s="4">
        <v>5000029</v>
      </c>
      <c r="B33" s="4">
        <f t="shared" si="2"/>
        <v>0</v>
      </c>
      <c r="C33" s="4">
        <f t="shared" si="3"/>
        <v>0</v>
      </c>
      <c r="D33" s="4">
        <f t="shared" si="4"/>
        <v>0</v>
      </c>
      <c r="E33" s="4">
        <f t="shared" si="5"/>
        <v>0</v>
      </c>
      <c r="F33" s="4">
        <f>INT(VLOOKUP($X33,映射表!$B:$C,2,FALSE)*VLOOKUP($Z33,怪物属性偏向!$G:$L,怪物属性偏向!L$1,FALSE)/100)</f>
        <v>5731</v>
      </c>
      <c r="G33" s="4">
        <f>INT(VLOOKUP($X33,映射表!$B:$C,2,FALSE)*VLOOKUP($Z33,怪物属性偏向!$G:$L,怪物属性偏向!J$1,FALSE)/100)</f>
        <v>2752</v>
      </c>
      <c r="H33" s="4">
        <f t="shared" si="6"/>
        <v>0</v>
      </c>
      <c r="I33" s="4">
        <f>INT(VLOOKUP($X33,映射表!$B:$C,2,FALSE)*VLOOKUP($Z33,怪物属性偏向!$G:$L,怪物属性偏向!K$1,FALSE)/100)</f>
        <v>2752</v>
      </c>
      <c r="J33" s="4">
        <f>INT(VLOOKUP($X33,映射表!$B:$E,4,FALSE))</f>
        <v>2446</v>
      </c>
      <c r="K33" s="4">
        <f t="shared" si="7"/>
        <v>100</v>
      </c>
      <c r="L33" s="4">
        <f t="shared" si="8"/>
        <v>0</v>
      </c>
      <c r="M33" s="4">
        <f t="shared" si="9"/>
        <v>0</v>
      </c>
      <c r="N33" s="4">
        <f t="shared" si="10"/>
        <v>100</v>
      </c>
      <c r="O33" s="4">
        <f t="shared" si="11"/>
        <v>0</v>
      </c>
      <c r="P33" s="4">
        <f t="shared" si="12"/>
        <v>0</v>
      </c>
      <c r="Q33" s="4">
        <f t="shared" si="13"/>
        <v>0</v>
      </c>
      <c r="R33" s="4">
        <f t="shared" si="14"/>
        <v>0</v>
      </c>
      <c r="S33" s="4">
        <f t="shared" si="15"/>
        <v>0</v>
      </c>
      <c r="T33" s="4">
        <f t="shared" si="16"/>
        <v>0</v>
      </c>
      <c r="U33" s="4">
        <f t="shared" si="17"/>
        <v>0</v>
      </c>
      <c r="V33" s="4">
        <f t="shared" si="18"/>
        <v>0</v>
      </c>
      <c r="W33" s="4">
        <f>VLOOKUP(Z33,怪物属性偏向!D:F,3,FALSE)</f>
        <v>5000001</v>
      </c>
      <c r="X33" s="4">
        <f t="shared" si="19"/>
        <v>29</v>
      </c>
      <c r="Y33" t="str">
        <f>VLOOKUP(Z33,怪物属性偏向!G:H,2,FALSE)</f>
        <v>洛克</v>
      </c>
      <c r="Z33">
        <f t="shared" si="20"/>
        <v>1</v>
      </c>
    </row>
    <row r="34" spans="1:26" x14ac:dyDescent="0.15">
      <c r="A34" s="4">
        <v>5000030</v>
      </c>
      <c r="B34" s="4">
        <f t="shared" si="2"/>
        <v>0</v>
      </c>
      <c r="C34" s="4">
        <f t="shared" si="3"/>
        <v>0</v>
      </c>
      <c r="D34" s="4">
        <f t="shared" si="4"/>
        <v>0</v>
      </c>
      <c r="E34" s="4">
        <f t="shared" si="5"/>
        <v>0</v>
      </c>
      <c r="F34" s="4">
        <f>INT(VLOOKUP($X34,映射表!$B:$C,2,FALSE)*VLOOKUP($Z34,怪物属性偏向!$G:$L,怪物属性偏向!L$1,FALSE)/100)</f>
        <v>6184</v>
      </c>
      <c r="G34" s="4">
        <f>INT(VLOOKUP($X34,映射表!$B:$C,2,FALSE)*VLOOKUP($Z34,怪物属性偏向!$G:$L,怪物属性偏向!J$1,FALSE)/100)</f>
        <v>2969</v>
      </c>
      <c r="H34" s="4">
        <f t="shared" si="6"/>
        <v>0</v>
      </c>
      <c r="I34" s="4">
        <f>INT(VLOOKUP($X34,映射表!$B:$C,2,FALSE)*VLOOKUP($Z34,怪物属性偏向!$G:$L,怪物属性偏向!K$1,FALSE)/100)</f>
        <v>2969</v>
      </c>
      <c r="J34" s="4">
        <f>INT(VLOOKUP($X34,映射表!$B:$E,4,FALSE))</f>
        <v>2639</v>
      </c>
      <c r="K34" s="4">
        <f t="shared" si="7"/>
        <v>100</v>
      </c>
      <c r="L34" s="4">
        <f t="shared" si="8"/>
        <v>0</v>
      </c>
      <c r="M34" s="4">
        <f t="shared" si="9"/>
        <v>0</v>
      </c>
      <c r="N34" s="4">
        <f t="shared" si="10"/>
        <v>100</v>
      </c>
      <c r="O34" s="4">
        <f t="shared" si="11"/>
        <v>0</v>
      </c>
      <c r="P34" s="4">
        <f t="shared" si="12"/>
        <v>0</v>
      </c>
      <c r="Q34" s="4">
        <f t="shared" si="13"/>
        <v>0</v>
      </c>
      <c r="R34" s="4">
        <f t="shared" si="14"/>
        <v>0</v>
      </c>
      <c r="S34" s="4">
        <f t="shared" si="15"/>
        <v>0</v>
      </c>
      <c r="T34" s="4">
        <f t="shared" si="16"/>
        <v>0</v>
      </c>
      <c r="U34" s="4">
        <f t="shared" si="17"/>
        <v>0</v>
      </c>
      <c r="V34" s="4">
        <f t="shared" si="18"/>
        <v>0</v>
      </c>
      <c r="W34" s="4">
        <f>VLOOKUP(Z34,怪物属性偏向!D:F,3,FALSE)</f>
        <v>5000001</v>
      </c>
      <c r="X34" s="4">
        <f t="shared" si="19"/>
        <v>30</v>
      </c>
      <c r="Y34" t="str">
        <f>VLOOKUP(Z34,怪物属性偏向!G:H,2,FALSE)</f>
        <v>洛克</v>
      </c>
      <c r="Z34">
        <f t="shared" si="20"/>
        <v>1</v>
      </c>
    </row>
    <row r="35" spans="1:26" x14ac:dyDescent="0.15">
      <c r="A35" s="4">
        <v>5000031</v>
      </c>
      <c r="B35" s="4">
        <f t="shared" si="2"/>
        <v>0</v>
      </c>
      <c r="C35" s="4">
        <f t="shared" si="3"/>
        <v>0</v>
      </c>
      <c r="D35" s="4">
        <f t="shared" si="4"/>
        <v>0</v>
      </c>
      <c r="E35" s="4">
        <f t="shared" si="5"/>
        <v>0</v>
      </c>
      <c r="F35" s="4">
        <f>INT(VLOOKUP($X35,映射表!$B:$C,2,FALSE)*VLOOKUP($Z35,怪物属性偏向!$G:$L,怪物属性偏向!L$1,FALSE)/100)</f>
        <v>6669</v>
      </c>
      <c r="G35" s="4">
        <f>INT(VLOOKUP($X35,映射表!$B:$C,2,FALSE)*VLOOKUP($Z35,怪物属性偏向!$G:$L,怪物属性偏向!J$1,FALSE)/100)</f>
        <v>3202</v>
      </c>
      <c r="H35" s="4">
        <f t="shared" si="6"/>
        <v>0</v>
      </c>
      <c r="I35" s="4">
        <f>INT(VLOOKUP($X35,映射表!$B:$C,2,FALSE)*VLOOKUP($Z35,怪物属性偏向!$G:$L,怪物属性偏向!K$1,FALSE)/100)</f>
        <v>3202</v>
      </c>
      <c r="J35" s="4">
        <f>INT(VLOOKUP($X35,映射表!$B:$E,4,FALSE))</f>
        <v>2846</v>
      </c>
      <c r="K35" s="4">
        <f t="shared" si="7"/>
        <v>100</v>
      </c>
      <c r="L35" s="4">
        <f t="shared" si="8"/>
        <v>0</v>
      </c>
      <c r="M35" s="4">
        <f t="shared" si="9"/>
        <v>0</v>
      </c>
      <c r="N35" s="4">
        <f t="shared" si="10"/>
        <v>100</v>
      </c>
      <c r="O35" s="4">
        <f t="shared" si="11"/>
        <v>0</v>
      </c>
      <c r="P35" s="4">
        <f t="shared" si="12"/>
        <v>0</v>
      </c>
      <c r="Q35" s="4">
        <f t="shared" si="13"/>
        <v>0</v>
      </c>
      <c r="R35" s="4">
        <f t="shared" si="14"/>
        <v>0</v>
      </c>
      <c r="S35" s="4">
        <f t="shared" si="15"/>
        <v>0</v>
      </c>
      <c r="T35" s="4">
        <f t="shared" si="16"/>
        <v>0</v>
      </c>
      <c r="U35" s="4">
        <f t="shared" si="17"/>
        <v>0</v>
      </c>
      <c r="V35" s="4">
        <f t="shared" si="18"/>
        <v>0</v>
      </c>
      <c r="W35" s="4">
        <f>VLOOKUP(Z35,怪物属性偏向!D:F,3,FALSE)</f>
        <v>5000001</v>
      </c>
      <c r="X35" s="4">
        <f t="shared" si="19"/>
        <v>31</v>
      </c>
      <c r="Y35" t="str">
        <f>VLOOKUP(Z35,怪物属性偏向!G:H,2,FALSE)</f>
        <v>洛克</v>
      </c>
      <c r="Z35">
        <f t="shared" si="20"/>
        <v>1</v>
      </c>
    </row>
    <row r="36" spans="1:26" x14ac:dyDescent="0.15">
      <c r="A36" s="4">
        <v>5000032</v>
      </c>
      <c r="B36" s="4">
        <f t="shared" si="2"/>
        <v>0</v>
      </c>
      <c r="C36" s="4">
        <f t="shared" si="3"/>
        <v>0</v>
      </c>
      <c r="D36" s="4">
        <f t="shared" si="4"/>
        <v>0</v>
      </c>
      <c r="E36" s="4">
        <f t="shared" si="5"/>
        <v>0</v>
      </c>
      <c r="F36" s="4">
        <f>INT(VLOOKUP($X36,映射表!$B:$C,2,FALSE)*VLOOKUP($Z36,怪物属性偏向!$G:$L,怪物属性偏向!L$1,FALSE)/100)</f>
        <v>7189</v>
      </c>
      <c r="G36" s="4">
        <f>INT(VLOOKUP($X36,映射表!$B:$C,2,FALSE)*VLOOKUP($Z36,怪物属性偏向!$G:$L,怪物属性偏向!J$1,FALSE)/100)</f>
        <v>3452</v>
      </c>
      <c r="H36" s="4">
        <f t="shared" si="6"/>
        <v>0</v>
      </c>
      <c r="I36" s="4">
        <f>INT(VLOOKUP($X36,映射表!$B:$C,2,FALSE)*VLOOKUP($Z36,怪物属性偏向!$G:$L,怪物属性偏向!K$1,FALSE)/100)</f>
        <v>3452</v>
      </c>
      <c r="J36" s="4">
        <f>INT(VLOOKUP($X36,映射表!$B:$E,4,FALSE))</f>
        <v>3068</v>
      </c>
      <c r="K36" s="4">
        <f t="shared" si="7"/>
        <v>100</v>
      </c>
      <c r="L36" s="4">
        <f t="shared" si="8"/>
        <v>0</v>
      </c>
      <c r="M36" s="4">
        <f t="shared" si="9"/>
        <v>0</v>
      </c>
      <c r="N36" s="4">
        <f t="shared" si="10"/>
        <v>100</v>
      </c>
      <c r="O36" s="4">
        <f t="shared" si="11"/>
        <v>0</v>
      </c>
      <c r="P36" s="4">
        <f t="shared" si="12"/>
        <v>0</v>
      </c>
      <c r="Q36" s="4">
        <f t="shared" si="13"/>
        <v>0</v>
      </c>
      <c r="R36" s="4">
        <f t="shared" si="14"/>
        <v>0</v>
      </c>
      <c r="S36" s="4">
        <f t="shared" si="15"/>
        <v>0</v>
      </c>
      <c r="T36" s="4">
        <f t="shared" si="16"/>
        <v>0</v>
      </c>
      <c r="U36" s="4">
        <f t="shared" si="17"/>
        <v>0</v>
      </c>
      <c r="V36" s="4">
        <f t="shared" si="18"/>
        <v>0</v>
      </c>
      <c r="W36" s="4">
        <f>VLOOKUP(Z36,怪物属性偏向!D:F,3,FALSE)</f>
        <v>5000001</v>
      </c>
      <c r="X36" s="4">
        <f t="shared" si="19"/>
        <v>32</v>
      </c>
      <c r="Y36" t="str">
        <f>VLOOKUP(Z36,怪物属性偏向!G:H,2,FALSE)</f>
        <v>洛克</v>
      </c>
      <c r="Z36">
        <f t="shared" si="20"/>
        <v>1</v>
      </c>
    </row>
    <row r="37" spans="1:26" x14ac:dyDescent="0.15">
      <c r="A37" s="4">
        <v>5000033</v>
      </c>
      <c r="B37" s="4">
        <f t="shared" si="2"/>
        <v>0</v>
      </c>
      <c r="C37" s="4">
        <f t="shared" si="3"/>
        <v>0</v>
      </c>
      <c r="D37" s="4">
        <f t="shared" si="4"/>
        <v>0</v>
      </c>
      <c r="E37" s="4">
        <f t="shared" si="5"/>
        <v>0</v>
      </c>
      <c r="F37" s="4">
        <f>INT(VLOOKUP($X37,映射表!$B:$C,2,FALSE)*VLOOKUP($Z37,怪物属性偏向!$G:$L,怪物属性偏向!L$1,FALSE)/100)</f>
        <v>7747</v>
      </c>
      <c r="G37" s="4">
        <f>INT(VLOOKUP($X37,映射表!$B:$C,2,FALSE)*VLOOKUP($Z37,怪物属性偏向!$G:$L,怪物属性偏向!J$1,FALSE)/100)</f>
        <v>3720</v>
      </c>
      <c r="H37" s="4">
        <f t="shared" si="6"/>
        <v>0</v>
      </c>
      <c r="I37" s="4">
        <f>INT(VLOOKUP($X37,映射表!$B:$C,2,FALSE)*VLOOKUP($Z37,怪物属性偏向!$G:$L,怪物属性偏向!K$1,FALSE)/100)</f>
        <v>3720</v>
      </c>
      <c r="J37" s="4">
        <f>INT(VLOOKUP($X37,映射表!$B:$E,4,FALSE))</f>
        <v>3306</v>
      </c>
      <c r="K37" s="4">
        <f t="shared" si="7"/>
        <v>100</v>
      </c>
      <c r="L37" s="4">
        <f t="shared" si="8"/>
        <v>0</v>
      </c>
      <c r="M37" s="4">
        <f t="shared" si="9"/>
        <v>0</v>
      </c>
      <c r="N37" s="4">
        <f t="shared" si="10"/>
        <v>100</v>
      </c>
      <c r="O37" s="4">
        <f t="shared" si="11"/>
        <v>0</v>
      </c>
      <c r="P37" s="4">
        <f t="shared" si="12"/>
        <v>0</v>
      </c>
      <c r="Q37" s="4">
        <f t="shared" si="13"/>
        <v>0</v>
      </c>
      <c r="R37" s="4">
        <f t="shared" si="14"/>
        <v>0</v>
      </c>
      <c r="S37" s="4">
        <f t="shared" si="15"/>
        <v>0</v>
      </c>
      <c r="T37" s="4">
        <f t="shared" si="16"/>
        <v>0</v>
      </c>
      <c r="U37" s="4">
        <f t="shared" si="17"/>
        <v>0</v>
      </c>
      <c r="V37" s="4">
        <f t="shared" si="18"/>
        <v>0</v>
      </c>
      <c r="W37" s="4">
        <f>VLOOKUP(Z37,怪物属性偏向!D:F,3,FALSE)</f>
        <v>5000001</v>
      </c>
      <c r="X37" s="4">
        <f t="shared" si="19"/>
        <v>33</v>
      </c>
      <c r="Y37" t="str">
        <f>VLOOKUP(Z37,怪物属性偏向!G:H,2,FALSE)</f>
        <v>洛克</v>
      </c>
      <c r="Z37">
        <f t="shared" si="20"/>
        <v>1</v>
      </c>
    </row>
    <row r="38" spans="1:26" x14ac:dyDescent="0.15">
      <c r="A38" s="4">
        <v>5000034</v>
      </c>
      <c r="B38" s="4">
        <f t="shared" si="2"/>
        <v>0</v>
      </c>
      <c r="C38" s="4">
        <f t="shared" si="3"/>
        <v>0</v>
      </c>
      <c r="D38" s="4">
        <f t="shared" si="4"/>
        <v>0</v>
      </c>
      <c r="E38" s="4">
        <f t="shared" si="5"/>
        <v>0</v>
      </c>
      <c r="F38" s="4">
        <f>INT(VLOOKUP($X38,映射表!$B:$C,2,FALSE)*VLOOKUP($Z38,怪物属性偏向!$G:$L,怪物属性偏向!L$1,FALSE)/100)</f>
        <v>8808</v>
      </c>
      <c r="G38" s="4">
        <f>INT(VLOOKUP($X38,映射表!$B:$C,2,FALSE)*VLOOKUP($Z38,怪物属性偏向!$G:$L,怪物属性偏向!J$1,FALSE)/100)</f>
        <v>4229</v>
      </c>
      <c r="H38" s="4">
        <f t="shared" si="6"/>
        <v>0</v>
      </c>
      <c r="I38" s="4">
        <f>INT(VLOOKUP($X38,映射表!$B:$C,2,FALSE)*VLOOKUP($Z38,怪物属性偏向!$G:$L,怪物属性偏向!K$1,FALSE)/100)</f>
        <v>4229</v>
      </c>
      <c r="J38" s="4">
        <f>INT(VLOOKUP($X38,映射表!$B:$E,4,FALSE))</f>
        <v>3759</v>
      </c>
      <c r="K38" s="4">
        <f t="shared" si="7"/>
        <v>100</v>
      </c>
      <c r="L38" s="4">
        <f t="shared" si="8"/>
        <v>0</v>
      </c>
      <c r="M38" s="4">
        <f t="shared" si="9"/>
        <v>0</v>
      </c>
      <c r="N38" s="4">
        <f t="shared" si="10"/>
        <v>100</v>
      </c>
      <c r="O38" s="4">
        <f t="shared" si="11"/>
        <v>0</v>
      </c>
      <c r="P38" s="4">
        <f t="shared" si="12"/>
        <v>0</v>
      </c>
      <c r="Q38" s="4">
        <f t="shared" si="13"/>
        <v>0</v>
      </c>
      <c r="R38" s="4">
        <f t="shared" si="14"/>
        <v>0</v>
      </c>
      <c r="S38" s="4">
        <f t="shared" si="15"/>
        <v>0</v>
      </c>
      <c r="T38" s="4">
        <f t="shared" si="16"/>
        <v>0</v>
      </c>
      <c r="U38" s="4">
        <f t="shared" si="17"/>
        <v>0</v>
      </c>
      <c r="V38" s="4">
        <f t="shared" si="18"/>
        <v>0</v>
      </c>
      <c r="W38" s="4">
        <f>VLOOKUP(Z38,怪物属性偏向!D:F,3,FALSE)</f>
        <v>5000001</v>
      </c>
      <c r="X38" s="4">
        <f t="shared" si="19"/>
        <v>34</v>
      </c>
      <c r="Y38" t="str">
        <f>VLOOKUP(Z38,怪物属性偏向!G:H,2,FALSE)</f>
        <v>洛克</v>
      </c>
      <c r="Z38">
        <f t="shared" si="20"/>
        <v>1</v>
      </c>
    </row>
    <row r="39" spans="1:26" x14ac:dyDescent="0.15">
      <c r="A39" s="4">
        <v>5000035</v>
      </c>
      <c r="B39" s="4">
        <f t="shared" si="2"/>
        <v>0</v>
      </c>
      <c r="C39" s="4">
        <f t="shared" si="3"/>
        <v>0</v>
      </c>
      <c r="D39" s="4">
        <f t="shared" si="4"/>
        <v>0</v>
      </c>
      <c r="E39" s="4">
        <f t="shared" si="5"/>
        <v>0</v>
      </c>
      <c r="F39" s="4">
        <f>INT(VLOOKUP($X39,映射表!$B:$C,2,FALSE)*VLOOKUP($Z39,怪物属性偏向!$G:$L,怪物属性偏向!L$1,FALSE)/100)</f>
        <v>10467</v>
      </c>
      <c r="G39" s="4">
        <f>INT(VLOOKUP($X39,映射表!$B:$C,2,FALSE)*VLOOKUP($Z39,怪物属性偏向!$G:$L,怪物属性偏向!J$1,FALSE)/100)</f>
        <v>5026</v>
      </c>
      <c r="H39" s="4">
        <f t="shared" si="6"/>
        <v>0</v>
      </c>
      <c r="I39" s="4">
        <f>INT(VLOOKUP($X39,映射表!$B:$C,2,FALSE)*VLOOKUP($Z39,怪物属性偏向!$G:$L,怪物属性偏向!K$1,FALSE)/100)</f>
        <v>5026</v>
      </c>
      <c r="J39" s="4">
        <f>INT(VLOOKUP($X39,映射表!$B:$E,4,FALSE))</f>
        <v>4468</v>
      </c>
      <c r="K39" s="4">
        <f t="shared" si="7"/>
        <v>100</v>
      </c>
      <c r="L39" s="4">
        <f t="shared" si="8"/>
        <v>0</v>
      </c>
      <c r="M39" s="4">
        <f t="shared" si="9"/>
        <v>0</v>
      </c>
      <c r="N39" s="4">
        <f t="shared" si="10"/>
        <v>100</v>
      </c>
      <c r="O39" s="4">
        <f t="shared" si="11"/>
        <v>0</v>
      </c>
      <c r="P39" s="4">
        <f t="shared" si="12"/>
        <v>0</v>
      </c>
      <c r="Q39" s="4">
        <f t="shared" si="13"/>
        <v>0</v>
      </c>
      <c r="R39" s="4">
        <f t="shared" si="14"/>
        <v>0</v>
      </c>
      <c r="S39" s="4">
        <f t="shared" si="15"/>
        <v>0</v>
      </c>
      <c r="T39" s="4">
        <f t="shared" si="16"/>
        <v>0</v>
      </c>
      <c r="U39" s="4">
        <f t="shared" si="17"/>
        <v>0</v>
      </c>
      <c r="V39" s="4">
        <f t="shared" si="18"/>
        <v>0</v>
      </c>
      <c r="W39" s="4">
        <f>VLOOKUP(Z39,怪物属性偏向!D:F,3,FALSE)</f>
        <v>5000001</v>
      </c>
      <c r="X39" s="4">
        <f t="shared" si="19"/>
        <v>35</v>
      </c>
      <c r="Y39" t="str">
        <f>VLOOKUP(Z39,怪物属性偏向!G:H,2,FALSE)</f>
        <v>洛克</v>
      </c>
      <c r="Z39">
        <f t="shared" si="20"/>
        <v>1</v>
      </c>
    </row>
    <row r="40" spans="1:26" x14ac:dyDescent="0.15">
      <c r="A40" s="4">
        <v>5000036</v>
      </c>
      <c r="B40" s="4">
        <f t="shared" si="2"/>
        <v>0</v>
      </c>
      <c r="C40" s="4">
        <f t="shared" si="3"/>
        <v>0</v>
      </c>
      <c r="D40" s="4">
        <f t="shared" si="4"/>
        <v>0</v>
      </c>
      <c r="E40" s="4">
        <f t="shared" si="5"/>
        <v>0</v>
      </c>
      <c r="F40" s="4">
        <f>INT(VLOOKUP($X40,映射表!$B:$C,2,FALSE)*VLOOKUP($Z40,怪物属性偏向!$G:$L,怪物属性偏向!L$1,FALSE)/100)</f>
        <v>12589</v>
      </c>
      <c r="G40" s="4">
        <f>INT(VLOOKUP($X40,映射表!$B:$C,2,FALSE)*VLOOKUP($Z40,怪物属性偏向!$G:$L,怪物属性偏向!J$1,FALSE)/100)</f>
        <v>6045</v>
      </c>
      <c r="H40" s="4">
        <f t="shared" si="6"/>
        <v>0</v>
      </c>
      <c r="I40" s="4">
        <f>INT(VLOOKUP($X40,映射表!$B:$C,2,FALSE)*VLOOKUP($Z40,怪物属性偏向!$G:$L,怪物属性偏向!K$1,FALSE)/100)</f>
        <v>6045</v>
      </c>
      <c r="J40" s="4">
        <f>INT(VLOOKUP($X40,映射表!$B:$E,4,FALSE))</f>
        <v>5373</v>
      </c>
      <c r="K40" s="4">
        <f t="shared" si="7"/>
        <v>100</v>
      </c>
      <c r="L40" s="4">
        <f t="shared" si="8"/>
        <v>0</v>
      </c>
      <c r="M40" s="4">
        <f t="shared" si="9"/>
        <v>0</v>
      </c>
      <c r="N40" s="4">
        <f t="shared" si="10"/>
        <v>100</v>
      </c>
      <c r="O40" s="4">
        <f t="shared" si="11"/>
        <v>0</v>
      </c>
      <c r="P40" s="4">
        <f t="shared" si="12"/>
        <v>0</v>
      </c>
      <c r="Q40" s="4">
        <f t="shared" si="13"/>
        <v>0</v>
      </c>
      <c r="R40" s="4">
        <f t="shared" si="14"/>
        <v>0</v>
      </c>
      <c r="S40" s="4">
        <f t="shared" si="15"/>
        <v>0</v>
      </c>
      <c r="T40" s="4">
        <f t="shared" si="16"/>
        <v>0</v>
      </c>
      <c r="U40" s="4">
        <f t="shared" si="17"/>
        <v>0</v>
      </c>
      <c r="V40" s="4">
        <f t="shared" si="18"/>
        <v>0</v>
      </c>
      <c r="W40" s="4">
        <f>VLOOKUP(Z40,怪物属性偏向!D:F,3,FALSE)</f>
        <v>5000001</v>
      </c>
      <c r="X40" s="4">
        <f t="shared" si="19"/>
        <v>36</v>
      </c>
      <c r="Y40" t="str">
        <f>VLOOKUP(Z40,怪物属性偏向!G:H,2,FALSE)</f>
        <v>洛克</v>
      </c>
      <c r="Z40">
        <f t="shared" si="20"/>
        <v>1</v>
      </c>
    </row>
    <row r="41" spans="1:26" x14ac:dyDescent="0.15">
      <c r="A41" s="4">
        <v>5000037</v>
      </c>
      <c r="B41" s="4">
        <f t="shared" si="2"/>
        <v>0</v>
      </c>
      <c r="C41" s="4">
        <f t="shared" si="3"/>
        <v>0</v>
      </c>
      <c r="D41" s="4">
        <f t="shared" si="4"/>
        <v>0</v>
      </c>
      <c r="E41" s="4">
        <f t="shared" si="5"/>
        <v>0</v>
      </c>
      <c r="F41" s="4">
        <f>INT(VLOOKUP($X41,映射表!$B:$C,2,FALSE)*VLOOKUP($Z41,怪物属性偏向!$G:$L,怪物属性偏向!L$1,FALSE)/100)</f>
        <v>14973</v>
      </c>
      <c r="G41" s="4">
        <f>INT(VLOOKUP($X41,映射表!$B:$C,2,FALSE)*VLOOKUP($Z41,怪物属性偏向!$G:$L,怪物属性偏向!J$1,FALSE)/100)</f>
        <v>7189</v>
      </c>
      <c r="H41" s="4">
        <f t="shared" si="6"/>
        <v>0</v>
      </c>
      <c r="I41" s="4">
        <f>INT(VLOOKUP($X41,映射表!$B:$C,2,FALSE)*VLOOKUP($Z41,怪物属性偏向!$G:$L,怪物属性偏向!K$1,FALSE)/100)</f>
        <v>7189</v>
      </c>
      <c r="J41" s="4">
        <f>INT(VLOOKUP($X41,映射表!$B:$E,4,FALSE))</f>
        <v>6391</v>
      </c>
      <c r="K41" s="4">
        <f t="shared" si="7"/>
        <v>100</v>
      </c>
      <c r="L41" s="4">
        <f t="shared" si="8"/>
        <v>0</v>
      </c>
      <c r="M41" s="4">
        <f t="shared" si="9"/>
        <v>0</v>
      </c>
      <c r="N41" s="4">
        <f t="shared" si="10"/>
        <v>100</v>
      </c>
      <c r="O41" s="4">
        <f t="shared" si="11"/>
        <v>0</v>
      </c>
      <c r="P41" s="4">
        <f t="shared" si="12"/>
        <v>0</v>
      </c>
      <c r="Q41" s="4">
        <f t="shared" si="13"/>
        <v>0</v>
      </c>
      <c r="R41" s="4">
        <f t="shared" si="14"/>
        <v>0</v>
      </c>
      <c r="S41" s="4">
        <f t="shared" si="15"/>
        <v>0</v>
      </c>
      <c r="T41" s="4">
        <f t="shared" si="16"/>
        <v>0</v>
      </c>
      <c r="U41" s="4">
        <f t="shared" si="17"/>
        <v>0</v>
      </c>
      <c r="V41" s="4">
        <f t="shared" si="18"/>
        <v>0</v>
      </c>
      <c r="W41" s="4">
        <f>VLOOKUP(Z41,怪物属性偏向!D:F,3,FALSE)</f>
        <v>5000001</v>
      </c>
      <c r="X41" s="4">
        <f t="shared" si="19"/>
        <v>37</v>
      </c>
      <c r="Y41" t="str">
        <f>VLOOKUP(Z41,怪物属性偏向!G:H,2,FALSE)</f>
        <v>洛克</v>
      </c>
      <c r="Z41">
        <f t="shared" si="20"/>
        <v>1</v>
      </c>
    </row>
    <row r="42" spans="1:26" x14ac:dyDescent="0.15">
      <c r="A42" s="4">
        <v>5000038</v>
      </c>
      <c r="B42" s="4">
        <f t="shared" si="2"/>
        <v>0</v>
      </c>
      <c r="C42" s="4">
        <f t="shared" si="3"/>
        <v>0</v>
      </c>
      <c r="D42" s="4">
        <f t="shared" si="4"/>
        <v>0</v>
      </c>
      <c r="E42" s="4">
        <f t="shared" si="5"/>
        <v>0</v>
      </c>
      <c r="F42" s="4">
        <f>INT(VLOOKUP($X42,映射表!$B:$C,2,FALSE)*VLOOKUP($Z42,怪物属性偏向!$G:$L,怪物属性偏向!L$1,FALSE)/100)</f>
        <v>17645</v>
      </c>
      <c r="G42" s="4">
        <f>INT(VLOOKUP($X42,映射表!$B:$C,2,FALSE)*VLOOKUP($Z42,怪物属性偏向!$G:$L,怪物属性偏向!J$1,FALSE)/100)</f>
        <v>8473</v>
      </c>
      <c r="H42" s="4">
        <f t="shared" si="6"/>
        <v>0</v>
      </c>
      <c r="I42" s="4">
        <f>INT(VLOOKUP($X42,映射表!$B:$C,2,FALSE)*VLOOKUP($Z42,怪物属性偏向!$G:$L,怪物属性偏向!K$1,FALSE)/100)</f>
        <v>8473</v>
      </c>
      <c r="J42" s="4">
        <f>INT(VLOOKUP($X42,映射表!$B:$E,4,FALSE))</f>
        <v>7531</v>
      </c>
      <c r="K42" s="4">
        <f t="shared" si="7"/>
        <v>100</v>
      </c>
      <c r="L42" s="4">
        <f t="shared" si="8"/>
        <v>0</v>
      </c>
      <c r="M42" s="4">
        <f t="shared" si="9"/>
        <v>0</v>
      </c>
      <c r="N42" s="4">
        <f t="shared" si="10"/>
        <v>100</v>
      </c>
      <c r="O42" s="4">
        <f t="shared" si="11"/>
        <v>0</v>
      </c>
      <c r="P42" s="4">
        <f t="shared" si="12"/>
        <v>0</v>
      </c>
      <c r="Q42" s="4">
        <f t="shared" si="13"/>
        <v>0</v>
      </c>
      <c r="R42" s="4">
        <f t="shared" si="14"/>
        <v>0</v>
      </c>
      <c r="S42" s="4">
        <f t="shared" si="15"/>
        <v>0</v>
      </c>
      <c r="T42" s="4">
        <f t="shared" si="16"/>
        <v>0</v>
      </c>
      <c r="U42" s="4">
        <f t="shared" si="17"/>
        <v>0</v>
      </c>
      <c r="V42" s="4">
        <f t="shared" si="18"/>
        <v>0</v>
      </c>
      <c r="W42" s="4">
        <f>VLOOKUP(Z42,怪物属性偏向!D:F,3,FALSE)</f>
        <v>5000001</v>
      </c>
      <c r="X42" s="4">
        <f t="shared" si="19"/>
        <v>38</v>
      </c>
      <c r="Y42" t="str">
        <f>VLOOKUP(Z42,怪物属性偏向!G:H,2,FALSE)</f>
        <v>洛克</v>
      </c>
      <c r="Z42">
        <f t="shared" si="20"/>
        <v>1</v>
      </c>
    </row>
    <row r="43" spans="1:26" x14ac:dyDescent="0.15">
      <c r="A43" s="4">
        <v>5000039</v>
      </c>
      <c r="B43" s="4">
        <f t="shared" si="2"/>
        <v>0</v>
      </c>
      <c r="C43" s="4">
        <f t="shared" si="3"/>
        <v>0</v>
      </c>
      <c r="D43" s="4">
        <f t="shared" si="4"/>
        <v>0</v>
      </c>
      <c r="E43" s="4">
        <f t="shared" si="5"/>
        <v>0</v>
      </c>
      <c r="F43" s="4">
        <f>INT(VLOOKUP($X43,映射表!$B:$C,2,FALSE)*VLOOKUP($Z43,怪物属性偏向!$G:$L,怪物属性偏向!L$1,FALSE)/100)</f>
        <v>21288</v>
      </c>
      <c r="G43" s="4">
        <f>INT(VLOOKUP($X43,映射表!$B:$C,2,FALSE)*VLOOKUP($Z43,怪物属性偏向!$G:$L,怪物属性偏向!J$1,FALSE)/100)</f>
        <v>10222</v>
      </c>
      <c r="H43" s="4">
        <f t="shared" si="6"/>
        <v>0</v>
      </c>
      <c r="I43" s="4">
        <f>INT(VLOOKUP($X43,映射表!$B:$C,2,FALSE)*VLOOKUP($Z43,怪物属性偏向!$G:$L,怪物属性偏向!K$1,FALSE)/100)</f>
        <v>10222</v>
      </c>
      <c r="J43" s="4">
        <f>INT(VLOOKUP($X43,映射表!$B:$E,4,FALSE))</f>
        <v>9086</v>
      </c>
      <c r="K43" s="4">
        <f t="shared" si="7"/>
        <v>100</v>
      </c>
      <c r="L43" s="4">
        <f t="shared" si="8"/>
        <v>0</v>
      </c>
      <c r="M43" s="4">
        <f t="shared" si="9"/>
        <v>0</v>
      </c>
      <c r="N43" s="4">
        <f t="shared" si="10"/>
        <v>100</v>
      </c>
      <c r="O43" s="4">
        <f t="shared" si="11"/>
        <v>0</v>
      </c>
      <c r="P43" s="4">
        <f t="shared" si="12"/>
        <v>0</v>
      </c>
      <c r="Q43" s="4">
        <f t="shared" si="13"/>
        <v>0</v>
      </c>
      <c r="R43" s="4">
        <f t="shared" si="14"/>
        <v>0</v>
      </c>
      <c r="S43" s="4">
        <f t="shared" si="15"/>
        <v>0</v>
      </c>
      <c r="T43" s="4">
        <f t="shared" si="16"/>
        <v>0</v>
      </c>
      <c r="U43" s="4">
        <f t="shared" si="17"/>
        <v>0</v>
      </c>
      <c r="V43" s="4">
        <f t="shared" si="18"/>
        <v>0</v>
      </c>
      <c r="W43" s="4">
        <f>VLOOKUP(Z43,怪物属性偏向!D:F,3,FALSE)</f>
        <v>5000001</v>
      </c>
      <c r="X43" s="4">
        <f t="shared" si="19"/>
        <v>39</v>
      </c>
      <c r="Y43" t="str">
        <f>VLOOKUP(Z43,怪物属性偏向!G:H,2,FALSE)</f>
        <v>洛克</v>
      </c>
      <c r="Z43">
        <f t="shared" si="20"/>
        <v>1</v>
      </c>
    </row>
    <row r="44" spans="1:26" x14ac:dyDescent="0.15">
      <c r="A44" s="4">
        <v>5000040</v>
      </c>
      <c r="B44" s="4">
        <f t="shared" si="2"/>
        <v>0</v>
      </c>
      <c r="C44" s="4">
        <f t="shared" si="3"/>
        <v>0</v>
      </c>
      <c r="D44" s="4">
        <f t="shared" si="4"/>
        <v>0</v>
      </c>
      <c r="E44" s="4">
        <f t="shared" si="5"/>
        <v>0</v>
      </c>
      <c r="F44" s="4">
        <f>INT(VLOOKUP($X44,映射表!$B:$C,2,FALSE)*VLOOKUP($Z44,怪物属性偏向!$G:$L,怪物属性偏向!L$1,FALSE)/100)</f>
        <v>25365</v>
      </c>
      <c r="G44" s="4">
        <f>INT(VLOOKUP($X44,映射表!$B:$C,2,FALSE)*VLOOKUP($Z44,怪物属性偏向!$G:$L,怪物属性偏向!J$1,FALSE)/100)</f>
        <v>12180</v>
      </c>
      <c r="H44" s="4">
        <f t="shared" si="6"/>
        <v>0</v>
      </c>
      <c r="I44" s="4">
        <f>INT(VLOOKUP($X44,映射表!$B:$C,2,FALSE)*VLOOKUP($Z44,怪物属性偏向!$G:$L,怪物属性偏向!K$1,FALSE)/100)</f>
        <v>12180</v>
      </c>
      <c r="J44" s="4">
        <f>INT(VLOOKUP($X44,映射表!$B:$E,4,FALSE))</f>
        <v>10826</v>
      </c>
      <c r="K44" s="4">
        <f t="shared" si="7"/>
        <v>100</v>
      </c>
      <c r="L44" s="4">
        <f t="shared" si="8"/>
        <v>0</v>
      </c>
      <c r="M44" s="4">
        <f t="shared" si="9"/>
        <v>0</v>
      </c>
      <c r="N44" s="4">
        <f t="shared" si="10"/>
        <v>100</v>
      </c>
      <c r="O44" s="4">
        <f t="shared" si="11"/>
        <v>0</v>
      </c>
      <c r="P44" s="4">
        <f t="shared" si="12"/>
        <v>0</v>
      </c>
      <c r="Q44" s="4">
        <f t="shared" si="13"/>
        <v>0</v>
      </c>
      <c r="R44" s="4">
        <f t="shared" si="14"/>
        <v>0</v>
      </c>
      <c r="S44" s="4">
        <f t="shared" si="15"/>
        <v>0</v>
      </c>
      <c r="T44" s="4">
        <f t="shared" si="16"/>
        <v>0</v>
      </c>
      <c r="U44" s="4">
        <f t="shared" si="17"/>
        <v>0</v>
      </c>
      <c r="V44" s="4">
        <f t="shared" si="18"/>
        <v>0</v>
      </c>
      <c r="W44" s="4">
        <f>VLOOKUP(Z44,怪物属性偏向!D:F,3,FALSE)</f>
        <v>5000001</v>
      </c>
      <c r="X44" s="4">
        <f t="shared" si="19"/>
        <v>40</v>
      </c>
      <c r="Y44" t="str">
        <f>VLOOKUP(Z44,怪物属性偏向!G:H,2,FALSE)</f>
        <v>洛克</v>
      </c>
      <c r="Z44">
        <f t="shared" si="20"/>
        <v>1</v>
      </c>
    </row>
    <row r="45" spans="1:26" x14ac:dyDescent="0.15">
      <c r="A45" s="4">
        <v>5000041</v>
      </c>
      <c r="B45" s="4">
        <f t="shared" si="2"/>
        <v>0</v>
      </c>
      <c r="C45" s="4">
        <f t="shared" si="3"/>
        <v>0</v>
      </c>
      <c r="D45" s="4">
        <f t="shared" si="4"/>
        <v>0</v>
      </c>
      <c r="E45" s="4">
        <f t="shared" si="5"/>
        <v>0</v>
      </c>
      <c r="F45" s="4">
        <f>INT(VLOOKUP($X45,映射表!$B:$C,2,FALSE)*VLOOKUP($Z45,怪物属性偏向!$G:$L,怪物属性偏向!L$1,FALSE)/100)</f>
        <v>29178</v>
      </c>
      <c r="G45" s="4">
        <f>INT(VLOOKUP($X45,映射表!$B:$C,2,FALSE)*VLOOKUP($Z45,怪物属性偏向!$G:$L,怪物属性偏向!J$1,FALSE)/100)</f>
        <v>14011</v>
      </c>
      <c r="H45" s="4">
        <f t="shared" si="6"/>
        <v>0</v>
      </c>
      <c r="I45" s="4">
        <f>INT(VLOOKUP($X45,映射表!$B:$C,2,FALSE)*VLOOKUP($Z45,怪物属性偏向!$G:$L,怪物属性偏向!K$1,FALSE)/100)</f>
        <v>14011</v>
      </c>
      <c r="J45" s="4">
        <f>INT(VLOOKUP($X45,映射表!$B:$E,4,FALSE))</f>
        <v>12454</v>
      </c>
      <c r="K45" s="4">
        <f t="shared" si="7"/>
        <v>100</v>
      </c>
      <c r="L45" s="4">
        <f t="shared" si="8"/>
        <v>0</v>
      </c>
      <c r="M45" s="4">
        <f t="shared" si="9"/>
        <v>0</v>
      </c>
      <c r="N45" s="4">
        <f t="shared" si="10"/>
        <v>100</v>
      </c>
      <c r="O45" s="4">
        <f t="shared" si="11"/>
        <v>0</v>
      </c>
      <c r="P45" s="4">
        <f t="shared" si="12"/>
        <v>0</v>
      </c>
      <c r="Q45" s="4">
        <f t="shared" si="13"/>
        <v>0</v>
      </c>
      <c r="R45" s="4">
        <f t="shared" si="14"/>
        <v>0</v>
      </c>
      <c r="S45" s="4">
        <f t="shared" si="15"/>
        <v>0</v>
      </c>
      <c r="T45" s="4">
        <f t="shared" si="16"/>
        <v>0</v>
      </c>
      <c r="U45" s="4">
        <f t="shared" si="17"/>
        <v>0</v>
      </c>
      <c r="V45" s="4">
        <f t="shared" si="18"/>
        <v>0</v>
      </c>
      <c r="W45" s="4">
        <f>VLOOKUP(Z45,怪物属性偏向!D:F,3,FALSE)</f>
        <v>5000001</v>
      </c>
      <c r="X45" s="4">
        <f t="shared" si="19"/>
        <v>41</v>
      </c>
      <c r="Y45" t="str">
        <f>VLOOKUP(Z45,怪物属性偏向!G:H,2,FALSE)</f>
        <v>洛克</v>
      </c>
      <c r="Z45">
        <f t="shared" si="20"/>
        <v>1</v>
      </c>
    </row>
    <row r="46" spans="1:26" x14ac:dyDescent="0.15">
      <c r="A46" s="4">
        <v>5000042</v>
      </c>
      <c r="B46" s="4">
        <f t="shared" si="2"/>
        <v>0</v>
      </c>
      <c r="C46" s="4">
        <f t="shared" si="3"/>
        <v>0</v>
      </c>
      <c r="D46" s="4">
        <f t="shared" si="4"/>
        <v>0</v>
      </c>
      <c r="E46" s="4">
        <f t="shared" si="5"/>
        <v>0</v>
      </c>
      <c r="F46" s="4">
        <f>INT(VLOOKUP($X46,映射表!$B:$C,2,FALSE)*VLOOKUP($Z46,怪物属性偏向!$G:$L,怪物属性偏向!L$1,FALSE)/100)</f>
        <v>33011</v>
      </c>
      <c r="G46" s="4">
        <f>INT(VLOOKUP($X46,映射表!$B:$C,2,FALSE)*VLOOKUP($Z46,怪物属性偏向!$G:$L,怪物属性偏向!J$1,FALSE)/100)</f>
        <v>15851</v>
      </c>
      <c r="H46" s="4">
        <f t="shared" si="6"/>
        <v>0</v>
      </c>
      <c r="I46" s="4">
        <f>INT(VLOOKUP($X46,映射表!$B:$C,2,FALSE)*VLOOKUP($Z46,怪物属性偏向!$G:$L,怪物属性偏向!K$1,FALSE)/100)</f>
        <v>15851</v>
      </c>
      <c r="J46" s="4">
        <f>INT(VLOOKUP($X46,映射表!$B:$E,4,FALSE))</f>
        <v>14090</v>
      </c>
      <c r="K46" s="4">
        <f t="shared" si="7"/>
        <v>100</v>
      </c>
      <c r="L46" s="4">
        <f t="shared" si="8"/>
        <v>0</v>
      </c>
      <c r="M46" s="4">
        <f t="shared" si="9"/>
        <v>0</v>
      </c>
      <c r="N46" s="4">
        <f t="shared" si="10"/>
        <v>100</v>
      </c>
      <c r="O46" s="4">
        <f t="shared" si="11"/>
        <v>0</v>
      </c>
      <c r="P46" s="4">
        <f t="shared" si="12"/>
        <v>0</v>
      </c>
      <c r="Q46" s="4">
        <f t="shared" si="13"/>
        <v>0</v>
      </c>
      <c r="R46" s="4">
        <f t="shared" si="14"/>
        <v>0</v>
      </c>
      <c r="S46" s="4">
        <f t="shared" si="15"/>
        <v>0</v>
      </c>
      <c r="T46" s="4">
        <f t="shared" si="16"/>
        <v>0</v>
      </c>
      <c r="U46" s="4">
        <f t="shared" si="17"/>
        <v>0</v>
      </c>
      <c r="V46" s="4">
        <f t="shared" si="18"/>
        <v>0</v>
      </c>
      <c r="W46" s="4">
        <f>VLOOKUP(Z46,怪物属性偏向!D:F,3,FALSE)</f>
        <v>5000001</v>
      </c>
      <c r="X46" s="4">
        <f t="shared" si="19"/>
        <v>42</v>
      </c>
      <c r="Y46" t="str">
        <f>VLOOKUP(Z46,怪物属性偏向!G:H,2,FALSE)</f>
        <v>洛克</v>
      </c>
      <c r="Z46">
        <f t="shared" si="20"/>
        <v>1</v>
      </c>
    </row>
    <row r="47" spans="1:26" x14ac:dyDescent="0.15">
      <c r="A47" s="4">
        <v>5000043</v>
      </c>
      <c r="B47" s="4">
        <f t="shared" si="2"/>
        <v>0</v>
      </c>
      <c r="C47" s="4">
        <f t="shared" si="3"/>
        <v>0</v>
      </c>
      <c r="D47" s="4">
        <f t="shared" si="4"/>
        <v>0</v>
      </c>
      <c r="E47" s="4">
        <f t="shared" si="5"/>
        <v>0</v>
      </c>
      <c r="F47" s="4">
        <f>INT(VLOOKUP($X47,映射表!$B:$C,2,FALSE)*VLOOKUP($Z47,怪物属性偏向!$G:$L,怪物属性偏向!L$1,FALSE)/100)</f>
        <v>37251</v>
      </c>
      <c r="G47" s="4">
        <f>INT(VLOOKUP($X47,映射表!$B:$C,2,FALSE)*VLOOKUP($Z47,怪物属性偏向!$G:$L,怪物属性偏向!J$1,FALSE)/100)</f>
        <v>17887</v>
      </c>
      <c r="H47" s="4">
        <f t="shared" si="6"/>
        <v>0</v>
      </c>
      <c r="I47" s="4">
        <f>INT(VLOOKUP($X47,映射表!$B:$C,2,FALSE)*VLOOKUP($Z47,怪物属性偏向!$G:$L,怪物属性偏向!K$1,FALSE)/100)</f>
        <v>17887</v>
      </c>
      <c r="J47" s="4">
        <f>INT(VLOOKUP($X47,映射表!$B:$E,4,FALSE))</f>
        <v>15900</v>
      </c>
      <c r="K47" s="4">
        <f t="shared" si="7"/>
        <v>100</v>
      </c>
      <c r="L47" s="4">
        <f t="shared" si="8"/>
        <v>0</v>
      </c>
      <c r="M47" s="4">
        <f t="shared" si="9"/>
        <v>0</v>
      </c>
      <c r="N47" s="4">
        <f t="shared" si="10"/>
        <v>100</v>
      </c>
      <c r="O47" s="4">
        <f t="shared" si="11"/>
        <v>0</v>
      </c>
      <c r="P47" s="4">
        <f t="shared" si="12"/>
        <v>0</v>
      </c>
      <c r="Q47" s="4">
        <f t="shared" si="13"/>
        <v>0</v>
      </c>
      <c r="R47" s="4">
        <f t="shared" si="14"/>
        <v>0</v>
      </c>
      <c r="S47" s="4">
        <f t="shared" si="15"/>
        <v>0</v>
      </c>
      <c r="T47" s="4">
        <f t="shared" si="16"/>
        <v>0</v>
      </c>
      <c r="U47" s="4">
        <f t="shared" si="17"/>
        <v>0</v>
      </c>
      <c r="V47" s="4">
        <f t="shared" si="18"/>
        <v>0</v>
      </c>
      <c r="W47" s="4">
        <f>VLOOKUP(Z47,怪物属性偏向!D:F,3,FALSE)</f>
        <v>5000001</v>
      </c>
      <c r="X47" s="4">
        <f t="shared" si="19"/>
        <v>43</v>
      </c>
      <c r="Y47" t="str">
        <f>VLOOKUP(Z47,怪物属性偏向!G:H,2,FALSE)</f>
        <v>洛克</v>
      </c>
      <c r="Z47">
        <f t="shared" si="20"/>
        <v>1</v>
      </c>
    </row>
    <row r="48" spans="1:26" x14ac:dyDescent="0.15">
      <c r="A48" s="4">
        <v>5000044</v>
      </c>
      <c r="B48" s="4">
        <f t="shared" si="2"/>
        <v>0</v>
      </c>
      <c r="C48" s="4">
        <f t="shared" si="3"/>
        <v>0</v>
      </c>
      <c r="D48" s="4">
        <f t="shared" si="4"/>
        <v>0</v>
      </c>
      <c r="E48" s="4">
        <f t="shared" si="5"/>
        <v>0</v>
      </c>
      <c r="F48" s="4">
        <f>INT(VLOOKUP($X48,映射表!$B:$C,2,FALSE)*VLOOKUP($Z48,怪物属性偏向!$G:$L,怪物属性偏向!L$1,FALSE)/100)</f>
        <v>43825</v>
      </c>
      <c r="G48" s="4">
        <f>INT(VLOOKUP($X48,映射表!$B:$C,2,FALSE)*VLOOKUP($Z48,怪物属性偏向!$G:$L,怪物属性偏向!J$1,FALSE)/100)</f>
        <v>21044</v>
      </c>
      <c r="H48" s="4">
        <f t="shared" si="6"/>
        <v>0</v>
      </c>
      <c r="I48" s="4">
        <f>INT(VLOOKUP($X48,映射表!$B:$C,2,FALSE)*VLOOKUP($Z48,怪物属性偏向!$G:$L,怪物属性偏向!K$1,FALSE)/100)</f>
        <v>21044</v>
      </c>
      <c r="J48" s="4">
        <f>INT(VLOOKUP($X48,映射表!$B:$E,4,FALSE))</f>
        <v>18706</v>
      </c>
      <c r="K48" s="4">
        <f t="shared" si="7"/>
        <v>100</v>
      </c>
      <c r="L48" s="4">
        <f t="shared" si="8"/>
        <v>0</v>
      </c>
      <c r="M48" s="4">
        <f t="shared" si="9"/>
        <v>0</v>
      </c>
      <c r="N48" s="4">
        <f t="shared" si="10"/>
        <v>100</v>
      </c>
      <c r="O48" s="4">
        <f t="shared" si="11"/>
        <v>0</v>
      </c>
      <c r="P48" s="4">
        <f t="shared" si="12"/>
        <v>0</v>
      </c>
      <c r="Q48" s="4">
        <f t="shared" si="13"/>
        <v>0</v>
      </c>
      <c r="R48" s="4">
        <f t="shared" si="14"/>
        <v>0</v>
      </c>
      <c r="S48" s="4">
        <f t="shared" si="15"/>
        <v>0</v>
      </c>
      <c r="T48" s="4">
        <f t="shared" si="16"/>
        <v>0</v>
      </c>
      <c r="U48" s="4">
        <f t="shared" si="17"/>
        <v>0</v>
      </c>
      <c r="V48" s="4">
        <f t="shared" si="18"/>
        <v>0</v>
      </c>
      <c r="W48" s="4">
        <f>VLOOKUP(Z48,怪物属性偏向!D:F,3,FALSE)</f>
        <v>5000001</v>
      </c>
      <c r="X48" s="4">
        <f t="shared" si="19"/>
        <v>44</v>
      </c>
      <c r="Y48" t="str">
        <f>VLOOKUP(Z48,怪物属性偏向!G:H,2,FALSE)</f>
        <v>洛克</v>
      </c>
      <c r="Z48">
        <f t="shared" si="20"/>
        <v>1</v>
      </c>
    </row>
    <row r="49" spans="1:26" x14ac:dyDescent="0.15">
      <c r="A49" s="4">
        <v>5000045</v>
      </c>
      <c r="B49" s="4">
        <f t="shared" si="2"/>
        <v>0</v>
      </c>
      <c r="C49" s="4">
        <f t="shared" si="3"/>
        <v>0</v>
      </c>
      <c r="D49" s="4">
        <f t="shared" si="4"/>
        <v>0</v>
      </c>
      <c r="E49" s="4">
        <f t="shared" si="5"/>
        <v>0</v>
      </c>
      <c r="F49" s="4">
        <f>INT(VLOOKUP($X49,映射表!$B:$C,2,FALSE)*VLOOKUP($Z49,怪物属性偏向!$G:$L,怪物属性偏向!L$1,FALSE)/100)</f>
        <v>50156</v>
      </c>
      <c r="G49" s="4">
        <f>INT(VLOOKUP($X49,映射表!$B:$C,2,FALSE)*VLOOKUP($Z49,怪物属性偏向!$G:$L,怪物属性偏向!J$1,FALSE)/100)</f>
        <v>24084</v>
      </c>
      <c r="H49" s="4">
        <f t="shared" si="6"/>
        <v>0</v>
      </c>
      <c r="I49" s="4">
        <f>INT(VLOOKUP($X49,映射表!$B:$C,2,FALSE)*VLOOKUP($Z49,怪物属性偏向!$G:$L,怪物属性偏向!K$1,FALSE)/100)</f>
        <v>24084</v>
      </c>
      <c r="J49" s="4">
        <f>INT(VLOOKUP($X49,映射表!$B:$E,4,FALSE))</f>
        <v>21408</v>
      </c>
      <c r="K49" s="4">
        <f t="shared" si="7"/>
        <v>100</v>
      </c>
      <c r="L49" s="4">
        <f t="shared" si="8"/>
        <v>0</v>
      </c>
      <c r="M49" s="4">
        <f t="shared" si="9"/>
        <v>0</v>
      </c>
      <c r="N49" s="4">
        <f t="shared" si="10"/>
        <v>100</v>
      </c>
      <c r="O49" s="4">
        <f t="shared" si="11"/>
        <v>0</v>
      </c>
      <c r="P49" s="4">
        <f t="shared" si="12"/>
        <v>0</v>
      </c>
      <c r="Q49" s="4">
        <f t="shared" si="13"/>
        <v>0</v>
      </c>
      <c r="R49" s="4">
        <f t="shared" si="14"/>
        <v>0</v>
      </c>
      <c r="S49" s="4">
        <f t="shared" si="15"/>
        <v>0</v>
      </c>
      <c r="T49" s="4">
        <f t="shared" si="16"/>
        <v>0</v>
      </c>
      <c r="U49" s="4">
        <f t="shared" si="17"/>
        <v>0</v>
      </c>
      <c r="V49" s="4">
        <f t="shared" si="18"/>
        <v>0</v>
      </c>
      <c r="W49" s="4">
        <f>VLOOKUP(Z49,怪物属性偏向!D:F,3,FALSE)</f>
        <v>5000001</v>
      </c>
      <c r="X49" s="4">
        <f t="shared" si="19"/>
        <v>45</v>
      </c>
      <c r="Y49" t="str">
        <f>VLOOKUP(Z49,怪物属性偏向!G:H,2,FALSE)</f>
        <v>洛克</v>
      </c>
      <c r="Z49">
        <f t="shared" si="20"/>
        <v>1</v>
      </c>
    </row>
    <row r="50" spans="1:26" x14ac:dyDescent="0.15">
      <c r="A50" s="4">
        <v>5000046</v>
      </c>
      <c r="B50" s="4">
        <f t="shared" si="2"/>
        <v>0</v>
      </c>
      <c r="C50" s="4">
        <f t="shared" si="3"/>
        <v>0</v>
      </c>
      <c r="D50" s="4">
        <f t="shared" si="4"/>
        <v>0</v>
      </c>
      <c r="E50" s="4">
        <f t="shared" si="5"/>
        <v>0</v>
      </c>
      <c r="F50" s="4">
        <f>INT(VLOOKUP($X50,映射表!$B:$C,2,FALSE)*VLOOKUP($Z50,怪物属性偏向!$G:$L,怪物属性偏向!L$1,FALSE)/100)</f>
        <v>56089</v>
      </c>
      <c r="G50" s="4">
        <f>INT(VLOOKUP($X50,映射表!$B:$C,2,FALSE)*VLOOKUP($Z50,怪物属性偏向!$G:$L,怪物属性偏向!J$1,FALSE)/100)</f>
        <v>26933</v>
      </c>
      <c r="H50" s="4">
        <f t="shared" si="6"/>
        <v>0</v>
      </c>
      <c r="I50" s="4">
        <f>INT(VLOOKUP($X50,映射表!$B:$C,2,FALSE)*VLOOKUP($Z50,怪物属性偏向!$G:$L,怪物属性偏向!K$1,FALSE)/100)</f>
        <v>26933</v>
      </c>
      <c r="J50" s="4">
        <f>INT(VLOOKUP($X50,映射表!$B:$E,4,FALSE))</f>
        <v>23940</v>
      </c>
      <c r="K50" s="4">
        <f t="shared" si="7"/>
        <v>100</v>
      </c>
      <c r="L50" s="4">
        <f t="shared" si="8"/>
        <v>0</v>
      </c>
      <c r="M50" s="4">
        <f t="shared" si="9"/>
        <v>0</v>
      </c>
      <c r="N50" s="4">
        <f t="shared" si="10"/>
        <v>100</v>
      </c>
      <c r="O50" s="4">
        <f t="shared" si="11"/>
        <v>0</v>
      </c>
      <c r="P50" s="4">
        <f t="shared" si="12"/>
        <v>0</v>
      </c>
      <c r="Q50" s="4">
        <f t="shared" si="13"/>
        <v>0</v>
      </c>
      <c r="R50" s="4">
        <f t="shared" si="14"/>
        <v>0</v>
      </c>
      <c r="S50" s="4">
        <f t="shared" si="15"/>
        <v>0</v>
      </c>
      <c r="T50" s="4">
        <f t="shared" si="16"/>
        <v>0</v>
      </c>
      <c r="U50" s="4">
        <f t="shared" si="17"/>
        <v>0</v>
      </c>
      <c r="V50" s="4">
        <f t="shared" si="18"/>
        <v>0</v>
      </c>
      <c r="W50" s="4">
        <f>VLOOKUP(Z50,怪物属性偏向!D:F,3,FALSE)</f>
        <v>5000001</v>
      </c>
      <c r="X50" s="4">
        <f t="shared" si="19"/>
        <v>46</v>
      </c>
      <c r="Y50" t="str">
        <f>VLOOKUP(Z50,怪物属性偏向!G:H,2,FALSE)</f>
        <v>洛克</v>
      </c>
      <c r="Z50">
        <f t="shared" si="20"/>
        <v>1</v>
      </c>
    </row>
    <row r="51" spans="1:26" x14ac:dyDescent="0.15">
      <c r="A51" s="4">
        <v>5000047</v>
      </c>
      <c r="B51" s="4">
        <f t="shared" si="2"/>
        <v>0</v>
      </c>
      <c r="C51" s="4">
        <f t="shared" si="3"/>
        <v>0</v>
      </c>
      <c r="D51" s="4">
        <f t="shared" si="4"/>
        <v>0</v>
      </c>
      <c r="E51" s="4">
        <f t="shared" si="5"/>
        <v>0</v>
      </c>
      <c r="F51" s="4">
        <f>INT(VLOOKUP($X51,映射表!$B:$C,2,FALSE)*VLOOKUP($Z51,怪物属性偏向!$G:$L,怪物属性偏向!L$1,FALSE)/100)</f>
        <v>62620</v>
      </c>
      <c r="G51" s="4">
        <f>INT(VLOOKUP($X51,映射表!$B:$C,2,FALSE)*VLOOKUP($Z51,怪物属性偏向!$G:$L,怪物属性偏向!J$1,FALSE)/100)</f>
        <v>30069</v>
      </c>
      <c r="H51" s="4">
        <f t="shared" si="6"/>
        <v>0</v>
      </c>
      <c r="I51" s="4">
        <f>INT(VLOOKUP($X51,映射表!$B:$C,2,FALSE)*VLOOKUP($Z51,怪物属性偏向!$G:$L,怪物属性偏向!K$1,FALSE)/100)</f>
        <v>30069</v>
      </c>
      <c r="J51" s="4">
        <f>INT(VLOOKUP($X51,映射表!$B:$E,4,FALSE))</f>
        <v>26728</v>
      </c>
      <c r="K51" s="4">
        <f t="shared" si="7"/>
        <v>100</v>
      </c>
      <c r="L51" s="4">
        <f t="shared" si="8"/>
        <v>0</v>
      </c>
      <c r="M51" s="4">
        <f t="shared" si="9"/>
        <v>0</v>
      </c>
      <c r="N51" s="4">
        <f t="shared" si="10"/>
        <v>100</v>
      </c>
      <c r="O51" s="4">
        <f t="shared" si="11"/>
        <v>0</v>
      </c>
      <c r="P51" s="4">
        <f t="shared" si="12"/>
        <v>0</v>
      </c>
      <c r="Q51" s="4">
        <f t="shared" si="13"/>
        <v>0</v>
      </c>
      <c r="R51" s="4">
        <f t="shared" si="14"/>
        <v>0</v>
      </c>
      <c r="S51" s="4">
        <f t="shared" si="15"/>
        <v>0</v>
      </c>
      <c r="T51" s="4">
        <f t="shared" si="16"/>
        <v>0</v>
      </c>
      <c r="U51" s="4">
        <f t="shared" si="17"/>
        <v>0</v>
      </c>
      <c r="V51" s="4">
        <f t="shared" si="18"/>
        <v>0</v>
      </c>
      <c r="W51" s="4">
        <f>VLOOKUP(Z51,怪物属性偏向!D:F,3,FALSE)</f>
        <v>5000001</v>
      </c>
      <c r="X51" s="4">
        <f t="shared" si="19"/>
        <v>47</v>
      </c>
      <c r="Y51" t="str">
        <f>VLOOKUP(Z51,怪物属性偏向!G:H,2,FALSE)</f>
        <v>洛克</v>
      </c>
      <c r="Z51">
        <f t="shared" si="20"/>
        <v>1</v>
      </c>
    </row>
    <row r="52" spans="1:26" x14ac:dyDescent="0.15">
      <c r="A52" s="4">
        <v>5000048</v>
      </c>
      <c r="B52" s="4">
        <f t="shared" si="2"/>
        <v>0</v>
      </c>
      <c r="C52" s="4">
        <f t="shared" si="3"/>
        <v>0</v>
      </c>
      <c r="D52" s="4">
        <f t="shared" si="4"/>
        <v>0</v>
      </c>
      <c r="E52" s="4">
        <f t="shared" si="5"/>
        <v>0</v>
      </c>
      <c r="F52" s="4">
        <f>INT(VLOOKUP($X52,映射表!$B:$C,2,FALSE)*VLOOKUP($Z52,怪物属性偏向!$G:$L,怪物属性偏向!L$1,FALSE)/100)</f>
        <v>69804</v>
      </c>
      <c r="G52" s="4">
        <f>INT(VLOOKUP($X52,映射表!$B:$C,2,FALSE)*VLOOKUP($Z52,怪物属性偏向!$G:$L,怪物属性偏向!J$1,FALSE)/100)</f>
        <v>33519</v>
      </c>
      <c r="H52" s="4">
        <f t="shared" si="6"/>
        <v>0</v>
      </c>
      <c r="I52" s="4">
        <f>INT(VLOOKUP($X52,映射表!$B:$C,2,FALSE)*VLOOKUP($Z52,怪物属性偏向!$G:$L,怪物属性偏向!K$1,FALSE)/100)</f>
        <v>33519</v>
      </c>
      <c r="J52" s="4">
        <f>INT(VLOOKUP($X52,映射表!$B:$E,4,FALSE))</f>
        <v>29794</v>
      </c>
      <c r="K52" s="4">
        <f t="shared" si="7"/>
        <v>100</v>
      </c>
      <c r="L52" s="4">
        <f t="shared" si="8"/>
        <v>0</v>
      </c>
      <c r="M52" s="4">
        <f t="shared" si="9"/>
        <v>0</v>
      </c>
      <c r="N52" s="4">
        <f t="shared" si="10"/>
        <v>100</v>
      </c>
      <c r="O52" s="4">
        <f t="shared" si="11"/>
        <v>0</v>
      </c>
      <c r="P52" s="4">
        <f t="shared" si="12"/>
        <v>0</v>
      </c>
      <c r="Q52" s="4">
        <f t="shared" si="13"/>
        <v>0</v>
      </c>
      <c r="R52" s="4">
        <f t="shared" si="14"/>
        <v>0</v>
      </c>
      <c r="S52" s="4">
        <f t="shared" si="15"/>
        <v>0</v>
      </c>
      <c r="T52" s="4">
        <f t="shared" si="16"/>
        <v>0</v>
      </c>
      <c r="U52" s="4">
        <f t="shared" si="17"/>
        <v>0</v>
      </c>
      <c r="V52" s="4">
        <f t="shared" si="18"/>
        <v>0</v>
      </c>
      <c r="W52" s="4">
        <f>VLOOKUP(Z52,怪物属性偏向!D:F,3,FALSE)</f>
        <v>5000001</v>
      </c>
      <c r="X52" s="4">
        <f t="shared" si="19"/>
        <v>48</v>
      </c>
      <c r="Y52" t="str">
        <f>VLOOKUP(Z52,怪物属性偏向!G:H,2,FALSE)</f>
        <v>洛克</v>
      </c>
      <c r="Z52">
        <f t="shared" si="20"/>
        <v>1</v>
      </c>
    </row>
    <row r="53" spans="1:26" x14ac:dyDescent="0.15">
      <c r="A53" s="4">
        <v>5000049</v>
      </c>
      <c r="B53" s="4">
        <f t="shared" si="2"/>
        <v>0</v>
      </c>
      <c r="C53" s="4">
        <f t="shared" si="3"/>
        <v>0</v>
      </c>
      <c r="D53" s="4">
        <f t="shared" si="4"/>
        <v>0</v>
      </c>
      <c r="E53" s="4">
        <f t="shared" si="5"/>
        <v>0</v>
      </c>
      <c r="F53" s="4">
        <f>INT(VLOOKUP($X53,映射表!$B:$C,2,FALSE)*VLOOKUP($Z53,怪物属性偏向!$G:$L,怪物属性偏向!L$1,FALSE)/100)</f>
        <v>77700</v>
      </c>
      <c r="G53" s="4">
        <f>INT(VLOOKUP($X53,映射表!$B:$C,2,FALSE)*VLOOKUP($Z53,怪物属性偏向!$G:$L,怪物属性偏向!J$1,FALSE)/100)</f>
        <v>37310</v>
      </c>
      <c r="H53" s="4">
        <f t="shared" si="6"/>
        <v>0</v>
      </c>
      <c r="I53" s="4">
        <f>INT(VLOOKUP($X53,映射表!$B:$C,2,FALSE)*VLOOKUP($Z53,怪物属性偏向!$G:$L,怪物属性偏向!K$1,FALSE)/100)</f>
        <v>37310</v>
      </c>
      <c r="J53" s="4">
        <f>INT(VLOOKUP($X53,映射表!$B:$E,4,FALSE))</f>
        <v>33165</v>
      </c>
      <c r="K53" s="4">
        <f t="shared" si="7"/>
        <v>100</v>
      </c>
      <c r="L53" s="4">
        <f t="shared" si="8"/>
        <v>0</v>
      </c>
      <c r="M53" s="4">
        <f t="shared" si="9"/>
        <v>0</v>
      </c>
      <c r="N53" s="4">
        <f t="shared" si="10"/>
        <v>100</v>
      </c>
      <c r="O53" s="4">
        <f t="shared" si="11"/>
        <v>0</v>
      </c>
      <c r="P53" s="4">
        <f t="shared" si="12"/>
        <v>0</v>
      </c>
      <c r="Q53" s="4">
        <f t="shared" si="13"/>
        <v>0</v>
      </c>
      <c r="R53" s="4">
        <f t="shared" si="14"/>
        <v>0</v>
      </c>
      <c r="S53" s="4">
        <f t="shared" si="15"/>
        <v>0</v>
      </c>
      <c r="T53" s="4">
        <f t="shared" si="16"/>
        <v>0</v>
      </c>
      <c r="U53" s="4">
        <f t="shared" si="17"/>
        <v>0</v>
      </c>
      <c r="V53" s="4">
        <f t="shared" si="18"/>
        <v>0</v>
      </c>
      <c r="W53" s="4">
        <f>VLOOKUP(Z53,怪物属性偏向!D:F,3,FALSE)</f>
        <v>5000001</v>
      </c>
      <c r="X53" s="4">
        <f t="shared" si="19"/>
        <v>49</v>
      </c>
      <c r="Y53" t="str">
        <f>VLOOKUP(Z53,怪物属性偏向!G:H,2,FALSE)</f>
        <v>洛克</v>
      </c>
      <c r="Z53">
        <f t="shared" si="20"/>
        <v>1</v>
      </c>
    </row>
    <row r="54" spans="1:26" x14ac:dyDescent="0.15">
      <c r="A54" s="4">
        <v>5000050</v>
      </c>
      <c r="B54" s="4">
        <f t="shared" si="2"/>
        <v>0</v>
      </c>
      <c r="C54" s="4">
        <f t="shared" si="3"/>
        <v>0</v>
      </c>
      <c r="D54" s="4">
        <f t="shared" si="4"/>
        <v>0</v>
      </c>
      <c r="E54" s="4">
        <f t="shared" si="5"/>
        <v>0</v>
      </c>
      <c r="F54" s="4">
        <f>INT(VLOOKUP($X54,映射表!$B:$C,2,FALSE)*VLOOKUP($Z54,怪物属性偏向!$G:$L,怪物属性偏向!L$1,FALSE)/100)</f>
        <v>83459</v>
      </c>
      <c r="G54" s="4">
        <f>INT(VLOOKUP($X54,映射表!$B:$C,2,FALSE)*VLOOKUP($Z54,怪物属性偏向!$G:$L,怪物属性偏向!J$1,FALSE)/100)</f>
        <v>40075</v>
      </c>
      <c r="H54" s="4">
        <f t="shared" si="6"/>
        <v>0</v>
      </c>
      <c r="I54" s="4">
        <f>INT(VLOOKUP($X54,映射表!$B:$C,2,FALSE)*VLOOKUP($Z54,怪物属性偏向!$G:$L,怪物属性偏向!K$1,FALSE)/100)</f>
        <v>40075</v>
      </c>
      <c r="J54" s="4">
        <f>INT(VLOOKUP($X54,映射表!$B:$E,4,FALSE))</f>
        <v>35622</v>
      </c>
      <c r="K54" s="4">
        <f t="shared" si="7"/>
        <v>100</v>
      </c>
      <c r="L54" s="4">
        <f t="shared" si="8"/>
        <v>0</v>
      </c>
      <c r="M54" s="4">
        <f t="shared" si="9"/>
        <v>0</v>
      </c>
      <c r="N54" s="4">
        <f t="shared" si="10"/>
        <v>100</v>
      </c>
      <c r="O54" s="4">
        <f t="shared" si="11"/>
        <v>0</v>
      </c>
      <c r="P54" s="4">
        <f t="shared" si="12"/>
        <v>0</v>
      </c>
      <c r="Q54" s="4">
        <f t="shared" si="13"/>
        <v>0</v>
      </c>
      <c r="R54" s="4">
        <f t="shared" si="14"/>
        <v>0</v>
      </c>
      <c r="S54" s="4">
        <f t="shared" si="15"/>
        <v>0</v>
      </c>
      <c r="T54" s="4">
        <f t="shared" si="16"/>
        <v>0</v>
      </c>
      <c r="U54" s="4">
        <f t="shared" si="17"/>
        <v>0</v>
      </c>
      <c r="V54" s="4">
        <f t="shared" si="18"/>
        <v>0</v>
      </c>
      <c r="W54" s="4">
        <f>VLOOKUP(Z54,怪物属性偏向!D:F,3,FALSE)</f>
        <v>5000001</v>
      </c>
      <c r="X54" s="4">
        <f t="shared" si="19"/>
        <v>50</v>
      </c>
      <c r="Y54" t="str">
        <f>VLOOKUP(Z54,怪物属性偏向!G:H,2,FALSE)</f>
        <v>洛克</v>
      </c>
      <c r="Z54">
        <f t="shared" si="20"/>
        <v>1</v>
      </c>
    </row>
    <row r="55" spans="1:26" x14ac:dyDescent="0.15">
      <c r="A55" s="4">
        <v>5000051</v>
      </c>
      <c r="B55" s="4">
        <f t="shared" si="2"/>
        <v>0</v>
      </c>
      <c r="C55" s="4">
        <f t="shared" si="3"/>
        <v>0</v>
      </c>
      <c r="D55" s="4">
        <f t="shared" si="4"/>
        <v>0</v>
      </c>
      <c r="E55" s="4">
        <f t="shared" si="5"/>
        <v>0</v>
      </c>
      <c r="F55" s="4">
        <f>INT(VLOOKUP($X55,映射表!$B:$C,2,FALSE)*VLOOKUP($Z55,怪物属性偏向!$G:$L,怪物属性偏向!L$1,FALSE)/100)</f>
        <v>89632</v>
      </c>
      <c r="G55" s="4">
        <f>INT(VLOOKUP($X55,映射表!$B:$C,2,FALSE)*VLOOKUP($Z55,怪物属性偏向!$G:$L,怪物属性偏向!J$1,FALSE)/100)</f>
        <v>43039</v>
      </c>
      <c r="H55" s="4">
        <f t="shared" si="6"/>
        <v>0</v>
      </c>
      <c r="I55" s="4">
        <f>INT(VLOOKUP($X55,映射表!$B:$C,2,FALSE)*VLOOKUP($Z55,怪物属性偏向!$G:$L,怪物属性偏向!K$1,FALSE)/100)</f>
        <v>43039</v>
      </c>
      <c r="J55" s="4">
        <f>INT(VLOOKUP($X55,映射表!$B:$E,4,FALSE))</f>
        <v>38257</v>
      </c>
      <c r="K55" s="4">
        <f t="shared" si="7"/>
        <v>100</v>
      </c>
      <c r="L55" s="4">
        <f t="shared" si="8"/>
        <v>0</v>
      </c>
      <c r="M55" s="4">
        <f t="shared" si="9"/>
        <v>0</v>
      </c>
      <c r="N55" s="4">
        <f t="shared" si="10"/>
        <v>100</v>
      </c>
      <c r="O55" s="4">
        <f t="shared" si="11"/>
        <v>0</v>
      </c>
      <c r="P55" s="4">
        <f t="shared" si="12"/>
        <v>0</v>
      </c>
      <c r="Q55" s="4">
        <f t="shared" si="13"/>
        <v>0</v>
      </c>
      <c r="R55" s="4">
        <f t="shared" si="14"/>
        <v>0</v>
      </c>
      <c r="S55" s="4">
        <f t="shared" si="15"/>
        <v>0</v>
      </c>
      <c r="T55" s="4">
        <f t="shared" si="16"/>
        <v>0</v>
      </c>
      <c r="U55" s="4">
        <f t="shared" si="17"/>
        <v>0</v>
      </c>
      <c r="V55" s="4">
        <f t="shared" si="18"/>
        <v>0</v>
      </c>
      <c r="W55" s="4">
        <f>VLOOKUP(Z55,怪物属性偏向!D:F,3,FALSE)</f>
        <v>5000001</v>
      </c>
      <c r="X55" s="4">
        <f t="shared" si="19"/>
        <v>51</v>
      </c>
      <c r="Y55" t="str">
        <f>VLOOKUP(Z55,怪物属性偏向!G:H,2,FALSE)</f>
        <v>洛克</v>
      </c>
      <c r="Z55">
        <f t="shared" si="20"/>
        <v>1</v>
      </c>
    </row>
    <row r="56" spans="1:26" x14ac:dyDescent="0.15">
      <c r="A56" s="4">
        <v>5000052</v>
      </c>
      <c r="B56" s="4">
        <f t="shared" si="2"/>
        <v>0</v>
      </c>
      <c r="C56" s="4">
        <f t="shared" si="3"/>
        <v>0</v>
      </c>
      <c r="D56" s="4">
        <f t="shared" si="4"/>
        <v>0</v>
      </c>
      <c r="E56" s="4">
        <f t="shared" si="5"/>
        <v>0</v>
      </c>
      <c r="F56" s="4">
        <f>INT(VLOOKUP($X56,映射表!$B:$C,2,FALSE)*VLOOKUP($Z56,怪物属性偏向!$G:$L,怪物属性偏向!L$1,FALSE)/100)</f>
        <v>96249</v>
      </c>
      <c r="G56" s="4">
        <f>INT(VLOOKUP($X56,映射表!$B:$C,2,FALSE)*VLOOKUP($Z56,怪物属性偏向!$G:$L,怪物属性偏向!J$1,FALSE)/100)</f>
        <v>46217</v>
      </c>
      <c r="H56" s="4">
        <f t="shared" si="6"/>
        <v>0</v>
      </c>
      <c r="I56" s="4">
        <f>INT(VLOOKUP($X56,映射表!$B:$C,2,FALSE)*VLOOKUP($Z56,怪物属性偏向!$G:$L,怪物属性偏向!K$1,FALSE)/100)</f>
        <v>46217</v>
      </c>
      <c r="J56" s="4">
        <f>INT(VLOOKUP($X56,映射表!$B:$E,4,FALSE))</f>
        <v>41082</v>
      </c>
      <c r="K56" s="4">
        <f t="shared" si="7"/>
        <v>100</v>
      </c>
      <c r="L56" s="4">
        <f t="shared" si="8"/>
        <v>0</v>
      </c>
      <c r="M56" s="4">
        <f t="shared" si="9"/>
        <v>0</v>
      </c>
      <c r="N56" s="4">
        <f t="shared" si="10"/>
        <v>100</v>
      </c>
      <c r="O56" s="4">
        <f t="shared" si="11"/>
        <v>0</v>
      </c>
      <c r="P56" s="4">
        <f t="shared" si="12"/>
        <v>0</v>
      </c>
      <c r="Q56" s="4">
        <f t="shared" si="13"/>
        <v>0</v>
      </c>
      <c r="R56" s="4">
        <f t="shared" si="14"/>
        <v>0</v>
      </c>
      <c r="S56" s="4">
        <f t="shared" si="15"/>
        <v>0</v>
      </c>
      <c r="T56" s="4">
        <f t="shared" si="16"/>
        <v>0</v>
      </c>
      <c r="U56" s="4">
        <f t="shared" si="17"/>
        <v>0</v>
      </c>
      <c r="V56" s="4">
        <f t="shared" si="18"/>
        <v>0</v>
      </c>
      <c r="W56" s="4">
        <f>VLOOKUP(Z56,怪物属性偏向!D:F,3,FALSE)</f>
        <v>5000001</v>
      </c>
      <c r="X56" s="4">
        <f t="shared" si="19"/>
        <v>52</v>
      </c>
      <c r="Y56" t="str">
        <f>VLOOKUP(Z56,怪物属性偏向!G:H,2,FALSE)</f>
        <v>洛克</v>
      </c>
      <c r="Z56">
        <f t="shared" si="20"/>
        <v>1</v>
      </c>
    </row>
    <row r="57" spans="1:26" x14ac:dyDescent="0.15">
      <c r="A57" s="4">
        <v>5000053</v>
      </c>
      <c r="B57" s="4">
        <f t="shared" si="2"/>
        <v>0</v>
      </c>
      <c r="C57" s="4">
        <f t="shared" si="3"/>
        <v>0</v>
      </c>
      <c r="D57" s="4">
        <f t="shared" si="4"/>
        <v>0</v>
      </c>
      <c r="E57" s="4">
        <f t="shared" si="5"/>
        <v>0</v>
      </c>
      <c r="F57" s="4">
        <f>INT(VLOOKUP($X57,映射表!$B:$C,2,FALSE)*VLOOKUP($Z57,怪物属性偏向!$G:$L,怪物属性偏向!L$1,FALSE)/100)</f>
        <v>103343</v>
      </c>
      <c r="G57" s="4">
        <f>INT(VLOOKUP($X57,映射表!$B:$C,2,FALSE)*VLOOKUP($Z57,怪物属性偏向!$G:$L,怪物属性偏向!J$1,FALSE)/100)</f>
        <v>49623</v>
      </c>
      <c r="H57" s="4">
        <f t="shared" si="6"/>
        <v>0</v>
      </c>
      <c r="I57" s="4">
        <f>INT(VLOOKUP($X57,映射表!$B:$C,2,FALSE)*VLOOKUP($Z57,怪物属性偏向!$G:$L,怪物属性偏向!K$1,FALSE)/100)</f>
        <v>49623</v>
      </c>
      <c r="J57" s="4">
        <f>INT(VLOOKUP($X57,映射表!$B:$E,4,FALSE))</f>
        <v>44110</v>
      </c>
      <c r="K57" s="4">
        <f t="shared" si="7"/>
        <v>100</v>
      </c>
      <c r="L57" s="4">
        <f t="shared" si="8"/>
        <v>0</v>
      </c>
      <c r="M57" s="4">
        <f t="shared" si="9"/>
        <v>0</v>
      </c>
      <c r="N57" s="4">
        <f t="shared" si="10"/>
        <v>100</v>
      </c>
      <c r="O57" s="4">
        <f t="shared" si="11"/>
        <v>0</v>
      </c>
      <c r="P57" s="4">
        <f t="shared" si="12"/>
        <v>0</v>
      </c>
      <c r="Q57" s="4">
        <f t="shared" si="13"/>
        <v>0</v>
      </c>
      <c r="R57" s="4">
        <f t="shared" si="14"/>
        <v>0</v>
      </c>
      <c r="S57" s="4">
        <f t="shared" si="15"/>
        <v>0</v>
      </c>
      <c r="T57" s="4">
        <f t="shared" si="16"/>
        <v>0</v>
      </c>
      <c r="U57" s="4">
        <f t="shared" si="17"/>
        <v>0</v>
      </c>
      <c r="V57" s="4">
        <f t="shared" si="18"/>
        <v>0</v>
      </c>
      <c r="W57" s="4">
        <f>VLOOKUP(Z57,怪物属性偏向!D:F,3,FALSE)</f>
        <v>5000001</v>
      </c>
      <c r="X57" s="4">
        <f t="shared" si="19"/>
        <v>53</v>
      </c>
      <c r="Y57" t="str">
        <f>VLOOKUP(Z57,怪物属性偏向!G:H,2,FALSE)</f>
        <v>洛克</v>
      </c>
      <c r="Z57">
        <f t="shared" si="20"/>
        <v>1</v>
      </c>
    </row>
    <row r="58" spans="1:26" x14ac:dyDescent="0.15">
      <c r="A58" s="4">
        <v>5000054</v>
      </c>
      <c r="B58" s="4">
        <f t="shared" si="2"/>
        <v>0</v>
      </c>
      <c r="C58" s="4">
        <f t="shared" si="3"/>
        <v>0</v>
      </c>
      <c r="D58" s="4">
        <f t="shared" si="4"/>
        <v>0</v>
      </c>
      <c r="E58" s="4">
        <f t="shared" si="5"/>
        <v>0</v>
      </c>
      <c r="F58" s="4">
        <f>INT(VLOOKUP($X58,映射表!$B:$C,2,FALSE)*VLOOKUP($Z58,怪物属性偏向!$G:$L,怪物属性偏向!L$1,FALSE)/100)</f>
        <v>110948</v>
      </c>
      <c r="G58" s="4">
        <f>INT(VLOOKUP($X58,映射表!$B:$C,2,FALSE)*VLOOKUP($Z58,怪物属性偏向!$G:$L,怪物属性偏向!J$1,FALSE)/100)</f>
        <v>53275</v>
      </c>
      <c r="H58" s="4">
        <f t="shared" si="6"/>
        <v>0</v>
      </c>
      <c r="I58" s="4">
        <f>INT(VLOOKUP($X58,映射表!$B:$C,2,FALSE)*VLOOKUP($Z58,怪物属性偏向!$G:$L,怪物属性偏向!K$1,FALSE)/100)</f>
        <v>53275</v>
      </c>
      <c r="J58" s="4">
        <f>INT(VLOOKUP($X58,映射表!$B:$E,4,FALSE))</f>
        <v>47355</v>
      </c>
      <c r="K58" s="4">
        <f t="shared" si="7"/>
        <v>100</v>
      </c>
      <c r="L58" s="4">
        <f t="shared" si="8"/>
        <v>0</v>
      </c>
      <c r="M58" s="4">
        <f t="shared" si="9"/>
        <v>0</v>
      </c>
      <c r="N58" s="4">
        <f t="shared" si="10"/>
        <v>100</v>
      </c>
      <c r="O58" s="4">
        <f t="shared" si="11"/>
        <v>0</v>
      </c>
      <c r="P58" s="4">
        <f t="shared" si="12"/>
        <v>0</v>
      </c>
      <c r="Q58" s="4">
        <f t="shared" si="13"/>
        <v>0</v>
      </c>
      <c r="R58" s="4">
        <f t="shared" si="14"/>
        <v>0</v>
      </c>
      <c r="S58" s="4">
        <f t="shared" si="15"/>
        <v>0</v>
      </c>
      <c r="T58" s="4">
        <f t="shared" si="16"/>
        <v>0</v>
      </c>
      <c r="U58" s="4">
        <f t="shared" si="17"/>
        <v>0</v>
      </c>
      <c r="V58" s="4">
        <f t="shared" si="18"/>
        <v>0</v>
      </c>
      <c r="W58" s="4">
        <f>VLOOKUP(Z58,怪物属性偏向!D:F,3,FALSE)</f>
        <v>5000001</v>
      </c>
      <c r="X58" s="4">
        <f t="shared" si="19"/>
        <v>54</v>
      </c>
      <c r="Y58" t="str">
        <f>VLOOKUP(Z58,怪物属性偏向!G:H,2,FALSE)</f>
        <v>洛克</v>
      </c>
      <c r="Z58">
        <f t="shared" si="20"/>
        <v>1</v>
      </c>
    </row>
    <row r="59" spans="1:26" x14ac:dyDescent="0.15">
      <c r="A59" s="4">
        <v>5000055</v>
      </c>
      <c r="B59" s="4">
        <f t="shared" si="2"/>
        <v>0</v>
      </c>
      <c r="C59" s="4">
        <f t="shared" si="3"/>
        <v>0</v>
      </c>
      <c r="D59" s="4">
        <f t="shared" si="4"/>
        <v>0</v>
      </c>
      <c r="E59" s="4">
        <f t="shared" si="5"/>
        <v>0</v>
      </c>
      <c r="F59" s="4">
        <f>INT(VLOOKUP($X59,映射表!$B:$C,2,FALSE)*VLOOKUP($Z59,怪物属性偏向!$G:$L,怪物属性偏向!L$1,FALSE)/100)</f>
        <v>119100</v>
      </c>
      <c r="G59" s="4">
        <f>INT(VLOOKUP($X59,映射表!$B:$C,2,FALSE)*VLOOKUP($Z59,怪物属性偏向!$G:$L,怪物属性偏向!J$1,FALSE)/100)</f>
        <v>57189</v>
      </c>
      <c r="H59" s="4">
        <f t="shared" si="6"/>
        <v>0</v>
      </c>
      <c r="I59" s="4">
        <f>INT(VLOOKUP($X59,映射表!$B:$C,2,FALSE)*VLOOKUP($Z59,怪物属性偏向!$G:$L,怪物属性偏向!K$1,FALSE)/100)</f>
        <v>57189</v>
      </c>
      <c r="J59" s="4">
        <f>INT(VLOOKUP($X59,映射表!$B:$E,4,FALSE))</f>
        <v>50835</v>
      </c>
      <c r="K59" s="4">
        <f t="shared" si="7"/>
        <v>100</v>
      </c>
      <c r="L59" s="4">
        <f t="shared" si="8"/>
        <v>0</v>
      </c>
      <c r="M59" s="4">
        <f t="shared" si="9"/>
        <v>0</v>
      </c>
      <c r="N59" s="4">
        <f t="shared" si="10"/>
        <v>100</v>
      </c>
      <c r="O59" s="4">
        <f t="shared" si="11"/>
        <v>0</v>
      </c>
      <c r="P59" s="4">
        <f t="shared" si="12"/>
        <v>0</v>
      </c>
      <c r="Q59" s="4">
        <f t="shared" si="13"/>
        <v>0</v>
      </c>
      <c r="R59" s="4">
        <f t="shared" si="14"/>
        <v>0</v>
      </c>
      <c r="S59" s="4">
        <f t="shared" si="15"/>
        <v>0</v>
      </c>
      <c r="T59" s="4">
        <f t="shared" si="16"/>
        <v>0</v>
      </c>
      <c r="U59" s="4">
        <f t="shared" si="17"/>
        <v>0</v>
      </c>
      <c r="V59" s="4">
        <f t="shared" si="18"/>
        <v>0</v>
      </c>
      <c r="W59" s="4">
        <f>VLOOKUP(Z59,怪物属性偏向!D:F,3,FALSE)</f>
        <v>5000001</v>
      </c>
      <c r="X59" s="4">
        <f t="shared" si="19"/>
        <v>55</v>
      </c>
      <c r="Y59" t="str">
        <f>VLOOKUP(Z59,怪物属性偏向!G:H,2,FALSE)</f>
        <v>洛克</v>
      </c>
      <c r="Z59">
        <f t="shared" si="20"/>
        <v>1</v>
      </c>
    </row>
    <row r="60" spans="1:26" x14ac:dyDescent="0.15">
      <c r="A60" s="4">
        <v>5000056</v>
      </c>
      <c r="B60" s="4">
        <f t="shared" si="2"/>
        <v>0</v>
      </c>
      <c r="C60" s="4">
        <f t="shared" si="3"/>
        <v>0</v>
      </c>
      <c r="D60" s="4">
        <f t="shared" si="4"/>
        <v>0</v>
      </c>
      <c r="E60" s="4">
        <f t="shared" si="5"/>
        <v>0</v>
      </c>
      <c r="F60" s="4">
        <f>INT(VLOOKUP($X60,映射表!$B:$C,2,FALSE)*VLOOKUP($Z60,怪物属性偏向!$G:$L,怪物属性偏向!L$1,FALSE)/100)</f>
        <v>127839</v>
      </c>
      <c r="G60" s="4">
        <f>INT(VLOOKUP($X60,映射表!$B:$C,2,FALSE)*VLOOKUP($Z60,怪物属性偏向!$G:$L,怪物属性偏向!J$1,FALSE)/100)</f>
        <v>61386</v>
      </c>
      <c r="H60" s="4">
        <f t="shared" si="6"/>
        <v>0</v>
      </c>
      <c r="I60" s="4">
        <f>INT(VLOOKUP($X60,映射表!$B:$C,2,FALSE)*VLOOKUP($Z60,怪物属性偏向!$G:$L,怪物属性偏向!K$1,FALSE)/100)</f>
        <v>61386</v>
      </c>
      <c r="J60" s="4">
        <f>INT(VLOOKUP($X60,映射表!$B:$E,4,FALSE))</f>
        <v>54565</v>
      </c>
      <c r="K60" s="4">
        <f t="shared" si="7"/>
        <v>100</v>
      </c>
      <c r="L60" s="4">
        <f t="shared" si="8"/>
        <v>0</v>
      </c>
      <c r="M60" s="4">
        <f t="shared" si="9"/>
        <v>0</v>
      </c>
      <c r="N60" s="4">
        <f t="shared" si="10"/>
        <v>100</v>
      </c>
      <c r="O60" s="4">
        <f t="shared" si="11"/>
        <v>0</v>
      </c>
      <c r="P60" s="4">
        <f t="shared" si="12"/>
        <v>0</v>
      </c>
      <c r="Q60" s="4">
        <f t="shared" si="13"/>
        <v>0</v>
      </c>
      <c r="R60" s="4">
        <f t="shared" si="14"/>
        <v>0</v>
      </c>
      <c r="S60" s="4">
        <f t="shared" si="15"/>
        <v>0</v>
      </c>
      <c r="T60" s="4">
        <f t="shared" si="16"/>
        <v>0</v>
      </c>
      <c r="U60" s="4">
        <f t="shared" si="17"/>
        <v>0</v>
      </c>
      <c r="V60" s="4">
        <f t="shared" si="18"/>
        <v>0</v>
      </c>
      <c r="W60" s="4">
        <f>VLOOKUP(Z60,怪物属性偏向!D:F,3,FALSE)</f>
        <v>5000001</v>
      </c>
      <c r="X60" s="4">
        <f t="shared" si="19"/>
        <v>56</v>
      </c>
      <c r="Y60" t="str">
        <f>VLOOKUP(Z60,怪物属性偏向!G:H,2,FALSE)</f>
        <v>洛克</v>
      </c>
      <c r="Z60">
        <f t="shared" si="20"/>
        <v>1</v>
      </c>
    </row>
    <row r="61" spans="1:26" x14ac:dyDescent="0.15">
      <c r="A61" s="4">
        <v>5000057</v>
      </c>
      <c r="B61" s="4">
        <f t="shared" si="2"/>
        <v>0</v>
      </c>
      <c r="C61" s="4">
        <f t="shared" si="3"/>
        <v>0</v>
      </c>
      <c r="D61" s="4">
        <f t="shared" si="4"/>
        <v>0</v>
      </c>
      <c r="E61" s="4">
        <f t="shared" si="5"/>
        <v>0</v>
      </c>
      <c r="F61" s="4">
        <f>INT(VLOOKUP($X61,映射表!$B:$C,2,FALSE)*VLOOKUP($Z61,怪物属性偏向!$G:$L,怪物属性偏向!L$1,FALSE)/100)</f>
        <v>137207</v>
      </c>
      <c r="G61" s="4">
        <f>INT(VLOOKUP($X61,映射表!$B:$C,2,FALSE)*VLOOKUP($Z61,怪物属性偏向!$G:$L,怪物属性偏向!J$1,FALSE)/100)</f>
        <v>65884</v>
      </c>
      <c r="H61" s="4">
        <f t="shared" si="6"/>
        <v>0</v>
      </c>
      <c r="I61" s="4">
        <f>INT(VLOOKUP($X61,映射表!$B:$C,2,FALSE)*VLOOKUP($Z61,怪物属性偏向!$G:$L,怪物属性偏向!K$1,FALSE)/100)</f>
        <v>65884</v>
      </c>
      <c r="J61" s="4">
        <f>INT(VLOOKUP($X61,映射表!$B:$E,4,FALSE))</f>
        <v>58564</v>
      </c>
      <c r="K61" s="4">
        <f t="shared" si="7"/>
        <v>100</v>
      </c>
      <c r="L61" s="4">
        <f t="shared" si="8"/>
        <v>0</v>
      </c>
      <c r="M61" s="4">
        <f t="shared" si="9"/>
        <v>0</v>
      </c>
      <c r="N61" s="4">
        <f t="shared" si="10"/>
        <v>100</v>
      </c>
      <c r="O61" s="4">
        <f t="shared" si="11"/>
        <v>0</v>
      </c>
      <c r="P61" s="4">
        <f t="shared" si="12"/>
        <v>0</v>
      </c>
      <c r="Q61" s="4">
        <f t="shared" si="13"/>
        <v>0</v>
      </c>
      <c r="R61" s="4">
        <f t="shared" si="14"/>
        <v>0</v>
      </c>
      <c r="S61" s="4">
        <f t="shared" si="15"/>
        <v>0</v>
      </c>
      <c r="T61" s="4">
        <f t="shared" si="16"/>
        <v>0</v>
      </c>
      <c r="U61" s="4">
        <f t="shared" si="17"/>
        <v>0</v>
      </c>
      <c r="V61" s="4">
        <f t="shared" si="18"/>
        <v>0</v>
      </c>
      <c r="W61" s="4">
        <f>VLOOKUP(Z61,怪物属性偏向!D:F,3,FALSE)</f>
        <v>5000001</v>
      </c>
      <c r="X61" s="4">
        <f t="shared" si="19"/>
        <v>57</v>
      </c>
      <c r="Y61" t="str">
        <f>VLOOKUP(Z61,怪物属性偏向!G:H,2,FALSE)</f>
        <v>洛克</v>
      </c>
      <c r="Z61">
        <f t="shared" si="20"/>
        <v>1</v>
      </c>
    </row>
    <row r="62" spans="1:26" x14ac:dyDescent="0.15">
      <c r="A62" s="4">
        <v>5000058</v>
      </c>
      <c r="B62" s="4">
        <f t="shared" si="2"/>
        <v>0</v>
      </c>
      <c r="C62" s="4">
        <f t="shared" si="3"/>
        <v>0</v>
      </c>
      <c r="D62" s="4">
        <f t="shared" si="4"/>
        <v>0</v>
      </c>
      <c r="E62" s="4">
        <f t="shared" si="5"/>
        <v>0</v>
      </c>
      <c r="F62" s="4">
        <f>INT(VLOOKUP($X62,映射表!$B:$C,2,FALSE)*VLOOKUP($Z62,怪物属性偏向!$G:$L,怪物属性偏向!L$1,FALSE)/100)</f>
        <v>147250</v>
      </c>
      <c r="G62" s="4">
        <f>INT(VLOOKUP($X62,映射表!$B:$C,2,FALSE)*VLOOKUP($Z62,怪物属性偏向!$G:$L,怪物属性偏向!J$1,FALSE)/100)</f>
        <v>70707</v>
      </c>
      <c r="H62" s="4">
        <f t="shared" si="6"/>
        <v>0</v>
      </c>
      <c r="I62" s="4">
        <f>INT(VLOOKUP($X62,映射表!$B:$C,2,FALSE)*VLOOKUP($Z62,怪物属性偏向!$G:$L,怪物属性偏向!K$1,FALSE)/100)</f>
        <v>70707</v>
      </c>
      <c r="J62" s="4">
        <f>INT(VLOOKUP($X62,映射表!$B:$E,4,FALSE))</f>
        <v>62850</v>
      </c>
      <c r="K62" s="4">
        <f t="shared" si="7"/>
        <v>100</v>
      </c>
      <c r="L62" s="4">
        <f t="shared" si="8"/>
        <v>0</v>
      </c>
      <c r="M62" s="4">
        <f t="shared" si="9"/>
        <v>0</v>
      </c>
      <c r="N62" s="4">
        <f t="shared" si="10"/>
        <v>100</v>
      </c>
      <c r="O62" s="4">
        <f t="shared" si="11"/>
        <v>0</v>
      </c>
      <c r="P62" s="4">
        <f t="shared" si="12"/>
        <v>0</v>
      </c>
      <c r="Q62" s="4">
        <f t="shared" si="13"/>
        <v>0</v>
      </c>
      <c r="R62" s="4">
        <f t="shared" si="14"/>
        <v>0</v>
      </c>
      <c r="S62" s="4">
        <f t="shared" si="15"/>
        <v>0</v>
      </c>
      <c r="T62" s="4">
        <f t="shared" si="16"/>
        <v>0</v>
      </c>
      <c r="U62" s="4">
        <f t="shared" si="17"/>
        <v>0</v>
      </c>
      <c r="V62" s="4">
        <f t="shared" si="18"/>
        <v>0</v>
      </c>
      <c r="W62" s="4">
        <f>VLOOKUP(Z62,怪物属性偏向!D:F,3,FALSE)</f>
        <v>5000001</v>
      </c>
      <c r="X62" s="4">
        <f t="shared" si="19"/>
        <v>58</v>
      </c>
      <c r="Y62" t="str">
        <f>VLOOKUP(Z62,怪物属性偏向!G:H,2,FALSE)</f>
        <v>洛克</v>
      </c>
      <c r="Z62">
        <f t="shared" si="20"/>
        <v>1</v>
      </c>
    </row>
    <row r="63" spans="1:26" x14ac:dyDescent="0.15">
      <c r="A63" s="4">
        <v>5000059</v>
      </c>
      <c r="B63" s="4">
        <f t="shared" si="2"/>
        <v>0</v>
      </c>
      <c r="C63" s="4">
        <f t="shared" si="3"/>
        <v>0</v>
      </c>
      <c r="D63" s="4">
        <f t="shared" si="4"/>
        <v>0</v>
      </c>
      <c r="E63" s="4">
        <f t="shared" si="5"/>
        <v>0</v>
      </c>
      <c r="F63" s="4">
        <f>INT(VLOOKUP($X63,映射表!$B:$C,2,FALSE)*VLOOKUP($Z63,怪物属性偏向!$G:$L,怪物属性偏向!L$1,FALSE)/100)</f>
        <v>158016</v>
      </c>
      <c r="G63" s="4">
        <f>INT(VLOOKUP($X63,映射表!$B:$C,2,FALSE)*VLOOKUP($Z63,怪物属性偏向!$G:$L,怪物属性偏向!J$1,FALSE)/100)</f>
        <v>75876</v>
      </c>
      <c r="H63" s="4">
        <f t="shared" si="6"/>
        <v>0</v>
      </c>
      <c r="I63" s="4">
        <f>INT(VLOOKUP($X63,映射表!$B:$C,2,FALSE)*VLOOKUP($Z63,怪物属性偏向!$G:$L,怪物属性偏向!K$1,FALSE)/100)</f>
        <v>75876</v>
      </c>
      <c r="J63" s="4">
        <f>INT(VLOOKUP($X63,映射表!$B:$E,4,FALSE))</f>
        <v>67446</v>
      </c>
      <c r="K63" s="4">
        <f t="shared" si="7"/>
        <v>100</v>
      </c>
      <c r="L63" s="4">
        <f t="shared" si="8"/>
        <v>0</v>
      </c>
      <c r="M63" s="4">
        <f t="shared" si="9"/>
        <v>0</v>
      </c>
      <c r="N63" s="4">
        <f t="shared" si="10"/>
        <v>100</v>
      </c>
      <c r="O63" s="4">
        <f t="shared" si="11"/>
        <v>0</v>
      </c>
      <c r="P63" s="4">
        <f t="shared" si="12"/>
        <v>0</v>
      </c>
      <c r="Q63" s="4">
        <f t="shared" si="13"/>
        <v>0</v>
      </c>
      <c r="R63" s="4">
        <f t="shared" si="14"/>
        <v>0</v>
      </c>
      <c r="S63" s="4">
        <f t="shared" si="15"/>
        <v>0</v>
      </c>
      <c r="T63" s="4">
        <f t="shared" si="16"/>
        <v>0</v>
      </c>
      <c r="U63" s="4">
        <f t="shared" si="17"/>
        <v>0</v>
      </c>
      <c r="V63" s="4">
        <f t="shared" si="18"/>
        <v>0</v>
      </c>
      <c r="W63" s="4">
        <f>VLOOKUP(Z63,怪物属性偏向!D:F,3,FALSE)</f>
        <v>5000001</v>
      </c>
      <c r="X63" s="4">
        <f t="shared" si="19"/>
        <v>59</v>
      </c>
      <c r="Y63" t="str">
        <f>VLOOKUP(Z63,怪物属性偏向!G:H,2,FALSE)</f>
        <v>洛克</v>
      </c>
      <c r="Z63">
        <f t="shared" si="20"/>
        <v>1</v>
      </c>
    </row>
    <row r="64" spans="1:26" x14ac:dyDescent="0.15">
      <c r="A64" s="4">
        <v>5000060</v>
      </c>
      <c r="B64" s="4">
        <f t="shared" si="2"/>
        <v>0</v>
      </c>
      <c r="C64" s="4">
        <f t="shared" si="3"/>
        <v>0</v>
      </c>
      <c r="D64" s="4">
        <f t="shared" si="4"/>
        <v>0</v>
      </c>
      <c r="E64" s="4">
        <f t="shared" si="5"/>
        <v>0</v>
      </c>
      <c r="F64" s="4">
        <f>INT(VLOOKUP($X64,映射表!$B:$C,2,FALSE)*VLOOKUP($Z64,怪物属性偏向!$G:$L,怪物属性偏向!L$1,FALSE)/100)</f>
        <v>169557</v>
      </c>
      <c r="G64" s="4">
        <f>INT(VLOOKUP($X64,映射表!$B:$C,2,FALSE)*VLOOKUP($Z64,怪物属性偏向!$G:$L,怪物属性偏向!J$1,FALSE)/100)</f>
        <v>81418</v>
      </c>
      <c r="H64" s="4">
        <f t="shared" si="6"/>
        <v>0</v>
      </c>
      <c r="I64" s="4">
        <f>INT(VLOOKUP($X64,映射表!$B:$C,2,FALSE)*VLOOKUP($Z64,怪物属性偏向!$G:$L,怪物属性偏向!K$1,FALSE)/100)</f>
        <v>81418</v>
      </c>
      <c r="J64" s="4">
        <f>INT(VLOOKUP($X64,映射表!$B:$E,4,FALSE))</f>
        <v>72372</v>
      </c>
      <c r="K64" s="4">
        <f t="shared" si="7"/>
        <v>100</v>
      </c>
      <c r="L64" s="4">
        <f t="shared" si="8"/>
        <v>0</v>
      </c>
      <c r="M64" s="4">
        <f t="shared" si="9"/>
        <v>0</v>
      </c>
      <c r="N64" s="4">
        <f t="shared" si="10"/>
        <v>100</v>
      </c>
      <c r="O64" s="4">
        <f t="shared" si="11"/>
        <v>0</v>
      </c>
      <c r="P64" s="4">
        <f t="shared" si="12"/>
        <v>0</v>
      </c>
      <c r="Q64" s="4">
        <f t="shared" si="13"/>
        <v>0</v>
      </c>
      <c r="R64" s="4">
        <f t="shared" si="14"/>
        <v>0</v>
      </c>
      <c r="S64" s="4">
        <f t="shared" si="15"/>
        <v>0</v>
      </c>
      <c r="T64" s="4">
        <f t="shared" si="16"/>
        <v>0</v>
      </c>
      <c r="U64" s="4">
        <f t="shared" si="17"/>
        <v>0</v>
      </c>
      <c r="V64" s="4">
        <f t="shared" si="18"/>
        <v>0</v>
      </c>
      <c r="W64" s="4">
        <f>VLOOKUP(Z64,怪物属性偏向!D:F,3,FALSE)</f>
        <v>5000001</v>
      </c>
      <c r="X64" s="4">
        <f t="shared" si="19"/>
        <v>60</v>
      </c>
      <c r="Y64" t="str">
        <f>VLOOKUP(Z64,怪物属性偏向!G:H,2,FALSE)</f>
        <v>洛克</v>
      </c>
      <c r="Z64">
        <f t="shared" si="20"/>
        <v>1</v>
      </c>
    </row>
    <row r="65" spans="1:26" x14ac:dyDescent="0.15">
      <c r="A65" s="4">
        <v>5000061</v>
      </c>
      <c r="B65" s="4">
        <f t="shared" si="2"/>
        <v>0</v>
      </c>
      <c r="C65" s="4">
        <f t="shared" si="3"/>
        <v>0</v>
      </c>
      <c r="D65" s="4">
        <f t="shared" si="4"/>
        <v>0</v>
      </c>
      <c r="E65" s="4">
        <f t="shared" si="5"/>
        <v>0</v>
      </c>
      <c r="F65" s="4">
        <f>INT(VLOOKUP($X65,映射表!$B:$C,2,FALSE)*VLOOKUP($Z65,怪物属性偏向!$G:$L,怪物属性偏向!L$1,FALSE)/100)</f>
        <v>181929</v>
      </c>
      <c r="G65" s="4">
        <f>INT(VLOOKUP($X65,映射表!$B:$C,2,FALSE)*VLOOKUP($Z65,怪物属性偏向!$G:$L,怪物属性偏向!J$1,FALSE)/100)</f>
        <v>87359</v>
      </c>
      <c r="H65" s="4">
        <f t="shared" si="6"/>
        <v>0</v>
      </c>
      <c r="I65" s="4">
        <f>INT(VLOOKUP($X65,映射表!$B:$C,2,FALSE)*VLOOKUP($Z65,怪物属性偏向!$G:$L,怪物属性偏向!K$1,FALSE)/100)</f>
        <v>87359</v>
      </c>
      <c r="J65" s="4">
        <f>INT(VLOOKUP($X65,映射表!$B:$E,4,FALSE))</f>
        <v>77652</v>
      </c>
      <c r="K65" s="4">
        <f t="shared" si="7"/>
        <v>100</v>
      </c>
      <c r="L65" s="4">
        <f t="shared" si="8"/>
        <v>0</v>
      </c>
      <c r="M65" s="4">
        <f t="shared" si="9"/>
        <v>0</v>
      </c>
      <c r="N65" s="4">
        <f t="shared" si="10"/>
        <v>100</v>
      </c>
      <c r="O65" s="4">
        <f t="shared" si="11"/>
        <v>0</v>
      </c>
      <c r="P65" s="4">
        <f t="shared" si="12"/>
        <v>0</v>
      </c>
      <c r="Q65" s="4">
        <f t="shared" si="13"/>
        <v>0</v>
      </c>
      <c r="R65" s="4">
        <f t="shared" si="14"/>
        <v>0</v>
      </c>
      <c r="S65" s="4">
        <f t="shared" si="15"/>
        <v>0</v>
      </c>
      <c r="T65" s="4">
        <f t="shared" si="16"/>
        <v>0</v>
      </c>
      <c r="U65" s="4">
        <f t="shared" si="17"/>
        <v>0</v>
      </c>
      <c r="V65" s="4">
        <f t="shared" si="18"/>
        <v>0</v>
      </c>
      <c r="W65" s="4">
        <f>VLOOKUP(Z65,怪物属性偏向!D:F,3,FALSE)</f>
        <v>5000001</v>
      </c>
      <c r="X65" s="4">
        <f t="shared" si="19"/>
        <v>61</v>
      </c>
      <c r="Y65" t="str">
        <f>VLOOKUP(Z65,怪物属性偏向!G:H,2,FALSE)</f>
        <v>洛克</v>
      </c>
      <c r="Z65">
        <f t="shared" si="20"/>
        <v>1</v>
      </c>
    </row>
    <row r="66" spans="1:26" x14ac:dyDescent="0.15">
      <c r="A66" s="4">
        <v>5000062</v>
      </c>
      <c r="B66" s="4">
        <f t="shared" si="2"/>
        <v>0</v>
      </c>
      <c r="C66" s="4">
        <f t="shared" si="3"/>
        <v>0</v>
      </c>
      <c r="D66" s="4">
        <f t="shared" si="4"/>
        <v>0</v>
      </c>
      <c r="E66" s="4">
        <f t="shared" si="5"/>
        <v>0</v>
      </c>
      <c r="F66" s="4">
        <f>INT(VLOOKUP($X66,映射表!$B:$C,2,FALSE)*VLOOKUP($Z66,怪物属性偏向!$G:$L,怪物属性偏向!L$1,FALSE)/100)</f>
        <v>195192</v>
      </c>
      <c r="G66" s="4">
        <f>INT(VLOOKUP($X66,映射表!$B:$C,2,FALSE)*VLOOKUP($Z66,怪物属性偏向!$G:$L,怪物属性偏向!J$1,FALSE)/100)</f>
        <v>93728</v>
      </c>
      <c r="H66" s="4">
        <f t="shared" si="6"/>
        <v>0</v>
      </c>
      <c r="I66" s="4">
        <f>INT(VLOOKUP($X66,映射表!$B:$C,2,FALSE)*VLOOKUP($Z66,怪物属性偏向!$G:$L,怪物属性偏向!K$1,FALSE)/100)</f>
        <v>93728</v>
      </c>
      <c r="J66" s="4">
        <f>INT(VLOOKUP($X66,映射表!$B:$E,4,FALSE))</f>
        <v>83313</v>
      </c>
      <c r="K66" s="4">
        <f t="shared" si="7"/>
        <v>100</v>
      </c>
      <c r="L66" s="4">
        <f t="shared" si="8"/>
        <v>0</v>
      </c>
      <c r="M66" s="4">
        <f t="shared" si="9"/>
        <v>0</v>
      </c>
      <c r="N66" s="4">
        <f t="shared" si="10"/>
        <v>100</v>
      </c>
      <c r="O66" s="4">
        <f t="shared" si="11"/>
        <v>0</v>
      </c>
      <c r="P66" s="4">
        <f t="shared" si="12"/>
        <v>0</v>
      </c>
      <c r="Q66" s="4">
        <f t="shared" si="13"/>
        <v>0</v>
      </c>
      <c r="R66" s="4">
        <f t="shared" si="14"/>
        <v>0</v>
      </c>
      <c r="S66" s="4">
        <f t="shared" si="15"/>
        <v>0</v>
      </c>
      <c r="T66" s="4">
        <f t="shared" si="16"/>
        <v>0</v>
      </c>
      <c r="U66" s="4">
        <f t="shared" si="17"/>
        <v>0</v>
      </c>
      <c r="V66" s="4">
        <f t="shared" si="18"/>
        <v>0</v>
      </c>
      <c r="W66" s="4">
        <f>VLOOKUP(Z66,怪物属性偏向!D:F,3,FALSE)</f>
        <v>5000001</v>
      </c>
      <c r="X66" s="4">
        <f t="shared" si="19"/>
        <v>62</v>
      </c>
      <c r="Y66" t="str">
        <f>VLOOKUP(Z66,怪物属性偏向!G:H,2,FALSE)</f>
        <v>洛克</v>
      </c>
      <c r="Z66">
        <f t="shared" si="20"/>
        <v>1</v>
      </c>
    </row>
    <row r="67" spans="1:26" x14ac:dyDescent="0.15">
      <c r="A67" s="4">
        <v>5000063</v>
      </c>
      <c r="B67" s="4">
        <f t="shared" si="2"/>
        <v>0</v>
      </c>
      <c r="C67" s="4">
        <f t="shared" si="3"/>
        <v>0</v>
      </c>
      <c r="D67" s="4">
        <f t="shared" si="4"/>
        <v>0</v>
      </c>
      <c r="E67" s="4">
        <f t="shared" si="5"/>
        <v>0</v>
      </c>
      <c r="F67" s="4">
        <f>INT(VLOOKUP($X67,映射表!$B:$C,2,FALSE)*VLOOKUP($Z67,怪物属性偏向!$G:$L,怪物属性偏向!L$1,FALSE)/100)</f>
        <v>209410</v>
      </c>
      <c r="G67" s="4">
        <f>INT(VLOOKUP($X67,映射表!$B:$C,2,FALSE)*VLOOKUP($Z67,怪物属性偏向!$G:$L,怪物属性偏向!J$1,FALSE)/100)</f>
        <v>100555</v>
      </c>
      <c r="H67" s="4">
        <f t="shared" si="6"/>
        <v>0</v>
      </c>
      <c r="I67" s="4">
        <f>INT(VLOOKUP($X67,映射表!$B:$C,2,FALSE)*VLOOKUP($Z67,怪物属性偏向!$G:$L,怪物属性偏向!K$1,FALSE)/100)</f>
        <v>100555</v>
      </c>
      <c r="J67" s="4">
        <f>INT(VLOOKUP($X67,映射表!$B:$E,4,FALSE))</f>
        <v>89382</v>
      </c>
      <c r="K67" s="4">
        <f t="shared" si="7"/>
        <v>100</v>
      </c>
      <c r="L67" s="4">
        <f t="shared" si="8"/>
        <v>0</v>
      </c>
      <c r="M67" s="4">
        <f t="shared" si="9"/>
        <v>0</v>
      </c>
      <c r="N67" s="4">
        <f t="shared" si="10"/>
        <v>100</v>
      </c>
      <c r="O67" s="4">
        <f t="shared" si="11"/>
        <v>0</v>
      </c>
      <c r="P67" s="4">
        <f t="shared" si="12"/>
        <v>0</v>
      </c>
      <c r="Q67" s="4">
        <f t="shared" si="13"/>
        <v>0</v>
      </c>
      <c r="R67" s="4">
        <f t="shared" si="14"/>
        <v>0</v>
      </c>
      <c r="S67" s="4">
        <f t="shared" si="15"/>
        <v>0</v>
      </c>
      <c r="T67" s="4">
        <f t="shared" si="16"/>
        <v>0</v>
      </c>
      <c r="U67" s="4">
        <f t="shared" si="17"/>
        <v>0</v>
      </c>
      <c r="V67" s="4">
        <f t="shared" si="18"/>
        <v>0</v>
      </c>
      <c r="W67" s="4">
        <f>VLOOKUP(Z67,怪物属性偏向!D:F,3,FALSE)</f>
        <v>5000001</v>
      </c>
      <c r="X67" s="4">
        <f t="shared" si="19"/>
        <v>63</v>
      </c>
      <c r="Y67" t="str">
        <f>VLOOKUP(Z67,怪物属性偏向!G:H,2,FALSE)</f>
        <v>洛克</v>
      </c>
      <c r="Z67">
        <f t="shared" si="20"/>
        <v>1</v>
      </c>
    </row>
    <row r="68" spans="1:26" x14ac:dyDescent="0.15">
      <c r="A68" s="4">
        <v>5000064</v>
      </c>
      <c r="B68" s="4">
        <f t="shared" si="2"/>
        <v>0</v>
      </c>
      <c r="C68" s="4">
        <f t="shared" si="3"/>
        <v>0</v>
      </c>
      <c r="D68" s="4">
        <f t="shared" si="4"/>
        <v>0</v>
      </c>
      <c r="E68" s="4">
        <f t="shared" si="5"/>
        <v>0</v>
      </c>
      <c r="F68" s="4">
        <f>INT(VLOOKUP($X68,映射表!$B:$C,2,FALSE)*VLOOKUP($Z68,怪物属性偏向!$G:$L,怪物属性偏向!L$1,FALSE)/100)</f>
        <v>224651</v>
      </c>
      <c r="G68" s="4">
        <f>INT(VLOOKUP($X68,映射表!$B:$C,2,FALSE)*VLOOKUP($Z68,怪物属性偏向!$G:$L,怪物属性偏向!J$1,FALSE)/100)</f>
        <v>107873</v>
      </c>
      <c r="H68" s="4">
        <f t="shared" si="6"/>
        <v>0</v>
      </c>
      <c r="I68" s="4">
        <f>INT(VLOOKUP($X68,映射表!$B:$C,2,FALSE)*VLOOKUP($Z68,怪物属性偏向!$G:$L,怪物属性偏向!K$1,FALSE)/100)</f>
        <v>107873</v>
      </c>
      <c r="J68" s="4">
        <f>INT(VLOOKUP($X68,映射表!$B:$E,4,FALSE))</f>
        <v>95887</v>
      </c>
      <c r="K68" s="4">
        <f t="shared" si="7"/>
        <v>100</v>
      </c>
      <c r="L68" s="4">
        <f t="shared" si="8"/>
        <v>0</v>
      </c>
      <c r="M68" s="4">
        <f t="shared" si="9"/>
        <v>0</v>
      </c>
      <c r="N68" s="4">
        <f t="shared" si="10"/>
        <v>100</v>
      </c>
      <c r="O68" s="4">
        <f t="shared" si="11"/>
        <v>0</v>
      </c>
      <c r="P68" s="4">
        <f t="shared" si="12"/>
        <v>0</v>
      </c>
      <c r="Q68" s="4">
        <f t="shared" si="13"/>
        <v>0</v>
      </c>
      <c r="R68" s="4">
        <f t="shared" si="14"/>
        <v>0</v>
      </c>
      <c r="S68" s="4">
        <f t="shared" si="15"/>
        <v>0</v>
      </c>
      <c r="T68" s="4">
        <f t="shared" si="16"/>
        <v>0</v>
      </c>
      <c r="U68" s="4">
        <f t="shared" si="17"/>
        <v>0</v>
      </c>
      <c r="V68" s="4">
        <f t="shared" si="18"/>
        <v>0</v>
      </c>
      <c r="W68" s="4">
        <f>VLOOKUP(Z68,怪物属性偏向!D:F,3,FALSE)</f>
        <v>5000001</v>
      </c>
      <c r="X68" s="4">
        <f t="shared" si="19"/>
        <v>64</v>
      </c>
      <c r="Y68" t="str">
        <f>VLOOKUP(Z68,怪物属性偏向!G:H,2,FALSE)</f>
        <v>洛克</v>
      </c>
      <c r="Z68">
        <f t="shared" si="20"/>
        <v>1</v>
      </c>
    </row>
    <row r="69" spans="1:26" x14ac:dyDescent="0.15">
      <c r="A69" s="4">
        <v>5000065</v>
      </c>
      <c r="B69" s="4">
        <f t="shared" si="2"/>
        <v>0</v>
      </c>
      <c r="C69" s="4">
        <f t="shared" si="3"/>
        <v>0</v>
      </c>
      <c r="D69" s="4">
        <f t="shared" si="4"/>
        <v>0</v>
      </c>
      <c r="E69" s="4">
        <f t="shared" si="5"/>
        <v>0</v>
      </c>
      <c r="F69" s="4">
        <f>INT(VLOOKUP($X69,映射表!$B:$C,2,FALSE)*VLOOKUP($Z69,怪物属性偏向!$G:$L,怪物属性偏向!L$1,FALSE)/100)</f>
        <v>240990</v>
      </c>
      <c r="G69" s="4">
        <f>INT(VLOOKUP($X69,映射表!$B:$C,2,FALSE)*VLOOKUP($Z69,怪物属性偏向!$G:$L,怪物属性偏向!J$1,FALSE)/100)</f>
        <v>115719</v>
      </c>
      <c r="H69" s="4">
        <f t="shared" si="6"/>
        <v>0</v>
      </c>
      <c r="I69" s="4">
        <f>INT(VLOOKUP($X69,映射表!$B:$C,2,FALSE)*VLOOKUP($Z69,怪物属性偏向!$G:$L,怪物属性偏向!K$1,FALSE)/100)</f>
        <v>115719</v>
      </c>
      <c r="J69" s="4">
        <f>INT(VLOOKUP($X69,映射表!$B:$E,4,FALSE))</f>
        <v>102861</v>
      </c>
      <c r="K69" s="4">
        <f t="shared" si="7"/>
        <v>100</v>
      </c>
      <c r="L69" s="4">
        <f t="shared" si="8"/>
        <v>0</v>
      </c>
      <c r="M69" s="4">
        <f t="shared" si="9"/>
        <v>0</v>
      </c>
      <c r="N69" s="4">
        <f t="shared" si="10"/>
        <v>100</v>
      </c>
      <c r="O69" s="4">
        <f t="shared" si="11"/>
        <v>0</v>
      </c>
      <c r="P69" s="4">
        <f t="shared" si="12"/>
        <v>0</v>
      </c>
      <c r="Q69" s="4">
        <f t="shared" si="13"/>
        <v>0</v>
      </c>
      <c r="R69" s="4">
        <f t="shared" si="14"/>
        <v>0</v>
      </c>
      <c r="S69" s="4">
        <f t="shared" si="15"/>
        <v>0</v>
      </c>
      <c r="T69" s="4">
        <f t="shared" si="16"/>
        <v>0</v>
      </c>
      <c r="U69" s="4">
        <f t="shared" si="17"/>
        <v>0</v>
      </c>
      <c r="V69" s="4">
        <f t="shared" si="18"/>
        <v>0</v>
      </c>
      <c r="W69" s="4">
        <f>VLOOKUP(Z69,怪物属性偏向!D:F,3,FALSE)</f>
        <v>5000001</v>
      </c>
      <c r="X69" s="4">
        <f t="shared" si="19"/>
        <v>65</v>
      </c>
      <c r="Y69" t="str">
        <f>VLOOKUP(Z69,怪物属性偏向!G:H,2,FALSE)</f>
        <v>洛克</v>
      </c>
      <c r="Z69">
        <f t="shared" si="20"/>
        <v>1</v>
      </c>
    </row>
    <row r="70" spans="1:26" x14ac:dyDescent="0.15">
      <c r="A70" s="4">
        <v>5000066</v>
      </c>
      <c r="B70" s="4">
        <f t="shared" si="2"/>
        <v>0</v>
      </c>
      <c r="C70" s="4">
        <f t="shared" si="3"/>
        <v>0</v>
      </c>
      <c r="D70" s="4">
        <f t="shared" si="4"/>
        <v>0</v>
      </c>
      <c r="E70" s="4">
        <f t="shared" si="5"/>
        <v>0</v>
      </c>
      <c r="F70" s="4">
        <f>INT(VLOOKUP($X70,映射表!$B:$C,2,FALSE)*VLOOKUP($Z70,怪物属性偏向!$G:$L,怪物属性偏向!L$1,FALSE)/100)</f>
        <v>258505</v>
      </c>
      <c r="G70" s="4">
        <f>INT(VLOOKUP($X70,映射表!$B:$C,2,FALSE)*VLOOKUP($Z70,怪物属性偏向!$G:$L,怪物属性偏向!J$1,FALSE)/100)</f>
        <v>124130</v>
      </c>
      <c r="H70" s="4">
        <f t="shared" si="6"/>
        <v>0</v>
      </c>
      <c r="I70" s="4">
        <f>INT(VLOOKUP($X70,映射表!$B:$C,2,FALSE)*VLOOKUP($Z70,怪物属性偏向!$G:$L,怪物属性偏向!K$1,FALSE)/100)</f>
        <v>124130</v>
      </c>
      <c r="J70" s="4">
        <f>INT(VLOOKUP($X70,映射表!$B:$E,4,FALSE))</f>
        <v>110337</v>
      </c>
      <c r="K70" s="4">
        <f t="shared" si="7"/>
        <v>100</v>
      </c>
      <c r="L70" s="4">
        <f t="shared" si="8"/>
        <v>0</v>
      </c>
      <c r="M70" s="4">
        <f t="shared" si="9"/>
        <v>0</v>
      </c>
      <c r="N70" s="4">
        <f t="shared" si="10"/>
        <v>100</v>
      </c>
      <c r="O70" s="4">
        <f t="shared" si="11"/>
        <v>0</v>
      </c>
      <c r="P70" s="4">
        <f t="shared" si="12"/>
        <v>0</v>
      </c>
      <c r="Q70" s="4">
        <f t="shared" si="13"/>
        <v>0</v>
      </c>
      <c r="R70" s="4">
        <f t="shared" si="14"/>
        <v>0</v>
      </c>
      <c r="S70" s="4">
        <f t="shared" si="15"/>
        <v>0</v>
      </c>
      <c r="T70" s="4">
        <f t="shared" si="16"/>
        <v>0</v>
      </c>
      <c r="U70" s="4">
        <f t="shared" si="17"/>
        <v>0</v>
      </c>
      <c r="V70" s="4">
        <f t="shared" si="18"/>
        <v>0</v>
      </c>
      <c r="W70" s="4">
        <f>VLOOKUP(Z70,怪物属性偏向!D:F,3,FALSE)</f>
        <v>5000001</v>
      </c>
      <c r="X70" s="4">
        <f t="shared" si="19"/>
        <v>66</v>
      </c>
      <c r="Y70" t="str">
        <f>VLOOKUP(Z70,怪物属性偏向!G:H,2,FALSE)</f>
        <v>洛克</v>
      </c>
      <c r="Z70">
        <f t="shared" si="20"/>
        <v>1</v>
      </c>
    </row>
    <row r="71" spans="1:26" x14ac:dyDescent="0.15">
      <c r="A71" s="4">
        <v>5000067</v>
      </c>
      <c r="B71" s="4">
        <f t="shared" ref="B71:B134" si="21">B70</f>
        <v>0</v>
      </c>
      <c r="C71" s="4">
        <f t="shared" ref="C71:C134" si="22">C70</f>
        <v>0</v>
      </c>
      <c r="D71" s="4">
        <f t="shared" ref="D71:D134" si="23">D70</f>
        <v>0</v>
      </c>
      <c r="E71" s="4">
        <f t="shared" ref="E71:E134" si="24">E70</f>
        <v>0</v>
      </c>
      <c r="F71" s="4">
        <f>INT(VLOOKUP($X71,映射表!$B:$C,2,FALSE)*VLOOKUP($Z71,怪物属性偏向!$G:$L,怪物属性偏向!L$1,FALSE)/100)</f>
        <v>277282</v>
      </c>
      <c r="G71" s="4">
        <f>INT(VLOOKUP($X71,映射表!$B:$C,2,FALSE)*VLOOKUP($Z71,怪物属性偏向!$G:$L,怪物属性偏向!J$1,FALSE)/100)</f>
        <v>133146</v>
      </c>
      <c r="H71" s="4">
        <f t="shared" ref="H71:H134" si="25">H70</f>
        <v>0</v>
      </c>
      <c r="I71" s="4">
        <f>INT(VLOOKUP($X71,映射表!$B:$C,2,FALSE)*VLOOKUP($Z71,怪物属性偏向!$G:$L,怪物属性偏向!K$1,FALSE)/100)</f>
        <v>133146</v>
      </c>
      <c r="J71" s="4">
        <f>INT(VLOOKUP($X71,映射表!$B:$E,4,FALSE))</f>
        <v>118352</v>
      </c>
      <c r="K71" s="4">
        <f t="shared" ref="K71:K134" si="26">K70</f>
        <v>100</v>
      </c>
      <c r="L71" s="4">
        <f t="shared" ref="L71:L134" si="27">L70</f>
        <v>0</v>
      </c>
      <c r="M71" s="4">
        <f t="shared" ref="M71:M134" si="28">M70</f>
        <v>0</v>
      </c>
      <c r="N71" s="4">
        <f t="shared" ref="N71:N134" si="29">N70</f>
        <v>100</v>
      </c>
      <c r="O71" s="4">
        <f t="shared" ref="O71:O134" si="30">O70</f>
        <v>0</v>
      </c>
      <c r="P71" s="4">
        <f t="shared" ref="P71:P134" si="31">P70</f>
        <v>0</v>
      </c>
      <c r="Q71" s="4">
        <f t="shared" ref="Q71:Q134" si="32">Q70</f>
        <v>0</v>
      </c>
      <c r="R71" s="4">
        <f t="shared" ref="R71:R134" si="33">R70</f>
        <v>0</v>
      </c>
      <c r="S71" s="4">
        <f t="shared" ref="S71:S134" si="34">S70</f>
        <v>0</v>
      </c>
      <c r="T71" s="4">
        <f t="shared" ref="T71:T134" si="35">T70</f>
        <v>0</v>
      </c>
      <c r="U71" s="4">
        <f t="shared" ref="U71:U134" si="36">U70</f>
        <v>0</v>
      </c>
      <c r="V71" s="4">
        <f t="shared" ref="V71:V134" si="37">V70</f>
        <v>0</v>
      </c>
      <c r="W71" s="4">
        <f>VLOOKUP(Z71,怪物属性偏向!D:F,3,FALSE)</f>
        <v>5000001</v>
      </c>
      <c r="X71" s="4">
        <f t="shared" ref="X71:X134" si="38">IF(X70=X$1,1,X70+1)</f>
        <v>67</v>
      </c>
      <c r="Y71" t="str">
        <f>VLOOKUP(Z71,怪物属性偏向!G:H,2,FALSE)</f>
        <v>洛克</v>
      </c>
      <c r="Z71">
        <f t="shared" ref="Z71:Z134" si="39">IF(X71=1,Z70+1,Z70)</f>
        <v>1</v>
      </c>
    </row>
    <row r="72" spans="1:26" x14ac:dyDescent="0.15">
      <c r="A72" s="4">
        <v>5000068</v>
      </c>
      <c r="B72" s="4">
        <f t="shared" si="21"/>
        <v>0</v>
      </c>
      <c r="C72" s="4">
        <f t="shared" si="22"/>
        <v>0</v>
      </c>
      <c r="D72" s="4">
        <f t="shared" si="23"/>
        <v>0</v>
      </c>
      <c r="E72" s="4">
        <f t="shared" si="24"/>
        <v>0</v>
      </c>
      <c r="F72" s="4">
        <f>INT(VLOOKUP($X72,映射表!$B:$C,2,FALSE)*VLOOKUP($Z72,怪物属性偏向!$G:$L,怪物属性偏向!L$1,FALSE)/100)</f>
        <v>297410</v>
      </c>
      <c r="G72" s="4">
        <f>INT(VLOOKUP($X72,映射表!$B:$C,2,FALSE)*VLOOKUP($Z72,怪物属性偏向!$G:$L,怪物属性偏向!J$1,FALSE)/100)</f>
        <v>142811</v>
      </c>
      <c r="H72" s="4">
        <f t="shared" si="25"/>
        <v>0</v>
      </c>
      <c r="I72" s="4">
        <f>INT(VLOOKUP($X72,映射表!$B:$C,2,FALSE)*VLOOKUP($Z72,怪物属性偏向!$G:$L,怪物属性偏向!K$1,FALSE)/100)</f>
        <v>142811</v>
      </c>
      <c r="J72" s="4">
        <f>INT(VLOOKUP($X72,映射表!$B:$E,4,FALSE))</f>
        <v>126943</v>
      </c>
      <c r="K72" s="4">
        <f t="shared" si="26"/>
        <v>100</v>
      </c>
      <c r="L72" s="4">
        <f t="shared" si="27"/>
        <v>0</v>
      </c>
      <c r="M72" s="4">
        <f t="shared" si="28"/>
        <v>0</v>
      </c>
      <c r="N72" s="4">
        <f t="shared" si="29"/>
        <v>100</v>
      </c>
      <c r="O72" s="4">
        <f t="shared" si="30"/>
        <v>0</v>
      </c>
      <c r="P72" s="4">
        <f t="shared" si="31"/>
        <v>0</v>
      </c>
      <c r="Q72" s="4">
        <f t="shared" si="32"/>
        <v>0</v>
      </c>
      <c r="R72" s="4">
        <f t="shared" si="33"/>
        <v>0</v>
      </c>
      <c r="S72" s="4">
        <f t="shared" si="34"/>
        <v>0</v>
      </c>
      <c r="T72" s="4">
        <f t="shared" si="35"/>
        <v>0</v>
      </c>
      <c r="U72" s="4">
        <f t="shared" si="36"/>
        <v>0</v>
      </c>
      <c r="V72" s="4">
        <f t="shared" si="37"/>
        <v>0</v>
      </c>
      <c r="W72" s="4">
        <f>VLOOKUP(Z72,怪物属性偏向!D:F,3,FALSE)</f>
        <v>5000001</v>
      </c>
      <c r="X72" s="4">
        <f t="shared" si="38"/>
        <v>68</v>
      </c>
      <c r="Y72" t="str">
        <f>VLOOKUP(Z72,怪物属性偏向!G:H,2,FALSE)</f>
        <v>洛克</v>
      </c>
      <c r="Z72">
        <f t="shared" si="39"/>
        <v>1</v>
      </c>
    </row>
    <row r="73" spans="1:26" x14ac:dyDescent="0.15">
      <c r="A73" s="4">
        <v>5000069</v>
      </c>
      <c r="B73" s="4">
        <f t="shared" si="21"/>
        <v>0</v>
      </c>
      <c r="C73" s="4">
        <f t="shared" si="22"/>
        <v>0</v>
      </c>
      <c r="D73" s="4">
        <f t="shared" si="23"/>
        <v>0</v>
      </c>
      <c r="E73" s="4">
        <f t="shared" si="24"/>
        <v>0</v>
      </c>
      <c r="F73" s="4">
        <f>INT(VLOOKUP($X73,映射表!$B:$C,2,FALSE)*VLOOKUP($Z73,怪物属性偏向!$G:$L,怪物属性偏向!L$1,FALSE)/100)</f>
        <v>318987</v>
      </c>
      <c r="G73" s="4">
        <f>INT(VLOOKUP($X73,映射表!$B:$C,2,FALSE)*VLOOKUP($Z73,怪物属性偏向!$G:$L,怪物属性偏向!J$1,FALSE)/100)</f>
        <v>153172</v>
      </c>
      <c r="H73" s="4">
        <f t="shared" si="25"/>
        <v>0</v>
      </c>
      <c r="I73" s="4">
        <f>INT(VLOOKUP($X73,映射表!$B:$C,2,FALSE)*VLOOKUP($Z73,怪物属性偏向!$G:$L,怪物属性偏向!K$1,FALSE)/100)</f>
        <v>153172</v>
      </c>
      <c r="J73" s="4">
        <f>INT(VLOOKUP($X73,映射表!$B:$E,4,FALSE))</f>
        <v>136153</v>
      </c>
      <c r="K73" s="4">
        <f t="shared" si="26"/>
        <v>100</v>
      </c>
      <c r="L73" s="4">
        <f t="shared" si="27"/>
        <v>0</v>
      </c>
      <c r="M73" s="4">
        <f t="shared" si="28"/>
        <v>0</v>
      </c>
      <c r="N73" s="4">
        <f t="shared" si="29"/>
        <v>100</v>
      </c>
      <c r="O73" s="4">
        <f t="shared" si="30"/>
        <v>0</v>
      </c>
      <c r="P73" s="4">
        <f t="shared" si="31"/>
        <v>0</v>
      </c>
      <c r="Q73" s="4">
        <f t="shared" si="32"/>
        <v>0</v>
      </c>
      <c r="R73" s="4">
        <f t="shared" si="33"/>
        <v>0</v>
      </c>
      <c r="S73" s="4">
        <f t="shared" si="34"/>
        <v>0</v>
      </c>
      <c r="T73" s="4">
        <f t="shared" si="35"/>
        <v>0</v>
      </c>
      <c r="U73" s="4">
        <f t="shared" si="36"/>
        <v>0</v>
      </c>
      <c r="V73" s="4">
        <f t="shared" si="37"/>
        <v>0</v>
      </c>
      <c r="W73" s="4">
        <f>VLOOKUP(Z73,怪物属性偏向!D:F,3,FALSE)</f>
        <v>5000001</v>
      </c>
      <c r="X73" s="4">
        <f t="shared" si="38"/>
        <v>69</v>
      </c>
      <c r="Y73" t="str">
        <f>VLOOKUP(Z73,怪物属性偏向!G:H,2,FALSE)</f>
        <v>洛克</v>
      </c>
      <c r="Z73">
        <f t="shared" si="39"/>
        <v>1</v>
      </c>
    </row>
    <row r="74" spans="1:26" x14ac:dyDescent="0.15">
      <c r="A74" s="4">
        <v>5000070</v>
      </c>
      <c r="B74" s="4">
        <f t="shared" si="21"/>
        <v>0</v>
      </c>
      <c r="C74" s="4">
        <f t="shared" si="22"/>
        <v>0</v>
      </c>
      <c r="D74" s="4">
        <f t="shared" si="23"/>
        <v>0</v>
      </c>
      <c r="E74" s="4">
        <f t="shared" si="24"/>
        <v>0</v>
      </c>
      <c r="F74" s="4">
        <f>INT(VLOOKUP($X74,映射表!$B:$C,2,FALSE)*VLOOKUP($Z74,怪物属性偏向!$G:$L,怪物属性偏向!L$1,FALSE)/100)</f>
        <v>342118</v>
      </c>
      <c r="G74" s="4">
        <f>INT(VLOOKUP($X74,映射表!$B:$C,2,FALSE)*VLOOKUP($Z74,怪物属性偏向!$G:$L,怪物属性偏向!J$1,FALSE)/100)</f>
        <v>164279</v>
      </c>
      <c r="H74" s="4">
        <f t="shared" si="25"/>
        <v>0</v>
      </c>
      <c r="I74" s="4">
        <f>INT(VLOOKUP($X74,映射表!$B:$C,2,FALSE)*VLOOKUP($Z74,怪物属性偏向!$G:$L,怪物属性偏向!K$1,FALSE)/100)</f>
        <v>164279</v>
      </c>
      <c r="J74" s="4">
        <f>INT(VLOOKUP($X74,映射表!$B:$E,4,FALSE))</f>
        <v>146026</v>
      </c>
      <c r="K74" s="4">
        <f t="shared" si="26"/>
        <v>100</v>
      </c>
      <c r="L74" s="4">
        <f t="shared" si="27"/>
        <v>0</v>
      </c>
      <c r="M74" s="4">
        <f t="shared" si="28"/>
        <v>0</v>
      </c>
      <c r="N74" s="4">
        <f t="shared" si="29"/>
        <v>100</v>
      </c>
      <c r="O74" s="4">
        <f t="shared" si="30"/>
        <v>0</v>
      </c>
      <c r="P74" s="4">
        <f t="shared" si="31"/>
        <v>0</v>
      </c>
      <c r="Q74" s="4">
        <f t="shared" si="32"/>
        <v>0</v>
      </c>
      <c r="R74" s="4">
        <f t="shared" si="33"/>
        <v>0</v>
      </c>
      <c r="S74" s="4">
        <f t="shared" si="34"/>
        <v>0</v>
      </c>
      <c r="T74" s="4">
        <f t="shared" si="35"/>
        <v>0</v>
      </c>
      <c r="U74" s="4">
        <f t="shared" si="36"/>
        <v>0</v>
      </c>
      <c r="V74" s="4">
        <f t="shared" si="37"/>
        <v>0</v>
      </c>
      <c r="W74" s="4">
        <f>VLOOKUP(Z74,怪物属性偏向!D:F,3,FALSE)</f>
        <v>5000001</v>
      </c>
      <c r="X74" s="4">
        <f t="shared" si="38"/>
        <v>70</v>
      </c>
      <c r="Y74" t="str">
        <f>VLOOKUP(Z74,怪物属性偏向!G:H,2,FALSE)</f>
        <v>洛克</v>
      </c>
      <c r="Z74">
        <f t="shared" si="39"/>
        <v>1</v>
      </c>
    </row>
    <row r="75" spans="1:26" x14ac:dyDescent="0.15">
      <c r="A75" s="4">
        <v>5000071</v>
      </c>
      <c r="B75" s="4">
        <f t="shared" si="21"/>
        <v>0</v>
      </c>
      <c r="C75" s="4">
        <f t="shared" si="22"/>
        <v>0</v>
      </c>
      <c r="D75" s="4">
        <f t="shared" si="23"/>
        <v>0</v>
      </c>
      <c r="E75" s="4">
        <f t="shared" si="24"/>
        <v>0</v>
      </c>
      <c r="F75" s="4">
        <f>INT(VLOOKUP($X75,映射表!$B:$C,2,FALSE)*VLOOKUP($Z75,怪物属性偏向!$G:$L,怪物属性偏向!L$1,FALSE)/100)</f>
        <v>366915</v>
      </c>
      <c r="G75" s="4">
        <f>INT(VLOOKUP($X75,映射表!$B:$C,2,FALSE)*VLOOKUP($Z75,怪物属性偏向!$G:$L,怪物属性偏向!J$1,FALSE)/100)</f>
        <v>176186</v>
      </c>
      <c r="H75" s="4">
        <f t="shared" si="25"/>
        <v>0</v>
      </c>
      <c r="I75" s="4">
        <f>INT(VLOOKUP($X75,映射表!$B:$C,2,FALSE)*VLOOKUP($Z75,怪物属性偏向!$G:$L,怪物属性偏向!K$1,FALSE)/100)</f>
        <v>176186</v>
      </c>
      <c r="J75" s="4">
        <f>INT(VLOOKUP($X75,映射表!$B:$E,4,FALSE))</f>
        <v>156610</v>
      </c>
      <c r="K75" s="4">
        <f t="shared" si="26"/>
        <v>100</v>
      </c>
      <c r="L75" s="4">
        <f t="shared" si="27"/>
        <v>0</v>
      </c>
      <c r="M75" s="4">
        <f t="shared" si="28"/>
        <v>0</v>
      </c>
      <c r="N75" s="4">
        <f t="shared" si="29"/>
        <v>100</v>
      </c>
      <c r="O75" s="4">
        <f t="shared" si="30"/>
        <v>0</v>
      </c>
      <c r="P75" s="4">
        <f t="shared" si="31"/>
        <v>0</v>
      </c>
      <c r="Q75" s="4">
        <f t="shared" si="32"/>
        <v>0</v>
      </c>
      <c r="R75" s="4">
        <f t="shared" si="33"/>
        <v>0</v>
      </c>
      <c r="S75" s="4">
        <f t="shared" si="34"/>
        <v>0</v>
      </c>
      <c r="T75" s="4">
        <f t="shared" si="35"/>
        <v>0</v>
      </c>
      <c r="U75" s="4">
        <f t="shared" si="36"/>
        <v>0</v>
      </c>
      <c r="V75" s="4">
        <f t="shared" si="37"/>
        <v>0</v>
      </c>
      <c r="W75" s="4">
        <f>VLOOKUP(Z75,怪物属性偏向!D:F,3,FALSE)</f>
        <v>5000001</v>
      </c>
      <c r="X75" s="4">
        <f t="shared" si="38"/>
        <v>71</v>
      </c>
      <c r="Y75" t="str">
        <f>VLOOKUP(Z75,怪物属性偏向!G:H,2,FALSE)</f>
        <v>洛克</v>
      </c>
      <c r="Z75">
        <f t="shared" si="39"/>
        <v>1</v>
      </c>
    </row>
    <row r="76" spans="1:26" x14ac:dyDescent="0.15">
      <c r="A76" s="4">
        <v>5000072</v>
      </c>
      <c r="B76" s="4">
        <f t="shared" si="21"/>
        <v>0</v>
      </c>
      <c r="C76" s="4">
        <f t="shared" si="22"/>
        <v>0</v>
      </c>
      <c r="D76" s="4">
        <f t="shared" si="23"/>
        <v>0</v>
      </c>
      <c r="E76" s="4">
        <f t="shared" si="24"/>
        <v>0</v>
      </c>
      <c r="F76" s="4">
        <f>INT(VLOOKUP($X76,映射表!$B:$C,2,FALSE)*VLOOKUP($Z76,怪物属性偏向!$G:$L,怪物属性偏向!L$1,FALSE)/100)</f>
        <v>393496</v>
      </c>
      <c r="G76" s="4">
        <f>INT(VLOOKUP($X76,映射表!$B:$C,2,FALSE)*VLOOKUP($Z76,怪物属性偏向!$G:$L,怪物属性偏向!J$1,FALSE)/100)</f>
        <v>188950</v>
      </c>
      <c r="H76" s="4">
        <f t="shared" si="25"/>
        <v>0</v>
      </c>
      <c r="I76" s="4">
        <f>INT(VLOOKUP($X76,映射表!$B:$C,2,FALSE)*VLOOKUP($Z76,怪物属性偏向!$G:$L,怪物属性偏向!K$1,FALSE)/100)</f>
        <v>188950</v>
      </c>
      <c r="J76" s="4">
        <f>INT(VLOOKUP($X76,映射表!$B:$E,4,FALSE))</f>
        <v>167955</v>
      </c>
      <c r="K76" s="4">
        <f t="shared" si="26"/>
        <v>100</v>
      </c>
      <c r="L76" s="4">
        <f t="shared" si="27"/>
        <v>0</v>
      </c>
      <c r="M76" s="4">
        <f t="shared" si="28"/>
        <v>0</v>
      </c>
      <c r="N76" s="4">
        <f t="shared" si="29"/>
        <v>100</v>
      </c>
      <c r="O76" s="4">
        <f t="shared" si="30"/>
        <v>0</v>
      </c>
      <c r="P76" s="4">
        <f t="shared" si="31"/>
        <v>0</v>
      </c>
      <c r="Q76" s="4">
        <f t="shared" si="32"/>
        <v>0</v>
      </c>
      <c r="R76" s="4">
        <f t="shared" si="33"/>
        <v>0</v>
      </c>
      <c r="S76" s="4">
        <f t="shared" si="34"/>
        <v>0</v>
      </c>
      <c r="T76" s="4">
        <f t="shared" si="35"/>
        <v>0</v>
      </c>
      <c r="U76" s="4">
        <f t="shared" si="36"/>
        <v>0</v>
      </c>
      <c r="V76" s="4">
        <f t="shared" si="37"/>
        <v>0</v>
      </c>
      <c r="W76" s="4">
        <f>VLOOKUP(Z76,怪物属性偏向!D:F,3,FALSE)</f>
        <v>5000001</v>
      </c>
      <c r="X76" s="4">
        <f t="shared" si="38"/>
        <v>72</v>
      </c>
      <c r="Y76" t="str">
        <f>VLOOKUP(Z76,怪物属性偏向!G:H,2,FALSE)</f>
        <v>洛克</v>
      </c>
      <c r="Z76">
        <f t="shared" si="39"/>
        <v>1</v>
      </c>
    </row>
    <row r="77" spans="1:26" x14ac:dyDescent="0.15">
      <c r="A77" s="4">
        <v>5000073</v>
      </c>
      <c r="B77" s="4">
        <f t="shared" si="21"/>
        <v>0</v>
      </c>
      <c r="C77" s="4">
        <f t="shared" si="22"/>
        <v>0</v>
      </c>
      <c r="D77" s="4">
        <f t="shared" si="23"/>
        <v>0</v>
      </c>
      <c r="E77" s="4">
        <f t="shared" si="24"/>
        <v>0</v>
      </c>
      <c r="F77" s="4">
        <f>INT(VLOOKUP($X77,映射表!$B:$C,2,FALSE)*VLOOKUP($Z77,怪物属性偏向!$G:$L,怪物属性偏向!L$1,FALSE)/100)</f>
        <v>421992</v>
      </c>
      <c r="G77" s="4">
        <f>INT(VLOOKUP($X77,映射表!$B:$C,2,FALSE)*VLOOKUP($Z77,怪物属性偏向!$G:$L,怪物属性偏向!J$1,FALSE)/100)</f>
        <v>202633</v>
      </c>
      <c r="H77" s="4">
        <f t="shared" si="25"/>
        <v>0</v>
      </c>
      <c r="I77" s="4">
        <f>INT(VLOOKUP($X77,映射表!$B:$C,2,FALSE)*VLOOKUP($Z77,怪物属性偏向!$G:$L,怪物属性偏向!K$1,FALSE)/100)</f>
        <v>202633</v>
      </c>
      <c r="J77" s="4">
        <f>INT(VLOOKUP($X77,映射表!$B:$E,4,FALSE))</f>
        <v>180118</v>
      </c>
      <c r="K77" s="4">
        <f t="shared" si="26"/>
        <v>100</v>
      </c>
      <c r="L77" s="4">
        <f t="shared" si="27"/>
        <v>0</v>
      </c>
      <c r="M77" s="4">
        <f t="shared" si="28"/>
        <v>0</v>
      </c>
      <c r="N77" s="4">
        <f t="shared" si="29"/>
        <v>100</v>
      </c>
      <c r="O77" s="4">
        <f t="shared" si="30"/>
        <v>0</v>
      </c>
      <c r="P77" s="4">
        <f t="shared" si="31"/>
        <v>0</v>
      </c>
      <c r="Q77" s="4">
        <f t="shared" si="32"/>
        <v>0</v>
      </c>
      <c r="R77" s="4">
        <f t="shared" si="33"/>
        <v>0</v>
      </c>
      <c r="S77" s="4">
        <f t="shared" si="34"/>
        <v>0</v>
      </c>
      <c r="T77" s="4">
        <f t="shared" si="35"/>
        <v>0</v>
      </c>
      <c r="U77" s="4">
        <f t="shared" si="36"/>
        <v>0</v>
      </c>
      <c r="V77" s="4">
        <f t="shared" si="37"/>
        <v>0</v>
      </c>
      <c r="W77" s="4">
        <f>VLOOKUP(Z77,怪物属性偏向!D:F,3,FALSE)</f>
        <v>5000001</v>
      </c>
      <c r="X77" s="4">
        <f t="shared" si="38"/>
        <v>73</v>
      </c>
      <c r="Y77" t="str">
        <f>VLOOKUP(Z77,怪物属性偏向!G:H,2,FALSE)</f>
        <v>洛克</v>
      </c>
      <c r="Z77">
        <f t="shared" si="39"/>
        <v>1</v>
      </c>
    </row>
    <row r="78" spans="1:26" x14ac:dyDescent="0.15">
      <c r="A78" s="4">
        <v>5000074</v>
      </c>
      <c r="B78" s="4">
        <f t="shared" si="21"/>
        <v>0</v>
      </c>
      <c r="C78" s="4">
        <f t="shared" si="22"/>
        <v>0</v>
      </c>
      <c r="D78" s="4">
        <f t="shared" si="23"/>
        <v>0</v>
      </c>
      <c r="E78" s="4">
        <f t="shared" si="24"/>
        <v>0</v>
      </c>
      <c r="F78" s="4">
        <f>INT(VLOOKUP($X78,映射表!$B:$C,2,FALSE)*VLOOKUP($Z78,怪物属性偏向!$G:$L,怪物属性偏向!L$1,FALSE)/100)</f>
        <v>452539</v>
      </c>
      <c r="G78" s="4">
        <f>INT(VLOOKUP($X78,映射表!$B:$C,2,FALSE)*VLOOKUP($Z78,怪物属性偏向!$G:$L,怪物属性偏向!J$1,FALSE)/100)</f>
        <v>217301</v>
      </c>
      <c r="H78" s="4">
        <f t="shared" si="25"/>
        <v>0</v>
      </c>
      <c r="I78" s="4">
        <f>INT(VLOOKUP($X78,映射表!$B:$C,2,FALSE)*VLOOKUP($Z78,怪物属性偏向!$G:$L,怪物属性偏向!K$1,FALSE)/100)</f>
        <v>217301</v>
      </c>
      <c r="J78" s="4">
        <f>INT(VLOOKUP($X78,映射表!$B:$E,4,FALSE))</f>
        <v>193157</v>
      </c>
      <c r="K78" s="4">
        <f t="shared" si="26"/>
        <v>100</v>
      </c>
      <c r="L78" s="4">
        <f t="shared" si="27"/>
        <v>0</v>
      </c>
      <c r="M78" s="4">
        <f t="shared" si="28"/>
        <v>0</v>
      </c>
      <c r="N78" s="4">
        <f t="shared" si="29"/>
        <v>100</v>
      </c>
      <c r="O78" s="4">
        <f t="shared" si="30"/>
        <v>0</v>
      </c>
      <c r="P78" s="4">
        <f t="shared" si="31"/>
        <v>0</v>
      </c>
      <c r="Q78" s="4">
        <f t="shared" si="32"/>
        <v>0</v>
      </c>
      <c r="R78" s="4">
        <f t="shared" si="33"/>
        <v>0</v>
      </c>
      <c r="S78" s="4">
        <f t="shared" si="34"/>
        <v>0</v>
      </c>
      <c r="T78" s="4">
        <f t="shared" si="35"/>
        <v>0</v>
      </c>
      <c r="U78" s="4">
        <f t="shared" si="36"/>
        <v>0</v>
      </c>
      <c r="V78" s="4">
        <f t="shared" si="37"/>
        <v>0</v>
      </c>
      <c r="W78" s="4">
        <f>VLOOKUP(Z78,怪物属性偏向!D:F,3,FALSE)</f>
        <v>5000001</v>
      </c>
      <c r="X78" s="4">
        <f t="shared" si="38"/>
        <v>74</v>
      </c>
      <c r="Y78" t="str">
        <f>VLOOKUP(Z78,怪物属性偏向!G:H,2,FALSE)</f>
        <v>洛克</v>
      </c>
      <c r="Z78">
        <f t="shared" si="39"/>
        <v>1</v>
      </c>
    </row>
    <row r="79" spans="1:26" x14ac:dyDescent="0.15">
      <c r="A79" s="4">
        <v>5000075</v>
      </c>
      <c r="B79" s="4">
        <f t="shared" si="21"/>
        <v>0</v>
      </c>
      <c r="C79" s="4">
        <f t="shared" si="22"/>
        <v>0</v>
      </c>
      <c r="D79" s="4">
        <f t="shared" si="23"/>
        <v>0</v>
      </c>
      <c r="E79" s="4">
        <f t="shared" si="24"/>
        <v>0</v>
      </c>
      <c r="F79" s="4">
        <f>INT(VLOOKUP($X79,映射表!$B:$C,2,FALSE)*VLOOKUP($Z79,怪物属性偏向!$G:$L,怪物属性偏向!L$1,FALSE)/100)</f>
        <v>485286</v>
      </c>
      <c r="G79" s="4">
        <f>INT(VLOOKUP($X79,映射表!$B:$C,2,FALSE)*VLOOKUP($Z79,怪物属性偏向!$G:$L,怪物属性偏向!J$1,FALSE)/100)</f>
        <v>233026</v>
      </c>
      <c r="H79" s="4">
        <f t="shared" si="25"/>
        <v>0</v>
      </c>
      <c r="I79" s="4">
        <f>INT(VLOOKUP($X79,映射表!$B:$C,2,FALSE)*VLOOKUP($Z79,怪物属性偏向!$G:$L,怪物属性偏向!K$1,FALSE)/100)</f>
        <v>233026</v>
      </c>
      <c r="J79" s="4">
        <f>INT(VLOOKUP($X79,映射表!$B:$E,4,FALSE))</f>
        <v>207134</v>
      </c>
      <c r="K79" s="4">
        <f t="shared" si="26"/>
        <v>100</v>
      </c>
      <c r="L79" s="4">
        <f t="shared" si="27"/>
        <v>0</v>
      </c>
      <c r="M79" s="4">
        <f t="shared" si="28"/>
        <v>0</v>
      </c>
      <c r="N79" s="4">
        <f t="shared" si="29"/>
        <v>100</v>
      </c>
      <c r="O79" s="4">
        <f t="shared" si="30"/>
        <v>0</v>
      </c>
      <c r="P79" s="4">
        <f t="shared" si="31"/>
        <v>0</v>
      </c>
      <c r="Q79" s="4">
        <f t="shared" si="32"/>
        <v>0</v>
      </c>
      <c r="R79" s="4">
        <f t="shared" si="33"/>
        <v>0</v>
      </c>
      <c r="S79" s="4">
        <f t="shared" si="34"/>
        <v>0</v>
      </c>
      <c r="T79" s="4">
        <f t="shared" si="35"/>
        <v>0</v>
      </c>
      <c r="U79" s="4">
        <f t="shared" si="36"/>
        <v>0</v>
      </c>
      <c r="V79" s="4">
        <f t="shared" si="37"/>
        <v>0</v>
      </c>
      <c r="W79" s="4">
        <f>VLOOKUP(Z79,怪物属性偏向!D:F,3,FALSE)</f>
        <v>5000001</v>
      </c>
      <c r="X79" s="4">
        <f t="shared" si="38"/>
        <v>75</v>
      </c>
      <c r="Y79" t="str">
        <f>VLOOKUP(Z79,怪物属性偏向!G:H,2,FALSE)</f>
        <v>洛克</v>
      </c>
      <c r="Z79">
        <f t="shared" si="39"/>
        <v>1</v>
      </c>
    </row>
    <row r="80" spans="1:26" x14ac:dyDescent="0.15">
      <c r="A80" s="4">
        <v>5000076</v>
      </c>
      <c r="B80" s="4">
        <f t="shared" si="21"/>
        <v>0</v>
      </c>
      <c r="C80" s="4">
        <f t="shared" si="22"/>
        <v>0</v>
      </c>
      <c r="D80" s="4">
        <f t="shared" si="23"/>
        <v>0</v>
      </c>
      <c r="E80" s="4">
        <f t="shared" si="24"/>
        <v>0</v>
      </c>
      <c r="F80" s="4">
        <f>INT(VLOOKUP($X80,映射表!$B:$C,2,FALSE)*VLOOKUP($Z80,怪物属性偏向!$G:$L,怪物属性偏向!L$1,FALSE)/100)</f>
        <v>520391</v>
      </c>
      <c r="G80" s="4">
        <f>INT(VLOOKUP($X80,映射表!$B:$C,2,FALSE)*VLOOKUP($Z80,怪物属性偏向!$G:$L,怪物属性偏向!J$1,FALSE)/100)</f>
        <v>249882</v>
      </c>
      <c r="H80" s="4">
        <f t="shared" si="25"/>
        <v>0</v>
      </c>
      <c r="I80" s="4">
        <f>INT(VLOOKUP($X80,映射表!$B:$C,2,FALSE)*VLOOKUP($Z80,怪物属性偏向!$G:$L,怪物属性偏向!K$1,FALSE)/100)</f>
        <v>249882</v>
      </c>
      <c r="J80" s="4">
        <f>INT(VLOOKUP($X80,映射表!$B:$E,4,FALSE))</f>
        <v>222118</v>
      </c>
      <c r="K80" s="4">
        <f t="shared" si="26"/>
        <v>100</v>
      </c>
      <c r="L80" s="4">
        <f t="shared" si="27"/>
        <v>0</v>
      </c>
      <c r="M80" s="4">
        <f t="shared" si="28"/>
        <v>0</v>
      </c>
      <c r="N80" s="4">
        <f t="shared" si="29"/>
        <v>100</v>
      </c>
      <c r="O80" s="4">
        <f t="shared" si="30"/>
        <v>0</v>
      </c>
      <c r="P80" s="4">
        <f t="shared" si="31"/>
        <v>0</v>
      </c>
      <c r="Q80" s="4">
        <f t="shared" si="32"/>
        <v>0</v>
      </c>
      <c r="R80" s="4">
        <f t="shared" si="33"/>
        <v>0</v>
      </c>
      <c r="S80" s="4">
        <f t="shared" si="34"/>
        <v>0</v>
      </c>
      <c r="T80" s="4">
        <f t="shared" si="35"/>
        <v>0</v>
      </c>
      <c r="U80" s="4">
        <f t="shared" si="36"/>
        <v>0</v>
      </c>
      <c r="V80" s="4">
        <f t="shared" si="37"/>
        <v>0</v>
      </c>
      <c r="W80" s="4">
        <f>VLOOKUP(Z80,怪物属性偏向!D:F,3,FALSE)</f>
        <v>5000001</v>
      </c>
      <c r="X80" s="4">
        <f t="shared" si="38"/>
        <v>76</v>
      </c>
      <c r="Y80" t="str">
        <f>VLOOKUP(Z80,怪物属性偏向!G:H,2,FALSE)</f>
        <v>洛克</v>
      </c>
      <c r="Z80">
        <f t="shared" si="39"/>
        <v>1</v>
      </c>
    </row>
    <row r="81" spans="1:26" x14ac:dyDescent="0.15">
      <c r="A81" s="4">
        <v>5000077</v>
      </c>
      <c r="B81" s="4">
        <f t="shared" si="21"/>
        <v>0</v>
      </c>
      <c r="C81" s="4">
        <f t="shared" si="22"/>
        <v>0</v>
      </c>
      <c r="D81" s="4">
        <f t="shared" si="23"/>
        <v>0</v>
      </c>
      <c r="E81" s="4">
        <f t="shared" si="24"/>
        <v>0</v>
      </c>
      <c r="F81" s="4">
        <f>INT(VLOOKUP($X81,映射表!$B:$C,2,FALSE)*VLOOKUP($Z81,怪物属性偏向!$G:$L,怪物属性偏向!L$1,FALSE)/100)</f>
        <v>558023</v>
      </c>
      <c r="G81" s="4">
        <f>INT(VLOOKUP($X81,映射表!$B:$C,2,FALSE)*VLOOKUP($Z81,怪物属性偏向!$G:$L,怪物属性偏向!J$1,FALSE)/100)</f>
        <v>267953</v>
      </c>
      <c r="H81" s="4">
        <f t="shared" si="25"/>
        <v>0</v>
      </c>
      <c r="I81" s="4">
        <f>INT(VLOOKUP($X81,映射表!$B:$C,2,FALSE)*VLOOKUP($Z81,怪物属性偏向!$G:$L,怪物属性偏向!K$1,FALSE)/100)</f>
        <v>267953</v>
      </c>
      <c r="J81" s="4">
        <f>INT(VLOOKUP($X81,映射表!$B:$E,4,FALSE))</f>
        <v>238180</v>
      </c>
      <c r="K81" s="4">
        <f t="shared" si="26"/>
        <v>100</v>
      </c>
      <c r="L81" s="4">
        <f t="shared" si="27"/>
        <v>0</v>
      </c>
      <c r="M81" s="4">
        <f t="shared" si="28"/>
        <v>0</v>
      </c>
      <c r="N81" s="4">
        <f t="shared" si="29"/>
        <v>100</v>
      </c>
      <c r="O81" s="4">
        <f t="shared" si="30"/>
        <v>0</v>
      </c>
      <c r="P81" s="4">
        <f t="shared" si="31"/>
        <v>0</v>
      </c>
      <c r="Q81" s="4">
        <f t="shared" si="32"/>
        <v>0</v>
      </c>
      <c r="R81" s="4">
        <f t="shared" si="33"/>
        <v>0</v>
      </c>
      <c r="S81" s="4">
        <f t="shared" si="34"/>
        <v>0</v>
      </c>
      <c r="T81" s="4">
        <f t="shared" si="35"/>
        <v>0</v>
      </c>
      <c r="U81" s="4">
        <f t="shared" si="36"/>
        <v>0</v>
      </c>
      <c r="V81" s="4">
        <f t="shared" si="37"/>
        <v>0</v>
      </c>
      <c r="W81" s="4">
        <f>VLOOKUP(Z81,怪物属性偏向!D:F,3,FALSE)</f>
        <v>5000001</v>
      </c>
      <c r="X81" s="4">
        <f t="shared" si="38"/>
        <v>77</v>
      </c>
      <c r="Y81" t="str">
        <f>VLOOKUP(Z81,怪物属性偏向!G:H,2,FALSE)</f>
        <v>洛克</v>
      </c>
      <c r="Z81">
        <f t="shared" si="39"/>
        <v>1</v>
      </c>
    </row>
    <row r="82" spans="1:26" x14ac:dyDescent="0.15">
      <c r="A82" s="4">
        <v>5000078</v>
      </c>
      <c r="B82" s="4">
        <f t="shared" si="21"/>
        <v>0</v>
      </c>
      <c r="C82" s="4">
        <f t="shared" si="22"/>
        <v>0</v>
      </c>
      <c r="D82" s="4">
        <f t="shared" si="23"/>
        <v>0</v>
      </c>
      <c r="E82" s="4">
        <f t="shared" si="24"/>
        <v>0</v>
      </c>
      <c r="F82" s="4">
        <f>INT(VLOOKUP($X82,映射表!$B:$C,2,FALSE)*VLOOKUP($Z82,怪物属性偏向!$G:$L,怪物属性偏向!L$1,FALSE)/100)</f>
        <v>598364</v>
      </c>
      <c r="G82" s="4">
        <f>INT(VLOOKUP($X82,映射表!$B:$C,2,FALSE)*VLOOKUP($Z82,怪物属性偏向!$G:$L,怪物属性偏向!J$1,FALSE)/100)</f>
        <v>287324</v>
      </c>
      <c r="H82" s="4">
        <f t="shared" si="25"/>
        <v>0</v>
      </c>
      <c r="I82" s="4">
        <f>INT(VLOOKUP($X82,映射表!$B:$C,2,FALSE)*VLOOKUP($Z82,怪物属性偏向!$G:$L,怪物属性偏向!K$1,FALSE)/100)</f>
        <v>287324</v>
      </c>
      <c r="J82" s="4">
        <f>INT(VLOOKUP($X82,映射表!$B:$E,4,FALSE))</f>
        <v>255399</v>
      </c>
      <c r="K82" s="4">
        <f t="shared" si="26"/>
        <v>100</v>
      </c>
      <c r="L82" s="4">
        <f t="shared" si="27"/>
        <v>0</v>
      </c>
      <c r="M82" s="4">
        <f t="shared" si="28"/>
        <v>0</v>
      </c>
      <c r="N82" s="4">
        <f t="shared" si="29"/>
        <v>100</v>
      </c>
      <c r="O82" s="4">
        <f t="shared" si="30"/>
        <v>0</v>
      </c>
      <c r="P82" s="4">
        <f t="shared" si="31"/>
        <v>0</v>
      </c>
      <c r="Q82" s="4">
        <f t="shared" si="32"/>
        <v>0</v>
      </c>
      <c r="R82" s="4">
        <f t="shared" si="33"/>
        <v>0</v>
      </c>
      <c r="S82" s="4">
        <f t="shared" si="34"/>
        <v>0</v>
      </c>
      <c r="T82" s="4">
        <f t="shared" si="35"/>
        <v>0</v>
      </c>
      <c r="U82" s="4">
        <f t="shared" si="36"/>
        <v>0</v>
      </c>
      <c r="V82" s="4">
        <f t="shared" si="37"/>
        <v>0</v>
      </c>
      <c r="W82" s="4">
        <f>VLOOKUP(Z82,怪物属性偏向!D:F,3,FALSE)</f>
        <v>5000001</v>
      </c>
      <c r="X82" s="4">
        <f t="shared" si="38"/>
        <v>78</v>
      </c>
      <c r="Y82" t="str">
        <f>VLOOKUP(Z82,怪物属性偏向!G:H,2,FALSE)</f>
        <v>洛克</v>
      </c>
      <c r="Z82">
        <f t="shared" si="39"/>
        <v>1</v>
      </c>
    </row>
    <row r="83" spans="1:26" x14ac:dyDescent="0.15">
      <c r="A83" s="4">
        <v>5000079</v>
      </c>
      <c r="B83" s="4">
        <f t="shared" si="21"/>
        <v>0</v>
      </c>
      <c r="C83" s="4">
        <f t="shared" si="22"/>
        <v>0</v>
      </c>
      <c r="D83" s="4">
        <f t="shared" si="23"/>
        <v>0</v>
      </c>
      <c r="E83" s="4">
        <f t="shared" si="24"/>
        <v>0</v>
      </c>
      <c r="F83" s="4">
        <f>INT(VLOOKUP($X83,映射表!$B:$C,2,FALSE)*VLOOKUP($Z83,怪物属性偏向!$G:$L,怪物属性偏向!L$1,FALSE)/100)</f>
        <v>641610</v>
      </c>
      <c r="G83" s="4">
        <f>INT(VLOOKUP($X83,映射表!$B:$C,2,FALSE)*VLOOKUP($Z83,怪物属性偏向!$G:$L,怪物属性偏向!J$1,FALSE)/100)</f>
        <v>308090</v>
      </c>
      <c r="H83" s="4">
        <f t="shared" si="25"/>
        <v>0</v>
      </c>
      <c r="I83" s="4">
        <f>INT(VLOOKUP($X83,映射表!$B:$C,2,FALSE)*VLOOKUP($Z83,怪物属性偏向!$G:$L,怪物属性偏向!K$1,FALSE)/100)</f>
        <v>308090</v>
      </c>
      <c r="J83" s="4">
        <f>INT(VLOOKUP($X83,映射表!$B:$E,4,FALSE))</f>
        <v>273858</v>
      </c>
      <c r="K83" s="4">
        <f t="shared" si="26"/>
        <v>100</v>
      </c>
      <c r="L83" s="4">
        <f t="shared" si="27"/>
        <v>0</v>
      </c>
      <c r="M83" s="4">
        <f t="shared" si="28"/>
        <v>0</v>
      </c>
      <c r="N83" s="4">
        <f t="shared" si="29"/>
        <v>100</v>
      </c>
      <c r="O83" s="4">
        <f t="shared" si="30"/>
        <v>0</v>
      </c>
      <c r="P83" s="4">
        <f t="shared" si="31"/>
        <v>0</v>
      </c>
      <c r="Q83" s="4">
        <f t="shared" si="32"/>
        <v>0</v>
      </c>
      <c r="R83" s="4">
        <f t="shared" si="33"/>
        <v>0</v>
      </c>
      <c r="S83" s="4">
        <f t="shared" si="34"/>
        <v>0</v>
      </c>
      <c r="T83" s="4">
        <f t="shared" si="35"/>
        <v>0</v>
      </c>
      <c r="U83" s="4">
        <f t="shared" si="36"/>
        <v>0</v>
      </c>
      <c r="V83" s="4">
        <f t="shared" si="37"/>
        <v>0</v>
      </c>
      <c r="W83" s="4">
        <f>VLOOKUP(Z83,怪物属性偏向!D:F,3,FALSE)</f>
        <v>5000001</v>
      </c>
      <c r="X83" s="4">
        <f t="shared" si="38"/>
        <v>79</v>
      </c>
      <c r="Y83" t="str">
        <f>VLOOKUP(Z83,怪物属性偏向!G:H,2,FALSE)</f>
        <v>洛克</v>
      </c>
      <c r="Z83">
        <f t="shared" si="39"/>
        <v>1</v>
      </c>
    </row>
    <row r="84" spans="1:26" x14ac:dyDescent="0.15">
      <c r="A84" s="4">
        <v>5000080</v>
      </c>
      <c r="B84" s="4">
        <f t="shared" si="21"/>
        <v>0</v>
      </c>
      <c r="C84" s="4">
        <f t="shared" si="22"/>
        <v>0</v>
      </c>
      <c r="D84" s="4">
        <f t="shared" si="23"/>
        <v>0</v>
      </c>
      <c r="E84" s="4">
        <f t="shared" si="24"/>
        <v>0</v>
      </c>
      <c r="F84" s="4">
        <f>INT(VLOOKUP($X84,映射表!$B:$C,2,FALSE)*VLOOKUP($Z84,怪物属性偏向!$G:$L,怪物属性偏向!L$1,FALSE)/100)</f>
        <v>687970</v>
      </c>
      <c r="G84" s="4">
        <f>INT(VLOOKUP($X84,映射表!$B:$C,2,FALSE)*VLOOKUP($Z84,怪物属性偏向!$G:$L,怪物属性偏向!J$1,FALSE)/100)</f>
        <v>330351</v>
      </c>
      <c r="H84" s="4">
        <f t="shared" si="25"/>
        <v>0</v>
      </c>
      <c r="I84" s="4">
        <f>INT(VLOOKUP($X84,映射表!$B:$C,2,FALSE)*VLOOKUP($Z84,怪物属性偏向!$G:$L,怪物属性偏向!K$1,FALSE)/100)</f>
        <v>330351</v>
      </c>
      <c r="J84" s="4">
        <f>INT(VLOOKUP($X84,映射表!$B:$E,4,FALSE))</f>
        <v>293646</v>
      </c>
      <c r="K84" s="4">
        <f t="shared" si="26"/>
        <v>100</v>
      </c>
      <c r="L84" s="4">
        <f t="shared" si="27"/>
        <v>0</v>
      </c>
      <c r="M84" s="4">
        <f t="shared" si="28"/>
        <v>0</v>
      </c>
      <c r="N84" s="4">
        <f t="shared" si="29"/>
        <v>100</v>
      </c>
      <c r="O84" s="4">
        <f t="shared" si="30"/>
        <v>0</v>
      </c>
      <c r="P84" s="4">
        <f t="shared" si="31"/>
        <v>0</v>
      </c>
      <c r="Q84" s="4">
        <f t="shared" si="32"/>
        <v>0</v>
      </c>
      <c r="R84" s="4">
        <f t="shared" si="33"/>
        <v>0</v>
      </c>
      <c r="S84" s="4">
        <f t="shared" si="34"/>
        <v>0</v>
      </c>
      <c r="T84" s="4">
        <f t="shared" si="35"/>
        <v>0</v>
      </c>
      <c r="U84" s="4">
        <f t="shared" si="36"/>
        <v>0</v>
      </c>
      <c r="V84" s="4">
        <f t="shared" si="37"/>
        <v>0</v>
      </c>
      <c r="W84" s="4">
        <f>VLOOKUP(Z84,怪物属性偏向!D:F,3,FALSE)</f>
        <v>5000001</v>
      </c>
      <c r="X84" s="4">
        <f t="shared" si="38"/>
        <v>80</v>
      </c>
      <c r="Y84" t="str">
        <f>VLOOKUP(Z84,怪物属性偏向!G:H,2,FALSE)</f>
        <v>洛克</v>
      </c>
      <c r="Z84">
        <f t="shared" si="39"/>
        <v>1</v>
      </c>
    </row>
    <row r="85" spans="1:26" x14ac:dyDescent="0.15">
      <c r="A85" s="4">
        <v>5000081</v>
      </c>
      <c r="B85" s="4">
        <f t="shared" si="21"/>
        <v>0</v>
      </c>
      <c r="C85" s="4">
        <f t="shared" si="22"/>
        <v>0</v>
      </c>
      <c r="D85" s="4">
        <f t="shared" si="23"/>
        <v>0</v>
      </c>
      <c r="E85" s="4">
        <f t="shared" si="24"/>
        <v>0</v>
      </c>
      <c r="F85" s="4">
        <f>INT(VLOOKUP($X85,映射表!$B:$C,2,FALSE)*VLOOKUP($Z85,怪物属性偏向!$G:$L,怪物属性偏向!L$1,FALSE)/100)</f>
        <v>737668</v>
      </c>
      <c r="G85" s="4">
        <f>INT(VLOOKUP($X85,映射表!$B:$C,2,FALSE)*VLOOKUP($Z85,怪物属性偏向!$G:$L,怪物属性偏向!J$1,FALSE)/100)</f>
        <v>354215</v>
      </c>
      <c r="H85" s="4">
        <f t="shared" si="25"/>
        <v>0</v>
      </c>
      <c r="I85" s="4">
        <f>INT(VLOOKUP($X85,映射表!$B:$C,2,FALSE)*VLOOKUP($Z85,怪物属性偏向!$G:$L,怪物属性偏向!K$1,FALSE)/100)</f>
        <v>354215</v>
      </c>
      <c r="J85" s="4">
        <f>INT(VLOOKUP($X85,映射表!$B:$E,4,FALSE))</f>
        <v>314858</v>
      </c>
      <c r="K85" s="4">
        <f t="shared" si="26"/>
        <v>100</v>
      </c>
      <c r="L85" s="4">
        <f t="shared" si="27"/>
        <v>0</v>
      </c>
      <c r="M85" s="4">
        <f t="shared" si="28"/>
        <v>0</v>
      </c>
      <c r="N85" s="4">
        <f t="shared" si="29"/>
        <v>100</v>
      </c>
      <c r="O85" s="4">
        <f t="shared" si="30"/>
        <v>0</v>
      </c>
      <c r="P85" s="4">
        <f t="shared" si="31"/>
        <v>0</v>
      </c>
      <c r="Q85" s="4">
        <f t="shared" si="32"/>
        <v>0</v>
      </c>
      <c r="R85" s="4">
        <f t="shared" si="33"/>
        <v>0</v>
      </c>
      <c r="S85" s="4">
        <f t="shared" si="34"/>
        <v>0</v>
      </c>
      <c r="T85" s="4">
        <f t="shared" si="35"/>
        <v>0</v>
      </c>
      <c r="U85" s="4">
        <f t="shared" si="36"/>
        <v>0</v>
      </c>
      <c r="V85" s="4">
        <f t="shared" si="37"/>
        <v>0</v>
      </c>
      <c r="W85" s="4">
        <f>VLOOKUP(Z85,怪物属性偏向!D:F,3,FALSE)</f>
        <v>5000001</v>
      </c>
      <c r="X85" s="4">
        <f t="shared" si="38"/>
        <v>81</v>
      </c>
      <c r="Y85" t="str">
        <f>VLOOKUP(Z85,怪物属性偏向!G:H,2,FALSE)</f>
        <v>洛克</v>
      </c>
      <c r="Z85">
        <f t="shared" si="39"/>
        <v>1</v>
      </c>
    </row>
    <row r="86" spans="1:26" x14ac:dyDescent="0.15">
      <c r="A86" s="4">
        <v>5000082</v>
      </c>
      <c r="B86" s="4">
        <f t="shared" si="21"/>
        <v>0</v>
      </c>
      <c r="C86" s="4">
        <f t="shared" si="22"/>
        <v>0</v>
      </c>
      <c r="D86" s="4">
        <f t="shared" si="23"/>
        <v>0</v>
      </c>
      <c r="E86" s="4">
        <f t="shared" si="24"/>
        <v>0</v>
      </c>
      <c r="F86" s="4">
        <f>INT(VLOOKUP($X86,映射表!$B:$C,2,FALSE)*VLOOKUP($Z86,怪物属性偏向!$G:$L,怪物属性偏向!L$1,FALSE)/100)</f>
        <v>790944</v>
      </c>
      <c r="G86" s="4">
        <f>INT(VLOOKUP($X86,映射表!$B:$C,2,FALSE)*VLOOKUP($Z86,怪物属性偏向!$G:$L,怪物属性偏向!J$1,FALSE)/100)</f>
        <v>379798</v>
      </c>
      <c r="H86" s="4">
        <f t="shared" si="25"/>
        <v>0</v>
      </c>
      <c r="I86" s="4">
        <f>INT(VLOOKUP($X86,映射表!$B:$C,2,FALSE)*VLOOKUP($Z86,怪物属性偏向!$G:$L,怪物属性偏向!K$1,FALSE)/100)</f>
        <v>379798</v>
      </c>
      <c r="J86" s="4">
        <f>INT(VLOOKUP($X86,映射表!$B:$E,4,FALSE))</f>
        <v>337598</v>
      </c>
      <c r="K86" s="4">
        <f t="shared" si="26"/>
        <v>100</v>
      </c>
      <c r="L86" s="4">
        <f t="shared" si="27"/>
        <v>0</v>
      </c>
      <c r="M86" s="4">
        <f t="shared" si="28"/>
        <v>0</v>
      </c>
      <c r="N86" s="4">
        <f t="shared" si="29"/>
        <v>100</v>
      </c>
      <c r="O86" s="4">
        <f t="shared" si="30"/>
        <v>0</v>
      </c>
      <c r="P86" s="4">
        <f t="shared" si="31"/>
        <v>0</v>
      </c>
      <c r="Q86" s="4">
        <f t="shared" si="32"/>
        <v>0</v>
      </c>
      <c r="R86" s="4">
        <f t="shared" si="33"/>
        <v>0</v>
      </c>
      <c r="S86" s="4">
        <f t="shared" si="34"/>
        <v>0</v>
      </c>
      <c r="T86" s="4">
        <f t="shared" si="35"/>
        <v>0</v>
      </c>
      <c r="U86" s="4">
        <f t="shared" si="36"/>
        <v>0</v>
      </c>
      <c r="V86" s="4">
        <f t="shared" si="37"/>
        <v>0</v>
      </c>
      <c r="W86" s="4">
        <f>VLOOKUP(Z86,怪物属性偏向!D:F,3,FALSE)</f>
        <v>5000001</v>
      </c>
      <c r="X86" s="4">
        <f t="shared" si="38"/>
        <v>82</v>
      </c>
      <c r="Y86" t="str">
        <f>VLOOKUP(Z86,怪物属性偏向!G:H,2,FALSE)</f>
        <v>洛克</v>
      </c>
      <c r="Z86">
        <f t="shared" si="39"/>
        <v>1</v>
      </c>
    </row>
    <row r="87" spans="1:26" x14ac:dyDescent="0.15">
      <c r="A87" s="4">
        <v>5000083</v>
      </c>
      <c r="B87" s="4">
        <f t="shared" si="21"/>
        <v>0</v>
      </c>
      <c r="C87" s="4">
        <f t="shared" si="22"/>
        <v>0</v>
      </c>
      <c r="D87" s="4">
        <f t="shared" si="23"/>
        <v>0</v>
      </c>
      <c r="E87" s="4">
        <f t="shared" si="24"/>
        <v>0</v>
      </c>
      <c r="F87" s="4">
        <f>INT(VLOOKUP($X87,映射表!$B:$C,2,FALSE)*VLOOKUP($Z87,怪物属性偏向!$G:$L,怪物属性偏向!L$1,FALSE)/100)</f>
        <v>848056</v>
      </c>
      <c r="G87" s="4">
        <f>INT(VLOOKUP($X87,映射表!$B:$C,2,FALSE)*VLOOKUP($Z87,怪物属性偏向!$G:$L,怪物属性偏向!J$1,FALSE)/100)</f>
        <v>407222</v>
      </c>
      <c r="H87" s="4">
        <f t="shared" si="25"/>
        <v>0</v>
      </c>
      <c r="I87" s="4">
        <f>INT(VLOOKUP($X87,映射表!$B:$C,2,FALSE)*VLOOKUP($Z87,怪物属性偏向!$G:$L,怪物属性偏向!K$1,FALSE)/100)</f>
        <v>407222</v>
      </c>
      <c r="J87" s="4">
        <f>INT(VLOOKUP($X87,映射表!$B:$E,4,FALSE))</f>
        <v>361975</v>
      </c>
      <c r="K87" s="4">
        <f t="shared" si="26"/>
        <v>100</v>
      </c>
      <c r="L87" s="4">
        <f t="shared" si="27"/>
        <v>0</v>
      </c>
      <c r="M87" s="4">
        <f t="shared" si="28"/>
        <v>0</v>
      </c>
      <c r="N87" s="4">
        <f t="shared" si="29"/>
        <v>100</v>
      </c>
      <c r="O87" s="4">
        <f t="shared" si="30"/>
        <v>0</v>
      </c>
      <c r="P87" s="4">
        <f t="shared" si="31"/>
        <v>0</v>
      </c>
      <c r="Q87" s="4">
        <f t="shared" si="32"/>
        <v>0</v>
      </c>
      <c r="R87" s="4">
        <f t="shared" si="33"/>
        <v>0</v>
      </c>
      <c r="S87" s="4">
        <f t="shared" si="34"/>
        <v>0</v>
      </c>
      <c r="T87" s="4">
        <f t="shared" si="35"/>
        <v>0</v>
      </c>
      <c r="U87" s="4">
        <f t="shared" si="36"/>
        <v>0</v>
      </c>
      <c r="V87" s="4">
        <f t="shared" si="37"/>
        <v>0</v>
      </c>
      <c r="W87" s="4">
        <f>VLOOKUP(Z87,怪物属性偏向!D:F,3,FALSE)</f>
        <v>5000001</v>
      </c>
      <c r="X87" s="4">
        <f t="shared" si="38"/>
        <v>83</v>
      </c>
      <c r="Y87" t="str">
        <f>VLOOKUP(Z87,怪物属性偏向!G:H,2,FALSE)</f>
        <v>洛克</v>
      </c>
      <c r="Z87">
        <f t="shared" si="39"/>
        <v>1</v>
      </c>
    </row>
    <row r="88" spans="1:26" x14ac:dyDescent="0.15">
      <c r="A88" s="4">
        <v>5000084</v>
      </c>
      <c r="B88" s="4">
        <f t="shared" si="21"/>
        <v>0</v>
      </c>
      <c r="C88" s="4">
        <f t="shared" si="22"/>
        <v>0</v>
      </c>
      <c r="D88" s="4">
        <f t="shared" si="23"/>
        <v>0</v>
      </c>
      <c r="E88" s="4">
        <f t="shared" si="24"/>
        <v>0</v>
      </c>
      <c r="F88" s="4">
        <f>INT(VLOOKUP($X88,映射表!$B:$C,2,FALSE)*VLOOKUP($Z88,怪物属性偏向!$G:$L,怪物属性偏向!L$1,FALSE)/100)</f>
        <v>909280</v>
      </c>
      <c r="G88" s="4">
        <f>INT(VLOOKUP($X88,映射表!$B:$C,2,FALSE)*VLOOKUP($Z88,怪物属性偏向!$G:$L,怪物属性偏向!J$1,FALSE)/100)</f>
        <v>436620</v>
      </c>
      <c r="H88" s="4">
        <f t="shared" si="25"/>
        <v>0</v>
      </c>
      <c r="I88" s="4">
        <f>INT(VLOOKUP($X88,映射表!$B:$C,2,FALSE)*VLOOKUP($Z88,怪物属性偏向!$G:$L,怪物属性偏向!K$1,FALSE)/100)</f>
        <v>436620</v>
      </c>
      <c r="J88" s="4">
        <f>INT(VLOOKUP($X88,映射表!$B:$E,4,FALSE))</f>
        <v>388107</v>
      </c>
      <c r="K88" s="4">
        <f t="shared" si="26"/>
        <v>100</v>
      </c>
      <c r="L88" s="4">
        <f t="shared" si="27"/>
        <v>0</v>
      </c>
      <c r="M88" s="4">
        <f t="shared" si="28"/>
        <v>0</v>
      </c>
      <c r="N88" s="4">
        <f t="shared" si="29"/>
        <v>100</v>
      </c>
      <c r="O88" s="4">
        <f t="shared" si="30"/>
        <v>0</v>
      </c>
      <c r="P88" s="4">
        <f t="shared" si="31"/>
        <v>0</v>
      </c>
      <c r="Q88" s="4">
        <f t="shared" si="32"/>
        <v>0</v>
      </c>
      <c r="R88" s="4">
        <f t="shared" si="33"/>
        <v>0</v>
      </c>
      <c r="S88" s="4">
        <f t="shared" si="34"/>
        <v>0</v>
      </c>
      <c r="T88" s="4">
        <f t="shared" si="35"/>
        <v>0</v>
      </c>
      <c r="U88" s="4">
        <f t="shared" si="36"/>
        <v>0</v>
      </c>
      <c r="V88" s="4">
        <f t="shared" si="37"/>
        <v>0</v>
      </c>
      <c r="W88" s="4">
        <f>VLOOKUP(Z88,怪物属性偏向!D:F,3,FALSE)</f>
        <v>5000001</v>
      </c>
      <c r="X88" s="4">
        <f t="shared" si="38"/>
        <v>84</v>
      </c>
      <c r="Y88" t="str">
        <f>VLOOKUP(Z88,怪物属性偏向!G:H,2,FALSE)</f>
        <v>洛克</v>
      </c>
      <c r="Z88">
        <f t="shared" si="39"/>
        <v>1</v>
      </c>
    </row>
    <row r="89" spans="1:26" x14ac:dyDescent="0.15">
      <c r="A89" s="4">
        <v>5000085</v>
      </c>
      <c r="B89" s="4">
        <f t="shared" si="21"/>
        <v>0</v>
      </c>
      <c r="C89" s="4">
        <f t="shared" si="22"/>
        <v>0</v>
      </c>
      <c r="D89" s="4">
        <f t="shared" si="23"/>
        <v>0</v>
      </c>
      <c r="E89" s="4">
        <f t="shared" si="24"/>
        <v>0</v>
      </c>
      <c r="F89" s="4">
        <f>INT(VLOOKUP($X89,映射表!$B:$C,2,FALSE)*VLOOKUP($Z89,怪物属性偏向!$G:$L,怪物属性偏向!L$1,FALSE)/100)</f>
        <v>974912</v>
      </c>
      <c r="G89" s="4">
        <f>INT(VLOOKUP($X89,映射表!$B:$C,2,FALSE)*VLOOKUP($Z89,怪物属性偏向!$G:$L,怪物属性偏向!J$1,FALSE)/100)</f>
        <v>468136</v>
      </c>
      <c r="H89" s="4">
        <f t="shared" si="25"/>
        <v>0</v>
      </c>
      <c r="I89" s="4">
        <f>INT(VLOOKUP($X89,映射表!$B:$C,2,FALSE)*VLOOKUP($Z89,怪物属性偏向!$G:$L,怪物属性偏向!K$1,FALSE)/100)</f>
        <v>468136</v>
      </c>
      <c r="J89" s="4">
        <f>INT(VLOOKUP($X89,映射表!$B:$E,4,FALSE))</f>
        <v>416121</v>
      </c>
      <c r="K89" s="4">
        <f t="shared" si="26"/>
        <v>100</v>
      </c>
      <c r="L89" s="4">
        <f t="shared" si="27"/>
        <v>0</v>
      </c>
      <c r="M89" s="4">
        <f t="shared" si="28"/>
        <v>0</v>
      </c>
      <c r="N89" s="4">
        <f t="shared" si="29"/>
        <v>100</v>
      </c>
      <c r="O89" s="4">
        <f t="shared" si="30"/>
        <v>0</v>
      </c>
      <c r="P89" s="4">
        <f t="shared" si="31"/>
        <v>0</v>
      </c>
      <c r="Q89" s="4">
        <f t="shared" si="32"/>
        <v>0</v>
      </c>
      <c r="R89" s="4">
        <f t="shared" si="33"/>
        <v>0</v>
      </c>
      <c r="S89" s="4">
        <f t="shared" si="34"/>
        <v>0</v>
      </c>
      <c r="T89" s="4">
        <f t="shared" si="35"/>
        <v>0</v>
      </c>
      <c r="U89" s="4">
        <f t="shared" si="36"/>
        <v>0</v>
      </c>
      <c r="V89" s="4">
        <f t="shared" si="37"/>
        <v>0</v>
      </c>
      <c r="W89" s="4">
        <f>VLOOKUP(Z89,怪物属性偏向!D:F,3,FALSE)</f>
        <v>5000001</v>
      </c>
      <c r="X89" s="4">
        <f t="shared" si="38"/>
        <v>85</v>
      </c>
      <c r="Y89" t="str">
        <f>VLOOKUP(Z89,怪物属性偏向!G:H,2,FALSE)</f>
        <v>洛克</v>
      </c>
      <c r="Z89">
        <f t="shared" si="39"/>
        <v>1</v>
      </c>
    </row>
    <row r="90" spans="1:26" x14ac:dyDescent="0.15">
      <c r="A90" s="4">
        <v>5000086</v>
      </c>
      <c r="B90" s="4">
        <f t="shared" si="21"/>
        <v>0</v>
      </c>
      <c r="C90" s="4">
        <f t="shared" si="22"/>
        <v>0</v>
      </c>
      <c r="D90" s="4">
        <f t="shared" si="23"/>
        <v>0</v>
      </c>
      <c r="E90" s="4">
        <f t="shared" si="24"/>
        <v>0</v>
      </c>
      <c r="F90" s="4">
        <f>INT(VLOOKUP($X90,映射表!$B:$C,2,FALSE)*VLOOKUP($Z90,怪物属性偏向!$G:$L,怪物属性偏向!L$1,FALSE)/100)</f>
        <v>1045270</v>
      </c>
      <c r="G90" s="4">
        <f>INT(VLOOKUP($X90,映射表!$B:$C,2,FALSE)*VLOOKUP($Z90,怪物属性偏向!$G:$L,怪物属性偏向!J$1,FALSE)/100)</f>
        <v>501920</v>
      </c>
      <c r="H90" s="4">
        <f t="shared" si="25"/>
        <v>0</v>
      </c>
      <c r="I90" s="4">
        <f>INT(VLOOKUP($X90,映射表!$B:$C,2,FALSE)*VLOOKUP($Z90,怪物属性偏向!$G:$L,怪物属性偏向!K$1,FALSE)/100)</f>
        <v>501920</v>
      </c>
      <c r="J90" s="4">
        <f>INT(VLOOKUP($X90,映射表!$B:$E,4,FALSE))</f>
        <v>446151</v>
      </c>
      <c r="K90" s="4">
        <f t="shared" si="26"/>
        <v>100</v>
      </c>
      <c r="L90" s="4">
        <f t="shared" si="27"/>
        <v>0</v>
      </c>
      <c r="M90" s="4">
        <f t="shared" si="28"/>
        <v>0</v>
      </c>
      <c r="N90" s="4">
        <f t="shared" si="29"/>
        <v>100</v>
      </c>
      <c r="O90" s="4">
        <f t="shared" si="30"/>
        <v>0</v>
      </c>
      <c r="P90" s="4">
        <f t="shared" si="31"/>
        <v>0</v>
      </c>
      <c r="Q90" s="4">
        <f t="shared" si="32"/>
        <v>0</v>
      </c>
      <c r="R90" s="4">
        <f t="shared" si="33"/>
        <v>0</v>
      </c>
      <c r="S90" s="4">
        <f t="shared" si="34"/>
        <v>0</v>
      </c>
      <c r="T90" s="4">
        <f t="shared" si="35"/>
        <v>0</v>
      </c>
      <c r="U90" s="4">
        <f t="shared" si="36"/>
        <v>0</v>
      </c>
      <c r="V90" s="4">
        <f t="shared" si="37"/>
        <v>0</v>
      </c>
      <c r="W90" s="4">
        <f>VLOOKUP(Z90,怪物属性偏向!D:F,3,FALSE)</f>
        <v>5000001</v>
      </c>
      <c r="X90" s="4">
        <f t="shared" si="38"/>
        <v>86</v>
      </c>
      <c r="Y90" t="str">
        <f>VLOOKUP(Z90,怪物属性偏向!G:H,2,FALSE)</f>
        <v>洛克</v>
      </c>
      <c r="Z90">
        <f t="shared" si="39"/>
        <v>1</v>
      </c>
    </row>
    <row r="91" spans="1:26" x14ac:dyDescent="0.15">
      <c r="A91" s="4">
        <v>5000087</v>
      </c>
      <c r="B91" s="4">
        <f t="shared" si="21"/>
        <v>0</v>
      </c>
      <c r="C91" s="4">
        <f t="shared" si="22"/>
        <v>0</v>
      </c>
      <c r="D91" s="4">
        <f t="shared" si="23"/>
        <v>0</v>
      </c>
      <c r="E91" s="4">
        <f t="shared" si="24"/>
        <v>0</v>
      </c>
      <c r="F91" s="4">
        <f>INT(VLOOKUP($X91,映射表!$B:$C,2,FALSE)*VLOOKUP($Z91,怪物属性偏向!$G:$L,怪物属性偏向!L$1,FALSE)/100)</f>
        <v>1120693</v>
      </c>
      <c r="G91" s="4">
        <f>INT(VLOOKUP($X91,映射表!$B:$C,2,FALSE)*VLOOKUP($Z91,怪物属性偏向!$G:$L,怪物属性偏向!J$1,FALSE)/100)</f>
        <v>538137</v>
      </c>
      <c r="H91" s="4">
        <f t="shared" si="25"/>
        <v>0</v>
      </c>
      <c r="I91" s="4">
        <f>INT(VLOOKUP($X91,映射表!$B:$C,2,FALSE)*VLOOKUP($Z91,怪物属性偏向!$G:$L,怪物属性偏向!K$1,FALSE)/100)</f>
        <v>538137</v>
      </c>
      <c r="J91" s="4">
        <f>INT(VLOOKUP($X91,映射表!$B:$E,4,FALSE))</f>
        <v>478344</v>
      </c>
      <c r="K91" s="4">
        <f t="shared" si="26"/>
        <v>100</v>
      </c>
      <c r="L91" s="4">
        <f t="shared" si="27"/>
        <v>0</v>
      </c>
      <c r="M91" s="4">
        <f t="shared" si="28"/>
        <v>0</v>
      </c>
      <c r="N91" s="4">
        <f t="shared" si="29"/>
        <v>100</v>
      </c>
      <c r="O91" s="4">
        <f t="shared" si="30"/>
        <v>0</v>
      </c>
      <c r="P91" s="4">
        <f t="shared" si="31"/>
        <v>0</v>
      </c>
      <c r="Q91" s="4">
        <f t="shared" si="32"/>
        <v>0</v>
      </c>
      <c r="R91" s="4">
        <f t="shared" si="33"/>
        <v>0</v>
      </c>
      <c r="S91" s="4">
        <f t="shared" si="34"/>
        <v>0</v>
      </c>
      <c r="T91" s="4">
        <f t="shared" si="35"/>
        <v>0</v>
      </c>
      <c r="U91" s="4">
        <f t="shared" si="36"/>
        <v>0</v>
      </c>
      <c r="V91" s="4">
        <f t="shared" si="37"/>
        <v>0</v>
      </c>
      <c r="W91" s="4">
        <f>VLOOKUP(Z91,怪物属性偏向!D:F,3,FALSE)</f>
        <v>5000001</v>
      </c>
      <c r="X91" s="4">
        <f t="shared" si="38"/>
        <v>87</v>
      </c>
      <c r="Y91" t="str">
        <f>VLOOKUP(Z91,怪物属性偏向!G:H,2,FALSE)</f>
        <v>洛克</v>
      </c>
      <c r="Z91">
        <f t="shared" si="39"/>
        <v>1</v>
      </c>
    </row>
    <row r="92" spans="1:26" x14ac:dyDescent="0.15">
      <c r="A92" s="4">
        <v>5000088</v>
      </c>
      <c r="B92" s="4">
        <f t="shared" si="21"/>
        <v>0</v>
      </c>
      <c r="C92" s="4">
        <f t="shared" si="22"/>
        <v>0</v>
      </c>
      <c r="D92" s="4">
        <f t="shared" si="23"/>
        <v>0</v>
      </c>
      <c r="E92" s="4">
        <f t="shared" si="24"/>
        <v>0</v>
      </c>
      <c r="F92" s="4">
        <f>INT(VLOOKUP($X92,映射表!$B:$C,2,FALSE)*VLOOKUP($Z92,怪物属性偏向!$G:$L,怪物属性偏向!L$1,FALSE)/100)</f>
        <v>1201547</v>
      </c>
      <c r="G92" s="4">
        <f>INT(VLOOKUP($X92,映射表!$B:$C,2,FALSE)*VLOOKUP($Z92,怪物属性偏向!$G:$L,怪物属性偏向!J$1,FALSE)/100)</f>
        <v>576962</v>
      </c>
      <c r="H92" s="4">
        <f t="shared" si="25"/>
        <v>0</v>
      </c>
      <c r="I92" s="4">
        <f>INT(VLOOKUP($X92,映射表!$B:$C,2,FALSE)*VLOOKUP($Z92,怪物属性偏向!$G:$L,怪物属性偏向!K$1,FALSE)/100)</f>
        <v>576962</v>
      </c>
      <c r="J92" s="4">
        <f>INT(VLOOKUP($X92,映射表!$B:$E,4,FALSE))</f>
        <v>512855</v>
      </c>
      <c r="K92" s="4">
        <f t="shared" si="26"/>
        <v>100</v>
      </c>
      <c r="L92" s="4">
        <f t="shared" si="27"/>
        <v>0</v>
      </c>
      <c r="M92" s="4">
        <f t="shared" si="28"/>
        <v>0</v>
      </c>
      <c r="N92" s="4">
        <f t="shared" si="29"/>
        <v>100</v>
      </c>
      <c r="O92" s="4">
        <f t="shared" si="30"/>
        <v>0</v>
      </c>
      <c r="P92" s="4">
        <f t="shared" si="31"/>
        <v>0</v>
      </c>
      <c r="Q92" s="4">
        <f t="shared" si="32"/>
        <v>0</v>
      </c>
      <c r="R92" s="4">
        <f t="shared" si="33"/>
        <v>0</v>
      </c>
      <c r="S92" s="4">
        <f t="shared" si="34"/>
        <v>0</v>
      </c>
      <c r="T92" s="4">
        <f t="shared" si="35"/>
        <v>0</v>
      </c>
      <c r="U92" s="4">
        <f t="shared" si="36"/>
        <v>0</v>
      </c>
      <c r="V92" s="4">
        <f t="shared" si="37"/>
        <v>0</v>
      </c>
      <c r="W92" s="4">
        <f>VLOOKUP(Z92,怪物属性偏向!D:F,3,FALSE)</f>
        <v>5000001</v>
      </c>
      <c r="X92" s="4">
        <f t="shared" si="38"/>
        <v>88</v>
      </c>
      <c r="Y92" t="str">
        <f>VLOOKUP(Z92,怪物属性偏向!G:H,2,FALSE)</f>
        <v>洛克</v>
      </c>
      <c r="Z92">
        <f t="shared" si="39"/>
        <v>1</v>
      </c>
    </row>
    <row r="93" spans="1:26" x14ac:dyDescent="0.15">
      <c r="A93" s="4">
        <v>5000089</v>
      </c>
      <c r="B93" s="4">
        <f t="shared" si="21"/>
        <v>0</v>
      </c>
      <c r="C93" s="4">
        <f t="shared" si="22"/>
        <v>0</v>
      </c>
      <c r="D93" s="4">
        <f t="shared" si="23"/>
        <v>0</v>
      </c>
      <c r="E93" s="4">
        <f t="shared" si="24"/>
        <v>0</v>
      </c>
      <c r="F93" s="4">
        <f>INT(VLOOKUP($X93,映射表!$B:$C,2,FALSE)*VLOOKUP($Z93,怪物属性偏向!$G:$L,怪物属性偏向!L$1,FALSE)/100)</f>
        <v>1288222</v>
      </c>
      <c r="G93" s="4">
        <f>INT(VLOOKUP($X93,映射表!$B:$C,2,FALSE)*VLOOKUP($Z93,怪物属性偏向!$G:$L,怪物属性偏向!J$1,FALSE)/100)</f>
        <v>618582</v>
      </c>
      <c r="H93" s="4">
        <f t="shared" si="25"/>
        <v>0</v>
      </c>
      <c r="I93" s="4">
        <f>INT(VLOOKUP($X93,映射表!$B:$C,2,FALSE)*VLOOKUP($Z93,怪物属性偏向!$G:$L,怪物属性偏向!K$1,FALSE)/100)</f>
        <v>618582</v>
      </c>
      <c r="J93" s="4">
        <f>INT(VLOOKUP($X93,映射表!$B:$E,4,FALSE))</f>
        <v>549851</v>
      </c>
      <c r="K93" s="4">
        <f t="shared" si="26"/>
        <v>100</v>
      </c>
      <c r="L93" s="4">
        <f t="shared" si="27"/>
        <v>0</v>
      </c>
      <c r="M93" s="4">
        <f t="shared" si="28"/>
        <v>0</v>
      </c>
      <c r="N93" s="4">
        <f t="shared" si="29"/>
        <v>100</v>
      </c>
      <c r="O93" s="4">
        <f t="shared" si="30"/>
        <v>0</v>
      </c>
      <c r="P93" s="4">
        <f t="shared" si="31"/>
        <v>0</v>
      </c>
      <c r="Q93" s="4">
        <f t="shared" si="32"/>
        <v>0</v>
      </c>
      <c r="R93" s="4">
        <f t="shared" si="33"/>
        <v>0</v>
      </c>
      <c r="S93" s="4">
        <f t="shared" si="34"/>
        <v>0</v>
      </c>
      <c r="T93" s="4">
        <f t="shared" si="35"/>
        <v>0</v>
      </c>
      <c r="U93" s="4">
        <f t="shared" si="36"/>
        <v>0</v>
      </c>
      <c r="V93" s="4">
        <f t="shared" si="37"/>
        <v>0</v>
      </c>
      <c r="W93" s="4">
        <f>VLOOKUP(Z93,怪物属性偏向!D:F,3,FALSE)</f>
        <v>5000001</v>
      </c>
      <c r="X93" s="4">
        <f t="shared" si="38"/>
        <v>89</v>
      </c>
      <c r="Y93" t="str">
        <f>VLOOKUP(Z93,怪物属性偏向!G:H,2,FALSE)</f>
        <v>洛克</v>
      </c>
      <c r="Z93">
        <f t="shared" si="39"/>
        <v>1</v>
      </c>
    </row>
    <row r="94" spans="1:26" x14ac:dyDescent="0.15">
      <c r="A94" s="4">
        <v>5000090</v>
      </c>
      <c r="B94" s="4">
        <f t="shared" si="21"/>
        <v>0</v>
      </c>
      <c r="C94" s="4">
        <f t="shared" si="22"/>
        <v>0</v>
      </c>
      <c r="D94" s="4">
        <f t="shared" si="23"/>
        <v>0</v>
      </c>
      <c r="E94" s="4">
        <f t="shared" si="24"/>
        <v>0</v>
      </c>
      <c r="F94" s="4">
        <f>INT(VLOOKUP($X94,映射表!$B:$C,2,FALSE)*VLOOKUP($Z94,怪物属性偏向!$G:$L,怪物属性偏向!L$1,FALSE)/100)</f>
        <v>1381138</v>
      </c>
      <c r="G94" s="4">
        <f>INT(VLOOKUP($X94,映射表!$B:$C,2,FALSE)*VLOOKUP($Z94,怪物属性偏向!$G:$L,怪物属性偏向!J$1,FALSE)/100)</f>
        <v>663199</v>
      </c>
      <c r="H94" s="4">
        <f t="shared" si="25"/>
        <v>0</v>
      </c>
      <c r="I94" s="4">
        <f>INT(VLOOKUP($X94,映射表!$B:$C,2,FALSE)*VLOOKUP($Z94,怪物属性偏向!$G:$L,怪物属性偏向!K$1,FALSE)/100)</f>
        <v>663199</v>
      </c>
      <c r="J94" s="4">
        <f>INT(VLOOKUP($X94,映射表!$B:$E,4,FALSE))</f>
        <v>589510</v>
      </c>
      <c r="K94" s="4">
        <f t="shared" si="26"/>
        <v>100</v>
      </c>
      <c r="L94" s="4">
        <f t="shared" si="27"/>
        <v>0</v>
      </c>
      <c r="M94" s="4">
        <f t="shared" si="28"/>
        <v>0</v>
      </c>
      <c r="N94" s="4">
        <f t="shared" si="29"/>
        <v>100</v>
      </c>
      <c r="O94" s="4">
        <f t="shared" si="30"/>
        <v>0</v>
      </c>
      <c r="P94" s="4">
        <f t="shared" si="31"/>
        <v>0</v>
      </c>
      <c r="Q94" s="4">
        <f t="shared" si="32"/>
        <v>0</v>
      </c>
      <c r="R94" s="4">
        <f t="shared" si="33"/>
        <v>0</v>
      </c>
      <c r="S94" s="4">
        <f t="shared" si="34"/>
        <v>0</v>
      </c>
      <c r="T94" s="4">
        <f t="shared" si="35"/>
        <v>0</v>
      </c>
      <c r="U94" s="4">
        <f t="shared" si="36"/>
        <v>0</v>
      </c>
      <c r="V94" s="4">
        <f t="shared" si="37"/>
        <v>0</v>
      </c>
      <c r="W94" s="4">
        <f>VLOOKUP(Z94,怪物属性偏向!D:F,3,FALSE)</f>
        <v>5000001</v>
      </c>
      <c r="X94" s="4">
        <f t="shared" si="38"/>
        <v>90</v>
      </c>
      <c r="Y94" t="str">
        <f>VLOOKUP(Z94,怪物属性偏向!G:H,2,FALSE)</f>
        <v>洛克</v>
      </c>
      <c r="Z94">
        <f t="shared" si="39"/>
        <v>1</v>
      </c>
    </row>
    <row r="95" spans="1:26" x14ac:dyDescent="0.15">
      <c r="A95" s="4">
        <v>5000091</v>
      </c>
      <c r="B95" s="4">
        <f t="shared" si="21"/>
        <v>0</v>
      </c>
      <c r="C95" s="4">
        <f t="shared" si="22"/>
        <v>0</v>
      </c>
      <c r="D95" s="4">
        <f t="shared" si="23"/>
        <v>0</v>
      </c>
      <c r="E95" s="4">
        <f t="shared" si="24"/>
        <v>0</v>
      </c>
      <c r="F95" s="4">
        <f>INT(VLOOKUP($X95,映射表!$B:$C,2,FALSE)*VLOOKUP($Z95,怪物属性偏向!$G:$L,怪物属性偏向!L$1,FALSE)/100)</f>
        <v>1480744</v>
      </c>
      <c r="G95" s="4">
        <f>INT(VLOOKUP($X95,映射表!$B:$C,2,FALSE)*VLOOKUP($Z95,怪物属性偏向!$G:$L,怪物属性偏向!J$1,FALSE)/100)</f>
        <v>711028</v>
      </c>
      <c r="H95" s="4">
        <f t="shared" si="25"/>
        <v>0</v>
      </c>
      <c r="I95" s="4">
        <f>INT(VLOOKUP($X95,映射表!$B:$C,2,FALSE)*VLOOKUP($Z95,怪物属性偏向!$G:$L,怪物属性偏向!K$1,FALSE)/100)</f>
        <v>711028</v>
      </c>
      <c r="J95" s="4">
        <f>INT(VLOOKUP($X95,映射表!$B:$E,4,FALSE))</f>
        <v>632025</v>
      </c>
      <c r="K95" s="4">
        <f t="shared" si="26"/>
        <v>100</v>
      </c>
      <c r="L95" s="4">
        <f t="shared" si="27"/>
        <v>0</v>
      </c>
      <c r="M95" s="4">
        <f t="shared" si="28"/>
        <v>0</v>
      </c>
      <c r="N95" s="4">
        <f t="shared" si="29"/>
        <v>100</v>
      </c>
      <c r="O95" s="4">
        <f t="shared" si="30"/>
        <v>0</v>
      </c>
      <c r="P95" s="4">
        <f t="shared" si="31"/>
        <v>0</v>
      </c>
      <c r="Q95" s="4">
        <f t="shared" si="32"/>
        <v>0</v>
      </c>
      <c r="R95" s="4">
        <f t="shared" si="33"/>
        <v>0</v>
      </c>
      <c r="S95" s="4">
        <f t="shared" si="34"/>
        <v>0</v>
      </c>
      <c r="T95" s="4">
        <f t="shared" si="35"/>
        <v>0</v>
      </c>
      <c r="U95" s="4">
        <f t="shared" si="36"/>
        <v>0</v>
      </c>
      <c r="V95" s="4">
        <f t="shared" si="37"/>
        <v>0</v>
      </c>
      <c r="W95" s="4">
        <f>VLOOKUP(Z95,怪物属性偏向!D:F,3,FALSE)</f>
        <v>5000001</v>
      </c>
      <c r="X95" s="4">
        <f t="shared" si="38"/>
        <v>91</v>
      </c>
      <c r="Y95" t="str">
        <f>VLOOKUP(Z95,怪物属性偏向!G:H,2,FALSE)</f>
        <v>洛克</v>
      </c>
      <c r="Z95">
        <f t="shared" si="39"/>
        <v>1</v>
      </c>
    </row>
    <row r="96" spans="1:26" x14ac:dyDescent="0.15">
      <c r="A96" s="4">
        <v>5000092</v>
      </c>
      <c r="B96" s="4">
        <f t="shared" si="21"/>
        <v>0</v>
      </c>
      <c r="C96" s="4">
        <f t="shared" si="22"/>
        <v>0</v>
      </c>
      <c r="D96" s="4">
        <f t="shared" si="23"/>
        <v>0</v>
      </c>
      <c r="E96" s="4">
        <f t="shared" si="24"/>
        <v>0</v>
      </c>
      <c r="F96" s="4">
        <f>INT(VLOOKUP($X96,映射表!$B:$C,2,FALSE)*VLOOKUP($Z96,怪物属性偏向!$G:$L,怪物属性偏向!L$1,FALSE)/100)</f>
        <v>1587521</v>
      </c>
      <c r="G96" s="4">
        <f>INT(VLOOKUP($X96,映射表!$B:$C,2,FALSE)*VLOOKUP($Z96,怪物属性偏向!$G:$L,怪物属性偏向!J$1,FALSE)/100)</f>
        <v>762300</v>
      </c>
      <c r="H96" s="4">
        <f t="shared" si="25"/>
        <v>0</v>
      </c>
      <c r="I96" s="4">
        <f>INT(VLOOKUP($X96,映射表!$B:$C,2,FALSE)*VLOOKUP($Z96,怪物属性偏向!$G:$L,怪物属性偏向!K$1,FALSE)/100)</f>
        <v>762300</v>
      </c>
      <c r="J96" s="4">
        <f>INT(VLOOKUP($X96,映射表!$B:$E,4,FALSE))</f>
        <v>677600</v>
      </c>
      <c r="K96" s="4">
        <f t="shared" si="26"/>
        <v>100</v>
      </c>
      <c r="L96" s="4">
        <f t="shared" si="27"/>
        <v>0</v>
      </c>
      <c r="M96" s="4">
        <f t="shared" si="28"/>
        <v>0</v>
      </c>
      <c r="N96" s="4">
        <f t="shared" si="29"/>
        <v>100</v>
      </c>
      <c r="O96" s="4">
        <f t="shared" si="30"/>
        <v>0</v>
      </c>
      <c r="P96" s="4">
        <f t="shared" si="31"/>
        <v>0</v>
      </c>
      <c r="Q96" s="4">
        <f t="shared" si="32"/>
        <v>0</v>
      </c>
      <c r="R96" s="4">
        <f t="shared" si="33"/>
        <v>0</v>
      </c>
      <c r="S96" s="4">
        <f t="shared" si="34"/>
        <v>0</v>
      </c>
      <c r="T96" s="4">
        <f t="shared" si="35"/>
        <v>0</v>
      </c>
      <c r="U96" s="4">
        <f t="shared" si="36"/>
        <v>0</v>
      </c>
      <c r="V96" s="4">
        <f t="shared" si="37"/>
        <v>0</v>
      </c>
      <c r="W96" s="4">
        <f>VLOOKUP(Z96,怪物属性偏向!D:F,3,FALSE)</f>
        <v>5000001</v>
      </c>
      <c r="X96" s="4">
        <f t="shared" si="38"/>
        <v>92</v>
      </c>
      <c r="Y96" t="str">
        <f>VLOOKUP(Z96,怪物属性偏向!G:H,2,FALSE)</f>
        <v>洛克</v>
      </c>
      <c r="Z96">
        <f t="shared" si="39"/>
        <v>1</v>
      </c>
    </row>
    <row r="97" spans="1:26" x14ac:dyDescent="0.15">
      <c r="A97" s="4">
        <v>5000093</v>
      </c>
      <c r="B97" s="4">
        <f t="shared" si="21"/>
        <v>0</v>
      </c>
      <c r="C97" s="4">
        <f t="shared" si="22"/>
        <v>0</v>
      </c>
      <c r="D97" s="4">
        <f t="shared" si="23"/>
        <v>0</v>
      </c>
      <c r="E97" s="4">
        <f t="shared" si="24"/>
        <v>0</v>
      </c>
      <c r="F97" s="4">
        <f>INT(VLOOKUP($X97,映射表!$B:$C,2,FALSE)*VLOOKUP($Z97,怪物属性偏向!$G:$L,怪物属性偏向!L$1,FALSE)/100)</f>
        <v>1701987</v>
      </c>
      <c r="G97" s="4">
        <f>INT(VLOOKUP($X97,映射表!$B:$C,2,FALSE)*VLOOKUP($Z97,怪物属性偏向!$G:$L,怪物属性偏向!J$1,FALSE)/100)</f>
        <v>817265</v>
      </c>
      <c r="H97" s="4">
        <f t="shared" si="25"/>
        <v>0</v>
      </c>
      <c r="I97" s="4">
        <f>INT(VLOOKUP($X97,映射表!$B:$C,2,FALSE)*VLOOKUP($Z97,怪物属性偏向!$G:$L,怪物属性偏向!K$1,FALSE)/100)</f>
        <v>817265</v>
      </c>
      <c r="J97" s="4">
        <f>INT(VLOOKUP($X97,映射表!$B:$E,4,FALSE))</f>
        <v>726457</v>
      </c>
      <c r="K97" s="4">
        <f t="shared" si="26"/>
        <v>100</v>
      </c>
      <c r="L97" s="4">
        <f t="shared" si="27"/>
        <v>0</v>
      </c>
      <c r="M97" s="4">
        <f t="shared" si="28"/>
        <v>0</v>
      </c>
      <c r="N97" s="4">
        <f t="shared" si="29"/>
        <v>100</v>
      </c>
      <c r="O97" s="4">
        <f t="shared" si="30"/>
        <v>0</v>
      </c>
      <c r="P97" s="4">
        <f t="shared" si="31"/>
        <v>0</v>
      </c>
      <c r="Q97" s="4">
        <f t="shared" si="32"/>
        <v>0</v>
      </c>
      <c r="R97" s="4">
        <f t="shared" si="33"/>
        <v>0</v>
      </c>
      <c r="S97" s="4">
        <f t="shared" si="34"/>
        <v>0</v>
      </c>
      <c r="T97" s="4">
        <f t="shared" si="35"/>
        <v>0</v>
      </c>
      <c r="U97" s="4">
        <f t="shared" si="36"/>
        <v>0</v>
      </c>
      <c r="V97" s="4">
        <f t="shared" si="37"/>
        <v>0</v>
      </c>
      <c r="W97" s="4">
        <f>VLOOKUP(Z97,怪物属性偏向!D:F,3,FALSE)</f>
        <v>5000001</v>
      </c>
      <c r="X97" s="4">
        <f t="shared" si="38"/>
        <v>93</v>
      </c>
      <c r="Y97" t="str">
        <f>VLOOKUP(Z97,怪物属性偏向!G:H,2,FALSE)</f>
        <v>洛克</v>
      </c>
      <c r="Z97">
        <f t="shared" si="39"/>
        <v>1</v>
      </c>
    </row>
    <row r="98" spans="1:26" x14ac:dyDescent="0.15">
      <c r="A98" s="4">
        <v>5000094</v>
      </c>
      <c r="B98" s="4">
        <f t="shared" si="21"/>
        <v>0</v>
      </c>
      <c r="C98" s="4">
        <f t="shared" si="22"/>
        <v>0</v>
      </c>
      <c r="D98" s="4">
        <f t="shared" si="23"/>
        <v>0</v>
      </c>
      <c r="E98" s="4">
        <f t="shared" si="24"/>
        <v>0</v>
      </c>
      <c r="F98" s="4">
        <f>INT(VLOOKUP($X98,映射表!$B:$C,2,FALSE)*VLOOKUP($Z98,怪物属性偏向!$G:$L,怪物属性偏向!L$1,FALSE)/100)</f>
        <v>1824694</v>
      </c>
      <c r="G98" s="4">
        <f>INT(VLOOKUP($X98,映射表!$B:$C,2,FALSE)*VLOOKUP($Z98,怪物属性偏向!$G:$L,怪物属性偏向!J$1,FALSE)/100)</f>
        <v>876186</v>
      </c>
      <c r="H98" s="4">
        <f t="shared" si="25"/>
        <v>0</v>
      </c>
      <c r="I98" s="4">
        <f>INT(VLOOKUP($X98,映射表!$B:$C,2,FALSE)*VLOOKUP($Z98,怪物属性偏向!$G:$L,怪物属性偏向!K$1,FALSE)/100)</f>
        <v>876186</v>
      </c>
      <c r="J98" s="4">
        <f>INT(VLOOKUP($X98,映射表!$B:$E,4,FALSE))</f>
        <v>778832</v>
      </c>
      <c r="K98" s="4">
        <f t="shared" si="26"/>
        <v>100</v>
      </c>
      <c r="L98" s="4">
        <f t="shared" si="27"/>
        <v>0</v>
      </c>
      <c r="M98" s="4">
        <f t="shared" si="28"/>
        <v>0</v>
      </c>
      <c r="N98" s="4">
        <f t="shared" si="29"/>
        <v>100</v>
      </c>
      <c r="O98" s="4">
        <f t="shared" si="30"/>
        <v>0</v>
      </c>
      <c r="P98" s="4">
        <f t="shared" si="31"/>
        <v>0</v>
      </c>
      <c r="Q98" s="4">
        <f t="shared" si="32"/>
        <v>0</v>
      </c>
      <c r="R98" s="4">
        <f t="shared" si="33"/>
        <v>0</v>
      </c>
      <c r="S98" s="4">
        <f t="shared" si="34"/>
        <v>0</v>
      </c>
      <c r="T98" s="4">
        <f t="shared" si="35"/>
        <v>0</v>
      </c>
      <c r="U98" s="4">
        <f t="shared" si="36"/>
        <v>0</v>
      </c>
      <c r="V98" s="4">
        <f t="shared" si="37"/>
        <v>0</v>
      </c>
      <c r="W98" s="4">
        <f>VLOOKUP(Z98,怪物属性偏向!D:F,3,FALSE)</f>
        <v>5000001</v>
      </c>
      <c r="X98" s="4">
        <f t="shared" si="38"/>
        <v>94</v>
      </c>
      <c r="Y98" t="str">
        <f>VLOOKUP(Z98,怪物属性偏向!G:H,2,FALSE)</f>
        <v>洛克</v>
      </c>
      <c r="Z98">
        <f t="shared" si="39"/>
        <v>1</v>
      </c>
    </row>
    <row r="99" spans="1:26" x14ac:dyDescent="0.15">
      <c r="A99" s="4">
        <v>5000095</v>
      </c>
      <c r="B99" s="4">
        <f t="shared" si="21"/>
        <v>0</v>
      </c>
      <c r="C99" s="4">
        <f t="shared" si="22"/>
        <v>0</v>
      </c>
      <c r="D99" s="4">
        <f t="shared" si="23"/>
        <v>0</v>
      </c>
      <c r="E99" s="4">
        <f t="shared" si="24"/>
        <v>0</v>
      </c>
      <c r="F99" s="4">
        <f>INT(VLOOKUP($X99,映射表!$B:$C,2,FALSE)*VLOOKUP($Z99,怪物属性偏向!$G:$L,怪物属性偏向!L$1,FALSE)/100)</f>
        <v>1956236</v>
      </c>
      <c r="G99" s="4">
        <f>INT(VLOOKUP($X99,映射表!$B:$C,2,FALSE)*VLOOKUP($Z99,怪物属性偏向!$G:$L,怪物属性偏向!J$1,FALSE)/100)</f>
        <v>939351</v>
      </c>
      <c r="H99" s="4">
        <f t="shared" si="25"/>
        <v>0</v>
      </c>
      <c r="I99" s="4">
        <f>INT(VLOOKUP($X99,映射表!$B:$C,2,FALSE)*VLOOKUP($Z99,怪物属性偏向!$G:$L,怪物属性偏向!K$1,FALSE)/100)</f>
        <v>939351</v>
      </c>
      <c r="J99" s="4">
        <f>INT(VLOOKUP($X99,映射表!$B:$E,4,FALSE))</f>
        <v>834978</v>
      </c>
      <c r="K99" s="4">
        <f t="shared" si="26"/>
        <v>100</v>
      </c>
      <c r="L99" s="4">
        <f t="shared" si="27"/>
        <v>0</v>
      </c>
      <c r="M99" s="4">
        <f t="shared" si="28"/>
        <v>0</v>
      </c>
      <c r="N99" s="4">
        <f t="shared" si="29"/>
        <v>100</v>
      </c>
      <c r="O99" s="4">
        <f t="shared" si="30"/>
        <v>0</v>
      </c>
      <c r="P99" s="4">
        <f t="shared" si="31"/>
        <v>0</v>
      </c>
      <c r="Q99" s="4">
        <f t="shared" si="32"/>
        <v>0</v>
      </c>
      <c r="R99" s="4">
        <f t="shared" si="33"/>
        <v>0</v>
      </c>
      <c r="S99" s="4">
        <f t="shared" si="34"/>
        <v>0</v>
      </c>
      <c r="T99" s="4">
        <f t="shared" si="35"/>
        <v>0</v>
      </c>
      <c r="U99" s="4">
        <f t="shared" si="36"/>
        <v>0</v>
      </c>
      <c r="V99" s="4">
        <f t="shared" si="37"/>
        <v>0</v>
      </c>
      <c r="W99" s="4">
        <f>VLOOKUP(Z99,怪物属性偏向!D:F,3,FALSE)</f>
        <v>5000001</v>
      </c>
      <c r="X99" s="4">
        <f t="shared" si="38"/>
        <v>95</v>
      </c>
      <c r="Y99" t="str">
        <f>VLOOKUP(Z99,怪物属性偏向!G:H,2,FALSE)</f>
        <v>洛克</v>
      </c>
      <c r="Z99">
        <f t="shared" si="39"/>
        <v>1</v>
      </c>
    </row>
    <row r="100" spans="1:26" x14ac:dyDescent="0.15">
      <c r="A100" s="4">
        <v>5000096</v>
      </c>
      <c r="B100" s="4">
        <f t="shared" si="21"/>
        <v>0</v>
      </c>
      <c r="C100" s="4">
        <f t="shared" si="22"/>
        <v>0</v>
      </c>
      <c r="D100" s="4">
        <f t="shared" si="23"/>
        <v>0</v>
      </c>
      <c r="E100" s="4">
        <f t="shared" si="24"/>
        <v>0</v>
      </c>
      <c r="F100" s="4">
        <f>INT(VLOOKUP($X100,映射表!$B:$C,2,FALSE)*VLOOKUP($Z100,怪物属性偏向!$G:$L,怪物属性偏向!L$1,FALSE)/100)</f>
        <v>2097248</v>
      </c>
      <c r="G100" s="4">
        <f>INT(VLOOKUP($X100,映射表!$B:$C,2,FALSE)*VLOOKUP($Z100,怪物属性偏向!$G:$L,怪物属性偏向!J$1,FALSE)/100)</f>
        <v>1007063</v>
      </c>
      <c r="H100" s="4">
        <f t="shared" si="25"/>
        <v>0</v>
      </c>
      <c r="I100" s="4">
        <f>INT(VLOOKUP($X100,映射表!$B:$C,2,FALSE)*VLOOKUP($Z100,怪物属性偏向!$G:$L,怪物属性偏向!K$1,FALSE)/100)</f>
        <v>1007063</v>
      </c>
      <c r="J100" s="4">
        <f>INT(VLOOKUP($X100,映射表!$B:$E,4,FALSE))</f>
        <v>895167</v>
      </c>
      <c r="K100" s="4">
        <f t="shared" si="26"/>
        <v>100</v>
      </c>
      <c r="L100" s="4">
        <f t="shared" si="27"/>
        <v>0</v>
      </c>
      <c r="M100" s="4">
        <f t="shared" si="28"/>
        <v>0</v>
      </c>
      <c r="N100" s="4">
        <f t="shared" si="29"/>
        <v>100</v>
      </c>
      <c r="O100" s="4">
        <f t="shared" si="30"/>
        <v>0</v>
      </c>
      <c r="P100" s="4">
        <f t="shared" si="31"/>
        <v>0</v>
      </c>
      <c r="Q100" s="4">
        <f t="shared" si="32"/>
        <v>0</v>
      </c>
      <c r="R100" s="4">
        <f t="shared" si="33"/>
        <v>0</v>
      </c>
      <c r="S100" s="4">
        <f t="shared" si="34"/>
        <v>0</v>
      </c>
      <c r="T100" s="4">
        <f t="shared" si="35"/>
        <v>0</v>
      </c>
      <c r="U100" s="4">
        <f t="shared" si="36"/>
        <v>0</v>
      </c>
      <c r="V100" s="4">
        <f t="shared" si="37"/>
        <v>0</v>
      </c>
      <c r="W100" s="4">
        <f>VLOOKUP(Z100,怪物属性偏向!D:F,3,FALSE)</f>
        <v>5000001</v>
      </c>
      <c r="X100" s="4">
        <f t="shared" si="38"/>
        <v>96</v>
      </c>
      <c r="Y100" t="str">
        <f>VLOOKUP(Z100,怪物属性偏向!G:H,2,FALSE)</f>
        <v>洛克</v>
      </c>
      <c r="Z100">
        <f t="shared" si="39"/>
        <v>1</v>
      </c>
    </row>
    <row r="101" spans="1:26" x14ac:dyDescent="0.15">
      <c r="A101" s="4">
        <v>5000097</v>
      </c>
      <c r="B101" s="4">
        <f t="shared" si="21"/>
        <v>0</v>
      </c>
      <c r="C101" s="4">
        <f t="shared" si="22"/>
        <v>0</v>
      </c>
      <c r="D101" s="4">
        <f t="shared" si="23"/>
        <v>0</v>
      </c>
      <c r="E101" s="4">
        <f t="shared" si="24"/>
        <v>0</v>
      </c>
      <c r="F101" s="4">
        <f>INT(VLOOKUP($X101,映射表!$B:$C,2,FALSE)*VLOOKUP($Z101,怪物属性偏向!$G:$L,怪物属性偏向!L$1,FALSE)/100)</f>
        <v>2248414</v>
      </c>
      <c r="G101" s="4">
        <f>INT(VLOOKUP($X101,映射表!$B:$C,2,FALSE)*VLOOKUP($Z101,怪物属性偏向!$G:$L,怪物属性偏向!J$1,FALSE)/100)</f>
        <v>1079650</v>
      </c>
      <c r="H101" s="4">
        <f t="shared" si="25"/>
        <v>0</v>
      </c>
      <c r="I101" s="4">
        <f>INT(VLOOKUP($X101,映射表!$B:$C,2,FALSE)*VLOOKUP($Z101,怪物属性偏向!$G:$L,怪物属性偏向!K$1,FALSE)/100)</f>
        <v>1079650</v>
      </c>
      <c r="J101" s="4">
        <f>INT(VLOOKUP($X101,映射表!$B:$E,4,FALSE))</f>
        <v>959689</v>
      </c>
      <c r="K101" s="4">
        <f t="shared" si="26"/>
        <v>100</v>
      </c>
      <c r="L101" s="4">
        <f t="shared" si="27"/>
        <v>0</v>
      </c>
      <c r="M101" s="4">
        <f t="shared" si="28"/>
        <v>0</v>
      </c>
      <c r="N101" s="4">
        <f t="shared" si="29"/>
        <v>100</v>
      </c>
      <c r="O101" s="4">
        <f t="shared" si="30"/>
        <v>0</v>
      </c>
      <c r="P101" s="4">
        <f t="shared" si="31"/>
        <v>0</v>
      </c>
      <c r="Q101" s="4">
        <f t="shared" si="32"/>
        <v>0</v>
      </c>
      <c r="R101" s="4">
        <f t="shared" si="33"/>
        <v>0</v>
      </c>
      <c r="S101" s="4">
        <f t="shared" si="34"/>
        <v>0</v>
      </c>
      <c r="T101" s="4">
        <f t="shared" si="35"/>
        <v>0</v>
      </c>
      <c r="U101" s="4">
        <f t="shared" si="36"/>
        <v>0</v>
      </c>
      <c r="V101" s="4">
        <f t="shared" si="37"/>
        <v>0</v>
      </c>
      <c r="W101" s="4">
        <f>VLOOKUP(Z101,怪物属性偏向!D:F,3,FALSE)</f>
        <v>5000001</v>
      </c>
      <c r="X101" s="4">
        <f t="shared" si="38"/>
        <v>97</v>
      </c>
      <c r="Y101" t="str">
        <f>VLOOKUP(Z101,怪物属性偏向!G:H,2,FALSE)</f>
        <v>洛克</v>
      </c>
      <c r="Z101">
        <f t="shared" si="39"/>
        <v>1</v>
      </c>
    </row>
    <row r="102" spans="1:26" x14ac:dyDescent="0.15">
      <c r="A102" s="4">
        <v>5000098</v>
      </c>
      <c r="B102" s="4">
        <f t="shared" si="21"/>
        <v>0</v>
      </c>
      <c r="C102" s="4">
        <f t="shared" si="22"/>
        <v>0</v>
      </c>
      <c r="D102" s="4">
        <f t="shared" si="23"/>
        <v>0</v>
      </c>
      <c r="E102" s="4">
        <f t="shared" si="24"/>
        <v>0</v>
      </c>
      <c r="F102" s="4">
        <f>INT(VLOOKUP($X102,映射表!$B:$C,2,FALSE)*VLOOKUP($Z102,怪物属性偏向!$G:$L,怪物属性偏向!L$1,FALSE)/100)</f>
        <v>2410464</v>
      </c>
      <c r="G102" s="4">
        <f>INT(VLOOKUP($X102,映射表!$B:$C,2,FALSE)*VLOOKUP($Z102,怪物属性偏向!$G:$L,怪物属性偏向!J$1,FALSE)/100)</f>
        <v>1157463</v>
      </c>
      <c r="H102" s="4">
        <f t="shared" si="25"/>
        <v>0</v>
      </c>
      <c r="I102" s="4">
        <f>INT(VLOOKUP($X102,映射表!$B:$C,2,FALSE)*VLOOKUP($Z102,怪物属性偏向!$G:$L,怪物属性偏向!K$1,FALSE)/100)</f>
        <v>1157463</v>
      </c>
      <c r="J102" s="4">
        <f>INT(VLOOKUP($X102,映射表!$B:$E,4,FALSE))</f>
        <v>1028856</v>
      </c>
      <c r="K102" s="4">
        <f t="shared" si="26"/>
        <v>100</v>
      </c>
      <c r="L102" s="4">
        <f t="shared" si="27"/>
        <v>0</v>
      </c>
      <c r="M102" s="4">
        <f t="shared" si="28"/>
        <v>0</v>
      </c>
      <c r="N102" s="4">
        <f t="shared" si="29"/>
        <v>100</v>
      </c>
      <c r="O102" s="4">
        <f t="shared" si="30"/>
        <v>0</v>
      </c>
      <c r="P102" s="4">
        <f t="shared" si="31"/>
        <v>0</v>
      </c>
      <c r="Q102" s="4">
        <f t="shared" si="32"/>
        <v>0</v>
      </c>
      <c r="R102" s="4">
        <f t="shared" si="33"/>
        <v>0</v>
      </c>
      <c r="S102" s="4">
        <f t="shared" si="34"/>
        <v>0</v>
      </c>
      <c r="T102" s="4">
        <f t="shared" si="35"/>
        <v>0</v>
      </c>
      <c r="U102" s="4">
        <f t="shared" si="36"/>
        <v>0</v>
      </c>
      <c r="V102" s="4">
        <f t="shared" si="37"/>
        <v>0</v>
      </c>
      <c r="W102" s="4">
        <f>VLOOKUP(Z102,怪物属性偏向!D:F,3,FALSE)</f>
        <v>5000001</v>
      </c>
      <c r="X102" s="4">
        <f t="shared" si="38"/>
        <v>98</v>
      </c>
      <c r="Y102" t="str">
        <f>VLOOKUP(Z102,怪物属性偏向!G:H,2,FALSE)</f>
        <v>洛克</v>
      </c>
      <c r="Z102">
        <f t="shared" si="39"/>
        <v>1</v>
      </c>
    </row>
    <row r="103" spans="1:26" x14ac:dyDescent="0.15">
      <c r="A103" s="4">
        <v>5000099</v>
      </c>
      <c r="B103" s="4">
        <f t="shared" si="21"/>
        <v>0</v>
      </c>
      <c r="C103" s="4">
        <f t="shared" si="22"/>
        <v>0</v>
      </c>
      <c r="D103" s="4">
        <f t="shared" si="23"/>
        <v>0</v>
      </c>
      <c r="E103" s="4">
        <f t="shared" si="24"/>
        <v>0</v>
      </c>
      <c r="F103" s="4">
        <f>INT(VLOOKUP($X103,映射表!$B:$C,2,FALSE)*VLOOKUP($Z103,怪物属性偏向!$G:$L,怪物属性偏向!L$1,FALSE)/100)</f>
        <v>2584181</v>
      </c>
      <c r="G103" s="4">
        <f>INT(VLOOKUP($X103,映射表!$B:$C,2,FALSE)*VLOOKUP($Z103,怪物属性偏向!$G:$L,怪物属性偏向!J$1,FALSE)/100)</f>
        <v>1240879</v>
      </c>
      <c r="H103" s="4">
        <f t="shared" si="25"/>
        <v>0</v>
      </c>
      <c r="I103" s="4">
        <f>INT(VLOOKUP($X103,映射表!$B:$C,2,FALSE)*VLOOKUP($Z103,怪物属性偏向!$G:$L,怪物属性偏向!K$1,FALSE)/100)</f>
        <v>1240879</v>
      </c>
      <c r="J103" s="4">
        <f>INT(VLOOKUP($X103,映射表!$B:$E,4,FALSE))</f>
        <v>1103004</v>
      </c>
      <c r="K103" s="4">
        <f t="shared" si="26"/>
        <v>100</v>
      </c>
      <c r="L103" s="4">
        <f t="shared" si="27"/>
        <v>0</v>
      </c>
      <c r="M103" s="4">
        <f t="shared" si="28"/>
        <v>0</v>
      </c>
      <c r="N103" s="4">
        <f t="shared" si="29"/>
        <v>100</v>
      </c>
      <c r="O103" s="4">
        <f t="shared" si="30"/>
        <v>0</v>
      </c>
      <c r="P103" s="4">
        <f t="shared" si="31"/>
        <v>0</v>
      </c>
      <c r="Q103" s="4">
        <f t="shared" si="32"/>
        <v>0</v>
      </c>
      <c r="R103" s="4">
        <f t="shared" si="33"/>
        <v>0</v>
      </c>
      <c r="S103" s="4">
        <f t="shared" si="34"/>
        <v>0</v>
      </c>
      <c r="T103" s="4">
        <f t="shared" si="35"/>
        <v>0</v>
      </c>
      <c r="U103" s="4">
        <f t="shared" si="36"/>
        <v>0</v>
      </c>
      <c r="V103" s="4">
        <f t="shared" si="37"/>
        <v>0</v>
      </c>
      <c r="W103" s="4">
        <f>VLOOKUP(Z103,怪物属性偏向!D:F,3,FALSE)</f>
        <v>5000001</v>
      </c>
      <c r="X103" s="4">
        <f t="shared" si="38"/>
        <v>99</v>
      </c>
      <c r="Y103" t="str">
        <f>VLOOKUP(Z103,怪物属性偏向!G:H,2,FALSE)</f>
        <v>洛克</v>
      </c>
      <c r="Z103">
        <f t="shared" si="39"/>
        <v>1</v>
      </c>
    </row>
    <row r="104" spans="1:26" x14ac:dyDescent="0.15">
      <c r="A104" s="4">
        <v>5000100</v>
      </c>
      <c r="B104" s="4">
        <f t="shared" si="21"/>
        <v>0</v>
      </c>
      <c r="C104" s="4">
        <f t="shared" si="22"/>
        <v>0</v>
      </c>
      <c r="D104" s="4">
        <f t="shared" si="23"/>
        <v>0</v>
      </c>
      <c r="E104" s="4">
        <f t="shared" si="24"/>
        <v>0</v>
      </c>
      <c r="F104" s="4">
        <f>INT(VLOOKUP($X104,映射表!$B:$C,2,FALSE)*VLOOKUP($Z104,怪物属性偏向!$G:$L,怪物属性偏向!L$1,FALSE)/100)</f>
        <v>2770406</v>
      </c>
      <c r="G104" s="4">
        <f>INT(VLOOKUP($X104,映射表!$B:$C,2,FALSE)*VLOOKUP($Z104,怪物属性偏向!$G:$L,怪物属性偏向!J$1,FALSE)/100)</f>
        <v>1330302</v>
      </c>
      <c r="H104" s="4">
        <f t="shared" si="25"/>
        <v>0</v>
      </c>
      <c r="I104" s="4">
        <f>INT(VLOOKUP($X104,映射表!$B:$C,2,FALSE)*VLOOKUP($Z104,怪物属性偏向!$G:$L,怪物属性偏向!K$1,FALSE)/100)</f>
        <v>1330302</v>
      </c>
      <c r="J104" s="4">
        <f>INT(VLOOKUP($X104,映射表!$B:$E,4,FALSE))</f>
        <v>1182490</v>
      </c>
      <c r="K104" s="4">
        <f t="shared" si="26"/>
        <v>100</v>
      </c>
      <c r="L104" s="4">
        <f t="shared" si="27"/>
        <v>0</v>
      </c>
      <c r="M104" s="4">
        <f t="shared" si="28"/>
        <v>0</v>
      </c>
      <c r="N104" s="4">
        <f t="shared" si="29"/>
        <v>100</v>
      </c>
      <c r="O104" s="4">
        <f t="shared" si="30"/>
        <v>0</v>
      </c>
      <c r="P104" s="4">
        <f t="shared" si="31"/>
        <v>0</v>
      </c>
      <c r="Q104" s="4">
        <f t="shared" si="32"/>
        <v>0</v>
      </c>
      <c r="R104" s="4">
        <f t="shared" si="33"/>
        <v>0</v>
      </c>
      <c r="S104" s="4">
        <f t="shared" si="34"/>
        <v>0</v>
      </c>
      <c r="T104" s="4">
        <f t="shared" si="35"/>
        <v>0</v>
      </c>
      <c r="U104" s="4">
        <f t="shared" si="36"/>
        <v>0</v>
      </c>
      <c r="V104" s="4">
        <f t="shared" si="37"/>
        <v>0</v>
      </c>
      <c r="W104" s="4">
        <f>VLOOKUP(Z104,怪物属性偏向!D:F,3,FALSE)</f>
        <v>5000001</v>
      </c>
      <c r="X104" s="4">
        <f t="shared" si="38"/>
        <v>100</v>
      </c>
      <c r="Y104" t="str">
        <f>VLOOKUP(Z104,怪物属性偏向!G:H,2,FALSE)</f>
        <v>洛克</v>
      </c>
      <c r="Z104">
        <f t="shared" si="39"/>
        <v>1</v>
      </c>
    </row>
    <row r="105" spans="1:26" x14ac:dyDescent="0.15">
      <c r="A105" s="4">
        <v>5000101</v>
      </c>
      <c r="B105" s="4">
        <f t="shared" si="21"/>
        <v>0</v>
      </c>
      <c r="C105" s="4">
        <f t="shared" si="22"/>
        <v>0</v>
      </c>
      <c r="D105" s="4">
        <f t="shared" si="23"/>
        <v>0</v>
      </c>
      <c r="E105" s="4">
        <f t="shared" si="24"/>
        <v>0</v>
      </c>
      <c r="F105" s="4">
        <f>INT(VLOOKUP($X105,映射表!$B:$C,2,FALSE)*VLOOKUP($Z105,怪物属性偏向!$G:$L,怪物属性偏向!L$1,FALSE)/100)</f>
        <v>2970039</v>
      </c>
      <c r="G105" s="4">
        <f>INT(VLOOKUP($X105,映射表!$B:$C,2,FALSE)*VLOOKUP($Z105,怪物属性偏向!$G:$L,怪物属性偏向!J$1,FALSE)/100)</f>
        <v>1426162</v>
      </c>
      <c r="H105" s="4">
        <f t="shared" si="25"/>
        <v>0</v>
      </c>
      <c r="I105" s="4">
        <f>INT(VLOOKUP($X105,映射表!$B:$C,2,FALSE)*VLOOKUP($Z105,怪物属性偏向!$G:$L,怪物属性偏向!K$1,FALSE)/100)</f>
        <v>1426162</v>
      </c>
      <c r="J105" s="4">
        <f>INT(VLOOKUP($X105,映射表!$B:$E,4,FALSE))</f>
        <v>1267699</v>
      </c>
      <c r="K105" s="4">
        <f t="shared" si="26"/>
        <v>100</v>
      </c>
      <c r="L105" s="4">
        <f t="shared" si="27"/>
        <v>0</v>
      </c>
      <c r="M105" s="4">
        <f t="shared" si="28"/>
        <v>0</v>
      </c>
      <c r="N105" s="4">
        <f t="shared" si="29"/>
        <v>100</v>
      </c>
      <c r="O105" s="4">
        <f t="shared" si="30"/>
        <v>0</v>
      </c>
      <c r="P105" s="4">
        <f t="shared" si="31"/>
        <v>0</v>
      </c>
      <c r="Q105" s="4">
        <f t="shared" si="32"/>
        <v>0</v>
      </c>
      <c r="R105" s="4">
        <f t="shared" si="33"/>
        <v>0</v>
      </c>
      <c r="S105" s="4">
        <f t="shared" si="34"/>
        <v>0</v>
      </c>
      <c r="T105" s="4">
        <f t="shared" si="35"/>
        <v>0</v>
      </c>
      <c r="U105" s="4">
        <f t="shared" si="36"/>
        <v>0</v>
      </c>
      <c r="V105" s="4">
        <f t="shared" si="37"/>
        <v>0</v>
      </c>
      <c r="W105" s="4">
        <f>VLOOKUP(Z105,怪物属性偏向!D:F,3,FALSE)</f>
        <v>5000001</v>
      </c>
      <c r="X105" s="4">
        <f t="shared" si="38"/>
        <v>101</v>
      </c>
      <c r="Y105" t="str">
        <f>VLOOKUP(Z105,怪物属性偏向!G:H,2,FALSE)</f>
        <v>洛克</v>
      </c>
      <c r="Z105">
        <f t="shared" si="39"/>
        <v>1</v>
      </c>
    </row>
    <row r="106" spans="1:26" x14ac:dyDescent="0.15">
      <c r="A106" s="4">
        <v>5000102</v>
      </c>
      <c r="B106" s="4">
        <f t="shared" si="21"/>
        <v>0</v>
      </c>
      <c r="C106" s="4">
        <f t="shared" si="22"/>
        <v>0</v>
      </c>
      <c r="D106" s="4">
        <f t="shared" si="23"/>
        <v>0</v>
      </c>
      <c r="E106" s="4">
        <f t="shared" si="24"/>
        <v>0</v>
      </c>
      <c r="F106" s="4">
        <f>INT(VLOOKUP($X106,映射表!$B:$C,2,FALSE)*VLOOKUP($Z106,怪物属性偏向!$G:$L,怪物属性偏向!L$1,FALSE)/100)</f>
        <v>3184046</v>
      </c>
      <c r="G106" s="4">
        <f>INT(VLOOKUP($X106,映射表!$B:$C,2,FALSE)*VLOOKUP($Z106,怪物属性偏向!$G:$L,怪物属性偏向!J$1,FALSE)/100)</f>
        <v>1528924</v>
      </c>
      <c r="H106" s="4">
        <f t="shared" si="25"/>
        <v>0</v>
      </c>
      <c r="I106" s="4">
        <f>INT(VLOOKUP($X106,映射表!$B:$C,2,FALSE)*VLOOKUP($Z106,怪物属性偏向!$G:$L,怪物属性偏向!K$1,FALSE)/100)</f>
        <v>1528924</v>
      </c>
      <c r="J106" s="4">
        <f>INT(VLOOKUP($X106,映射表!$B:$E,4,FALSE))</f>
        <v>1359044</v>
      </c>
      <c r="K106" s="4">
        <f t="shared" si="26"/>
        <v>100</v>
      </c>
      <c r="L106" s="4">
        <f t="shared" si="27"/>
        <v>0</v>
      </c>
      <c r="M106" s="4">
        <f t="shared" si="28"/>
        <v>0</v>
      </c>
      <c r="N106" s="4">
        <f t="shared" si="29"/>
        <v>100</v>
      </c>
      <c r="O106" s="4">
        <f t="shared" si="30"/>
        <v>0</v>
      </c>
      <c r="P106" s="4">
        <f t="shared" si="31"/>
        <v>0</v>
      </c>
      <c r="Q106" s="4">
        <f t="shared" si="32"/>
        <v>0</v>
      </c>
      <c r="R106" s="4">
        <f t="shared" si="33"/>
        <v>0</v>
      </c>
      <c r="S106" s="4">
        <f t="shared" si="34"/>
        <v>0</v>
      </c>
      <c r="T106" s="4">
        <f t="shared" si="35"/>
        <v>0</v>
      </c>
      <c r="U106" s="4">
        <f t="shared" si="36"/>
        <v>0</v>
      </c>
      <c r="V106" s="4">
        <f t="shared" si="37"/>
        <v>0</v>
      </c>
      <c r="W106" s="4">
        <f>VLOOKUP(Z106,怪物属性偏向!D:F,3,FALSE)</f>
        <v>5000001</v>
      </c>
      <c r="X106" s="4">
        <f t="shared" si="38"/>
        <v>102</v>
      </c>
      <c r="Y106" t="str">
        <f>VLOOKUP(Z106,怪物属性偏向!G:H,2,FALSE)</f>
        <v>洛克</v>
      </c>
      <c r="Z106">
        <f t="shared" si="39"/>
        <v>1</v>
      </c>
    </row>
    <row r="107" spans="1:26" x14ac:dyDescent="0.15">
      <c r="A107" s="4">
        <v>5000103</v>
      </c>
      <c r="B107" s="4">
        <f t="shared" si="21"/>
        <v>0</v>
      </c>
      <c r="C107" s="4">
        <f t="shared" si="22"/>
        <v>0</v>
      </c>
      <c r="D107" s="4">
        <f t="shared" si="23"/>
        <v>0</v>
      </c>
      <c r="E107" s="4">
        <f t="shared" si="24"/>
        <v>0</v>
      </c>
      <c r="F107" s="4">
        <f>INT(VLOOKUP($X107,映射表!$B:$C,2,FALSE)*VLOOKUP($Z107,怪物属性偏向!$G:$L,怪物属性偏向!L$1,FALSE)/100)</f>
        <v>3413462</v>
      </c>
      <c r="G107" s="4">
        <f>INT(VLOOKUP($X107,映射表!$B:$C,2,FALSE)*VLOOKUP($Z107,怪物属性偏向!$G:$L,怪物属性偏向!J$1,FALSE)/100)</f>
        <v>1639086</v>
      </c>
      <c r="H107" s="4">
        <f t="shared" si="25"/>
        <v>0</v>
      </c>
      <c r="I107" s="4">
        <f>INT(VLOOKUP($X107,映射表!$B:$C,2,FALSE)*VLOOKUP($Z107,怪物属性偏向!$G:$L,怪物属性偏向!K$1,FALSE)/100)</f>
        <v>1639086</v>
      </c>
      <c r="J107" s="4">
        <f>INT(VLOOKUP($X107,映射表!$B:$E,4,FALSE))</f>
        <v>1456965</v>
      </c>
      <c r="K107" s="4">
        <f t="shared" si="26"/>
        <v>100</v>
      </c>
      <c r="L107" s="4">
        <f t="shared" si="27"/>
        <v>0</v>
      </c>
      <c r="M107" s="4">
        <f t="shared" si="28"/>
        <v>0</v>
      </c>
      <c r="N107" s="4">
        <f t="shared" si="29"/>
        <v>100</v>
      </c>
      <c r="O107" s="4">
        <f t="shared" si="30"/>
        <v>0</v>
      </c>
      <c r="P107" s="4">
        <f t="shared" si="31"/>
        <v>0</v>
      </c>
      <c r="Q107" s="4">
        <f t="shared" si="32"/>
        <v>0</v>
      </c>
      <c r="R107" s="4">
        <f t="shared" si="33"/>
        <v>0</v>
      </c>
      <c r="S107" s="4">
        <f t="shared" si="34"/>
        <v>0</v>
      </c>
      <c r="T107" s="4">
        <f t="shared" si="35"/>
        <v>0</v>
      </c>
      <c r="U107" s="4">
        <f t="shared" si="36"/>
        <v>0</v>
      </c>
      <c r="V107" s="4">
        <f t="shared" si="37"/>
        <v>0</v>
      </c>
      <c r="W107" s="4">
        <f>VLOOKUP(Z107,怪物属性偏向!D:F,3,FALSE)</f>
        <v>5000001</v>
      </c>
      <c r="X107" s="4">
        <f t="shared" si="38"/>
        <v>103</v>
      </c>
      <c r="Y107" t="str">
        <f>VLOOKUP(Z107,怪物属性偏向!G:H,2,FALSE)</f>
        <v>洛克</v>
      </c>
      <c r="Z107">
        <f t="shared" si="39"/>
        <v>1</v>
      </c>
    </row>
    <row r="108" spans="1:26" x14ac:dyDescent="0.15">
      <c r="A108" s="4">
        <v>5000104</v>
      </c>
      <c r="B108" s="4">
        <f t="shared" si="21"/>
        <v>0</v>
      </c>
      <c r="C108" s="4">
        <f t="shared" si="22"/>
        <v>0</v>
      </c>
      <c r="D108" s="4">
        <f t="shared" si="23"/>
        <v>0</v>
      </c>
      <c r="E108" s="4">
        <f t="shared" si="24"/>
        <v>0</v>
      </c>
      <c r="F108" s="4">
        <f>INT(VLOOKUP($X108,映射表!$B:$C,2,FALSE)*VLOOKUP($Z108,怪物属性偏向!$G:$L,怪物属性偏向!L$1,FALSE)/100)</f>
        <v>3659395</v>
      </c>
      <c r="G108" s="4">
        <f>INT(VLOOKUP($X108,映射表!$B:$C,2,FALSE)*VLOOKUP($Z108,怪物属性偏向!$G:$L,怪物属性偏向!J$1,FALSE)/100)</f>
        <v>1757179</v>
      </c>
      <c r="H108" s="4">
        <f t="shared" si="25"/>
        <v>0</v>
      </c>
      <c r="I108" s="4">
        <f>INT(VLOOKUP($X108,映射表!$B:$C,2,FALSE)*VLOOKUP($Z108,怪物属性偏向!$G:$L,怪物属性偏向!K$1,FALSE)/100)</f>
        <v>1757179</v>
      </c>
      <c r="J108" s="4">
        <f>INT(VLOOKUP($X108,映射表!$B:$E,4,FALSE))</f>
        <v>1561936</v>
      </c>
      <c r="K108" s="4">
        <f t="shared" si="26"/>
        <v>100</v>
      </c>
      <c r="L108" s="4">
        <f t="shared" si="27"/>
        <v>0</v>
      </c>
      <c r="M108" s="4">
        <f t="shared" si="28"/>
        <v>0</v>
      </c>
      <c r="N108" s="4">
        <f t="shared" si="29"/>
        <v>100</v>
      </c>
      <c r="O108" s="4">
        <f t="shared" si="30"/>
        <v>0</v>
      </c>
      <c r="P108" s="4">
        <f t="shared" si="31"/>
        <v>0</v>
      </c>
      <c r="Q108" s="4">
        <f t="shared" si="32"/>
        <v>0</v>
      </c>
      <c r="R108" s="4">
        <f t="shared" si="33"/>
        <v>0</v>
      </c>
      <c r="S108" s="4">
        <f t="shared" si="34"/>
        <v>0</v>
      </c>
      <c r="T108" s="4">
        <f t="shared" si="35"/>
        <v>0</v>
      </c>
      <c r="U108" s="4">
        <f t="shared" si="36"/>
        <v>0</v>
      </c>
      <c r="V108" s="4">
        <f t="shared" si="37"/>
        <v>0</v>
      </c>
      <c r="W108" s="4">
        <f>VLOOKUP(Z108,怪物属性偏向!D:F,3,FALSE)</f>
        <v>5000001</v>
      </c>
      <c r="X108" s="4">
        <f t="shared" si="38"/>
        <v>104</v>
      </c>
      <c r="Y108" t="str">
        <f>VLOOKUP(Z108,怪物属性偏向!G:H,2,FALSE)</f>
        <v>洛克</v>
      </c>
      <c r="Z108">
        <f t="shared" si="39"/>
        <v>1</v>
      </c>
    </row>
    <row r="109" spans="1:26" x14ac:dyDescent="0.15">
      <c r="A109" s="4">
        <v>5000105</v>
      </c>
      <c r="B109" s="4">
        <f t="shared" si="21"/>
        <v>0</v>
      </c>
      <c r="C109" s="4">
        <f t="shared" si="22"/>
        <v>0</v>
      </c>
      <c r="D109" s="4">
        <f t="shared" si="23"/>
        <v>0</v>
      </c>
      <c r="E109" s="4">
        <f t="shared" si="24"/>
        <v>0</v>
      </c>
      <c r="F109" s="4">
        <f>INT(VLOOKUP($X109,映射表!$B:$C,2,FALSE)*VLOOKUP($Z109,怪物属性偏向!$G:$L,怪物属性偏向!L$1,FALSE)/100)</f>
        <v>3923035</v>
      </c>
      <c r="G109" s="4">
        <f>INT(VLOOKUP($X109,映射表!$B:$C,2,FALSE)*VLOOKUP($Z109,怪物属性偏向!$G:$L,怪物属性偏向!J$1,FALSE)/100)</f>
        <v>1883774</v>
      </c>
      <c r="H109" s="4">
        <f t="shared" si="25"/>
        <v>0</v>
      </c>
      <c r="I109" s="4">
        <f>INT(VLOOKUP($X109,映射表!$B:$C,2,FALSE)*VLOOKUP($Z109,怪物属性偏向!$G:$L,怪物属性偏向!K$1,FALSE)/100)</f>
        <v>1883774</v>
      </c>
      <c r="J109" s="4">
        <f>INT(VLOOKUP($X109,映射表!$B:$E,4,FALSE))</f>
        <v>1674466</v>
      </c>
      <c r="K109" s="4">
        <f t="shared" si="26"/>
        <v>100</v>
      </c>
      <c r="L109" s="4">
        <f t="shared" si="27"/>
        <v>0</v>
      </c>
      <c r="M109" s="4">
        <f t="shared" si="28"/>
        <v>0</v>
      </c>
      <c r="N109" s="4">
        <f t="shared" si="29"/>
        <v>100</v>
      </c>
      <c r="O109" s="4">
        <f t="shared" si="30"/>
        <v>0</v>
      </c>
      <c r="P109" s="4">
        <f t="shared" si="31"/>
        <v>0</v>
      </c>
      <c r="Q109" s="4">
        <f t="shared" si="32"/>
        <v>0</v>
      </c>
      <c r="R109" s="4">
        <f t="shared" si="33"/>
        <v>0</v>
      </c>
      <c r="S109" s="4">
        <f t="shared" si="34"/>
        <v>0</v>
      </c>
      <c r="T109" s="4">
        <f t="shared" si="35"/>
        <v>0</v>
      </c>
      <c r="U109" s="4">
        <f t="shared" si="36"/>
        <v>0</v>
      </c>
      <c r="V109" s="4">
        <f t="shared" si="37"/>
        <v>0</v>
      </c>
      <c r="W109" s="4">
        <f>VLOOKUP(Z109,怪物属性偏向!D:F,3,FALSE)</f>
        <v>5000001</v>
      </c>
      <c r="X109" s="4">
        <f t="shared" si="38"/>
        <v>105</v>
      </c>
      <c r="Y109" t="str">
        <f>VLOOKUP(Z109,怪物属性偏向!G:H,2,FALSE)</f>
        <v>洛克</v>
      </c>
      <c r="Z109">
        <f t="shared" si="39"/>
        <v>1</v>
      </c>
    </row>
    <row r="110" spans="1:26" x14ac:dyDescent="0.15">
      <c r="A110" s="4">
        <v>5000106</v>
      </c>
      <c r="B110" s="4">
        <f t="shared" si="21"/>
        <v>0</v>
      </c>
      <c r="C110" s="4">
        <f t="shared" si="22"/>
        <v>0</v>
      </c>
      <c r="D110" s="4">
        <f t="shared" si="23"/>
        <v>0</v>
      </c>
      <c r="E110" s="4">
        <f t="shared" si="24"/>
        <v>0</v>
      </c>
      <c r="F110" s="4">
        <f>INT(VLOOKUP($X110,映射表!$B:$C,2,FALSE)*VLOOKUP($Z110,怪物属性偏向!$G:$L,怪物属性偏向!L$1,FALSE)/100)</f>
        <v>4205657</v>
      </c>
      <c r="G110" s="4">
        <f>INT(VLOOKUP($X110,映射表!$B:$C,2,FALSE)*VLOOKUP($Z110,怪物属性偏向!$G:$L,怪物属性偏向!J$1,FALSE)/100)</f>
        <v>2019485</v>
      </c>
      <c r="H110" s="4">
        <f t="shared" si="25"/>
        <v>0</v>
      </c>
      <c r="I110" s="4">
        <f>INT(VLOOKUP($X110,映射表!$B:$C,2,FALSE)*VLOOKUP($Z110,怪物属性偏向!$G:$L,怪物属性偏向!K$1,FALSE)/100)</f>
        <v>2019485</v>
      </c>
      <c r="J110" s="4">
        <f>INT(VLOOKUP($X110,映射表!$B:$E,4,FALSE))</f>
        <v>1795097</v>
      </c>
      <c r="K110" s="4">
        <f t="shared" si="26"/>
        <v>100</v>
      </c>
      <c r="L110" s="4">
        <f t="shared" si="27"/>
        <v>0</v>
      </c>
      <c r="M110" s="4">
        <f t="shared" si="28"/>
        <v>0</v>
      </c>
      <c r="N110" s="4">
        <f t="shared" si="29"/>
        <v>100</v>
      </c>
      <c r="O110" s="4">
        <f t="shared" si="30"/>
        <v>0</v>
      </c>
      <c r="P110" s="4">
        <f t="shared" si="31"/>
        <v>0</v>
      </c>
      <c r="Q110" s="4">
        <f t="shared" si="32"/>
        <v>0</v>
      </c>
      <c r="R110" s="4">
        <f t="shared" si="33"/>
        <v>0</v>
      </c>
      <c r="S110" s="4">
        <f t="shared" si="34"/>
        <v>0</v>
      </c>
      <c r="T110" s="4">
        <f t="shared" si="35"/>
        <v>0</v>
      </c>
      <c r="U110" s="4">
        <f t="shared" si="36"/>
        <v>0</v>
      </c>
      <c r="V110" s="4">
        <f t="shared" si="37"/>
        <v>0</v>
      </c>
      <c r="W110" s="4">
        <f>VLOOKUP(Z110,怪物属性偏向!D:F,3,FALSE)</f>
        <v>5000001</v>
      </c>
      <c r="X110" s="4">
        <f t="shared" si="38"/>
        <v>106</v>
      </c>
      <c r="Y110" t="str">
        <f>VLOOKUP(Z110,怪物属性偏向!G:H,2,FALSE)</f>
        <v>洛克</v>
      </c>
      <c r="Z110">
        <f t="shared" si="39"/>
        <v>1</v>
      </c>
    </row>
    <row r="111" spans="1:26" x14ac:dyDescent="0.15">
      <c r="A111" s="4">
        <v>5000107</v>
      </c>
      <c r="B111" s="4">
        <f t="shared" si="21"/>
        <v>0</v>
      </c>
      <c r="C111" s="4">
        <f t="shared" si="22"/>
        <v>0</v>
      </c>
      <c r="D111" s="4">
        <f t="shared" si="23"/>
        <v>0</v>
      </c>
      <c r="E111" s="4">
        <f t="shared" si="24"/>
        <v>0</v>
      </c>
      <c r="F111" s="4">
        <f>INT(VLOOKUP($X111,映射表!$B:$C,2,FALSE)*VLOOKUP($Z111,怪物属性偏向!$G:$L,怪物属性偏向!L$1,FALSE)/100)</f>
        <v>4508629</v>
      </c>
      <c r="G111" s="4">
        <f>INT(VLOOKUP($X111,映射表!$B:$C,2,FALSE)*VLOOKUP($Z111,怪物属性偏向!$G:$L,怪物属性偏向!J$1,FALSE)/100)</f>
        <v>2164966</v>
      </c>
      <c r="H111" s="4">
        <f t="shared" si="25"/>
        <v>0</v>
      </c>
      <c r="I111" s="4">
        <f>INT(VLOOKUP($X111,映射表!$B:$C,2,FALSE)*VLOOKUP($Z111,怪物属性偏向!$G:$L,怪物属性偏向!K$1,FALSE)/100)</f>
        <v>2164966</v>
      </c>
      <c r="J111" s="4">
        <f>INT(VLOOKUP($X111,映射表!$B:$E,4,FALSE))</f>
        <v>1924414</v>
      </c>
      <c r="K111" s="4">
        <f t="shared" si="26"/>
        <v>100</v>
      </c>
      <c r="L111" s="4">
        <f t="shared" si="27"/>
        <v>0</v>
      </c>
      <c r="M111" s="4">
        <f t="shared" si="28"/>
        <v>0</v>
      </c>
      <c r="N111" s="4">
        <f t="shared" si="29"/>
        <v>100</v>
      </c>
      <c r="O111" s="4">
        <f t="shared" si="30"/>
        <v>0</v>
      </c>
      <c r="P111" s="4">
        <f t="shared" si="31"/>
        <v>0</v>
      </c>
      <c r="Q111" s="4">
        <f t="shared" si="32"/>
        <v>0</v>
      </c>
      <c r="R111" s="4">
        <f t="shared" si="33"/>
        <v>0</v>
      </c>
      <c r="S111" s="4">
        <f t="shared" si="34"/>
        <v>0</v>
      </c>
      <c r="T111" s="4">
        <f t="shared" si="35"/>
        <v>0</v>
      </c>
      <c r="U111" s="4">
        <f t="shared" si="36"/>
        <v>0</v>
      </c>
      <c r="V111" s="4">
        <f t="shared" si="37"/>
        <v>0</v>
      </c>
      <c r="W111" s="4">
        <f>VLOOKUP(Z111,怪物属性偏向!D:F,3,FALSE)</f>
        <v>5000001</v>
      </c>
      <c r="X111" s="4">
        <f t="shared" si="38"/>
        <v>107</v>
      </c>
      <c r="Y111" t="str">
        <f>VLOOKUP(Z111,怪物属性偏向!G:H,2,FALSE)</f>
        <v>洛克</v>
      </c>
      <c r="Z111">
        <f t="shared" si="39"/>
        <v>1</v>
      </c>
    </row>
    <row r="112" spans="1:26" x14ac:dyDescent="0.15">
      <c r="A112" s="4">
        <v>5000108</v>
      </c>
      <c r="B112" s="4">
        <f t="shared" si="21"/>
        <v>0</v>
      </c>
      <c r="C112" s="4">
        <f t="shared" si="22"/>
        <v>0</v>
      </c>
      <c r="D112" s="4">
        <f t="shared" si="23"/>
        <v>0</v>
      </c>
      <c r="E112" s="4">
        <f t="shared" si="24"/>
        <v>0</v>
      </c>
      <c r="F112" s="4">
        <f>INT(VLOOKUP($X112,映射表!$B:$C,2,FALSE)*VLOOKUP($Z112,怪物属性偏向!$G:$L,怪物属性偏向!L$1,FALSE)/100)</f>
        <v>4833414</v>
      </c>
      <c r="G112" s="4">
        <f>INT(VLOOKUP($X112,映射表!$B:$C,2,FALSE)*VLOOKUP($Z112,怪物属性偏向!$G:$L,怪物属性偏向!J$1,FALSE)/100)</f>
        <v>2320923</v>
      </c>
      <c r="H112" s="4">
        <f t="shared" si="25"/>
        <v>0</v>
      </c>
      <c r="I112" s="4">
        <f>INT(VLOOKUP($X112,映射表!$B:$C,2,FALSE)*VLOOKUP($Z112,怪物属性偏向!$G:$L,怪物属性偏向!K$1,FALSE)/100)</f>
        <v>2320923</v>
      </c>
      <c r="J112" s="4">
        <f>INT(VLOOKUP($X112,映射表!$B:$E,4,FALSE))</f>
        <v>2063042</v>
      </c>
      <c r="K112" s="4">
        <f t="shared" si="26"/>
        <v>100</v>
      </c>
      <c r="L112" s="4">
        <f t="shared" si="27"/>
        <v>0</v>
      </c>
      <c r="M112" s="4">
        <f t="shared" si="28"/>
        <v>0</v>
      </c>
      <c r="N112" s="4">
        <f t="shared" si="29"/>
        <v>100</v>
      </c>
      <c r="O112" s="4">
        <f t="shared" si="30"/>
        <v>0</v>
      </c>
      <c r="P112" s="4">
        <f t="shared" si="31"/>
        <v>0</v>
      </c>
      <c r="Q112" s="4">
        <f t="shared" si="32"/>
        <v>0</v>
      </c>
      <c r="R112" s="4">
        <f t="shared" si="33"/>
        <v>0</v>
      </c>
      <c r="S112" s="4">
        <f t="shared" si="34"/>
        <v>0</v>
      </c>
      <c r="T112" s="4">
        <f t="shared" si="35"/>
        <v>0</v>
      </c>
      <c r="U112" s="4">
        <f t="shared" si="36"/>
        <v>0</v>
      </c>
      <c r="V112" s="4">
        <f t="shared" si="37"/>
        <v>0</v>
      </c>
      <c r="W112" s="4">
        <f>VLOOKUP(Z112,怪物属性偏向!D:F,3,FALSE)</f>
        <v>5000001</v>
      </c>
      <c r="X112" s="4">
        <f t="shared" si="38"/>
        <v>108</v>
      </c>
      <c r="Y112" t="str">
        <f>VLOOKUP(Z112,怪物属性偏向!G:H,2,FALSE)</f>
        <v>洛克</v>
      </c>
      <c r="Z112">
        <f t="shared" si="39"/>
        <v>1</v>
      </c>
    </row>
    <row r="113" spans="1:26" x14ac:dyDescent="0.15">
      <c r="A113" s="4">
        <v>5000109</v>
      </c>
      <c r="B113" s="4">
        <f t="shared" si="21"/>
        <v>0</v>
      </c>
      <c r="C113" s="4">
        <f t="shared" si="22"/>
        <v>0</v>
      </c>
      <c r="D113" s="4">
        <f t="shared" si="23"/>
        <v>0</v>
      </c>
      <c r="E113" s="4">
        <f t="shared" si="24"/>
        <v>0</v>
      </c>
      <c r="F113" s="4">
        <f>INT(VLOOKUP($X113,映射表!$B:$C,2,FALSE)*VLOOKUP($Z113,怪物属性偏向!$G:$L,怪物属性偏向!L$1,FALSE)/100)</f>
        <v>5181584</v>
      </c>
      <c r="G113" s="4">
        <f>INT(VLOOKUP($X113,映射表!$B:$C,2,FALSE)*VLOOKUP($Z113,怪物属性偏向!$G:$L,怪物属性偏向!J$1,FALSE)/100)</f>
        <v>2488108</v>
      </c>
      <c r="H113" s="4">
        <f t="shared" si="25"/>
        <v>0</v>
      </c>
      <c r="I113" s="4">
        <f>INT(VLOOKUP($X113,映射表!$B:$C,2,FALSE)*VLOOKUP($Z113,怪物属性偏向!$G:$L,怪物属性偏向!K$1,FALSE)/100)</f>
        <v>2488108</v>
      </c>
      <c r="J113" s="4">
        <f>INT(VLOOKUP($X113,映射表!$B:$E,4,FALSE))</f>
        <v>2211651</v>
      </c>
      <c r="K113" s="4">
        <f t="shared" si="26"/>
        <v>100</v>
      </c>
      <c r="L113" s="4">
        <f t="shared" si="27"/>
        <v>0</v>
      </c>
      <c r="M113" s="4">
        <f t="shared" si="28"/>
        <v>0</v>
      </c>
      <c r="N113" s="4">
        <f t="shared" si="29"/>
        <v>100</v>
      </c>
      <c r="O113" s="4">
        <f t="shared" si="30"/>
        <v>0</v>
      </c>
      <c r="P113" s="4">
        <f t="shared" si="31"/>
        <v>0</v>
      </c>
      <c r="Q113" s="4">
        <f t="shared" si="32"/>
        <v>0</v>
      </c>
      <c r="R113" s="4">
        <f t="shared" si="33"/>
        <v>0</v>
      </c>
      <c r="S113" s="4">
        <f t="shared" si="34"/>
        <v>0</v>
      </c>
      <c r="T113" s="4">
        <f t="shared" si="35"/>
        <v>0</v>
      </c>
      <c r="U113" s="4">
        <f t="shared" si="36"/>
        <v>0</v>
      </c>
      <c r="V113" s="4">
        <f t="shared" si="37"/>
        <v>0</v>
      </c>
      <c r="W113" s="4">
        <f>VLOOKUP(Z113,怪物属性偏向!D:F,3,FALSE)</f>
        <v>5000001</v>
      </c>
      <c r="X113" s="4">
        <f t="shared" si="38"/>
        <v>109</v>
      </c>
      <c r="Y113" t="str">
        <f>VLOOKUP(Z113,怪物属性偏向!G:H,2,FALSE)</f>
        <v>洛克</v>
      </c>
      <c r="Z113">
        <f t="shared" si="39"/>
        <v>1</v>
      </c>
    </row>
    <row r="114" spans="1:26" x14ac:dyDescent="0.15">
      <c r="A114" s="4">
        <v>5000110</v>
      </c>
      <c r="B114" s="4">
        <f t="shared" si="21"/>
        <v>0</v>
      </c>
      <c r="C114" s="4">
        <f t="shared" si="22"/>
        <v>0</v>
      </c>
      <c r="D114" s="4">
        <f t="shared" si="23"/>
        <v>0</v>
      </c>
      <c r="E114" s="4">
        <f t="shared" si="24"/>
        <v>0</v>
      </c>
      <c r="F114" s="4">
        <f>INT(VLOOKUP($X114,映射表!$B:$C,2,FALSE)*VLOOKUP($Z114,怪物属性偏向!$G:$L,怪物属性偏向!L$1,FALSE)/100)</f>
        <v>5554822</v>
      </c>
      <c r="G114" s="4">
        <f>INT(VLOOKUP($X114,映射表!$B:$C,2,FALSE)*VLOOKUP($Z114,怪物属性偏向!$G:$L,怪物属性偏向!J$1,FALSE)/100)</f>
        <v>2667330</v>
      </c>
      <c r="H114" s="4">
        <f t="shared" si="25"/>
        <v>0</v>
      </c>
      <c r="I114" s="4">
        <f>INT(VLOOKUP($X114,映射表!$B:$C,2,FALSE)*VLOOKUP($Z114,怪物属性偏向!$G:$L,怪物属性偏向!K$1,FALSE)/100)</f>
        <v>2667330</v>
      </c>
      <c r="J114" s="4">
        <f>INT(VLOOKUP($X114,映射表!$B:$E,4,FALSE))</f>
        <v>2370960</v>
      </c>
      <c r="K114" s="4">
        <f t="shared" si="26"/>
        <v>100</v>
      </c>
      <c r="L114" s="4">
        <f t="shared" si="27"/>
        <v>0</v>
      </c>
      <c r="M114" s="4">
        <f t="shared" si="28"/>
        <v>0</v>
      </c>
      <c r="N114" s="4">
        <f t="shared" si="29"/>
        <v>100</v>
      </c>
      <c r="O114" s="4">
        <f t="shared" si="30"/>
        <v>0</v>
      </c>
      <c r="P114" s="4">
        <f t="shared" si="31"/>
        <v>0</v>
      </c>
      <c r="Q114" s="4">
        <f t="shared" si="32"/>
        <v>0</v>
      </c>
      <c r="R114" s="4">
        <f t="shared" si="33"/>
        <v>0</v>
      </c>
      <c r="S114" s="4">
        <f t="shared" si="34"/>
        <v>0</v>
      </c>
      <c r="T114" s="4">
        <f t="shared" si="35"/>
        <v>0</v>
      </c>
      <c r="U114" s="4">
        <f t="shared" si="36"/>
        <v>0</v>
      </c>
      <c r="V114" s="4">
        <f t="shared" si="37"/>
        <v>0</v>
      </c>
      <c r="W114" s="4">
        <f>VLOOKUP(Z114,怪物属性偏向!D:F,3,FALSE)</f>
        <v>5000001</v>
      </c>
      <c r="X114" s="4">
        <f t="shared" si="38"/>
        <v>110</v>
      </c>
      <c r="Y114" t="str">
        <f>VLOOKUP(Z114,怪物属性偏向!G:H,2,FALSE)</f>
        <v>洛克</v>
      </c>
      <c r="Z114">
        <f t="shared" si="39"/>
        <v>1</v>
      </c>
    </row>
    <row r="115" spans="1:26" x14ac:dyDescent="0.15">
      <c r="A115" s="4">
        <v>5000111</v>
      </c>
      <c r="B115" s="4">
        <f t="shared" si="21"/>
        <v>0</v>
      </c>
      <c r="C115" s="4">
        <f t="shared" si="22"/>
        <v>0</v>
      </c>
      <c r="D115" s="4">
        <f t="shared" si="23"/>
        <v>0</v>
      </c>
      <c r="E115" s="4">
        <f t="shared" si="24"/>
        <v>0</v>
      </c>
      <c r="F115" s="4">
        <f>INT(VLOOKUP($X115,映射表!$B:$C,2,FALSE)*VLOOKUP($Z115,怪物属性偏向!$G:$L,怪物属性偏向!L$1,FALSE)/100)</f>
        <v>5954933</v>
      </c>
      <c r="G115" s="4">
        <f>INT(VLOOKUP($X115,映射表!$B:$C,2,FALSE)*VLOOKUP($Z115,怪物属性偏向!$G:$L,怪物属性偏向!J$1,FALSE)/100)</f>
        <v>2859457</v>
      </c>
      <c r="H115" s="4">
        <f t="shared" si="25"/>
        <v>0</v>
      </c>
      <c r="I115" s="4">
        <f>INT(VLOOKUP($X115,映射表!$B:$C,2,FALSE)*VLOOKUP($Z115,怪物属性偏向!$G:$L,怪物属性偏向!K$1,FALSE)/100)</f>
        <v>2859457</v>
      </c>
      <c r="J115" s="4">
        <f>INT(VLOOKUP($X115,映射表!$B:$E,4,FALSE))</f>
        <v>2541739</v>
      </c>
      <c r="K115" s="4">
        <f t="shared" si="26"/>
        <v>100</v>
      </c>
      <c r="L115" s="4">
        <f t="shared" si="27"/>
        <v>0</v>
      </c>
      <c r="M115" s="4">
        <f t="shared" si="28"/>
        <v>0</v>
      </c>
      <c r="N115" s="4">
        <f t="shared" si="29"/>
        <v>100</v>
      </c>
      <c r="O115" s="4">
        <f t="shared" si="30"/>
        <v>0</v>
      </c>
      <c r="P115" s="4">
        <f t="shared" si="31"/>
        <v>0</v>
      </c>
      <c r="Q115" s="4">
        <f t="shared" si="32"/>
        <v>0</v>
      </c>
      <c r="R115" s="4">
        <f t="shared" si="33"/>
        <v>0</v>
      </c>
      <c r="S115" s="4">
        <f t="shared" si="34"/>
        <v>0</v>
      </c>
      <c r="T115" s="4">
        <f t="shared" si="35"/>
        <v>0</v>
      </c>
      <c r="U115" s="4">
        <f t="shared" si="36"/>
        <v>0</v>
      </c>
      <c r="V115" s="4">
        <f t="shared" si="37"/>
        <v>0</v>
      </c>
      <c r="W115" s="4">
        <f>VLOOKUP(Z115,怪物属性偏向!D:F,3,FALSE)</f>
        <v>5000001</v>
      </c>
      <c r="X115" s="4">
        <f t="shared" si="38"/>
        <v>111</v>
      </c>
      <c r="Y115" t="str">
        <f>VLOOKUP(Z115,怪物属性偏向!G:H,2,FALSE)</f>
        <v>洛克</v>
      </c>
      <c r="Z115">
        <f t="shared" si="39"/>
        <v>1</v>
      </c>
    </row>
    <row r="116" spans="1:26" x14ac:dyDescent="0.15">
      <c r="A116" s="4">
        <v>5000112</v>
      </c>
      <c r="B116" s="4">
        <f t="shared" si="21"/>
        <v>0</v>
      </c>
      <c r="C116" s="4">
        <f t="shared" si="22"/>
        <v>0</v>
      </c>
      <c r="D116" s="4">
        <f t="shared" si="23"/>
        <v>0</v>
      </c>
      <c r="E116" s="4">
        <f t="shared" si="24"/>
        <v>0</v>
      </c>
      <c r="F116" s="4">
        <f>INT(VLOOKUP($X116,映射表!$B:$C,2,FALSE)*VLOOKUP($Z116,怪物属性偏向!$G:$L,怪物属性偏向!L$1,FALSE)/100)</f>
        <v>6383852</v>
      </c>
      <c r="G116" s="4">
        <f>INT(VLOOKUP($X116,映射表!$B:$C,2,FALSE)*VLOOKUP($Z116,怪物属性偏向!$G:$L,怪物属性偏向!J$1,FALSE)/100)</f>
        <v>3065416</v>
      </c>
      <c r="H116" s="4">
        <f t="shared" si="25"/>
        <v>0</v>
      </c>
      <c r="I116" s="4">
        <f>INT(VLOOKUP($X116,映射表!$B:$C,2,FALSE)*VLOOKUP($Z116,怪物属性偏向!$G:$L,怪物属性偏向!K$1,FALSE)/100)</f>
        <v>3065416</v>
      </c>
      <c r="J116" s="4">
        <f>INT(VLOOKUP($X116,映射表!$B:$E,4,FALSE))</f>
        <v>2724814</v>
      </c>
      <c r="K116" s="4">
        <f t="shared" si="26"/>
        <v>100</v>
      </c>
      <c r="L116" s="4">
        <f t="shared" si="27"/>
        <v>0</v>
      </c>
      <c r="M116" s="4">
        <f t="shared" si="28"/>
        <v>0</v>
      </c>
      <c r="N116" s="4">
        <f t="shared" si="29"/>
        <v>100</v>
      </c>
      <c r="O116" s="4">
        <f t="shared" si="30"/>
        <v>0</v>
      </c>
      <c r="P116" s="4">
        <f t="shared" si="31"/>
        <v>0</v>
      </c>
      <c r="Q116" s="4">
        <f t="shared" si="32"/>
        <v>0</v>
      </c>
      <c r="R116" s="4">
        <f t="shared" si="33"/>
        <v>0</v>
      </c>
      <c r="S116" s="4">
        <f t="shared" si="34"/>
        <v>0</v>
      </c>
      <c r="T116" s="4">
        <f t="shared" si="35"/>
        <v>0</v>
      </c>
      <c r="U116" s="4">
        <f t="shared" si="36"/>
        <v>0</v>
      </c>
      <c r="V116" s="4">
        <f t="shared" si="37"/>
        <v>0</v>
      </c>
      <c r="W116" s="4">
        <f>VLOOKUP(Z116,怪物属性偏向!D:F,3,FALSE)</f>
        <v>5000001</v>
      </c>
      <c r="X116" s="4">
        <f t="shared" si="38"/>
        <v>112</v>
      </c>
      <c r="Y116" t="str">
        <f>VLOOKUP(Z116,怪物属性偏向!G:H,2,FALSE)</f>
        <v>洛克</v>
      </c>
      <c r="Z116">
        <f t="shared" si="39"/>
        <v>1</v>
      </c>
    </row>
    <row r="117" spans="1:26" x14ac:dyDescent="0.15">
      <c r="A117" s="4">
        <v>5000113</v>
      </c>
      <c r="B117" s="4">
        <f t="shared" si="21"/>
        <v>0</v>
      </c>
      <c r="C117" s="4">
        <f t="shared" si="22"/>
        <v>0</v>
      </c>
      <c r="D117" s="4">
        <f t="shared" si="23"/>
        <v>0</v>
      </c>
      <c r="E117" s="4">
        <f t="shared" si="24"/>
        <v>0</v>
      </c>
      <c r="F117" s="4">
        <f>INT(VLOOKUP($X117,映射表!$B:$C,2,FALSE)*VLOOKUP($Z117,怪物属性偏向!$G:$L,怪物属性偏向!L$1,FALSE)/100)</f>
        <v>6843653</v>
      </c>
      <c r="G117" s="4">
        <f>INT(VLOOKUP($X117,映射表!$B:$C,2,FALSE)*VLOOKUP($Z117,怪物属性偏向!$G:$L,怪物属性偏向!J$1,FALSE)/100)</f>
        <v>3286205</v>
      </c>
      <c r="H117" s="4">
        <f t="shared" si="25"/>
        <v>0</v>
      </c>
      <c r="I117" s="4">
        <f>INT(VLOOKUP($X117,映射表!$B:$C,2,FALSE)*VLOOKUP($Z117,怪物属性偏向!$G:$L,怪物属性偏向!K$1,FALSE)/100)</f>
        <v>3286205</v>
      </c>
      <c r="J117" s="4">
        <f>INT(VLOOKUP($X117,映射表!$B:$E,4,FALSE))</f>
        <v>2921071</v>
      </c>
      <c r="K117" s="4">
        <f t="shared" si="26"/>
        <v>100</v>
      </c>
      <c r="L117" s="4">
        <f t="shared" si="27"/>
        <v>0</v>
      </c>
      <c r="M117" s="4">
        <f t="shared" si="28"/>
        <v>0</v>
      </c>
      <c r="N117" s="4">
        <f t="shared" si="29"/>
        <v>100</v>
      </c>
      <c r="O117" s="4">
        <f t="shared" si="30"/>
        <v>0</v>
      </c>
      <c r="P117" s="4">
        <f t="shared" si="31"/>
        <v>0</v>
      </c>
      <c r="Q117" s="4">
        <f t="shared" si="32"/>
        <v>0</v>
      </c>
      <c r="R117" s="4">
        <f t="shared" si="33"/>
        <v>0</v>
      </c>
      <c r="S117" s="4">
        <f t="shared" si="34"/>
        <v>0</v>
      </c>
      <c r="T117" s="4">
        <f t="shared" si="35"/>
        <v>0</v>
      </c>
      <c r="U117" s="4">
        <f t="shared" si="36"/>
        <v>0</v>
      </c>
      <c r="V117" s="4">
        <f t="shared" si="37"/>
        <v>0</v>
      </c>
      <c r="W117" s="4">
        <f>VLOOKUP(Z117,怪物属性偏向!D:F,3,FALSE)</f>
        <v>5000001</v>
      </c>
      <c r="X117" s="4">
        <f t="shared" si="38"/>
        <v>113</v>
      </c>
      <c r="Y117" t="str">
        <f>VLOOKUP(Z117,怪物属性偏向!G:H,2,FALSE)</f>
        <v>洛克</v>
      </c>
      <c r="Z117">
        <f t="shared" si="39"/>
        <v>1</v>
      </c>
    </row>
    <row r="118" spans="1:26" x14ac:dyDescent="0.15">
      <c r="A118" s="4">
        <v>5000114</v>
      </c>
      <c r="B118" s="4">
        <f t="shared" si="21"/>
        <v>0</v>
      </c>
      <c r="C118" s="4">
        <f t="shared" si="22"/>
        <v>0</v>
      </c>
      <c r="D118" s="4">
        <f t="shared" si="23"/>
        <v>0</v>
      </c>
      <c r="E118" s="4">
        <f t="shared" si="24"/>
        <v>0</v>
      </c>
      <c r="F118" s="4">
        <f>INT(VLOOKUP($X118,映射表!$B:$C,2,FALSE)*VLOOKUP($Z118,怪物属性偏向!$G:$L,怪物属性偏向!L$1,FALSE)/100)</f>
        <v>7336560</v>
      </c>
      <c r="G118" s="4">
        <f>INT(VLOOKUP($X118,映射表!$B:$C,2,FALSE)*VLOOKUP($Z118,怪物属性偏向!$G:$L,怪物属性偏向!J$1,FALSE)/100)</f>
        <v>3522891</v>
      </c>
      <c r="H118" s="4">
        <f t="shared" si="25"/>
        <v>0</v>
      </c>
      <c r="I118" s="4">
        <f>INT(VLOOKUP($X118,映射表!$B:$C,2,FALSE)*VLOOKUP($Z118,怪物属性偏向!$G:$L,怪物属性偏向!K$1,FALSE)/100)</f>
        <v>3522891</v>
      </c>
      <c r="J118" s="4">
        <f>INT(VLOOKUP($X118,映射表!$B:$E,4,FALSE))</f>
        <v>3131458</v>
      </c>
      <c r="K118" s="4">
        <f t="shared" si="26"/>
        <v>100</v>
      </c>
      <c r="L118" s="4">
        <f t="shared" si="27"/>
        <v>0</v>
      </c>
      <c r="M118" s="4">
        <f t="shared" si="28"/>
        <v>0</v>
      </c>
      <c r="N118" s="4">
        <f t="shared" si="29"/>
        <v>100</v>
      </c>
      <c r="O118" s="4">
        <f t="shared" si="30"/>
        <v>0</v>
      </c>
      <c r="P118" s="4">
        <f t="shared" si="31"/>
        <v>0</v>
      </c>
      <c r="Q118" s="4">
        <f t="shared" si="32"/>
        <v>0</v>
      </c>
      <c r="R118" s="4">
        <f t="shared" si="33"/>
        <v>0</v>
      </c>
      <c r="S118" s="4">
        <f t="shared" si="34"/>
        <v>0</v>
      </c>
      <c r="T118" s="4">
        <f t="shared" si="35"/>
        <v>0</v>
      </c>
      <c r="U118" s="4">
        <f t="shared" si="36"/>
        <v>0</v>
      </c>
      <c r="V118" s="4">
        <f t="shared" si="37"/>
        <v>0</v>
      </c>
      <c r="W118" s="4">
        <f>VLOOKUP(Z118,怪物属性偏向!D:F,3,FALSE)</f>
        <v>5000001</v>
      </c>
      <c r="X118" s="4">
        <f t="shared" si="38"/>
        <v>114</v>
      </c>
      <c r="Y118" t="str">
        <f>VLOOKUP(Z118,怪物属性偏向!G:H,2,FALSE)</f>
        <v>洛克</v>
      </c>
      <c r="Z118">
        <f t="shared" si="39"/>
        <v>1</v>
      </c>
    </row>
    <row r="119" spans="1:26" x14ac:dyDescent="0.15">
      <c r="A119" s="4">
        <v>5000115</v>
      </c>
      <c r="B119" s="4">
        <f t="shared" si="21"/>
        <v>0</v>
      </c>
      <c r="C119" s="4">
        <f t="shared" si="22"/>
        <v>0</v>
      </c>
      <c r="D119" s="4">
        <f t="shared" si="23"/>
        <v>0</v>
      </c>
      <c r="E119" s="4">
        <f t="shared" si="24"/>
        <v>0</v>
      </c>
      <c r="F119" s="4">
        <f>INT(VLOOKUP($X119,映射表!$B:$C,2,FALSE)*VLOOKUP($Z119,怪物属性偏向!$G:$L,怪物属性偏向!L$1,FALSE)/100)</f>
        <v>7864956</v>
      </c>
      <c r="G119" s="4">
        <f>INT(VLOOKUP($X119,映射表!$B:$C,2,FALSE)*VLOOKUP($Z119,怪物属性偏向!$G:$L,怪物属性偏向!J$1,FALSE)/100)</f>
        <v>3776617</v>
      </c>
      <c r="H119" s="4">
        <f t="shared" si="25"/>
        <v>0</v>
      </c>
      <c r="I119" s="4">
        <f>INT(VLOOKUP($X119,映射表!$B:$C,2,FALSE)*VLOOKUP($Z119,怪物属性偏向!$G:$L,怪物属性偏向!K$1,FALSE)/100)</f>
        <v>3776617</v>
      </c>
      <c r="J119" s="4">
        <f>INT(VLOOKUP($X119,映射表!$B:$E,4,FALSE))</f>
        <v>3356993</v>
      </c>
      <c r="K119" s="4">
        <f t="shared" si="26"/>
        <v>100</v>
      </c>
      <c r="L119" s="4">
        <f t="shared" si="27"/>
        <v>0</v>
      </c>
      <c r="M119" s="4">
        <f t="shared" si="28"/>
        <v>0</v>
      </c>
      <c r="N119" s="4">
        <f t="shared" si="29"/>
        <v>100</v>
      </c>
      <c r="O119" s="4">
        <f t="shared" si="30"/>
        <v>0</v>
      </c>
      <c r="P119" s="4">
        <f t="shared" si="31"/>
        <v>0</v>
      </c>
      <c r="Q119" s="4">
        <f t="shared" si="32"/>
        <v>0</v>
      </c>
      <c r="R119" s="4">
        <f t="shared" si="33"/>
        <v>0</v>
      </c>
      <c r="S119" s="4">
        <f t="shared" si="34"/>
        <v>0</v>
      </c>
      <c r="T119" s="4">
        <f t="shared" si="35"/>
        <v>0</v>
      </c>
      <c r="U119" s="4">
        <f t="shared" si="36"/>
        <v>0</v>
      </c>
      <c r="V119" s="4">
        <f t="shared" si="37"/>
        <v>0</v>
      </c>
      <c r="W119" s="4">
        <f>VLOOKUP(Z119,怪物属性偏向!D:F,3,FALSE)</f>
        <v>5000001</v>
      </c>
      <c r="X119" s="4">
        <f t="shared" si="38"/>
        <v>115</v>
      </c>
      <c r="Y119" t="str">
        <f>VLOOKUP(Z119,怪物属性偏向!G:H,2,FALSE)</f>
        <v>洛克</v>
      </c>
      <c r="Z119">
        <f t="shared" si="39"/>
        <v>1</v>
      </c>
    </row>
    <row r="120" spans="1:26" x14ac:dyDescent="0.15">
      <c r="A120" s="4">
        <v>5000116</v>
      </c>
      <c r="B120" s="4">
        <f t="shared" si="21"/>
        <v>0</v>
      </c>
      <c r="C120" s="4">
        <f t="shared" si="22"/>
        <v>0</v>
      </c>
      <c r="D120" s="4">
        <f t="shared" si="23"/>
        <v>0</v>
      </c>
      <c r="E120" s="4">
        <f t="shared" si="24"/>
        <v>0</v>
      </c>
      <c r="F120" s="4">
        <f>INT(VLOOKUP($X120,映射表!$B:$C,2,FALSE)*VLOOKUP($Z120,怪物属性偏向!$G:$L,怪物属性偏向!L$1,FALSE)/100)</f>
        <v>8431397</v>
      </c>
      <c r="G120" s="4">
        <f>INT(VLOOKUP($X120,映射表!$B:$C,2,FALSE)*VLOOKUP($Z120,怪物属性偏向!$G:$L,怪物属性偏向!J$1,FALSE)/100)</f>
        <v>4048613</v>
      </c>
      <c r="H120" s="4">
        <f t="shared" si="25"/>
        <v>0</v>
      </c>
      <c r="I120" s="4">
        <f>INT(VLOOKUP($X120,映射表!$B:$C,2,FALSE)*VLOOKUP($Z120,怪物属性偏向!$G:$L,怪物属性偏向!K$1,FALSE)/100)</f>
        <v>4048613</v>
      </c>
      <c r="J120" s="4">
        <f>INT(VLOOKUP($X120,映射表!$B:$E,4,FALSE))</f>
        <v>3598767</v>
      </c>
      <c r="K120" s="4">
        <f t="shared" si="26"/>
        <v>100</v>
      </c>
      <c r="L120" s="4">
        <f t="shared" si="27"/>
        <v>0</v>
      </c>
      <c r="M120" s="4">
        <f t="shared" si="28"/>
        <v>0</v>
      </c>
      <c r="N120" s="4">
        <f t="shared" si="29"/>
        <v>100</v>
      </c>
      <c r="O120" s="4">
        <f t="shared" si="30"/>
        <v>0</v>
      </c>
      <c r="P120" s="4">
        <f t="shared" si="31"/>
        <v>0</v>
      </c>
      <c r="Q120" s="4">
        <f t="shared" si="32"/>
        <v>0</v>
      </c>
      <c r="R120" s="4">
        <f t="shared" si="33"/>
        <v>0</v>
      </c>
      <c r="S120" s="4">
        <f t="shared" si="34"/>
        <v>0</v>
      </c>
      <c r="T120" s="4">
        <f t="shared" si="35"/>
        <v>0</v>
      </c>
      <c r="U120" s="4">
        <f t="shared" si="36"/>
        <v>0</v>
      </c>
      <c r="V120" s="4">
        <f t="shared" si="37"/>
        <v>0</v>
      </c>
      <c r="W120" s="4">
        <f>VLOOKUP(Z120,怪物属性偏向!D:F,3,FALSE)</f>
        <v>5000001</v>
      </c>
      <c r="X120" s="4">
        <f t="shared" si="38"/>
        <v>116</v>
      </c>
      <c r="Y120" t="str">
        <f>VLOOKUP(Z120,怪物属性偏向!G:H,2,FALSE)</f>
        <v>洛克</v>
      </c>
      <c r="Z120">
        <f t="shared" si="39"/>
        <v>1</v>
      </c>
    </row>
    <row r="121" spans="1:26" x14ac:dyDescent="0.15">
      <c r="A121" s="4">
        <v>5000117</v>
      </c>
      <c r="B121" s="4">
        <f t="shared" si="21"/>
        <v>0</v>
      </c>
      <c r="C121" s="4">
        <f t="shared" si="22"/>
        <v>0</v>
      </c>
      <c r="D121" s="4">
        <f t="shared" si="23"/>
        <v>0</v>
      </c>
      <c r="E121" s="4">
        <f t="shared" si="24"/>
        <v>0</v>
      </c>
      <c r="F121" s="4">
        <f>INT(VLOOKUP($X121,映射表!$B:$C,2,FALSE)*VLOOKUP($Z121,怪物属性偏向!$G:$L,怪物属性偏向!L$1,FALSE)/100)</f>
        <v>9038621</v>
      </c>
      <c r="G121" s="4">
        <f>INT(VLOOKUP($X121,映射表!$B:$C,2,FALSE)*VLOOKUP($Z121,怪物属性偏向!$G:$L,怪物属性偏向!J$1,FALSE)/100)</f>
        <v>4340191</v>
      </c>
      <c r="H121" s="4">
        <f t="shared" si="25"/>
        <v>0</v>
      </c>
      <c r="I121" s="4">
        <f>INT(VLOOKUP($X121,映射表!$B:$C,2,FALSE)*VLOOKUP($Z121,怪物属性偏向!$G:$L,怪物属性偏向!K$1,FALSE)/100)</f>
        <v>4340191</v>
      </c>
      <c r="J121" s="4">
        <f>INT(VLOOKUP($X121,映射表!$B:$E,4,FALSE))</f>
        <v>3857948</v>
      </c>
      <c r="K121" s="4">
        <f t="shared" si="26"/>
        <v>100</v>
      </c>
      <c r="L121" s="4">
        <f t="shared" si="27"/>
        <v>0</v>
      </c>
      <c r="M121" s="4">
        <f t="shared" si="28"/>
        <v>0</v>
      </c>
      <c r="N121" s="4">
        <f t="shared" si="29"/>
        <v>100</v>
      </c>
      <c r="O121" s="4">
        <f t="shared" si="30"/>
        <v>0</v>
      </c>
      <c r="P121" s="4">
        <f t="shared" si="31"/>
        <v>0</v>
      </c>
      <c r="Q121" s="4">
        <f t="shared" si="32"/>
        <v>0</v>
      </c>
      <c r="R121" s="4">
        <f t="shared" si="33"/>
        <v>0</v>
      </c>
      <c r="S121" s="4">
        <f t="shared" si="34"/>
        <v>0</v>
      </c>
      <c r="T121" s="4">
        <f t="shared" si="35"/>
        <v>0</v>
      </c>
      <c r="U121" s="4">
        <f t="shared" si="36"/>
        <v>0</v>
      </c>
      <c r="V121" s="4">
        <f t="shared" si="37"/>
        <v>0</v>
      </c>
      <c r="W121" s="4">
        <f>VLOOKUP(Z121,怪物属性偏向!D:F,3,FALSE)</f>
        <v>5000001</v>
      </c>
      <c r="X121" s="4">
        <f t="shared" si="38"/>
        <v>117</v>
      </c>
      <c r="Y121" t="str">
        <f>VLOOKUP(Z121,怪物属性偏向!G:H,2,FALSE)</f>
        <v>洛克</v>
      </c>
      <c r="Z121">
        <f t="shared" si="39"/>
        <v>1</v>
      </c>
    </row>
    <row r="122" spans="1:26" x14ac:dyDescent="0.15">
      <c r="A122" s="4">
        <v>5000118</v>
      </c>
      <c r="B122" s="4">
        <f t="shared" si="21"/>
        <v>0</v>
      </c>
      <c r="C122" s="4">
        <f t="shared" si="22"/>
        <v>0</v>
      </c>
      <c r="D122" s="4">
        <f t="shared" si="23"/>
        <v>0</v>
      </c>
      <c r="E122" s="4">
        <f t="shared" si="24"/>
        <v>0</v>
      </c>
      <c r="F122" s="4">
        <f>INT(VLOOKUP($X122,映射表!$B:$C,2,FALSE)*VLOOKUP($Z122,怪物属性偏向!$G:$L,怪物属性偏向!L$1,FALSE)/100)</f>
        <v>9689566</v>
      </c>
      <c r="G122" s="4">
        <f>INT(VLOOKUP($X122,映射表!$B:$C,2,FALSE)*VLOOKUP($Z122,怪物属性偏向!$G:$L,怪物属性偏向!J$1,FALSE)/100)</f>
        <v>4652764</v>
      </c>
      <c r="H122" s="4">
        <f t="shared" si="25"/>
        <v>0</v>
      </c>
      <c r="I122" s="4">
        <f>INT(VLOOKUP($X122,映射表!$B:$C,2,FALSE)*VLOOKUP($Z122,怪物属性偏向!$G:$L,怪物属性偏向!K$1,FALSE)/100)</f>
        <v>4652764</v>
      </c>
      <c r="J122" s="4">
        <f>INT(VLOOKUP($X122,映射表!$B:$E,4,FALSE))</f>
        <v>4135790</v>
      </c>
      <c r="K122" s="4">
        <f t="shared" si="26"/>
        <v>100</v>
      </c>
      <c r="L122" s="4">
        <f t="shared" si="27"/>
        <v>0</v>
      </c>
      <c r="M122" s="4">
        <f t="shared" si="28"/>
        <v>0</v>
      </c>
      <c r="N122" s="4">
        <f t="shared" si="29"/>
        <v>100</v>
      </c>
      <c r="O122" s="4">
        <f t="shared" si="30"/>
        <v>0</v>
      </c>
      <c r="P122" s="4">
        <f t="shared" si="31"/>
        <v>0</v>
      </c>
      <c r="Q122" s="4">
        <f t="shared" si="32"/>
        <v>0</v>
      </c>
      <c r="R122" s="4">
        <f t="shared" si="33"/>
        <v>0</v>
      </c>
      <c r="S122" s="4">
        <f t="shared" si="34"/>
        <v>0</v>
      </c>
      <c r="T122" s="4">
        <f t="shared" si="35"/>
        <v>0</v>
      </c>
      <c r="U122" s="4">
        <f t="shared" si="36"/>
        <v>0</v>
      </c>
      <c r="V122" s="4">
        <f t="shared" si="37"/>
        <v>0</v>
      </c>
      <c r="W122" s="4">
        <f>VLOOKUP(Z122,怪物属性偏向!D:F,3,FALSE)</f>
        <v>5000001</v>
      </c>
      <c r="X122" s="4">
        <f t="shared" si="38"/>
        <v>118</v>
      </c>
      <c r="Y122" t="str">
        <f>VLOOKUP(Z122,怪物属性偏向!G:H,2,FALSE)</f>
        <v>洛克</v>
      </c>
      <c r="Z122">
        <f t="shared" si="39"/>
        <v>1</v>
      </c>
    </row>
    <row r="123" spans="1:26" x14ac:dyDescent="0.15">
      <c r="A123" s="4">
        <v>5000119</v>
      </c>
      <c r="B123" s="4">
        <f t="shared" si="21"/>
        <v>0</v>
      </c>
      <c r="C123" s="4">
        <f t="shared" si="22"/>
        <v>0</v>
      </c>
      <c r="D123" s="4">
        <f t="shared" si="23"/>
        <v>0</v>
      </c>
      <c r="E123" s="4">
        <f t="shared" si="24"/>
        <v>0</v>
      </c>
      <c r="F123" s="4">
        <f>INT(VLOOKUP($X123,映射表!$B:$C,2,FALSE)*VLOOKUP($Z123,怪物属性偏向!$G:$L,怪物属性偏向!L$1,FALSE)/100)</f>
        <v>10387379</v>
      </c>
      <c r="G123" s="4">
        <f>INT(VLOOKUP($X123,映射表!$B:$C,2,FALSE)*VLOOKUP($Z123,怪物属性偏向!$G:$L,怪物属性偏向!J$1,FALSE)/100)</f>
        <v>4987842</v>
      </c>
      <c r="H123" s="4">
        <f t="shared" si="25"/>
        <v>0</v>
      </c>
      <c r="I123" s="4">
        <f>INT(VLOOKUP($X123,映射表!$B:$C,2,FALSE)*VLOOKUP($Z123,怪物属性偏向!$G:$L,怪物属性偏向!K$1,FALSE)/100)</f>
        <v>4987842</v>
      </c>
      <c r="J123" s="4">
        <f>INT(VLOOKUP($X123,映射表!$B:$E,4,FALSE))</f>
        <v>4433637</v>
      </c>
      <c r="K123" s="4">
        <f t="shared" si="26"/>
        <v>100</v>
      </c>
      <c r="L123" s="4">
        <f t="shared" si="27"/>
        <v>0</v>
      </c>
      <c r="M123" s="4">
        <f t="shared" si="28"/>
        <v>0</v>
      </c>
      <c r="N123" s="4">
        <f t="shared" si="29"/>
        <v>100</v>
      </c>
      <c r="O123" s="4">
        <f t="shared" si="30"/>
        <v>0</v>
      </c>
      <c r="P123" s="4">
        <f t="shared" si="31"/>
        <v>0</v>
      </c>
      <c r="Q123" s="4">
        <f t="shared" si="32"/>
        <v>0</v>
      </c>
      <c r="R123" s="4">
        <f t="shared" si="33"/>
        <v>0</v>
      </c>
      <c r="S123" s="4">
        <f t="shared" si="34"/>
        <v>0</v>
      </c>
      <c r="T123" s="4">
        <f t="shared" si="35"/>
        <v>0</v>
      </c>
      <c r="U123" s="4">
        <f t="shared" si="36"/>
        <v>0</v>
      </c>
      <c r="V123" s="4">
        <f t="shared" si="37"/>
        <v>0</v>
      </c>
      <c r="W123" s="4">
        <f>VLOOKUP(Z123,怪物属性偏向!D:F,3,FALSE)</f>
        <v>5000001</v>
      </c>
      <c r="X123" s="4">
        <f t="shared" si="38"/>
        <v>119</v>
      </c>
      <c r="Y123" t="str">
        <f>VLOOKUP(Z123,怪物属性偏向!G:H,2,FALSE)</f>
        <v>洛克</v>
      </c>
      <c r="Z123">
        <f t="shared" si="39"/>
        <v>1</v>
      </c>
    </row>
    <row r="124" spans="1:26" x14ac:dyDescent="0.15">
      <c r="A124" s="4">
        <v>5000120</v>
      </c>
      <c r="B124" s="4">
        <f t="shared" si="21"/>
        <v>0</v>
      </c>
      <c r="C124" s="4">
        <f t="shared" si="22"/>
        <v>0</v>
      </c>
      <c r="D124" s="4">
        <f t="shared" si="23"/>
        <v>0</v>
      </c>
      <c r="E124" s="4">
        <f t="shared" si="24"/>
        <v>0</v>
      </c>
      <c r="F124" s="4">
        <f>INT(VLOOKUP($X124,映射表!$B:$C,2,FALSE)*VLOOKUP($Z124,怪物属性偏向!$G:$L,怪物属性偏向!L$1,FALSE)/100)</f>
        <v>11135434</v>
      </c>
      <c r="G124" s="4">
        <f>INT(VLOOKUP($X124,映射表!$B:$C,2,FALSE)*VLOOKUP($Z124,怪物属性偏向!$G:$L,怪物属性偏向!J$1,FALSE)/100)</f>
        <v>5347045</v>
      </c>
      <c r="H124" s="4">
        <f t="shared" si="25"/>
        <v>0</v>
      </c>
      <c r="I124" s="4">
        <f>INT(VLOOKUP($X124,映射表!$B:$C,2,FALSE)*VLOOKUP($Z124,怪物属性偏向!$G:$L,怪物属性偏向!K$1,FALSE)/100)</f>
        <v>5347045</v>
      </c>
      <c r="J124" s="4">
        <f>INT(VLOOKUP($X124,映射表!$B:$E,4,FALSE))</f>
        <v>4752929</v>
      </c>
      <c r="K124" s="4">
        <f t="shared" si="26"/>
        <v>100</v>
      </c>
      <c r="L124" s="4">
        <f t="shared" si="27"/>
        <v>0</v>
      </c>
      <c r="M124" s="4">
        <f t="shared" si="28"/>
        <v>0</v>
      </c>
      <c r="N124" s="4">
        <f t="shared" si="29"/>
        <v>100</v>
      </c>
      <c r="O124" s="4">
        <f t="shared" si="30"/>
        <v>0</v>
      </c>
      <c r="P124" s="4">
        <f t="shared" si="31"/>
        <v>0</v>
      </c>
      <c r="Q124" s="4">
        <f t="shared" si="32"/>
        <v>0</v>
      </c>
      <c r="R124" s="4">
        <f t="shared" si="33"/>
        <v>0</v>
      </c>
      <c r="S124" s="4">
        <f t="shared" si="34"/>
        <v>0</v>
      </c>
      <c r="T124" s="4">
        <f t="shared" si="35"/>
        <v>0</v>
      </c>
      <c r="U124" s="4">
        <f t="shared" si="36"/>
        <v>0</v>
      </c>
      <c r="V124" s="4">
        <f t="shared" si="37"/>
        <v>0</v>
      </c>
      <c r="W124" s="4">
        <f>VLOOKUP(Z124,怪物属性偏向!D:F,3,FALSE)</f>
        <v>5000001</v>
      </c>
      <c r="X124" s="4">
        <f t="shared" si="38"/>
        <v>120</v>
      </c>
      <c r="Y124" t="str">
        <f>VLOOKUP(Z124,怪物属性偏向!G:H,2,FALSE)</f>
        <v>洛克</v>
      </c>
      <c r="Z124">
        <f t="shared" si="39"/>
        <v>1</v>
      </c>
    </row>
    <row r="125" spans="1:26" x14ac:dyDescent="0.15">
      <c r="A125" s="4">
        <v>5000121</v>
      </c>
      <c r="B125" s="4">
        <f t="shared" si="21"/>
        <v>0</v>
      </c>
      <c r="C125" s="4">
        <f t="shared" si="22"/>
        <v>0</v>
      </c>
      <c r="D125" s="4">
        <f t="shared" si="23"/>
        <v>0</v>
      </c>
      <c r="E125" s="4">
        <f t="shared" si="24"/>
        <v>0</v>
      </c>
      <c r="F125" s="4">
        <f>INT(VLOOKUP($X125,映射表!$B:$C,2,FALSE)*VLOOKUP($Z125,怪物属性偏向!$G:$L,怪物属性偏向!L$1,FALSE)/100)</f>
        <v>11937349</v>
      </c>
      <c r="G125" s="4">
        <f>INT(VLOOKUP($X125,映射表!$B:$C,2,FALSE)*VLOOKUP($Z125,怪物属性偏向!$G:$L,怪物属性偏向!J$1,FALSE)/100)</f>
        <v>5732111</v>
      </c>
      <c r="H125" s="4">
        <f t="shared" si="25"/>
        <v>0</v>
      </c>
      <c r="I125" s="4">
        <f>INT(VLOOKUP($X125,映射表!$B:$C,2,FALSE)*VLOOKUP($Z125,怪物属性偏向!$G:$L,怪物属性偏向!K$1,FALSE)/100)</f>
        <v>5732111</v>
      </c>
      <c r="J125" s="4">
        <f>INT(VLOOKUP($X125,映射表!$B:$E,4,FALSE))</f>
        <v>5095210</v>
      </c>
      <c r="K125" s="4">
        <f t="shared" si="26"/>
        <v>100</v>
      </c>
      <c r="L125" s="4">
        <f t="shared" si="27"/>
        <v>0</v>
      </c>
      <c r="M125" s="4">
        <f t="shared" si="28"/>
        <v>0</v>
      </c>
      <c r="N125" s="4">
        <f t="shared" si="29"/>
        <v>100</v>
      </c>
      <c r="O125" s="4">
        <f t="shared" si="30"/>
        <v>0</v>
      </c>
      <c r="P125" s="4">
        <f t="shared" si="31"/>
        <v>0</v>
      </c>
      <c r="Q125" s="4">
        <f t="shared" si="32"/>
        <v>0</v>
      </c>
      <c r="R125" s="4">
        <f t="shared" si="33"/>
        <v>0</v>
      </c>
      <c r="S125" s="4">
        <f t="shared" si="34"/>
        <v>0</v>
      </c>
      <c r="T125" s="4">
        <f t="shared" si="35"/>
        <v>0</v>
      </c>
      <c r="U125" s="4">
        <f t="shared" si="36"/>
        <v>0</v>
      </c>
      <c r="V125" s="4">
        <f t="shared" si="37"/>
        <v>0</v>
      </c>
      <c r="W125" s="4">
        <f>VLOOKUP(Z125,怪物属性偏向!D:F,3,FALSE)</f>
        <v>5000001</v>
      </c>
      <c r="X125" s="4">
        <f t="shared" si="38"/>
        <v>121</v>
      </c>
      <c r="Y125" t="str">
        <f>VLOOKUP(Z125,怪物属性偏向!G:H,2,FALSE)</f>
        <v>洛克</v>
      </c>
      <c r="Z125">
        <f t="shared" si="39"/>
        <v>1</v>
      </c>
    </row>
    <row r="126" spans="1:26" x14ac:dyDescent="0.15">
      <c r="A126" s="4">
        <v>5000122</v>
      </c>
      <c r="B126" s="4">
        <f t="shared" si="21"/>
        <v>0</v>
      </c>
      <c r="C126" s="4">
        <f t="shared" si="22"/>
        <v>0</v>
      </c>
      <c r="D126" s="4">
        <f t="shared" si="23"/>
        <v>0</v>
      </c>
      <c r="E126" s="4">
        <f t="shared" si="24"/>
        <v>0</v>
      </c>
      <c r="F126" s="4">
        <f>INT(VLOOKUP($X126,映射表!$B:$C,2,FALSE)*VLOOKUP($Z126,怪物属性偏向!$G:$L,怪物属性偏向!L$1,FALSE)/100)</f>
        <v>12797002</v>
      </c>
      <c r="G126" s="4">
        <f>INT(VLOOKUP($X126,映射表!$B:$C,2,FALSE)*VLOOKUP($Z126,怪物属性偏向!$G:$L,怪物属性偏向!J$1,FALSE)/100)</f>
        <v>6144902</v>
      </c>
      <c r="H126" s="4">
        <f t="shared" si="25"/>
        <v>0</v>
      </c>
      <c r="I126" s="4">
        <f>INT(VLOOKUP($X126,映射表!$B:$C,2,FALSE)*VLOOKUP($Z126,怪物属性偏向!$G:$L,怪物属性偏向!K$1,FALSE)/100)</f>
        <v>6144902</v>
      </c>
      <c r="J126" s="4">
        <f>INT(VLOOKUP($X126,映射表!$B:$E,4,FALSE))</f>
        <v>5462135</v>
      </c>
      <c r="K126" s="4">
        <f t="shared" si="26"/>
        <v>100</v>
      </c>
      <c r="L126" s="4">
        <f t="shared" si="27"/>
        <v>0</v>
      </c>
      <c r="M126" s="4">
        <f t="shared" si="28"/>
        <v>0</v>
      </c>
      <c r="N126" s="4">
        <f t="shared" si="29"/>
        <v>100</v>
      </c>
      <c r="O126" s="4">
        <f t="shared" si="30"/>
        <v>0</v>
      </c>
      <c r="P126" s="4">
        <f t="shared" si="31"/>
        <v>0</v>
      </c>
      <c r="Q126" s="4">
        <f t="shared" si="32"/>
        <v>0</v>
      </c>
      <c r="R126" s="4">
        <f t="shared" si="33"/>
        <v>0</v>
      </c>
      <c r="S126" s="4">
        <f t="shared" si="34"/>
        <v>0</v>
      </c>
      <c r="T126" s="4">
        <f t="shared" si="35"/>
        <v>0</v>
      </c>
      <c r="U126" s="4">
        <f t="shared" si="36"/>
        <v>0</v>
      </c>
      <c r="V126" s="4">
        <f t="shared" si="37"/>
        <v>0</v>
      </c>
      <c r="W126" s="4">
        <f>VLOOKUP(Z126,怪物属性偏向!D:F,3,FALSE)</f>
        <v>5000001</v>
      </c>
      <c r="X126" s="4">
        <f t="shared" si="38"/>
        <v>122</v>
      </c>
      <c r="Y126" t="str">
        <f>VLOOKUP(Z126,怪物属性偏向!G:H,2,FALSE)</f>
        <v>洛克</v>
      </c>
      <c r="Z126">
        <f t="shared" si="39"/>
        <v>1</v>
      </c>
    </row>
    <row r="127" spans="1:26" x14ac:dyDescent="0.15">
      <c r="A127" s="4">
        <v>5000123</v>
      </c>
      <c r="B127" s="4">
        <f t="shared" si="21"/>
        <v>0</v>
      </c>
      <c r="C127" s="4">
        <f t="shared" si="22"/>
        <v>0</v>
      </c>
      <c r="D127" s="4">
        <f t="shared" si="23"/>
        <v>0</v>
      </c>
      <c r="E127" s="4">
        <f t="shared" si="24"/>
        <v>0</v>
      </c>
      <c r="F127" s="4">
        <f>INT(VLOOKUP($X127,映射表!$B:$C,2,FALSE)*VLOOKUP($Z127,怪物属性偏向!$G:$L,怪物属性偏向!L$1,FALSE)/100)</f>
        <v>13718550</v>
      </c>
      <c r="G127" s="4">
        <f>INT(VLOOKUP($X127,映射表!$B:$C,2,FALSE)*VLOOKUP($Z127,怪物属性偏向!$G:$L,怪物属性偏向!J$1,FALSE)/100)</f>
        <v>6587413</v>
      </c>
      <c r="H127" s="4">
        <f t="shared" si="25"/>
        <v>0</v>
      </c>
      <c r="I127" s="4">
        <f>INT(VLOOKUP($X127,映射表!$B:$C,2,FALSE)*VLOOKUP($Z127,怪物属性偏向!$G:$L,怪物属性偏向!K$1,FALSE)/100)</f>
        <v>6587413</v>
      </c>
      <c r="J127" s="4">
        <f>INT(VLOOKUP($X127,映射表!$B:$E,4,FALSE))</f>
        <v>5855478</v>
      </c>
      <c r="K127" s="4">
        <f t="shared" si="26"/>
        <v>100</v>
      </c>
      <c r="L127" s="4">
        <f t="shared" si="27"/>
        <v>0</v>
      </c>
      <c r="M127" s="4">
        <f t="shared" si="28"/>
        <v>0</v>
      </c>
      <c r="N127" s="4">
        <f t="shared" si="29"/>
        <v>100</v>
      </c>
      <c r="O127" s="4">
        <f t="shared" si="30"/>
        <v>0</v>
      </c>
      <c r="P127" s="4">
        <f t="shared" si="31"/>
        <v>0</v>
      </c>
      <c r="Q127" s="4">
        <f t="shared" si="32"/>
        <v>0</v>
      </c>
      <c r="R127" s="4">
        <f t="shared" si="33"/>
        <v>0</v>
      </c>
      <c r="S127" s="4">
        <f t="shared" si="34"/>
        <v>0</v>
      </c>
      <c r="T127" s="4">
        <f t="shared" si="35"/>
        <v>0</v>
      </c>
      <c r="U127" s="4">
        <f t="shared" si="36"/>
        <v>0</v>
      </c>
      <c r="V127" s="4">
        <f t="shared" si="37"/>
        <v>0</v>
      </c>
      <c r="W127" s="4">
        <f>VLOOKUP(Z127,怪物属性偏向!D:F,3,FALSE)</f>
        <v>5000001</v>
      </c>
      <c r="X127" s="4">
        <f t="shared" si="38"/>
        <v>123</v>
      </c>
      <c r="Y127" t="str">
        <f>VLOOKUP(Z127,怪物属性偏向!G:H,2,FALSE)</f>
        <v>洛克</v>
      </c>
      <c r="Z127">
        <f t="shared" si="39"/>
        <v>1</v>
      </c>
    </row>
    <row r="128" spans="1:26" x14ac:dyDescent="0.15">
      <c r="A128" s="4">
        <v>5000124</v>
      </c>
      <c r="B128" s="4">
        <f t="shared" si="21"/>
        <v>0</v>
      </c>
      <c r="C128" s="4">
        <f t="shared" si="22"/>
        <v>0</v>
      </c>
      <c r="D128" s="4">
        <f t="shared" si="23"/>
        <v>0</v>
      </c>
      <c r="E128" s="4">
        <f t="shared" si="24"/>
        <v>0</v>
      </c>
      <c r="F128" s="4">
        <f>INT(VLOOKUP($X128,映射表!$B:$C,2,FALSE)*VLOOKUP($Z128,怪物属性偏向!$G:$L,怪物属性偏向!L$1,FALSE)/100)</f>
        <v>14706450</v>
      </c>
      <c r="G128" s="4">
        <f>INT(VLOOKUP($X128,映射表!$B:$C,2,FALSE)*VLOOKUP($Z128,怪物属性偏向!$G:$L,怪物属性偏向!J$1,FALSE)/100)</f>
        <v>7061786</v>
      </c>
      <c r="H128" s="4">
        <f t="shared" si="25"/>
        <v>0</v>
      </c>
      <c r="I128" s="4">
        <f>INT(VLOOKUP($X128,映射表!$B:$C,2,FALSE)*VLOOKUP($Z128,怪物属性偏向!$G:$L,怪物属性偏向!K$1,FALSE)/100)</f>
        <v>7061786</v>
      </c>
      <c r="J128" s="4">
        <f>INT(VLOOKUP($X128,映射表!$B:$E,4,FALSE))</f>
        <v>6277143</v>
      </c>
      <c r="K128" s="4">
        <f t="shared" si="26"/>
        <v>100</v>
      </c>
      <c r="L128" s="4">
        <f t="shared" si="27"/>
        <v>0</v>
      </c>
      <c r="M128" s="4">
        <f t="shared" si="28"/>
        <v>0</v>
      </c>
      <c r="N128" s="4">
        <f t="shared" si="29"/>
        <v>100</v>
      </c>
      <c r="O128" s="4">
        <f t="shared" si="30"/>
        <v>0</v>
      </c>
      <c r="P128" s="4">
        <f t="shared" si="31"/>
        <v>0</v>
      </c>
      <c r="Q128" s="4">
        <f t="shared" si="32"/>
        <v>0</v>
      </c>
      <c r="R128" s="4">
        <f t="shared" si="33"/>
        <v>0</v>
      </c>
      <c r="S128" s="4">
        <f t="shared" si="34"/>
        <v>0</v>
      </c>
      <c r="T128" s="4">
        <f t="shared" si="35"/>
        <v>0</v>
      </c>
      <c r="U128" s="4">
        <f t="shared" si="36"/>
        <v>0</v>
      </c>
      <c r="V128" s="4">
        <f t="shared" si="37"/>
        <v>0</v>
      </c>
      <c r="W128" s="4">
        <f>VLOOKUP(Z128,怪物属性偏向!D:F,3,FALSE)</f>
        <v>5000001</v>
      </c>
      <c r="X128" s="4">
        <f t="shared" si="38"/>
        <v>124</v>
      </c>
      <c r="Y128" t="str">
        <f>VLOOKUP(Z128,怪物属性偏向!G:H,2,FALSE)</f>
        <v>洛克</v>
      </c>
      <c r="Z128">
        <f t="shared" si="39"/>
        <v>1</v>
      </c>
    </row>
    <row r="129" spans="1:26" x14ac:dyDescent="0.15">
      <c r="A129" s="4">
        <v>5000125</v>
      </c>
      <c r="B129" s="4">
        <f t="shared" si="21"/>
        <v>0</v>
      </c>
      <c r="C129" s="4">
        <f t="shared" si="22"/>
        <v>0</v>
      </c>
      <c r="D129" s="4">
        <f t="shared" si="23"/>
        <v>0</v>
      </c>
      <c r="E129" s="4">
        <f t="shared" si="24"/>
        <v>0</v>
      </c>
      <c r="F129" s="4">
        <f>INT(VLOOKUP($X129,映射表!$B:$C,2,FALSE)*VLOOKUP($Z129,怪物属性偏向!$G:$L,怪物属性偏向!L$1,FALSE)/100)</f>
        <v>15765478</v>
      </c>
      <c r="G129" s="4">
        <f>INT(VLOOKUP($X129,映射表!$B:$C,2,FALSE)*VLOOKUP($Z129,怪物属性偏向!$G:$L,怪物属性偏向!J$1,FALSE)/100)</f>
        <v>7570313</v>
      </c>
      <c r="H129" s="4">
        <f t="shared" si="25"/>
        <v>0</v>
      </c>
      <c r="I129" s="4">
        <f>INT(VLOOKUP($X129,映射表!$B:$C,2,FALSE)*VLOOKUP($Z129,怪物属性偏向!$G:$L,怪物属性偏向!K$1,FALSE)/100)</f>
        <v>7570313</v>
      </c>
      <c r="J129" s="4">
        <f>INT(VLOOKUP($X129,映射表!$B:$E,4,FALSE))</f>
        <v>6729167</v>
      </c>
      <c r="K129" s="4">
        <f t="shared" si="26"/>
        <v>100</v>
      </c>
      <c r="L129" s="4">
        <f t="shared" si="27"/>
        <v>0</v>
      </c>
      <c r="M129" s="4">
        <f t="shared" si="28"/>
        <v>0</v>
      </c>
      <c r="N129" s="4">
        <f t="shared" si="29"/>
        <v>100</v>
      </c>
      <c r="O129" s="4">
        <f t="shared" si="30"/>
        <v>0</v>
      </c>
      <c r="P129" s="4">
        <f t="shared" si="31"/>
        <v>0</v>
      </c>
      <c r="Q129" s="4">
        <f t="shared" si="32"/>
        <v>0</v>
      </c>
      <c r="R129" s="4">
        <f t="shared" si="33"/>
        <v>0</v>
      </c>
      <c r="S129" s="4">
        <f t="shared" si="34"/>
        <v>0</v>
      </c>
      <c r="T129" s="4">
        <f t="shared" si="35"/>
        <v>0</v>
      </c>
      <c r="U129" s="4">
        <f t="shared" si="36"/>
        <v>0</v>
      </c>
      <c r="V129" s="4">
        <f t="shared" si="37"/>
        <v>0</v>
      </c>
      <c r="W129" s="4">
        <f>VLOOKUP(Z129,怪物属性偏向!D:F,3,FALSE)</f>
        <v>5000001</v>
      </c>
      <c r="X129" s="4">
        <f t="shared" si="38"/>
        <v>125</v>
      </c>
      <c r="Y129" t="str">
        <f>VLOOKUP(Z129,怪物属性偏向!G:H,2,FALSE)</f>
        <v>洛克</v>
      </c>
      <c r="Z129">
        <f t="shared" si="39"/>
        <v>1</v>
      </c>
    </row>
    <row r="130" spans="1:26" x14ac:dyDescent="0.15">
      <c r="A130" s="4">
        <v>5000126</v>
      </c>
      <c r="B130" s="4">
        <f t="shared" si="21"/>
        <v>0</v>
      </c>
      <c r="C130" s="4">
        <f t="shared" si="22"/>
        <v>0</v>
      </c>
      <c r="D130" s="4">
        <f t="shared" si="23"/>
        <v>0</v>
      </c>
      <c r="E130" s="4">
        <f t="shared" si="24"/>
        <v>0</v>
      </c>
      <c r="F130" s="4">
        <f>INT(VLOOKUP($X130,映射表!$B:$C,2,FALSE)*VLOOKUP($Z130,怪物属性偏向!$G:$L,怪物属性偏向!L$1,FALSE)/100)</f>
        <v>16900756</v>
      </c>
      <c r="G130" s="4">
        <f>INT(VLOOKUP($X130,映射表!$B:$C,2,FALSE)*VLOOKUP($Z130,怪物属性偏向!$G:$L,怪物属性偏向!J$1,FALSE)/100)</f>
        <v>8115454</v>
      </c>
      <c r="H130" s="4">
        <f t="shared" si="25"/>
        <v>0</v>
      </c>
      <c r="I130" s="4">
        <f>INT(VLOOKUP($X130,映射表!$B:$C,2,FALSE)*VLOOKUP($Z130,怪物属性偏向!$G:$L,怪物属性偏向!K$1,FALSE)/100)</f>
        <v>8115454</v>
      </c>
      <c r="J130" s="4">
        <f>INT(VLOOKUP($X130,映射表!$B:$E,4,FALSE))</f>
        <v>7213737</v>
      </c>
      <c r="K130" s="4">
        <f t="shared" si="26"/>
        <v>100</v>
      </c>
      <c r="L130" s="4">
        <f t="shared" si="27"/>
        <v>0</v>
      </c>
      <c r="M130" s="4">
        <f t="shared" si="28"/>
        <v>0</v>
      </c>
      <c r="N130" s="4">
        <f t="shared" si="29"/>
        <v>100</v>
      </c>
      <c r="O130" s="4">
        <f t="shared" si="30"/>
        <v>0</v>
      </c>
      <c r="P130" s="4">
        <f t="shared" si="31"/>
        <v>0</v>
      </c>
      <c r="Q130" s="4">
        <f t="shared" si="32"/>
        <v>0</v>
      </c>
      <c r="R130" s="4">
        <f t="shared" si="33"/>
        <v>0</v>
      </c>
      <c r="S130" s="4">
        <f t="shared" si="34"/>
        <v>0</v>
      </c>
      <c r="T130" s="4">
        <f t="shared" si="35"/>
        <v>0</v>
      </c>
      <c r="U130" s="4">
        <f t="shared" si="36"/>
        <v>0</v>
      </c>
      <c r="V130" s="4">
        <f t="shared" si="37"/>
        <v>0</v>
      </c>
      <c r="W130" s="4">
        <f>VLOOKUP(Z130,怪物属性偏向!D:F,3,FALSE)</f>
        <v>5000001</v>
      </c>
      <c r="X130" s="4">
        <f t="shared" si="38"/>
        <v>126</v>
      </c>
      <c r="Y130" t="str">
        <f>VLOOKUP(Z130,怪物属性偏向!G:H,2,FALSE)</f>
        <v>洛克</v>
      </c>
      <c r="Z130">
        <f t="shared" si="39"/>
        <v>1</v>
      </c>
    </row>
    <row r="131" spans="1:26" x14ac:dyDescent="0.15">
      <c r="A131" s="4">
        <v>5000127</v>
      </c>
      <c r="B131" s="4">
        <f t="shared" si="21"/>
        <v>0</v>
      </c>
      <c r="C131" s="4">
        <f t="shared" si="22"/>
        <v>0</v>
      </c>
      <c r="D131" s="4">
        <f t="shared" si="23"/>
        <v>0</v>
      </c>
      <c r="E131" s="4">
        <f t="shared" si="24"/>
        <v>0</v>
      </c>
      <c r="F131" s="4">
        <f>INT(VLOOKUP($X131,映射表!$B:$C,2,FALSE)*VLOOKUP($Z131,怪物属性偏向!$G:$L,怪物属性偏向!L$1,FALSE)/100)</f>
        <v>18117775</v>
      </c>
      <c r="G131" s="4">
        <f>INT(VLOOKUP($X131,映射表!$B:$C,2,FALSE)*VLOOKUP($Z131,怪物属性偏向!$G:$L,怪物属性偏向!J$1,FALSE)/100)</f>
        <v>8699846</v>
      </c>
      <c r="H131" s="4">
        <f t="shared" si="25"/>
        <v>0</v>
      </c>
      <c r="I131" s="4">
        <f>INT(VLOOKUP($X131,映射表!$B:$C,2,FALSE)*VLOOKUP($Z131,怪物属性偏向!$G:$L,怪物属性偏向!K$1,FALSE)/100)</f>
        <v>8699846</v>
      </c>
      <c r="J131" s="4">
        <f>INT(VLOOKUP($X131,映射表!$B:$E,4,FALSE))</f>
        <v>7733196</v>
      </c>
      <c r="K131" s="4">
        <f t="shared" si="26"/>
        <v>100</v>
      </c>
      <c r="L131" s="4">
        <f t="shared" si="27"/>
        <v>0</v>
      </c>
      <c r="M131" s="4">
        <f t="shared" si="28"/>
        <v>0</v>
      </c>
      <c r="N131" s="4">
        <f t="shared" si="29"/>
        <v>100</v>
      </c>
      <c r="O131" s="4">
        <f t="shared" si="30"/>
        <v>0</v>
      </c>
      <c r="P131" s="4">
        <f t="shared" si="31"/>
        <v>0</v>
      </c>
      <c r="Q131" s="4">
        <f t="shared" si="32"/>
        <v>0</v>
      </c>
      <c r="R131" s="4">
        <f t="shared" si="33"/>
        <v>0</v>
      </c>
      <c r="S131" s="4">
        <f t="shared" si="34"/>
        <v>0</v>
      </c>
      <c r="T131" s="4">
        <f t="shared" si="35"/>
        <v>0</v>
      </c>
      <c r="U131" s="4">
        <f t="shared" si="36"/>
        <v>0</v>
      </c>
      <c r="V131" s="4">
        <f t="shared" si="37"/>
        <v>0</v>
      </c>
      <c r="W131" s="4">
        <f>VLOOKUP(Z131,怪物属性偏向!D:F,3,FALSE)</f>
        <v>5000001</v>
      </c>
      <c r="X131" s="4">
        <f t="shared" si="38"/>
        <v>127</v>
      </c>
      <c r="Y131" t="str">
        <f>VLOOKUP(Z131,怪物属性偏向!G:H,2,FALSE)</f>
        <v>洛克</v>
      </c>
      <c r="Z131">
        <f t="shared" si="39"/>
        <v>1</v>
      </c>
    </row>
    <row r="132" spans="1:26" x14ac:dyDescent="0.15">
      <c r="A132" s="4">
        <v>5000128</v>
      </c>
      <c r="B132" s="4">
        <f t="shared" si="21"/>
        <v>0</v>
      </c>
      <c r="C132" s="4">
        <f t="shared" si="22"/>
        <v>0</v>
      </c>
      <c r="D132" s="4">
        <f t="shared" si="23"/>
        <v>0</v>
      </c>
      <c r="E132" s="4">
        <f t="shared" si="24"/>
        <v>0</v>
      </c>
      <c r="F132" s="4">
        <f>INT(VLOOKUP($X132,映射表!$B:$C,2,FALSE)*VLOOKUP($Z132,怪物属性偏向!$G:$L,怪物属性偏向!L$1,FALSE)/100)</f>
        <v>19422419</v>
      </c>
      <c r="G132" s="4">
        <f>INT(VLOOKUP($X132,映射表!$B:$C,2,FALSE)*VLOOKUP($Z132,怪物属性偏向!$G:$L,怪物属性偏向!J$1,FALSE)/100)</f>
        <v>9326314</v>
      </c>
      <c r="H132" s="4">
        <f t="shared" si="25"/>
        <v>0</v>
      </c>
      <c r="I132" s="4">
        <f>INT(VLOOKUP($X132,映射表!$B:$C,2,FALSE)*VLOOKUP($Z132,怪物属性偏向!$G:$L,怪物属性偏向!K$1,FALSE)/100)</f>
        <v>9326314</v>
      </c>
      <c r="J132" s="4">
        <f>INT(VLOOKUP($X132,映射表!$B:$E,4,FALSE))</f>
        <v>8290056</v>
      </c>
      <c r="K132" s="4">
        <f t="shared" si="26"/>
        <v>100</v>
      </c>
      <c r="L132" s="4">
        <f t="shared" si="27"/>
        <v>0</v>
      </c>
      <c r="M132" s="4">
        <f t="shared" si="28"/>
        <v>0</v>
      </c>
      <c r="N132" s="4">
        <f t="shared" si="29"/>
        <v>100</v>
      </c>
      <c r="O132" s="4">
        <f t="shared" si="30"/>
        <v>0</v>
      </c>
      <c r="P132" s="4">
        <f t="shared" si="31"/>
        <v>0</v>
      </c>
      <c r="Q132" s="4">
        <f t="shared" si="32"/>
        <v>0</v>
      </c>
      <c r="R132" s="4">
        <f t="shared" si="33"/>
        <v>0</v>
      </c>
      <c r="S132" s="4">
        <f t="shared" si="34"/>
        <v>0</v>
      </c>
      <c r="T132" s="4">
        <f t="shared" si="35"/>
        <v>0</v>
      </c>
      <c r="U132" s="4">
        <f t="shared" si="36"/>
        <v>0</v>
      </c>
      <c r="V132" s="4">
        <f t="shared" si="37"/>
        <v>0</v>
      </c>
      <c r="W132" s="4">
        <f>VLOOKUP(Z132,怪物属性偏向!D:F,3,FALSE)</f>
        <v>5000001</v>
      </c>
      <c r="X132" s="4">
        <f t="shared" si="38"/>
        <v>128</v>
      </c>
      <c r="Y132" t="str">
        <f>VLOOKUP(Z132,怪物属性偏向!G:H,2,FALSE)</f>
        <v>洛克</v>
      </c>
      <c r="Z132">
        <f t="shared" si="39"/>
        <v>1</v>
      </c>
    </row>
    <row r="133" spans="1:26" x14ac:dyDescent="0.15">
      <c r="A133" s="4">
        <v>5000129</v>
      </c>
      <c r="B133" s="4">
        <f t="shared" si="21"/>
        <v>0</v>
      </c>
      <c r="C133" s="4">
        <f t="shared" si="22"/>
        <v>0</v>
      </c>
      <c r="D133" s="4">
        <f t="shared" si="23"/>
        <v>0</v>
      </c>
      <c r="E133" s="4">
        <f t="shared" si="24"/>
        <v>0</v>
      </c>
      <c r="F133" s="4">
        <f>INT(VLOOKUP($X133,映射表!$B:$C,2,FALSE)*VLOOKUP($Z133,怪物属性偏向!$G:$L,怪物属性偏向!L$1,FALSE)/100)</f>
        <v>20820997</v>
      </c>
      <c r="G133" s="4">
        <f>INT(VLOOKUP($X133,映射表!$B:$C,2,FALSE)*VLOOKUP($Z133,怪物属性偏向!$G:$L,怪物属性偏向!J$1,FALSE)/100)</f>
        <v>9997887</v>
      </c>
      <c r="H133" s="4">
        <f t="shared" si="25"/>
        <v>0</v>
      </c>
      <c r="I133" s="4">
        <f>INT(VLOOKUP($X133,映射表!$B:$C,2,FALSE)*VLOOKUP($Z133,怪物属性偏向!$G:$L,怪物属性偏向!K$1,FALSE)/100)</f>
        <v>9997887</v>
      </c>
      <c r="J133" s="4">
        <f>INT(VLOOKUP($X133,映射表!$B:$E,4,FALSE))</f>
        <v>8887010</v>
      </c>
      <c r="K133" s="4">
        <f t="shared" si="26"/>
        <v>100</v>
      </c>
      <c r="L133" s="4">
        <f t="shared" si="27"/>
        <v>0</v>
      </c>
      <c r="M133" s="4">
        <f t="shared" si="28"/>
        <v>0</v>
      </c>
      <c r="N133" s="4">
        <f t="shared" si="29"/>
        <v>100</v>
      </c>
      <c r="O133" s="4">
        <f t="shared" si="30"/>
        <v>0</v>
      </c>
      <c r="P133" s="4">
        <f t="shared" si="31"/>
        <v>0</v>
      </c>
      <c r="Q133" s="4">
        <f t="shared" si="32"/>
        <v>0</v>
      </c>
      <c r="R133" s="4">
        <f t="shared" si="33"/>
        <v>0</v>
      </c>
      <c r="S133" s="4">
        <f t="shared" si="34"/>
        <v>0</v>
      </c>
      <c r="T133" s="4">
        <f t="shared" si="35"/>
        <v>0</v>
      </c>
      <c r="U133" s="4">
        <f t="shared" si="36"/>
        <v>0</v>
      </c>
      <c r="V133" s="4">
        <f t="shared" si="37"/>
        <v>0</v>
      </c>
      <c r="W133" s="4">
        <f>VLOOKUP(Z133,怪物属性偏向!D:F,3,FALSE)</f>
        <v>5000001</v>
      </c>
      <c r="X133" s="4">
        <f t="shared" si="38"/>
        <v>129</v>
      </c>
      <c r="Y133" t="str">
        <f>VLOOKUP(Z133,怪物属性偏向!G:H,2,FALSE)</f>
        <v>洛克</v>
      </c>
      <c r="Z133">
        <f t="shared" si="39"/>
        <v>1</v>
      </c>
    </row>
    <row r="134" spans="1:26" x14ac:dyDescent="0.15">
      <c r="A134" s="4">
        <v>5000130</v>
      </c>
      <c r="B134" s="4">
        <f t="shared" si="21"/>
        <v>0</v>
      </c>
      <c r="C134" s="4">
        <f t="shared" si="22"/>
        <v>0</v>
      </c>
      <c r="D134" s="4">
        <f t="shared" si="23"/>
        <v>0</v>
      </c>
      <c r="E134" s="4">
        <f t="shared" si="24"/>
        <v>0</v>
      </c>
      <c r="F134" s="4">
        <f>INT(VLOOKUP($X134,映射表!$B:$C,2,FALSE)*VLOOKUP($Z134,怪物属性偏向!$G:$L,怪物属性偏向!L$1,FALSE)/100)</f>
        <v>22320272</v>
      </c>
      <c r="G134" s="4">
        <f>INT(VLOOKUP($X134,映射表!$B:$C,2,FALSE)*VLOOKUP($Z134,怪物属性偏向!$G:$L,怪物属性偏向!J$1,FALSE)/100)</f>
        <v>10717813</v>
      </c>
      <c r="H134" s="4">
        <f t="shared" si="25"/>
        <v>0</v>
      </c>
      <c r="I134" s="4">
        <f>INT(VLOOKUP($X134,映射表!$B:$C,2,FALSE)*VLOOKUP($Z134,怪物属性偏向!$G:$L,怪物属性偏向!K$1,FALSE)/100)</f>
        <v>10717813</v>
      </c>
      <c r="J134" s="4">
        <f>INT(VLOOKUP($X134,映射表!$B:$E,4,FALSE))</f>
        <v>9526945</v>
      </c>
      <c r="K134" s="4">
        <f t="shared" si="26"/>
        <v>100</v>
      </c>
      <c r="L134" s="4">
        <f t="shared" si="27"/>
        <v>0</v>
      </c>
      <c r="M134" s="4">
        <f t="shared" si="28"/>
        <v>0</v>
      </c>
      <c r="N134" s="4">
        <f t="shared" si="29"/>
        <v>100</v>
      </c>
      <c r="O134" s="4">
        <f t="shared" si="30"/>
        <v>0</v>
      </c>
      <c r="P134" s="4">
        <f t="shared" si="31"/>
        <v>0</v>
      </c>
      <c r="Q134" s="4">
        <f t="shared" si="32"/>
        <v>0</v>
      </c>
      <c r="R134" s="4">
        <f t="shared" si="33"/>
        <v>0</v>
      </c>
      <c r="S134" s="4">
        <f t="shared" si="34"/>
        <v>0</v>
      </c>
      <c r="T134" s="4">
        <f t="shared" si="35"/>
        <v>0</v>
      </c>
      <c r="U134" s="4">
        <f t="shared" si="36"/>
        <v>0</v>
      </c>
      <c r="V134" s="4">
        <f t="shared" si="37"/>
        <v>0</v>
      </c>
      <c r="W134" s="4">
        <f>VLOOKUP(Z134,怪物属性偏向!D:F,3,FALSE)</f>
        <v>5000001</v>
      </c>
      <c r="X134" s="4">
        <f t="shared" si="38"/>
        <v>130</v>
      </c>
      <c r="Y134" t="str">
        <f>VLOOKUP(Z134,怪物属性偏向!G:H,2,FALSE)</f>
        <v>洛克</v>
      </c>
      <c r="Z134">
        <f t="shared" si="39"/>
        <v>1</v>
      </c>
    </row>
    <row r="135" spans="1:26" x14ac:dyDescent="0.15">
      <c r="A135" s="4">
        <v>5000131</v>
      </c>
      <c r="B135" s="4">
        <f t="shared" ref="B135:B198" si="40">B134</f>
        <v>0</v>
      </c>
      <c r="C135" s="4">
        <f t="shared" ref="C135:C198" si="41">C134</f>
        <v>0</v>
      </c>
      <c r="D135" s="4">
        <f t="shared" ref="D135:D198" si="42">D134</f>
        <v>0</v>
      </c>
      <c r="E135" s="4">
        <f t="shared" ref="E135:E198" si="43">E134</f>
        <v>0</v>
      </c>
      <c r="F135" s="4">
        <f>INT(VLOOKUP($X135,映射表!$B:$C,2,FALSE)*VLOOKUP($Z135,怪物属性偏向!$G:$L,怪物属性偏向!L$1,FALSE)/100)</f>
        <v>23927496</v>
      </c>
      <c r="G135" s="4">
        <f>INT(VLOOKUP($X135,映射表!$B:$C,2,FALSE)*VLOOKUP($Z135,怪物属性偏向!$G:$L,怪物属性偏向!J$1,FALSE)/100)</f>
        <v>11489575</v>
      </c>
      <c r="H135" s="4">
        <f t="shared" ref="H135:H198" si="44">H134</f>
        <v>0</v>
      </c>
      <c r="I135" s="4">
        <f>INT(VLOOKUP($X135,映射表!$B:$C,2,FALSE)*VLOOKUP($Z135,怪物属性偏向!$G:$L,怪物属性偏向!K$1,FALSE)/100)</f>
        <v>11489575</v>
      </c>
      <c r="J135" s="4">
        <f>INT(VLOOKUP($X135,映射表!$B:$E,4,FALSE))</f>
        <v>10212955</v>
      </c>
      <c r="K135" s="4">
        <f t="shared" ref="K135:K198" si="45">K134</f>
        <v>100</v>
      </c>
      <c r="L135" s="4">
        <f t="shared" ref="L135:L198" si="46">L134</f>
        <v>0</v>
      </c>
      <c r="M135" s="4">
        <f t="shared" ref="M135:M198" si="47">M134</f>
        <v>0</v>
      </c>
      <c r="N135" s="4">
        <f t="shared" ref="N135:N198" si="48">N134</f>
        <v>100</v>
      </c>
      <c r="O135" s="4">
        <f t="shared" ref="O135:O198" si="49">O134</f>
        <v>0</v>
      </c>
      <c r="P135" s="4">
        <f t="shared" ref="P135:P198" si="50">P134</f>
        <v>0</v>
      </c>
      <c r="Q135" s="4">
        <f t="shared" ref="Q135:Q198" si="51">Q134</f>
        <v>0</v>
      </c>
      <c r="R135" s="4">
        <f t="shared" ref="R135:R198" si="52">R134</f>
        <v>0</v>
      </c>
      <c r="S135" s="4">
        <f t="shared" ref="S135:S198" si="53">S134</f>
        <v>0</v>
      </c>
      <c r="T135" s="4">
        <f t="shared" ref="T135:T198" si="54">T134</f>
        <v>0</v>
      </c>
      <c r="U135" s="4">
        <f t="shared" ref="U135:U198" si="55">U134</f>
        <v>0</v>
      </c>
      <c r="V135" s="4">
        <f t="shared" ref="V135:V198" si="56">V134</f>
        <v>0</v>
      </c>
      <c r="W135" s="4">
        <f>VLOOKUP(Z135,怪物属性偏向!D:F,3,FALSE)</f>
        <v>5000001</v>
      </c>
      <c r="X135" s="4">
        <f t="shared" ref="X135:X198" si="57">IF(X134=X$1,1,X134+1)</f>
        <v>131</v>
      </c>
      <c r="Y135" t="str">
        <f>VLOOKUP(Z135,怪物属性偏向!G:H,2,FALSE)</f>
        <v>洛克</v>
      </c>
      <c r="Z135">
        <f t="shared" ref="Z135:Z198" si="58">IF(X135=1,Z134+1,Z134)</f>
        <v>1</v>
      </c>
    </row>
    <row r="136" spans="1:26" x14ac:dyDescent="0.15">
      <c r="A136" s="4">
        <v>5000132</v>
      </c>
      <c r="B136" s="4">
        <f t="shared" si="40"/>
        <v>0</v>
      </c>
      <c r="C136" s="4">
        <f t="shared" si="41"/>
        <v>0</v>
      </c>
      <c r="D136" s="4">
        <f t="shared" si="42"/>
        <v>0</v>
      </c>
      <c r="E136" s="4">
        <f t="shared" si="43"/>
        <v>0</v>
      </c>
      <c r="F136" s="4">
        <f>INT(VLOOKUP($X136,映射表!$B:$C,2,FALSE)*VLOOKUP($Z136,怪物属性偏向!$G:$L,怪物属性偏向!L$1,FALSE)/100)</f>
        <v>25650439</v>
      </c>
      <c r="G136" s="4">
        <f>INT(VLOOKUP($X136,映射表!$B:$C,2,FALSE)*VLOOKUP($Z136,怪物属性偏向!$G:$L,怪物属性偏向!J$1,FALSE)/100)</f>
        <v>12316903</v>
      </c>
      <c r="H136" s="4">
        <f t="shared" si="44"/>
        <v>0</v>
      </c>
      <c r="I136" s="4">
        <f>INT(VLOOKUP($X136,映射表!$B:$C,2,FALSE)*VLOOKUP($Z136,怪物属性偏向!$G:$L,怪物属性偏向!K$1,FALSE)/100)</f>
        <v>12316903</v>
      </c>
      <c r="J136" s="4">
        <f>INT(VLOOKUP($X136,映射表!$B:$E,4,FALSE))</f>
        <v>10948358</v>
      </c>
      <c r="K136" s="4">
        <f t="shared" si="45"/>
        <v>100</v>
      </c>
      <c r="L136" s="4">
        <f t="shared" si="46"/>
        <v>0</v>
      </c>
      <c r="M136" s="4">
        <f t="shared" si="47"/>
        <v>0</v>
      </c>
      <c r="N136" s="4">
        <f t="shared" si="48"/>
        <v>100</v>
      </c>
      <c r="O136" s="4">
        <f t="shared" si="49"/>
        <v>0</v>
      </c>
      <c r="P136" s="4">
        <f t="shared" si="50"/>
        <v>0</v>
      </c>
      <c r="Q136" s="4">
        <f t="shared" si="51"/>
        <v>0</v>
      </c>
      <c r="R136" s="4">
        <f t="shared" si="52"/>
        <v>0</v>
      </c>
      <c r="S136" s="4">
        <f t="shared" si="53"/>
        <v>0</v>
      </c>
      <c r="T136" s="4">
        <f t="shared" si="54"/>
        <v>0</v>
      </c>
      <c r="U136" s="4">
        <f t="shared" si="55"/>
        <v>0</v>
      </c>
      <c r="V136" s="4">
        <f t="shared" si="56"/>
        <v>0</v>
      </c>
      <c r="W136" s="4">
        <f>VLOOKUP(Z136,怪物属性偏向!D:F,3,FALSE)</f>
        <v>5000001</v>
      </c>
      <c r="X136" s="4">
        <f t="shared" si="57"/>
        <v>132</v>
      </c>
      <c r="Y136" t="str">
        <f>VLOOKUP(Z136,怪物属性偏向!G:H,2,FALSE)</f>
        <v>洛克</v>
      </c>
      <c r="Z136">
        <f t="shared" si="58"/>
        <v>1</v>
      </c>
    </row>
    <row r="137" spans="1:26" x14ac:dyDescent="0.15">
      <c r="A137" s="4">
        <v>5000133</v>
      </c>
      <c r="B137" s="4">
        <f t="shared" si="40"/>
        <v>0</v>
      </c>
      <c r="C137" s="4">
        <f t="shared" si="41"/>
        <v>0</v>
      </c>
      <c r="D137" s="4">
        <f t="shared" si="42"/>
        <v>0</v>
      </c>
      <c r="E137" s="4">
        <f t="shared" si="43"/>
        <v>0</v>
      </c>
      <c r="F137" s="4">
        <f>INT(VLOOKUP($X137,映射表!$B:$C,2,FALSE)*VLOOKUP($Z137,怪物属性偏向!$G:$L,怪物属性偏向!L$1,FALSE)/100)</f>
        <v>27497435</v>
      </c>
      <c r="G137" s="4">
        <f>INT(VLOOKUP($X137,映射表!$B:$C,2,FALSE)*VLOOKUP($Z137,怪物属性偏向!$G:$L,怪物属性偏向!J$1,FALSE)/100)</f>
        <v>13203799</v>
      </c>
      <c r="H137" s="4">
        <f t="shared" si="44"/>
        <v>0</v>
      </c>
      <c r="I137" s="4">
        <f>INT(VLOOKUP($X137,映射表!$B:$C,2,FALSE)*VLOOKUP($Z137,怪物属性偏向!$G:$L,怪物属性偏向!K$1,FALSE)/100)</f>
        <v>13203799</v>
      </c>
      <c r="J137" s="4">
        <f>INT(VLOOKUP($X137,映射表!$B:$E,4,FALSE))</f>
        <v>11736710</v>
      </c>
      <c r="K137" s="4">
        <f t="shared" si="45"/>
        <v>100</v>
      </c>
      <c r="L137" s="4">
        <f t="shared" si="46"/>
        <v>0</v>
      </c>
      <c r="M137" s="4">
        <f t="shared" si="47"/>
        <v>0</v>
      </c>
      <c r="N137" s="4">
        <f t="shared" si="48"/>
        <v>100</v>
      </c>
      <c r="O137" s="4">
        <f t="shared" si="49"/>
        <v>0</v>
      </c>
      <c r="P137" s="4">
        <f t="shared" si="50"/>
        <v>0</v>
      </c>
      <c r="Q137" s="4">
        <f t="shared" si="51"/>
        <v>0</v>
      </c>
      <c r="R137" s="4">
        <f t="shared" si="52"/>
        <v>0</v>
      </c>
      <c r="S137" s="4">
        <f t="shared" si="53"/>
        <v>0</v>
      </c>
      <c r="T137" s="4">
        <f t="shared" si="54"/>
        <v>0</v>
      </c>
      <c r="U137" s="4">
        <f t="shared" si="55"/>
        <v>0</v>
      </c>
      <c r="V137" s="4">
        <f t="shared" si="56"/>
        <v>0</v>
      </c>
      <c r="W137" s="4">
        <f>VLOOKUP(Z137,怪物属性偏向!D:F,3,FALSE)</f>
        <v>5000001</v>
      </c>
      <c r="X137" s="4">
        <f t="shared" si="57"/>
        <v>133</v>
      </c>
      <c r="Y137" t="str">
        <f>VLOOKUP(Z137,怪物属性偏向!G:H,2,FALSE)</f>
        <v>洛克</v>
      </c>
      <c r="Z137">
        <f t="shared" si="58"/>
        <v>1</v>
      </c>
    </row>
    <row r="138" spans="1:26" x14ac:dyDescent="0.15">
      <c r="A138" s="4">
        <v>5000134</v>
      </c>
      <c r="B138" s="4">
        <f t="shared" si="40"/>
        <v>0</v>
      </c>
      <c r="C138" s="4">
        <f t="shared" si="41"/>
        <v>0</v>
      </c>
      <c r="D138" s="4">
        <f t="shared" si="42"/>
        <v>0</v>
      </c>
      <c r="E138" s="4">
        <f t="shared" si="43"/>
        <v>0</v>
      </c>
      <c r="F138" s="4">
        <f>INT(VLOOKUP($X138,映射表!$B:$C,2,FALSE)*VLOOKUP($Z138,怪物属性偏向!$G:$L,怪物属性偏向!L$1,FALSE)/100)</f>
        <v>29477414</v>
      </c>
      <c r="G138" s="4">
        <f>INT(VLOOKUP($X138,映射表!$B:$C,2,FALSE)*VLOOKUP($Z138,怪物属性偏向!$G:$L,怪物属性偏向!J$1,FALSE)/100)</f>
        <v>14154551</v>
      </c>
      <c r="H138" s="4">
        <f t="shared" si="44"/>
        <v>0</v>
      </c>
      <c r="I138" s="4">
        <f>INT(VLOOKUP($X138,映射表!$B:$C,2,FALSE)*VLOOKUP($Z138,怪物属性偏向!$G:$L,怪物属性偏向!K$1,FALSE)/100)</f>
        <v>14154551</v>
      </c>
      <c r="J138" s="4">
        <f>INT(VLOOKUP($X138,映射表!$B:$E,4,FALSE))</f>
        <v>12581823</v>
      </c>
      <c r="K138" s="4">
        <f t="shared" si="45"/>
        <v>100</v>
      </c>
      <c r="L138" s="4">
        <f t="shared" si="46"/>
        <v>0</v>
      </c>
      <c r="M138" s="4">
        <f t="shared" si="47"/>
        <v>0</v>
      </c>
      <c r="N138" s="4">
        <f t="shared" si="48"/>
        <v>100</v>
      </c>
      <c r="O138" s="4">
        <f t="shared" si="49"/>
        <v>0</v>
      </c>
      <c r="P138" s="4">
        <f t="shared" si="50"/>
        <v>0</v>
      </c>
      <c r="Q138" s="4">
        <f t="shared" si="51"/>
        <v>0</v>
      </c>
      <c r="R138" s="4">
        <f t="shared" si="52"/>
        <v>0</v>
      </c>
      <c r="S138" s="4">
        <f t="shared" si="53"/>
        <v>0</v>
      </c>
      <c r="T138" s="4">
        <f t="shared" si="54"/>
        <v>0</v>
      </c>
      <c r="U138" s="4">
        <f t="shared" si="55"/>
        <v>0</v>
      </c>
      <c r="V138" s="4">
        <f t="shared" si="56"/>
        <v>0</v>
      </c>
      <c r="W138" s="4">
        <f>VLOOKUP(Z138,怪物属性偏向!D:F,3,FALSE)</f>
        <v>5000001</v>
      </c>
      <c r="X138" s="4">
        <f t="shared" si="57"/>
        <v>134</v>
      </c>
      <c r="Y138" t="str">
        <f>VLOOKUP(Z138,怪物属性偏向!G:H,2,FALSE)</f>
        <v>洛克</v>
      </c>
      <c r="Z138">
        <f t="shared" si="58"/>
        <v>1</v>
      </c>
    </row>
    <row r="139" spans="1:26" x14ac:dyDescent="0.15">
      <c r="A139" s="4">
        <v>5000135</v>
      </c>
      <c r="B139" s="4">
        <f t="shared" si="40"/>
        <v>0</v>
      </c>
      <c r="C139" s="4">
        <f t="shared" si="41"/>
        <v>0</v>
      </c>
      <c r="D139" s="4">
        <f t="shared" si="42"/>
        <v>0</v>
      </c>
      <c r="E139" s="4">
        <f t="shared" si="43"/>
        <v>0</v>
      </c>
      <c r="F139" s="4">
        <f>INT(VLOOKUP($X139,映射表!$B:$C,2,FALSE)*VLOOKUP($Z139,怪物属性偏向!$G:$L,怪物属性偏向!L$1,FALSE)/100)</f>
        <v>31599952</v>
      </c>
      <c r="G139" s="4">
        <f>INT(VLOOKUP($X139,映射表!$B:$C,2,FALSE)*VLOOKUP($Z139,怪物属性偏向!$G:$L,怪物属性偏向!J$1,FALSE)/100)</f>
        <v>15173757</v>
      </c>
      <c r="H139" s="4">
        <f t="shared" si="44"/>
        <v>0</v>
      </c>
      <c r="I139" s="4">
        <f>INT(VLOOKUP($X139,映射表!$B:$C,2,FALSE)*VLOOKUP($Z139,怪物属性偏向!$G:$L,怪物属性偏向!K$1,FALSE)/100)</f>
        <v>15173757</v>
      </c>
      <c r="J139" s="4">
        <f>INT(VLOOKUP($X139,映射表!$B:$E,4,FALSE))</f>
        <v>13487784</v>
      </c>
      <c r="K139" s="4">
        <f t="shared" si="45"/>
        <v>100</v>
      </c>
      <c r="L139" s="4">
        <f t="shared" si="46"/>
        <v>0</v>
      </c>
      <c r="M139" s="4">
        <f t="shared" si="47"/>
        <v>0</v>
      </c>
      <c r="N139" s="4">
        <f t="shared" si="48"/>
        <v>100</v>
      </c>
      <c r="O139" s="4">
        <f t="shared" si="49"/>
        <v>0</v>
      </c>
      <c r="P139" s="4">
        <f t="shared" si="50"/>
        <v>0</v>
      </c>
      <c r="Q139" s="4">
        <f t="shared" si="51"/>
        <v>0</v>
      </c>
      <c r="R139" s="4">
        <f t="shared" si="52"/>
        <v>0</v>
      </c>
      <c r="S139" s="4">
        <f t="shared" si="53"/>
        <v>0</v>
      </c>
      <c r="T139" s="4">
        <f t="shared" si="54"/>
        <v>0</v>
      </c>
      <c r="U139" s="4">
        <f t="shared" si="55"/>
        <v>0</v>
      </c>
      <c r="V139" s="4">
        <f t="shared" si="56"/>
        <v>0</v>
      </c>
      <c r="W139" s="4">
        <f>VLOOKUP(Z139,怪物属性偏向!D:F,3,FALSE)</f>
        <v>5000001</v>
      </c>
      <c r="X139" s="4">
        <f t="shared" si="57"/>
        <v>135</v>
      </c>
      <c r="Y139" t="str">
        <f>VLOOKUP(Z139,怪物属性偏向!G:H,2,FALSE)</f>
        <v>洛克</v>
      </c>
      <c r="Z139">
        <f t="shared" si="58"/>
        <v>1</v>
      </c>
    </row>
    <row r="140" spans="1:26" x14ac:dyDescent="0.15">
      <c r="A140" s="4">
        <v>5000136</v>
      </c>
      <c r="B140" s="4">
        <f t="shared" si="40"/>
        <v>0</v>
      </c>
      <c r="C140" s="4">
        <f t="shared" si="41"/>
        <v>0</v>
      </c>
      <c r="D140" s="4">
        <f t="shared" si="42"/>
        <v>0</v>
      </c>
      <c r="E140" s="4">
        <f t="shared" si="43"/>
        <v>0</v>
      </c>
      <c r="F140" s="4">
        <f>INT(VLOOKUP($X140,映射表!$B:$C,2,FALSE)*VLOOKUP($Z140,怪物属性偏向!$G:$L,怪物属性偏向!L$1,FALSE)/100)</f>
        <v>33875313</v>
      </c>
      <c r="G140" s="4">
        <f>INT(VLOOKUP($X140,映射表!$B:$C,2,FALSE)*VLOOKUP($Z140,怪物属性偏向!$G:$L,怪物属性偏向!J$1,FALSE)/100)</f>
        <v>16266346</v>
      </c>
      <c r="H140" s="4">
        <f t="shared" si="44"/>
        <v>0</v>
      </c>
      <c r="I140" s="4">
        <f>INT(VLOOKUP($X140,映射表!$B:$C,2,FALSE)*VLOOKUP($Z140,怪物属性偏向!$G:$L,怪物属性偏向!K$1,FALSE)/100)</f>
        <v>16266346</v>
      </c>
      <c r="J140" s="4">
        <f>INT(VLOOKUP($X140,映射表!$B:$E,4,FALSE))</f>
        <v>14458975</v>
      </c>
      <c r="K140" s="4">
        <f t="shared" si="45"/>
        <v>100</v>
      </c>
      <c r="L140" s="4">
        <f t="shared" si="46"/>
        <v>0</v>
      </c>
      <c r="M140" s="4">
        <f t="shared" si="47"/>
        <v>0</v>
      </c>
      <c r="N140" s="4">
        <f t="shared" si="48"/>
        <v>100</v>
      </c>
      <c r="O140" s="4">
        <f t="shared" si="49"/>
        <v>0</v>
      </c>
      <c r="P140" s="4">
        <f t="shared" si="50"/>
        <v>0</v>
      </c>
      <c r="Q140" s="4">
        <f t="shared" si="51"/>
        <v>0</v>
      </c>
      <c r="R140" s="4">
        <f t="shared" si="52"/>
        <v>0</v>
      </c>
      <c r="S140" s="4">
        <f t="shared" si="53"/>
        <v>0</v>
      </c>
      <c r="T140" s="4">
        <f t="shared" si="54"/>
        <v>0</v>
      </c>
      <c r="U140" s="4">
        <f t="shared" si="55"/>
        <v>0</v>
      </c>
      <c r="V140" s="4">
        <f t="shared" si="56"/>
        <v>0</v>
      </c>
      <c r="W140" s="4">
        <f>VLOOKUP(Z140,怪物属性偏向!D:F,3,FALSE)</f>
        <v>5000001</v>
      </c>
      <c r="X140" s="4">
        <f t="shared" si="57"/>
        <v>136</v>
      </c>
      <c r="Y140" t="str">
        <f>VLOOKUP(Z140,怪物属性偏向!G:H,2,FALSE)</f>
        <v>洛克</v>
      </c>
      <c r="Z140">
        <f t="shared" si="58"/>
        <v>1</v>
      </c>
    </row>
    <row r="141" spans="1:26" x14ac:dyDescent="0.15">
      <c r="A141" s="4">
        <v>5000137</v>
      </c>
      <c r="B141" s="4">
        <f t="shared" si="40"/>
        <v>0</v>
      </c>
      <c r="C141" s="4">
        <f t="shared" si="41"/>
        <v>0</v>
      </c>
      <c r="D141" s="4">
        <f t="shared" si="42"/>
        <v>0</v>
      </c>
      <c r="E141" s="4">
        <f t="shared" si="43"/>
        <v>0</v>
      </c>
      <c r="F141" s="4">
        <f>INT(VLOOKUP($X141,映射表!$B:$C,2,FALSE)*VLOOKUP($Z141,怪物属性偏向!$G:$L,怪物属性偏向!L$1,FALSE)/100)</f>
        <v>36314499</v>
      </c>
      <c r="G141" s="4">
        <f>INT(VLOOKUP($X141,映射表!$B:$C,2,FALSE)*VLOOKUP($Z141,怪物属性偏向!$G:$L,怪物属性偏向!J$1,FALSE)/100)</f>
        <v>17437602</v>
      </c>
      <c r="H141" s="4">
        <f t="shared" si="44"/>
        <v>0</v>
      </c>
      <c r="I141" s="4">
        <f>INT(VLOOKUP($X141,映射表!$B:$C,2,FALSE)*VLOOKUP($Z141,怪物属性偏向!$G:$L,怪物属性偏向!K$1,FALSE)/100)</f>
        <v>17437602</v>
      </c>
      <c r="J141" s="4">
        <f>INT(VLOOKUP($X141,映射表!$B:$E,4,FALSE))</f>
        <v>15500091</v>
      </c>
      <c r="K141" s="4">
        <f t="shared" si="45"/>
        <v>100</v>
      </c>
      <c r="L141" s="4">
        <f t="shared" si="46"/>
        <v>0</v>
      </c>
      <c r="M141" s="4">
        <f t="shared" si="47"/>
        <v>0</v>
      </c>
      <c r="N141" s="4">
        <f t="shared" si="48"/>
        <v>100</v>
      </c>
      <c r="O141" s="4">
        <f t="shared" si="49"/>
        <v>0</v>
      </c>
      <c r="P141" s="4">
        <f t="shared" si="50"/>
        <v>0</v>
      </c>
      <c r="Q141" s="4">
        <f t="shared" si="51"/>
        <v>0</v>
      </c>
      <c r="R141" s="4">
        <f t="shared" si="52"/>
        <v>0</v>
      </c>
      <c r="S141" s="4">
        <f t="shared" si="53"/>
        <v>0</v>
      </c>
      <c r="T141" s="4">
        <f t="shared" si="54"/>
        <v>0</v>
      </c>
      <c r="U141" s="4">
        <f t="shared" si="55"/>
        <v>0</v>
      </c>
      <c r="V141" s="4">
        <f t="shared" si="56"/>
        <v>0</v>
      </c>
      <c r="W141" s="4">
        <f>VLOOKUP(Z141,怪物属性偏向!D:F,3,FALSE)</f>
        <v>5000001</v>
      </c>
      <c r="X141" s="4">
        <f t="shared" si="57"/>
        <v>137</v>
      </c>
      <c r="Y141" t="str">
        <f>VLOOKUP(Z141,怪物属性偏向!G:H,2,FALSE)</f>
        <v>洛克</v>
      </c>
      <c r="Z141">
        <f t="shared" si="58"/>
        <v>1</v>
      </c>
    </row>
    <row r="142" spans="1:26" x14ac:dyDescent="0.15">
      <c r="A142" s="4">
        <v>5000138</v>
      </c>
      <c r="B142" s="4">
        <f t="shared" si="40"/>
        <v>0</v>
      </c>
      <c r="C142" s="4">
        <f t="shared" si="41"/>
        <v>0</v>
      </c>
      <c r="D142" s="4">
        <f t="shared" si="42"/>
        <v>0</v>
      </c>
      <c r="E142" s="4">
        <f t="shared" si="43"/>
        <v>0</v>
      </c>
      <c r="F142" s="4">
        <f>INT(VLOOKUP($X142,映射表!$B:$C,2,FALSE)*VLOOKUP($Z142,怪物属性偏向!$G:$L,怪物属性偏向!L$1,FALSE)/100)</f>
        <v>38929307</v>
      </c>
      <c r="G142" s="4">
        <f>INT(VLOOKUP($X142,映射表!$B:$C,2,FALSE)*VLOOKUP($Z142,怪物属性偏向!$G:$L,怪物属性偏向!J$1,FALSE)/100)</f>
        <v>18693188</v>
      </c>
      <c r="H142" s="4">
        <f t="shared" si="44"/>
        <v>0</v>
      </c>
      <c r="I142" s="4">
        <f>INT(VLOOKUP($X142,映射表!$B:$C,2,FALSE)*VLOOKUP($Z142,怪物属性偏向!$G:$L,怪物属性偏向!K$1,FALSE)/100)</f>
        <v>18693188</v>
      </c>
      <c r="J142" s="4">
        <f>INT(VLOOKUP($X142,映射表!$B:$E,4,FALSE))</f>
        <v>16616167</v>
      </c>
      <c r="K142" s="4">
        <f t="shared" si="45"/>
        <v>100</v>
      </c>
      <c r="L142" s="4">
        <f t="shared" si="46"/>
        <v>0</v>
      </c>
      <c r="M142" s="4">
        <f t="shared" si="47"/>
        <v>0</v>
      </c>
      <c r="N142" s="4">
        <f t="shared" si="48"/>
        <v>100</v>
      </c>
      <c r="O142" s="4">
        <f t="shared" si="49"/>
        <v>0</v>
      </c>
      <c r="P142" s="4">
        <f t="shared" si="50"/>
        <v>0</v>
      </c>
      <c r="Q142" s="4">
        <f t="shared" si="51"/>
        <v>0</v>
      </c>
      <c r="R142" s="4">
        <f t="shared" si="52"/>
        <v>0</v>
      </c>
      <c r="S142" s="4">
        <f t="shared" si="53"/>
        <v>0</v>
      </c>
      <c r="T142" s="4">
        <f t="shared" si="54"/>
        <v>0</v>
      </c>
      <c r="U142" s="4">
        <f t="shared" si="55"/>
        <v>0</v>
      </c>
      <c r="V142" s="4">
        <f t="shared" si="56"/>
        <v>0</v>
      </c>
      <c r="W142" s="4">
        <f>VLOOKUP(Z142,怪物属性偏向!D:F,3,FALSE)</f>
        <v>5000001</v>
      </c>
      <c r="X142" s="4">
        <f t="shared" si="57"/>
        <v>138</v>
      </c>
      <c r="Y142" t="str">
        <f>VLOOKUP(Z142,怪物属性偏向!G:H,2,FALSE)</f>
        <v>洛克</v>
      </c>
      <c r="Z142">
        <f t="shared" si="58"/>
        <v>1</v>
      </c>
    </row>
    <row r="143" spans="1:26" x14ac:dyDescent="0.15">
      <c r="A143" s="4">
        <v>5000139</v>
      </c>
      <c r="B143" s="4">
        <f t="shared" si="40"/>
        <v>0</v>
      </c>
      <c r="C143" s="4">
        <f t="shared" si="41"/>
        <v>0</v>
      </c>
      <c r="D143" s="4">
        <f t="shared" si="42"/>
        <v>0</v>
      </c>
      <c r="E143" s="4">
        <f t="shared" si="43"/>
        <v>0</v>
      </c>
      <c r="F143" s="4">
        <f>INT(VLOOKUP($X143,映射表!$B:$C,2,FALSE)*VLOOKUP($Z143,怪物属性偏向!$G:$L,怪物属性偏向!L$1,FALSE)/100)</f>
        <v>41732381</v>
      </c>
      <c r="G143" s="4">
        <f>INT(VLOOKUP($X143,映射表!$B:$C,2,FALSE)*VLOOKUP($Z143,怪物属性偏向!$G:$L,怪物属性偏向!J$1,FALSE)/100)</f>
        <v>20039176</v>
      </c>
      <c r="H143" s="4">
        <f t="shared" si="44"/>
        <v>0</v>
      </c>
      <c r="I143" s="4">
        <f>INT(VLOOKUP($X143,映射表!$B:$C,2,FALSE)*VLOOKUP($Z143,怪物属性偏向!$G:$L,怪物属性偏向!K$1,FALSE)/100)</f>
        <v>20039176</v>
      </c>
      <c r="J143" s="4">
        <f>INT(VLOOKUP($X143,映射表!$B:$E,4,FALSE))</f>
        <v>17812601</v>
      </c>
      <c r="K143" s="4">
        <f t="shared" si="45"/>
        <v>100</v>
      </c>
      <c r="L143" s="4">
        <f t="shared" si="46"/>
        <v>0</v>
      </c>
      <c r="M143" s="4">
        <f t="shared" si="47"/>
        <v>0</v>
      </c>
      <c r="N143" s="4">
        <f t="shared" si="48"/>
        <v>100</v>
      </c>
      <c r="O143" s="4">
        <f t="shared" si="49"/>
        <v>0</v>
      </c>
      <c r="P143" s="4">
        <f t="shared" si="50"/>
        <v>0</v>
      </c>
      <c r="Q143" s="4">
        <f t="shared" si="51"/>
        <v>0</v>
      </c>
      <c r="R143" s="4">
        <f t="shared" si="52"/>
        <v>0</v>
      </c>
      <c r="S143" s="4">
        <f t="shared" si="53"/>
        <v>0</v>
      </c>
      <c r="T143" s="4">
        <f t="shared" si="54"/>
        <v>0</v>
      </c>
      <c r="U143" s="4">
        <f t="shared" si="55"/>
        <v>0</v>
      </c>
      <c r="V143" s="4">
        <f t="shared" si="56"/>
        <v>0</v>
      </c>
      <c r="W143" s="4">
        <f>VLOOKUP(Z143,怪物属性偏向!D:F,3,FALSE)</f>
        <v>5000001</v>
      </c>
      <c r="X143" s="4">
        <f t="shared" si="57"/>
        <v>139</v>
      </c>
      <c r="Y143" t="str">
        <f>VLOOKUP(Z143,怪物属性偏向!G:H,2,FALSE)</f>
        <v>洛克</v>
      </c>
      <c r="Z143">
        <f t="shared" si="58"/>
        <v>1</v>
      </c>
    </row>
    <row r="144" spans="1:26" x14ac:dyDescent="0.15">
      <c r="A144" s="4">
        <v>5000140</v>
      </c>
      <c r="B144" s="4">
        <f t="shared" si="40"/>
        <v>0</v>
      </c>
      <c r="C144" s="4">
        <f t="shared" si="41"/>
        <v>0</v>
      </c>
      <c r="D144" s="4">
        <f t="shared" si="42"/>
        <v>0</v>
      </c>
      <c r="E144" s="4">
        <f t="shared" si="43"/>
        <v>0</v>
      </c>
      <c r="F144" s="4">
        <f>INT(VLOOKUP($X144,映射表!$B:$C,2,FALSE)*VLOOKUP($Z144,怪物属性偏向!$G:$L,怪物属性偏向!L$1,FALSE)/100)</f>
        <v>44737276</v>
      </c>
      <c r="G144" s="4">
        <f>INT(VLOOKUP($X144,映射表!$B:$C,2,FALSE)*VLOOKUP($Z144,怪物属性偏向!$G:$L,怪物属性偏向!J$1,FALSE)/100)</f>
        <v>21482076</v>
      </c>
      <c r="H144" s="4">
        <f t="shared" si="44"/>
        <v>0</v>
      </c>
      <c r="I144" s="4">
        <f>INT(VLOOKUP($X144,映射表!$B:$C,2,FALSE)*VLOOKUP($Z144,怪物属性偏向!$G:$L,怪物属性偏向!K$1,FALSE)/100)</f>
        <v>21482076</v>
      </c>
      <c r="J144" s="4">
        <f>INT(VLOOKUP($X144,映射表!$B:$E,4,FALSE))</f>
        <v>19095179</v>
      </c>
      <c r="K144" s="4">
        <f t="shared" si="45"/>
        <v>100</v>
      </c>
      <c r="L144" s="4">
        <f t="shared" si="46"/>
        <v>0</v>
      </c>
      <c r="M144" s="4">
        <f t="shared" si="47"/>
        <v>0</v>
      </c>
      <c r="N144" s="4">
        <f t="shared" si="48"/>
        <v>100</v>
      </c>
      <c r="O144" s="4">
        <f t="shared" si="49"/>
        <v>0</v>
      </c>
      <c r="P144" s="4">
        <f t="shared" si="50"/>
        <v>0</v>
      </c>
      <c r="Q144" s="4">
        <f t="shared" si="51"/>
        <v>0</v>
      </c>
      <c r="R144" s="4">
        <f t="shared" si="52"/>
        <v>0</v>
      </c>
      <c r="S144" s="4">
        <f t="shared" si="53"/>
        <v>0</v>
      </c>
      <c r="T144" s="4">
        <f t="shared" si="54"/>
        <v>0</v>
      </c>
      <c r="U144" s="4">
        <f t="shared" si="55"/>
        <v>0</v>
      </c>
      <c r="V144" s="4">
        <f t="shared" si="56"/>
        <v>0</v>
      </c>
      <c r="W144" s="4">
        <f>VLOOKUP(Z144,怪物属性偏向!D:F,3,FALSE)</f>
        <v>5000001</v>
      </c>
      <c r="X144" s="4">
        <f t="shared" si="57"/>
        <v>140</v>
      </c>
      <c r="Y144" t="str">
        <f>VLOOKUP(Z144,怪物属性偏向!G:H,2,FALSE)</f>
        <v>洛克</v>
      </c>
      <c r="Z144">
        <f t="shared" si="58"/>
        <v>1</v>
      </c>
    </row>
    <row r="145" spans="1:26" ht="18" customHeight="1" x14ac:dyDescent="0.15">
      <c r="A145" s="4">
        <v>5000141</v>
      </c>
      <c r="B145" s="4">
        <f t="shared" si="40"/>
        <v>0</v>
      </c>
      <c r="C145" s="4">
        <f t="shared" si="41"/>
        <v>0</v>
      </c>
      <c r="D145" s="4">
        <f t="shared" si="42"/>
        <v>0</v>
      </c>
      <c r="E145" s="4">
        <f t="shared" si="43"/>
        <v>0</v>
      </c>
      <c r="F145" s="4">
        <f>INT(VLOOKUP($X145,映射表!$B:$C,2,FALSE)*VLOOKUP($Z145,怪物属性偏向!$G:$L,怪物属性偏向!L$1,FALSE)/100)</f>
        <v>47958524</v>
      </c>
      <c r="G145" s="4">
        <f>INT(VLOOKUP($X145,映射表!$B:$C,2,FALSE)*VLOOKUP($Z145,怪物属性偏向!$G:$L,怪物属性偏向!J$1,FALSE)/100)</f>
        <v>23028864</v>
      </c>
      <c r="H145" s="4">
        <f t="shared" si="44"/>
        <v>0</v>
      </c>
      <c r="I145" s="4">
        <f>INT(VLOOKUP($X145,映射表!$B:$C,2,FALSE)*VLOOKUP($Z145,怪物属性偏向!$G:$L,怪物属性偏向!K$1,FALSE)/100)</f>
        <v>23028864</v>
      </c>
      <c r="J145" s="4">
        <f>INT(VLOOKUP($X145,映射表!$B:$E,4,FALSE))</f>
        <v>20470101</v>
      </c>
      <c r="K145" s="4">
        <f t="shared" si="45"/>
        <v>100</v>
      </c>
      <c r="L145" s="4">
        <f t="shared" si="46"/>
        <v>0</v>
      </c>
      <c r="M145" s="4">
        <f t="shared" si="47"/>
        <v>0</v>
      </c>
      <c r="N145" s="4">
        <f t="shared" si="48"/>
        <v>100</v>
      </c>
      <c r="O145" s="4">
        <f t="shared" si="49"/>
        <v>0</v>
      </c>
      <c r="P145" s="4">
        <f t="shared" si="50"/>
        <v>0</v>
      </c>
      <c r="Q145" s="4">
        <f t="shared" si="51"/>
        <v>0</v>
      </c>
      <c r="R145" s="4">
        <f t="shared" si="52"/>
        <v>0</v>
      </c>
      <c r="S145" s="4">
        <f t="shared" si="53"/>
        <v>0</v>
      </c>
      <c r="T145" s="4">
        <f t="shared" si="54"/>
        <v>0</v>
      </c>
      <c r="U145" s="4">
        <f t="shared" si="55"/>
        <v>0</v>
      </c>
      <c r="V145" s="4">
        <f t="shared" si="56"/>
        <v>0</v>
      </c>
      <c r="W145" s="4">
        <f>VLOOKUP(Z145,怪物属性偏向!D:F,3,FALSE)</f>
        <v>5000001</v>
      </c>
      <c r="X145" s="4">
        <f t="shared" si="57"/>
        <v>141</v>
      </c>
      <c r="Y145" t="str">
        <f>VLOOKUP(Z145,怪物属性偏向!G:H,2,FALSE)</f>
        <v>洛克</v>
      </c>
      <c r="Z145">
        <f t="shared" si="58"/>
        <v>1</v>
      </c>
    </row>
    <row r="146" spans="1:26" ht="18" customHeight="1" x14ac:dyDescent="0.15">
      <c r="A146" s="4">
        <v>5000142</v>
      </c>
      <c r="B146" s="4">
        <f t="shared" si="40"/>
        <v>0</v>
      </c>
      <c r="C146" s="4">
        <f t="shared" si="41"/>
        <v>0</v>
      </c>
      <c r="D146" s="4">
        <f t="shared" si="42"/>
        <v>0</v>
      </c>
      <c r="E146" s="4">
        <f t="shared" si="43"/>
        <v>0</v>
      </c>
      <c r="F146" s="4">
        <f>INT(VLOOKUP($X146,映射表!$B:$C,2,FALSE)*VLOOKUP($Z146,怪物属性偏向!$G:$L,怪物属性偏向!L$1,FALSE)/100)</f>
        <v>51411702</v>
      </c>
      <c r="G146" s="4">
        <f>INT(VLOOKUP($X146,映射表!$B:$C,2,FALSE)*VLOOKUP($Z146,怪物属性偏向!$G:$L,怪物属性偏向!J$1,FALSE)/100)</f>
        <v>24687021</v>
      </c>
      <c r="H146" s="4">
        <f t="shared" si="44"/>
        <v>0</v>
      </c>
      <c r="I146" s="4">
        <f>INT(VLOOKUP($X146,映射表!$B:$C,2,FALSE)*VLOOKUP($Z146,怪物属性偏向!$G:$L,怪物属性偏向!K$1,FALSE)/100)</f>
        <v>24687021</v>
      </c>
      <c r="J146" s="4">
        <f>INT(VLOOKUP($X146,映射表!$B:$E,4,FALSE))</f>
        <v>21944019</v>
      </c>
      <c r="K146" s="4">
        <f t="shared" si="45"/>
        <v>100</v>
      </c>
      <c r="L146" s="4">
        <f t="shared" si="46"/>
        <v>0</v>
      </c>
      <c r="M146" s="4">
        <f t="shared" si="47"/>
        <v>0</v>
      </c>
      <c r="N146" s="4">
        <f t="shared" si="48"/>
        <v>100</v>
      </c>
      <c r="O146" s="4">
        <f t="shared" si="49"/>
        <v>0</v>
      </c>
      <c r="P146" s="4">
        <f t="shared" si="50"/>
        <v>0</v>
      </c>
      <c r="Q146" s="4">
        <f t="shared" si="51"/>
        <v>0</v>
      </c>
      <c r="R146" s="4">
        <f t="shared" si="52"/>
        <v>0</v>
      </c>
      <c r="S146" s="4">
        <f t="shared" si="53"/>
        <v>0</v>
      </c>
      <c r="T146" s="4">
        <f t="shared" si="54"/>
        <v>0</v>
      </c>
      <c r="U146" s="4">
        <f t="shared" si="55"/>
        <v>0</v>
      </c>
      <c r="V146" s="4">
        <f t="shared" si="56"/>
        <v>0</v>
      </c>
      <c r="W146" s="4">
        <f>VLOOKUP(Z146,怪物属性偏向!D:F,3,FALSE)</f>
        <v>5000001</v>
      </c>
      <c r="X146" s="4">
        <f t="shared" si="57"/>
        <v>142</v>
      </c>
      <c r="Y146" t="str">
        <f>VLOOKUP(Z146,怪物属性偏向!G:H,2,FALSE)</f>
        <v>洛克</v>
      </c>
      <c r="Z146">
        <f t="shared" si="58"/>
        <v>1</v>
      </c>
    </row>
    <row r="147" spans="1:26" ht="18" customHeight="1" x14ac:dyDescent="0.15">
      <c r="A147" s="4">
        <v>5000143</v>
      </c>
      <c r="B147" s="4">
        <f t="shared" si="40"/>
        <v>0</v>
      </c>
      <c r="C147" s="4">
        <f t="shared" si="41"/>
        <v>0</v>
      </c>
      <c r="D147" s="4">
        <f t="shared" si="42"/>
        <v>0</v>
      </c>
      <c r="E147" s="4">
        <f t="shared" si="43"/>
        <v>0</v>
      </c>
      <c r="F147" s="4">
        <f>INT(VLOOKUP($X147,映射表!$B:$C,2,FALSE)*VLOOKUP($Z147,怪物属性偏向!$G:$L,怪物属性偏向!L$1,FALSE)/100)</f>
        <v>55113508</v>
      </c>
      <c r="G147" s="4">
        <f>INT(VLOOKUP($X147,映射表!$B:$C,2,FALSE)*VLOOKUP($Z147,怪物属性偏向!$G:$L,怪物属性偏向!J$1,FALSE)/100)</f>
        <v>26464565</v>
      </c>
      <c r="H147" s="4">
        <f t="shared" si="44"/>
        <v>0</v>
      </c>
      <c r="I147" s="4">
        <f>INT(VLOOKUP($X147,映射表!$B:$C,2,FALSE)*VLOOKUP($Z147,怪物属性偏向!$G:$L,怪物属性偏向!K$1,FALSE)/100)</f>
        <v>26464565</v>
      </c>
      <c r="J147" s="4">
        <f>INT(VLOOKUP($X147,映射表!$B:$E,4,FALSE))</f>
        <v>23524058</v>
      </c>
      <c r="K147" s="4">
        <f t="shared" si="45"/>
        <v>100</v>
      </c>
      <c r="L147" s="4">
        <f t="shared" si="46"/>
        <v>0</v>
      </c>
      <c r="M147" s="4">
        <f t="shared" si="47"/>
        <v>0</v>
      </c>
      <c r="N147" s="4">
        <f t="shared" si="48"/>
        <v>100</v>
      </c>
      <c r="O147" s="4">
        <f t="shared" si="49"/>
        <v>0</v>
      </c>
      <c r="P147" s="4">
        <f t="shared" si="50"/>
        <v>0</v>
      </c>
      <c r="Q147" s="4">
        <f t="shared" si="51"/>
        <v>0</v>
      </c>
      <c r="R147" s="4">
        <f t="shared" si="52"/>
        <v>0</v>
      </c>
      <c r="S147" s="4">
        <f t="shared" si="53"/>
        <v>0</v>
      </c>
      <c r="T147" s="4">
        <f t="shared" si="54"/>
        <v>0</v>
      </c>
      <c r="U147" s="4">
        <f t="shared" si="55"/>
        <v>0</v>
      </c>
      <c r="V147" s="4">
        <f t="shared" si="56"/>
        <v>0</v>
      </c>
      <c r="W147" s="4">
        <f>VLOOKUP(Z147,怪物属性偏向!D:F,3,FALSE)</f>
        <v>5000001</v>
      </c>
      <c r="X147" s="4">
        <f t="shared" si="57"/>
        <v>143</v>
      </c>
      <c r="Y147" t="str">
        <f>VLOOKUP(Z147,怪物属性偏向!G:H,2,FALSE)</f>
        <v>洛克</v>
      </c>
      <c r="Z147">
        <f t="shared" si="58"/>
        <v>1</v>
      </c>
    </row>
    <row r="148" spans="1:26" ht="18" customHeight="1" x14ac:dyDescent="0.15">
      <c r="A148" s="4">
        <v>5000144</v>
      </c>
      <c r="B148" s="4">
        <f t="shared" si="40"/>
        <v>0</v>
      </c>
      <c r="C148" s="4">
        <f t="shared" si="41"/>
        <v>0</v>
      </c>
      <c r="D148" s="4">
        <f t="shared" si="42"/>
        <v>0</v>
      </c>
      <c r="E148" s="4">
        <f t="shared" si="43"/>
        <v>0</v>
      </c>
      <c r="F148" s="4">
        <f>INT(VLOOKUP($X148,映射表!$B:$C,2,FALSE)*VLOOKUP($Z148,怪物属性偏向!$G:$L,怪物属性偏向!L$1,FALSE)/100)</f>
        <v>59081845</v>
      </c>
      <c r="G148" s="4">
        <f>INT(VLOOKUP($X148,映射表!$B:$C,2,FALSE)*VLOOKUP($Z148,怪物属性偏向!$G:$L,怪物属性偏向!J$1,FALSE)/100)</f>
        <v>28370093</v>
      </c>
      <c r="H148" s="4">
        <f t="shared" si="44"/>
        <v>0</v>
      </c>
      <c r="I148" s="4">
        <f>INT(VLOOKUP($X148,映射表!$B:$C,2,FALSE)*VLOOKUP($Z148,怪物属性偏向!$G:$L,怪物属性偏向!K$1,FALSE)/100)</f>
        <v>28370093</v>
      </c>
      <c r="J148" s="4">
        <f>INT(VLOOKUP($X148,映射表!$B:$E,4,FALSE))</f>
        <v>25217860</v>
      </c>
      <c r="K148" s="4">
        <f t="shared" si="45"/>
        <v>100</v>
      </c>
      <c r="L148" s="4">
        <f t="shared" si="46"/>
        <v>0</v>
      </c>
      <c r="M148" s="4">
        <f t="shared" si="47"/>
        <v>0</v>
      </c>
      <c r="N148" s="4">
        <f t="shared" si="48"/>
        <v>100</v>
      </c>
      <c r="O148" s="4">
        <f t="shared" si="49"/>
        <v>0</v>
      </c>
      <c r="P148" s="4">
        <f t="shared" si="50"/>
        <v>0</v>
      </c>
      <c r="Q148" s="4">
        <f t="shared" si="51"/>
        <v>0</v>
      </c>
      <c r="R148" s="4">
        <f t="shared" si="52"/>
        <v>0</v>
      </c>
      <c r="S148" s="4">
        <f t="shared" si="53"/>
        <v>0</v>
      </c>
      <c r="T148" s="4">
        <f t="shared" si="54"/>
        <v>0</v>
      </c>
      <c r="U148" s="4">
        <f t="shared" si="55"/>
        <v>0</v>
      </c>
      <c r="V148" s="4">
        <f t="shared" si="56"/>
        <v>0</v>
      </c>
      <c r="W148" s="4">
        <f>VLOOKUP(Z148,怪物属性偏向!D:F,3,FALSE)</f>
        <v>5000001</v>
      </c>
      <c r="X148" s="4">
        <f t="shared" si="57"/>
        <v>144</v>
      </c>
      <c r="Y148" t="str">
        <f>VLOOKUP(Z148,怪物属性偏向!G:H,2,FALSE)</f>
        <v>洛克</v>
      </c>
      <c r="Z148">
        <f t="shared" si="58"/>
        <v>1</v>
      </c>
    </row>
    <row r="149" spans="1:26" ht="18" customHeight="1" x14ac:dyDescent="0.15">
      <c r="A149" s="4">
        <v>5000145</v>
      </c>
      <c r="B149" s="4">
        <f t="shared" si="40"/>
        <v>0</v>
      </c>
      <c r="C149" s="4">
        <f t="shared" si="41"/>
        <v>0</v>
      </c>
      <c r="D149" s="4">
        <f t="shared" si="42"/>
        <v>0</v>
      </c>
      <c r="E149" s="4">
        <f t="shared" si="43"/>
        <v>0</v>
      </c>
      <c r="F149" s="4">
        <f>INT(VLOOKUP($X149,映射表!$B:$C,2,FALSE)*VLOOKUP($Z149,怪物属性偏向!$G:$L,怪物属性偏向!L$1,FALSE)/100)</f>
        <v>63335901</v>
      </c>
      <c r="G149" s="4">
        <f>INT(VLOOKUP($X149,映射表!$B:$C,2,FALSE)*VLOOKUP($Z149,怪物属性偏向!$G:$L,怪物属性偏向!J$1,FALSE)/100)</f>
        <v>30412818</v>
      </c>
      <c r="H149" s="4">
        <f t="shared" si="44"/>
        <v>0</v>
      </c>
      <c r="I149" s="4">
        <f>INT(VLOOKUP($X149,映射表!$B:$C,2,FALSE)*VLOOKUP($Z149,怪物属性偏向!$G:$L,怪物属性偏向!K$1,FALSE)/100)</f>
        <v>30412818</v>
      </c>
      <c r="J149" s="4">
        <f>INT(VLOOKUP($X149,映射表!$B:$E,4,FALSE))</f>
        <v>27033616</v>
      </c>
      <c r="K149" s="4">
        <f t="shared" si="45"/>
        <v>100</v>
      </c>
      <c r="L149" s="4">
        <f t="shared" si="46"/>
        <v>0</v>
      </c>
      <c r="M149" s="4">
        <f t="shared" si="47"/>
        <v>0</v>
      </c>
      <c r="N149" s="4">
        <f t="shared" si="48"/>
        <v>100</v>
      </c>
      <c r="O149" s="4">
        <f t="shared" si="49"/>
        <v>0</v>
      </c>
      <c r="P149" s="4">
        <f t="shared" si="50"/>
        <v>0</v>
      </c>
      <c r="Q149" s="4">
        <f t="shared" si="51"/>
        <v>0</v>
      </c>
      <c r="R149" s="4">
        <f t="shared" si="52"/>
        <v>0</v>
      </c>
      <c r="S149" s="4">
        <f t="shared" si="53"/>
        <v>0</v>
      </c>
      <c r="T149" s="4">
        <f t="shared" si="54"/>
        <v>0</v>
      </c>
      <c r="U149" s="4">
        <f t="shared" si="55"/>
        <v>0</v>
      </c>
      <c r="V149" s="4">
        <f t="shared" si="56"/>
        <v>0</v>
      </c>
      <c r="W149" s="4">
        <f>VLOOKUP(Z149,怪物属性偏向!D:F,3,FALSE)</f>
        <v>5000001</v>
      </c>
      <c r="X149" s="4">
        <f t="shared" si="57"/>
        <v>145</v>
      </c>
      <c r="Y149" t="str">
        <f>VLOOKUP(Z149,怪物属性偏向!G:H,2,FALSE)</f>
        <v>洛克</v>
      </c>
      <c r="Z149">
        <f t="shared" si="58"/>
        <v>1</v>
      </c>
    </row>
    <row r="150" spans="1:26" ht="18" customHeight="1" x14ac:dyDescent="0.15">
      <c r="A150" s="4">
        <v>5000146</v>
      </c>
      <c r="B150" s="4">
        <f t="shared" si="40"/>
        <v>0</v>
      </c>
      <c r="C150" s="4">
        <f t="shared" si="41"/>
        <v>0</v>
      </c>
      <c r="D150" s="4">
        <f t="shared" si="42"/>
        <v>0</v>
      </c>
      <c r="E150" s="4">
        <f t="shared" si="43"/>
        <v>0</v>
      </c>
      <c r="F150" s="4">
        <f>INT(VLOOKUP($X150,映射表!$B:$C,2,FALSE)*VLOOKUP($Z150,怪物属性偏向!$G:$L,怪物属性偏向!L$1,FALSE)/100)</f>
        <v>67896250</v>
      </c>
      <c r="G150" s="4">
        <f>INT(VLOOKUP($X150,映射表!$B:$C,2,FALSE)*VLOOKUP($Z150,怪物属性偏向!$G:$L,怪物属性偏向!J$1,FALSE)/100)</f>
        <v>32602620</v>
      </c>
      <c r="H150" s="4">
        <f t="shared" si="44"/>
        <v>0</v>
      </c>
      <c r="I150" s="4">
        <f>INT(VLOOKUP($X150,映射表!$B:$C,2,FALSE)*VLOOKUP($Z150,怪物属性偏向!$G:$L,怪物属性偏向!K$1,FALSE)/100)</f>
        <v>32602620</v>
      </c>
      <c r="J150" s="4">
        <f>INT(VLOOKUP($X150,映射表!$B:$E,4,FALSE))</f>
        <v>28980106</v>
      </c>
      <c r="K150" s="4">
        <f t="shared" si="45"/>
        <v>100</v>
      </c>
      <c r="L150" s="4">
        <f t="shared" si="46"/>
        <v>0</v>
      </c>
      <c r="M150" s="4">
        <f t="shared" si="47"/>
        <v>0</v>
      </c>
      <c r="N150" s="4">
        <f t="shared" si="48"/>
        <v>100</v>
      </c>
      <c r="O150" s="4">
        <f t="shared" si="49"/>
        <v>0</v>
      </c>
      <c r="P150" s="4">
        <f t="shared" si="50"/>
        <v>0</v>
      </c>
      <c r="Q150" s="4">
        <f t="shared" si="51"/>
        <v>0</v>
      </c>
      <c r="R150" s="4">
        <f t="shared" si="52"/>
        <v>0</v>
      </c>
      <c r="S150" s="4">
        <f t="shared" si="53"/>
        <v>0</v>
      </c>
      <c r="T150" s="4">
        <f t="shared" si="54"/>
        <v>0</v>
      </c>
      <c r="U150" s="4">
        <f t="shared" si="55"/>
        <v>0</v>
      </c>
      <c r="V150" s="4">
        <f t="shared" si="56"/>
        <v>0</v>
      </c>
      <c r="W150" s="4">
        <f>VLOOKUP(Z150,怪物属性偏向!D:F,3,FALSE)</f>
        <v>5000001</v>
      </c>
      <c r="X150" s="4">
        <f t="shared" si="57"/>
        <v>146</v>
      </c>
      <c r="Y150" t="str">
        <f>VLOOKUP(Z150,怪物属性偏向!G:H,2,FALSE)</f>
        <v>洛克</v>
      </c>
      <c r="Z150">
        <f t="shared" si="58"/>
        <v>1</v>
      </c>
    </row>
    <row r="151" spans="1:26" ht="18" customHeight="1" x14ac:dyDescent="0.15">
      <c r="A151" s="4">
        <v>5000147</v>
      </c>
      <c r="B151" s="4">
        <f t="shared" si="40"/>
        <v>0</v>
      </c>
      <c r="C151" s="4">
        <f t="shared" si="41"/>
        <v>0</v>
      </c>
      <c r="D151" s="4">
        <f t="shared" si="42"/>
        <v>0</v>
      </c>
      <c r="E151" s="4">
        <f t="shared" si="43"/>
        <v>0</v>
      </c>
      <c r="F151" s="4">
        <f>INT(VLOOKUP($X151,映射表!$B:$C,2,FALSE)*VLOOKUP($Z151,怪物属性偏向!$G:$L,怪物属性偏向!L$1,FALSE)/100)</f>
        <v>72784944</v>
      </c>
      <c r="G151" s="4">
        <f>INT(VLOOKUP($X151,映射表!$B:$C,2,FALSE)*VLOOKUP($Z151,怪物属性偏向!$G:$L,怪物属性偏向!J$1,FALSE)/100)</f>
        <v>34950087</v>
      </c>
      <c r="H151" s="4">
        <f t="shared" si="44"/>
        <v>0</v>
      </c>
      <c r="I151" s="4">
        <f>INT(VLOOKUP($X151,映射表!$B:$C,2,FALSE)*VLOOKUP($Z151,怪物属性偏向!$G:$L,怪物属性偏向!K$1,FALSE)/100)</f>
        <v>34950087</v>
      </c>
      <c r="J151" s="4">
        <f>INT(VLOOKUP($X151,映射表!$B:$E,4,FALSE))</f>
        <v>31066744</v>
      </c>
      <c r="K151" s="4">
        <f t="shared" si="45"/>
        <v>100</v>
      </c>
      <c r="L151" s="4">
        <f t="shared" si="46"/>
        <v>0</v>
      </c>
      <c r="M151" s="4">
        <f t="shared" si="47"/>
        <v>0</v>
      </c>
      <c r="N151" s="4">
        <f t="shared" si="48"/>
        <v>100</v>
      </c>
      <c r="O151" s="4">
        <f t="shared" si="49"/>
        <v>0</v>
      </c>
      <c r="P151" s="4">
        <f t="shared" si="50"/>
        <v>0</v>
      </c>
      <c r="Q151" s="4">
        <f t="shared" si="51"/>
        <v>0</v>
      </c>
      <c r="R151" s="4">
        <f t="shared" si="52"/>
        <v>0</v>
      </c>
      <c r="S151" s="4">
        <f t="shared" si="53"/>
        <v>0</v>
      </c>
      <c r="T151" s="4">
        <f t="shared" si="54"/>
        <v>0</v>
      </c>
      <c r="U151" s="4">
        <f t="shared" si="55"/>
        <v>0</v>
      </c>
      <c r="V151" s="4">
        <f t="shared" si="56"/>
        <v>0</v>
      </c>
      <c r="W151" s="4">
        <f>VLOOKUP(Z151,怪物属性偏向!D:F,3,FALSE)</f>
        <v>5000001</v>
      </c>
      <c r="X151" s="4">
        <f t="shared" si="57"/>
        <v>147</v>
      </c>
      <c r="Y151" t="str">
        <f>VLOOKUP(Z151,怪物属性偏向!G:H,2,FALSE)</f>
        <v>洛克</v>
      </c>
      <c r="Z151">
        <f t="shared" si="58"/>
        <v>1</v>
      </c>
    </row>
    <row r="152" spans="1:26" ht="18" customHeight="1" x14ac:dyDescent="0.15">
      <c r="A152" s="4">
        <v>5000148</v>
      </c>
      <c r="B152" s="4">
        <f t="shared" si="40"/>
        <v>0</v>
      </c>
      <c r="C152" s="4">
        <f t="shared" si="41"/>
        <v>0</v>
      </c>
      <c r="D152" s="4">
        <f t="shared" si="42"/>
        <v>0</v>
      </c>
      <c r="E152" s="4">
        <f t="shared" si="43"/>
        <v>0</v>
      </c>
      <c r="F152" s="4">
        <f>INT(VLOOKUP($X152,映射表!$B:$C,2,FALSE)*VLOOKUP($Z152,怪物属性偏向!$G:$L,怪物属性偏向!L$1,FALSE)/100)</f>
        <v>78025624</v>
      </c>
      <c r="G152" s="4">
        <f>INT(VLOOKUP($X152,映射表!$B:$C,2,FALSE)*VLOOKUP($Z152,怪物属性偏向!$G:$L,怪物属性偏向!J$1,FALSE)/100)</f>
        <v>37466572</v>
      </c>
      <c r="H152" s="4">
        <f t="shared" si="44"/>
        <v>0</v>
      </c>
      <c r="I152" s="4">
        <f>INT(VLOOKUP($X152,映射表!$B:$C,2,FALSE)*VLOOKUP($Z152,怪物属性偏向!$G:$L,怪物属性偏向!K$1,FALSE)/100)</f>
        <v>37466572</v>
      </c>
      <c r="J152" s="4">
        <f>INT(VLOOKUP($X152,映射表!$B:$E,4,FALSE))</f>
        <v>33303620</v>
      </c>
      <c r="K152" s="4">
        <f t="shared" si="45"/>
        <v>100</v>
      </c>
      <c r="L152" s="4">
        <f t="shared" si="46"/>
        <v>0</v>
      </c>
      <c r="M152" s="4">
        <f t="shared" si="47"/>
        <v>0</v>
      </c>
      <c r="N152" s="4">
        <f t="shared" si="48"/>
        <v>100</v>
      </c>
      <c r="O152" s="4">
        <f t="shared" si="49"/>
        <v>0</v>
      </c>
      <c r="P152" s="4">
        <f t="shared" si="50"/>
        <v>0</v>
      </c>
      <c r="Q152" s="4">
        <f t="shared" si="51"/>
        <v>0</v>
      </c>
      <c r="R152" s="4">
        <f t="shared" si="52"/>
        <v>0</v>
      </c>
      <c r="S152" s="4">
        <f t="shared" si="53"/>
        <v>0</v>
      </c>
      <c r="T152" s="4">
        <f t="shared" si="54"/>
        <v>0</v>
      </c>
      <c r="U152" s="4">
        <f t="shared" si="55"/>
        <v>0</v>
      </c>
      <c r="V152" s="4">
        <f t="shared" si="56"/>
        <v>0</v>
      </c>
      <c r="W152" s="4">
        <f>VLOOKUP(Z152,怪物属性偏向!D:F,3,FALSE)</f>
        <v>5000001</v>
      </c>
      <c r="X152" s="4">
        <f t="shared" si="57"/>
        <v>148</v>
      </c>
      <c r="Y152" t="str">
        <f>VLOOKUP(Z152,怪物属性偏向!G:H,2,FALSE)</f>
        <v>洛克</v>
      </c>
      <c r="Z152">
        <f t="shared" si="58"/>
        <v>1</v>
      </c>
    </row>
    <row r="153" spans="1:26" ht="18" customHeight="1" x14ac:dyDescent="0.15">
      <c r="A153" s="4">
        <v>5000149</v>
      </c>
      <c r="B153" s="4">
        <f t="shared" si="40"/>
        <v>0</v>
      </c>
      <c r="C153" s="4">
        <f t="shared" si="41"/>
        <v>0</v>
      </c>
      <c r="D153" s="4">
        <f t="shared" si="42"/>
        <v>0</v>
      </c>
      <c r="E153" s="4">
        <f t="shared" si="43"/>
        <v>0</v>
      </c>
      <c r="F153" s="4">
        <f>INT(VLOOKUP($X153,映射表!$B:$C,2,FALSE)*VLOOKUP($Z153,怪物属性偏向!$G:$L,怪物属性偏向!L$1,FALSE)/100)</f>
        <v>83643633</v>
      </c>
      <c r="G153" s="4">
        <f>INT(VLOOKUP($X153,映射表!$B:$C,2,FALSE)*VLOOKUP($Z153,怪物属性偏向!$G:$L,怪物属性偏向!J$1,FALSE)/100)</f>
        <v>40164244</v>
      </c>
      <c r="H153" s="4">
        <f t="shared" si="44"/>
        <v>0</v>
      </c>
      <c r="I153" s="4">
        <f>INT(VLOOKUP($X153,映射表!$B:$C,2,FALSE)*VLOOKUP($Z153,怪物属性偏向!$G:$L,怪物属性偏向!K$1,FALSE)/100)</f>
        <v>40164244</v>
      </c>
      <c r="J153" s="4">
        <f>INT(VLOOKUP($X153,映射表!$B:$E,4,FALSE))</f>
        <v>35701550</v>
      </c>
      <c r="K153" s="4">
        <f t="shared" si="45"/>
        <v>100</v>
      </c>
      <c r="L153" s="4">
        <f t="shared" si="46"/>
        <v>0</v>
      </c>
      <c r="M153" s="4">
        <f t="shared" si="47"/>
        <v>0</v>
      </c>
      <c r="N153" s="4">
        <f t="shared" si="48"/>
        <v>100</v>
      </c>
      <c r="O153" s="4">
        <f t="shared" si="49"/>
        <v>0</v>
      </c>
      <c r="P153" s="4">
        <f t="shared" si="50"/>
        <v>0</v>
      </c>
      <c r="Q153" s="4">
        <f t="shared" si="51"/>
        <v>0</v>
      </c>
      <c r="R153" s="4">
        <f t="shared" si="52"/>
        <v>0</v>
      </c>
      <c r="S153" s="4">
        <f t="shared" si="53"/>
        <v>0</v>
      </c>
      <c r="T153" s="4">
        <f t="shared" si="54"/>
        <v>0</v>
      </c>
      <c r="U153" s="4">
        <f t="shared" si="55"/>
        <v>0</v>
      </c>
      <c r="V153" s="4">
        <f t="shared" si="56"/>
        <v>0</v>
      </c>
      <c r="W153" s="4">
        <f>VLOOKUP(Z153,怪物属性偏向!D:F,3,FALSE)</f>
        <v>5000001</v>
      </c>
      <c r="X153" s="4">
        <f t="shared" si="57"/>
        <v>149</v>
      </c>
      <c r="Y153" t="str">
        <f>VLOOKUP(Z153,怪物属性偏向!G:H,2,FALSE)</f>
        <v>洛克</v>
      </c>
      <c r="Z153">
        <f t="shared" si="58"/>
        <v>1</v>
      </c>
    </row>
    <row r="154" spans="1:26" ht="18" customHeight="1" x14ac:dyDescent="0.15">
      <c r="A154" s="4">
        <v>5000150</v>
      </c>
      <c r="B154" s="4">
        <f t="shared" si="40"/>
        <v>0</v>
      </c>
      <c r="C154" s="4">
        <f t="shared" si="41"/>
        <v>0</v>
      </c>
      <c r="D154" s="4">
        <f t="shared" si="42"/>
        <v>0</v>
      </c>
      <c r="E154" s="4">
        <f t="shared" si="43"/>
        <v>0</v>
      </c>
      <c r="F154" s="4">
        <f>INT(VLOOKUP($X154,映射表!$B:$C,2,FALSE)*VLOOKUP($Z154,怪物属性偏向!$G:$L,怪物属性偏向!L$1,FALSE)/100)</f>
        <v>89666138</v>
      </c>
      <c r="G154" s="4">
        <f>INT(VLOOKUP($X154,映射表!$B:$C,2,FALSE)*VLOOKUP($Z154,怪物属性偏向!$G:$L,怪物属性偏向!J$1,FALSE)/100)</f>
        <v>43056148</v>
      </c>
      <c r="H154" s="4">
        <f t="shared" si="44"/>
        <v>0</v>
      </c>
      <c r="I154" s="4">
        <f>INT(VLOOKUP($X154,映射表!$B:$C,2,FALSE)*VLOOKUP($Z154,怪物属性偏向!$G:$L,怪物属性偏向!K$1,FALSE)/100)</f>
        <v>43056148</v>
      </c>
      <c r="J154" s="4">
        <f>INT(VLOOKUP($X154,映射表!$B:$E,4,FALSE))</f>
        <v>38272132</v>
      </c>
      <c r="K154" s="4">
        <f t="shared" si="45"/>
        <v>100</v>
      </c>
      <c r="L154" s="4">
        <f t="shared" si="46"/>
        <v>0</v>
      </c>
      <c r="M154" s="4">
        <f t="shared" si="47"/>
        <v>0</v>
      </c>
      <c r="N154" s="4">
        <f t="shared" si="48"/>
        <v>100</v>
      </c>
      <c r="O154" s="4">
        <f t="shared" si="49"/>
        <v>0</v>
      </c>
      <c r="P154" s="4">
        <f t="shared" si="50"/>
        <v>0</v>
      </c>
      <c r="Q154" s="4">
        <f t="shared" si="51"/>
        <v>0</v>
      </c>
      <c r="R154" s="4">
        <f t="shared" si="52"/>
        <v>0</v>
      </c>
      <c r="S154" s="4">
        <f t="shared" si="53"/>
        <v>0</v>
      </c>
      <c r="T154" s="4">
        <f t="shared" si="54"/>
        <v>0</v>
      </c>
      <c r="U154" s="4">
        <f t="shared" si="55"/>
        <v>0</v>
      </c>
      <c r="V154" s="4">
        <f t="shared" si="56"/>
        <v>0</v>
      </c>
      <c r="W154" s="4">
        <f>VLOOKUP(Z154,怪物属性偏向!D:F,3,FALSE)</f>
        <v>5000001</v>
      </c>
      <c r="X154" s="4">
        <f t="shared" si="57"/>
        <v>150</v>
      </c>
      <c r="Y154" t="str">
        <f>VLOOKUP(Z154,怪物属性偏向!G:H,2,FALSE)</f>
        <v>洛克</v>
      </c>
      <c r="Z154">
        <f t="shared" si="58"/>
        <v>1</v>
      </c>
    </row>
    <row r="155" spans="1:26" ht="18" customHeight="1" x14ac:dyDescent="0.15">
      <c r="A155" s="4">
        <v>5000151</v>
      </c>
      <c r="B155" s="4">
        <f t="shared" si="40"/>
        <v>0</v>
      </c>
      <c r="C155" s="4">
        <f t="shared" si="41"/>
        <v>0</v>
      </c>
      <c r="D155" s="4">
        <f t="shared" si="42"/>
        <v>0</v>
      </c>
      <c r="E155" s="4">
        <f t="shared" si="43"/>
        <v>0</v>
      </c>
      <c r="F155" s="4">
        <f>INT(VLOOKUP($X155,映射表!$B:$C,2,FALSE)*VLOOKUP($Z155,怪物属性偏向!$G:$L,怪物属性偏向!L$1,FALSE)/100)</f>
        <v>217</v>
      </c>
      <c r="G155" s="4">
        <f>INT(VLOOKUP($X155,映射表!$B:$C,2,FALSE)*VLOOKUP($Z155,怪物属性偏向!$G:$L,怪物属性偏向!J$1,FALSE)/100)</f>
        <v>234</v>
      </c>
      <c r="H155" s="4">
        <f t="shared" si="44"/>
        <v>0</v>
      </c>
      <c r="I155" s="4">
        <f>INT(VLOOKUP($X155,映射表!$B:$C,2,FALSE)*VLOOKUP($Z155,怪物属性偏向!$G:$L,怪物属性偏向!K$1,FALSE)/100)</f>
        <v>169</v>
      </c>
      <c r="J155" s="4">
        <f>INT(VLOOKUP($X155,映射表!$B:$E,4,FALSE))</f>
        <v>145</v>
      </c>
      <c r="K155" s="4">
        <f t="shared" si="45"/>
        <v>100</v>
      </c>
      <c r="L155" s="4">
        <f t="shared" si="46"/>
        <v>0</v>
      </c>
      <c r="M155" s="4">
        <f t="shared" si="47"/>
        <v>0</v>
      </c>
      <c r="N155" s="4">
        <f t="shared" si="48"/>
        <v>100</v>
      </c>
      <c r="O155" s="4">
        <f t="shared" si="49"/>
        <v>0</v>
      </c>
      <c r="P155" s="4">
        <f t="shared" si="50"/>
        <v>0</v>
      </c>
      <c r="Q155" s="4">
        <f t="shared" si="51"/>
        <v>0</v>
      </c>
      <c r="R155" s="4">
        <f t="shared" si="52"/>
        <v>0</v>
      </c>
      <c r="S155" s="4">
        <f t="shared" si="53"/>
        <v>0</v>
      </c>
      <c r="T155" s="4">
        <f t="shared" si="54"/>
        <v>0</v>
      </c>
      <c r="U155" s="4">
        <f t="shared" si="55"/>
        <v>0</v>
      </c>
      <c r="V155" s="4">
        <f t="shared" si="56"/>
        <v>0</v>
      </c>
      <c r="W155" s="4">
        <f>VLOOKUP(Z155,怪物属性偏向!D:F,3,FALSE)</f>
        <v>5000002</v>
      </c>
      <c r="X155" s="4">
        <f t="shared" si="57"/>
        <v>1</v>
      </c>
      <c r="Y155" t="str">
        <f>VLOOKUP(Z155,怪物属性偏向!G:H,2,FALSE)</f>
        <v>尤朵拉</v>
      </c>
      <c r="Z155">
        <f t="shared" si="58"/>
        <v>2</v>
      </c>
    </row>
    <row r="156" spans="1:26" ht="18" customHeight="1" x14ac:dyDescent="0.15">
      <c r="A156" s="4">
        <v>5000152</v>
      </c>
      <c r="B156" s="4">
        <f t="shared" si="40"/>
        <v>0</v>
      </c>
      <c r="C156" s="4">
        <f t="shared" si="41"/>
        <v>0</v>
      </c>
      <c r="D156" s="4">
        <f t="shared" si="42"/>
        <v>0</v>
      </c>
      <c r="E156" s="4">
        <f t="shared" si="43"/>
        <v>0</v>
      </c>
      <c r="F156" s="4">
        <f>INT(VLOOKUP($X156,映射表!$B:$C,2,FALSE)*VLOOKUP($Z156,怪物属性偏向!$G:$L,怪物属性偏向!L$1,FALSE)/100)</f>
        <v>258</v>
      </c>
      <c r="G156" s="4">
        <f>INT(VLOOKUP($X156,映射表!$B:$C,2,FALSE)*VLOOKUP($Z156,怪物属性偏向!$G:$L,怪物属性偏向!J$1,FALSE)/100)</f>
        <v>279</v>
      </c>
      <c r="H156" s="4">
        <f t="shared" si="44"/>
        <v>0</v>
      </c>
      <c r="I156" s="4">
        <f>INT(VLOOKUP($X156,映射表!$B:$C,2,FALSE)*VLOOKUP($Z156,怪物属性偏向!$G:$L,怪物属性偏向!K$1,FALSE)/100)</f>
        <v>201</v>
      </c>
      <c r="J156" s="4">
        <f>INT(VLOOKUP($X156,映射表!$B:$E,4,FALSE))</f>
        <v>173</v>
      </c>
      <c r="K156" s="4">
        <f t="shared" si="45"/>
        <v>100</v>
      </c>
      <c r="L156" s="4">
        <f t="shared" si="46"/>
        <v>0</v>
      </c>
      <c r="M156" s="4">
        <f t="shared" si="47"/>
        <v>0</v>
      </c>
      <c r="N156" s="4">
        <f t="shared" si="48"/>
        <v>100</v>
      </c>
      <c r="O156" s="4">
        <f t="shared" si="49"/>
        <v>0</v>
      </c>
      <c r="P156" s="4">
        <f t="shared" si="50"/>
        <v>0</v>
      </c>
      <c r="Q156" s="4">
        <f t="shared" si="51"/>
        <v>0</v>
      </c>
      <c r="R156" s="4">
        <f t="shared" si="52"/>
        <v>0</v>
      </c>
      <c r="S156" s="4">
        <f t="shared" si="53"/>
        <v>0</v>
      </c>
      <c r="T156" s="4">
        <f t="shared" si="54"/>
        <v>0</v>
      </c>
      <c r="U156" s="4">
        <f t="shared" si="55"/>
        <v>0</v>
      </c>
      <c r="V156" s="4">
        <f t="shared" si="56"/>
        <v>0</v>
      </c>
      <c r="W156" s="4">
        <f>VLOOKUP(Z156,怪物属性偏向!D:F,3,FALSE)</f>
        <v>5000002</v>
      </c>
      <c r="X156" s="4">
        <f t="shared" si="57"/>
        <v>2</v>
      </c>
      <c r="Y156" t="str">
        <f>VLOOKUP(Z156,怪物属性偏向!G:H,2,FALSE)</f>
        <v>尤朵拉</v>
      </c>
      <c r="Z156">
        <f t="shared" si="58"/>
        <v>2</v>
      </c>
    </row>
    <row r="157" spans="1:26" ht="18" customHeight="1" x14ac:dyDescent="0.15">
      <c r="A157" s="4">
        <v>5000153</v>
      </c>
      <c r="B157" s="4">
        <f t="shared" si="40"/>
        <v>0</v>
      </c>
      <c r="C157" s="4">
        <f t="shared" si="41"/>
        <v>0</v>
      </c>
      <c r="D157" s="4">
        <f t="shared" si="42"/>
        <v>0</v>
      </c>
      <c r="E157" s="4">
        <f t="shared" si="43"/>
        <v>0</v>
      </c>
      <c r="F157" s="4">
        <f>INT(VLOOKUP($X157,映射表!$B:$C,2,FALSE)*VLOOKUP($Z157,怪物属性偏向!$G:$L,怪物属性偏向!L$1,FALSE)/100)</f>
        <v>303</v>
      </c>
      <c r="G157" s="4">
        <f>INT(VLOOKUP($X157,映射表!$B:$C,2,FALSE)*VLOOKUP($Z157,怪物属性偏向!$G:$L,怪物属性偏向!J$1,FALSE)/100)</f>
        <v>327</v>
      </c>
      <c r="H157" s="4">
        <f t="shared" si="44"/>
        <v>0</v>
      </c>
      <c r="I157" s="4">
        <f>INT(VLOOKUP($X157,映射表!$B:$C,2,FALSE)*VLOOKUP($Z157,怪物属性偏向!$G:$L,怪物属性偏向!K$1,FALSE)/100)</f>
        <v>235</v>
      </c>
      <c r="J157" s="4">
        <f>INT(VLOOKUP($X157,映射表!$B:$E,4,FALSE))</f>
        <v>202</v>
      </c>
      <c r="K157" s="4">
        <f t="shared" si="45"/>
        <v>100</v>
      </c>
      <c r="L157" s="4">
        <f t="shared" si="46"/>
        <v>0</v>
      </c>
      <c r="M157" s="4">
        <f t="shared" si="47"/>
        <v>0</v>
      </c>
      <c r="N157" s="4">
        <f t="shared" si="48"/>
        <v>100</v>
      </c>
      <c r="O157" s="4">
        <f t="shared" si="49"/>
        <v>0</v>
      </c>
      <c r="P157" s="4">
        <f t="shared" si="50"/>
        <v>0</v>
      </c>
      <c r="Q157" s="4">
        <f t="shared" si="51"/>
        <v>0</v>
      </c>
      <c r="R157" s="4">
        <f t="shared" si="52"/>
        <v>0</v>
      </c>
      <c r="S157" s="4">
        <f t="shared" si="53"/>
        <v>0</v>
      </c>
      <c r="T157" s="4">
        <f t="shared" si="54"/>
        <v>0</v>
      </c>
      <c r="U157" s="4">
        <f t="shared" si="55"/>
        <v>0</v>
      </c>
      <c r="V157" s="4">
        <f t="shared" si="56"/>
        <v>0</v>
      </c>
      <c r="W157" s="4">
        <f>VLOOKUP(Z157,怪物属性偏向!D:F,3,FALSE)</f>
        <v>5000002</v>
      </c>
      <c r="X157" s="4">
        <f t="shared" si="57"/>
        <v>3</v>
      </c>
      <c r="Y157" t="str">
        <f>VLOOKUP(Z157,怪物属性偏向!G:H,2,FALSE)</f>
        <v>尤朵拉</v>
      </c>
      <c r="Z157">
        <f t="shared" si="58"/>
        <v>2</v>
      </c>
    </row>
    <row r="158" spans="1:26" ht="18" customHeight="1" x14ac:dyDescent="0.15">
      <c r="A158" s="4">
        <v>5000154</v>
      </c>
      <c r="B158" s="4">
        <f t="shared" si="40"/>
        <v>0</v>
      </c>
      <c r="C158" s="4">
        <f t="shared" si="41"/>
        <v>0</v>
      </c>
      <c r="D158" s="4">
        <f t="shared" si="42"/>
        <v>0</v>
      </c>
      <c r="E158" s="4">
        <f t="shared" si="43"/>
        <v>0</v>
      </c>
      <c r="F158" s="4">
        <f>INT(VLOOKUP($X158,映射表!$B:$C,2,FALSE)*VLOOKUP($Z158,怪物属性偏向!$G:$L,怪物属性偏向!L$1,FALSE)/100)</f>
        <v>350</v>
      </c>
      <c r="G158" s="4">
        <f>INT(VLOOKUP($X158,映射表!$B:$C,2,FALSE)*VLOOKUP($Z158,怪物属性偏向!$G:$L,怪物属性偏向!J$1,FALSE)/100)</f>
        <v>378</v>
      </c>
      <c r="H158" s="4">
        <f t="shared" si="44"/>
        <v>0</v>
      </c>
      <c r="I158" s="4">
        <f>INT(VLOOKUP($X158,映射表!$B:$C,2,FALSE)*VLOOKUP($Z158,怪物属性偏向!$G:$L,怪物属性偏向!K$1,FALSE)/100)</f>
        <v>272</v>
      </c>
      <c r="J158" s="4">
        <f>INT(VLOOKUP($X158,映射表!$B:$E,4,FALSE))</f>
        <v>234</v>
      </c>
      <c r="K158" s="4">
        <f t="shared" si="45"/>
        <v>100</v>
      </c>
      <c r="L158" s="4">
        <f t="shared" si="46"/>
        <v>0</v>
      </c>
      <c r="M158" s="4">
        <f t="shared" si="47"/>
        <v>0</v>
      </c>
      <c r="N158" s="4">
        <f t="shared" si="48"/>
        <v>100</v>
      </c>
      <c r="O158" s="4">
        <f t="shared" si="49"/>
        <v>0</v>
      </c>
      <c r="P158" s="4">
        <f t="shared" si="50"/>
        <v>0</v>
      </c>
      <c r="Q158" s="4">
        <f t="shared" si="51"/>
        <v>0</v>
      </c>
      <c r="R158" s="4">
        <f t="shared" si="52"/>
        <v>0</v>
      </c>
      <c r="S158" s="4">
        <f t="shared" si="53"/>
        <v>0</v>
      </c>
      <c r="T158" s="4">
        <f t="shared" si="54"/>
        <v>0</v>
      </c>
      <c r="U158" s="4">
        <f t="shared" si="55"/>
        <v>0</v>
      </c>
      <c r="V158" s="4">
        <f t="shared" si="56"/>
        <v>0</v>
      </c>
      <c r="W158" s="4">
        <f>VLOOKUP(Z158,怪物属性偏向!D:F,3,FALSE)</f>
        <v>5000002</v>
      </c>
      <c r="X158" s="4">
        <f t="shared" si="57"/>
        <v>4</v>
      </c>
      <c r="Y158" t="str">
        <f>VLOOKUP(Z158,怪物属性偏向!G:H,2,FALSE)</f>
        <v>尤朵拉</v>
      </c>
      <c r="Z158">
        <f t="shared" si="58"/>
        <v>2</v>
      </c>
    </row>
    <row r="159" spans="1:26" ht="18" customHeight="1" x14ac:dyDescent="0.15">
      <c r="A159" s="4">
        <v>5000155</v>
      </c>
      <c r="B159" s="4">
        <f t="shared" si="40"/>
        <v>0</v>
      </c>
      <c r="C159" s="4">
        <f t="shared" si="41"/>
        <v>0</v>
      </c>
      <c r="D159" s="4">
        <f t="shared" si="42"/>
        <v>0</v>
      </c>
      <c r="E159" s="4">
        <f t="shared" si="43"/>
        <v>0</v>
      </c>
      <c r="F159" s="4">
        <f>INT(VLOOKUP($X159,映射表!$B:$C,2,FALSE)*VLOOKUP($Z159,怪物属性偏向!$G:$L,怪物属性偏向!L$1,FALSE)/100)</f>
        <v>401</v>
      </c>
      <c r="G159" s="4">
        <f>INT(VLOOKUP($X159,映射表!$B:$C,2,FALSE)*VLOOKUP($Z159,怪物属性偏向!$G:$L,怪物属性偏向!J$1,FALSE)/100)</f>
        <v>433</v>
      </c>
      <c r="H159" s="4">
        <f t="shared" si="44"/>
        <v>0</v>
      </c>
      <c r="I159" s="4">
        <f>INT(VLOOKUP($X159,映射表!$B:$C,2,FALSE)*VLOOKUP($Z159,怪物属性偏向!$G:$L,怪物属性偏向!K$1,FALSE)/100)</f>
        <v>312</v>
      </c>
      <c r="J159" s="4">
        <f>INT(VLOOKUP($X159,映射表!$B:$E,4,FALSE))</f>
        <v>268</v>
      </c>
      <c r="K159" s="4">
        <f t="shared" si="45"/>
        <v>100</v>
      </c>
      <c r="L159" s="4">
        <f t="shared" si="46"/>
        <v>0</v>
      </c>
      <c r="M159" s="4">
        <f t="shared" si="47"/>
        <v>0</v>
      </c>
      <c r="N159" s="4">
        <f t="shared" si="48"/>
        <v>100</v>
      </c>
      <c r="O159" s="4">
        <f t="shared" si="49"/>
        <v>0</v>
      </c>
      <c r="P159" s="4">
        <f t="shared" si="50"/>
        <v>0</v>
      </c>
      <c r="Q159" s="4">
        <f t="shared" si="51"/>
        <v>0</v>
      </c>
      <c r="R159" s="4">
        <f t="shared" si="52"/>
        <v>0</v>
      </c>
      <c r="S159" s="4">
        <f t="shared" si="53"/>
        <v>0</v>
      </c>
      <c r="T159" s="4">
        <f t="shared" si="54"/>
        <v>0</v>
      </c>
      <c r="U159" s="4">
        <f t="shared" si="55"/>
        <v>0</v>
      </c>
      <c r="V159" s="4">
        <f t="shared" si="56"/>
        <v>0</v>
      </c>
      <c r="W159" s="4">
        <f>VLOOKUP(Z159,怪物属性偏向!D:F,3,FALSE)</f>
        <v>5000002</v>
      </c>
      <c r="X159" s="4">
        <f t="shared" si="57"/>
        <v>5</v>
      </c>
      <c r="Y159" t="str">
        <f>VLOOKUP(Z159,怪物属性偏向!G:H,2,FALSE)</f>
        <v>尤朵拉</v>
      </c>
      <c r="Z159">
        <f t="shared" si="58"/>
        <v>2</v>
      </c>
    </row>
    <row r="160" spans="1:26" ht="18" customHeight="1" x14ac:dyDescent="0.15">
      <c r="A160" s="4">
        <v>5000156</v>
      </c>
      <c r="B160" s="4">
        <f t="shared" si="40"/>
        <v>0</v>
      </c>
      <c r="C160" s="4">
        <f t="shared" si="41"/>
        <v>0</v>
      </c>
      <c r="D160" s="4">
        <f t="shared" si="42"/>
        <v>0</v>
      </c>
      <c r="E160" s="4">
        <f t="shared" si="43"/>
        <v>0</v>
      </c>
      <c r="F160" s="4">
        <f>INT(VLOOKUP($X160,映射表!$B:$C,2,FALSE)*VLOOKUP($Z160,怪物属性偏向!$G:$L,怪物属性偏向!L$1,FALSE)/100)</f>
        <v>455</v>
      </c>
      <c r="G160" s="4">
        <f>INT(VLOOKUP($X160,映射表!$B:$C,2,FALSE)*VLOOKUP($Z160,怪物属性偏向!$G:$L,怪物属性偏向!J$1,FALSE)/100)</f>
        <v>491</v>
      </c>
      <c r="H160" s="4">
        <f t="shared" si="44"/>
        <v>0</v>
      </c>
      <c r="I160" s="4">
        <f>INT(VLOOKUP($X160,映射表!$B:$C,2,FALSE)*VLOOKUP($Z160,怪物属性偏向!$G:$L,怪物属性偏向!K$1,FALSE)/100)</f>
        <v>354</v>
      </c>
      <c r="J160" s="4">
        <f>INT(VLOOKUP($X160,映射表!$B:$E,4,FALSE))</f>
        <v>304</v>
      </c>
      <c r="K160" s="4">
        <f t="shared" si="45"/>
        <v>100</v>
      </c>
      <c r="L160" s="4">
        <f t="shared" si="46"/>
        <v>0</v>
      </c>
      <c r="M160" s="4">
        <f t="shared" si="47"/>
        <v>0</v>
      </c>
      <c r="N160" s="4">
        <f t="shared" si="48"/>
        <v>100</v>
      </c>
      <c r="O160" s="4">
        <f t="shared" si="49"/>
        <v>0</v>
      </c>
      <c r="P160" s="4">
        <f t="shared" si="50"/>
        <v>0</v>
      </c>
      <c r="Q160" s="4">
        <f t="shared" si="51"/>
        <v>0</v>
      </c>
      <c r="R160" s="4">
        <f t="shared" si="52"/>
        <v>0</v>
      </c>
      <c r="S160" s="4">
        <f t="shared" si="53"/>
        <v>0</v>
      </c>
      <c r="T160" s="4">
        <f t="shared" si="54"/>
        <v>0</v>
      </c>
      <c r="U160" s="4">
        <f t="shared" si="55"/>
        <v>0</v>
      </c>
      <c r="V160" s="4">
        <f t="shared" si="56"/>
        <v>0</v>
      </c>
      <c r="W160" s="4">
        <f>VLOOKUP(Z160,怪物属性偏向!D:F,3,FALSE)</f>
        <v>5000002</v>
      </c>
      <c r="X160" s="4">
        <f t="shared" si="57"/>
        <v>6</v>
      </c>
      <c r="Y160" t="str">
        <f>VLOOKUP(Z160,怪物属性偏向!G:H,2,FALSE)</f>
        <v>尤朵拉</v>
      </c>
      <c r="Z160">
        <f t="shared" si="58"/>
        <v>2</v>
      </c>
    </row>
    <row r="161" spans="1:26" ht="18" customHeight="1" x14ac:dyDescent="0.15">
      <c r="A161" s="4">
        <v>5000157</v>
      </c>
      <c r="B161" s="4">
        <f t="shared" si="40"/>
        <v>0</v>
      </c>
      <c r="C161" s="4">
        <f t="shared" si="41"/>
        <v>0</v>
      </c>
      <c r="D161" s="4">
        <f t="shared" si="42"/>
        <v>0</v>
      </c>
      <c r="E161" s="4">
        <f t="shared" si="43"/>
        <v>0</v>
      </c>
      <c r="F161" s="4">
        <f>INT(VLOOKUP($X161,映射表!$B:$C,2,FALSE)*VLOOKUP($Z161,怪物属性偏向!$G:$L,怪物属性偏向!L$1,FALSE)/100)</f>
        <v>513</v>
      </c>
      <c r="G161" s="4">
        <f>INT(VLOOKUP($X161,映射表!$B:$C,2,FALSE)*VLOOKUP($Z161,怪物属性偏向!$G:$L,怪物属性偏向!J$1,FALSE)/100)</f>
        <v>554</v>
      </c>
      <c r="H161" s="4">
        <f t="shared" si="44"/>
        <v>0</v>
      </c>
      <c r="I161" s="4">
        <f>INT(VLOOKUP($X161,映射表!$B:$C,2,FALSE)*VLOOKUP($Z161,怪物属性偏向!$G:$L,怪物属性偏向!K$1,FALSE)/100)</f>
        <v>399</v>
      </c>
      <c r="J161" s="4">
        <f>INT(VLOOKUP($X161,映射表!$B:$E,4,FALSE))</f>
        <v>344</v>
      </c>
      <c r="K161" s="4">
        <f t="shared" si="45"/>
        <v>100</v>
      </c>
      <c r="L161" s="4">
        <f t="shared" si="46"/>
        <v>0</v>
      </c>
      <c r="M161" s="4">
        <f t="shared" si="47"/>
        <v>0</v>
      </c>
      <c r="N161" s="4">
        <f t="shared" si="48"/>
        <v>100</v>
      </c>
      <c r="O161" s="4">
        <f t="shared" si="49"/>
        <v>0</v>
      </c>
      <c r="P161" s="4">
        <f t="shared" si="50"/>
        <v>0</v>
      </c>
      <c r="Q161" s="4">
        <f t="shared" si="51"/>
        <v>0</v>
      </c>
      <c r="R161" s="4">
        <f t="shared" si="52"/>
        <v>0</v>
      </c>
      <c r="S161" s="4">
        <f t="shared" si="53"/>
        <v>0</v>
      </c>
      <c r="T161" s="4">
        <f t="shared" si="54"/>
        <v>0</v>
      </c>
      <c r="U161" s="4">
        <f t="shared" si="55"/>
        <v>0</v>
      </c>
      <c r="V161" s="4">
        <f t="shared" si="56"/>
        <v>0</v>
      </c>
      <c r="W161" s="4">
        <f>VLOOKUP(Z161,怪物属性偏向!D:F,3,FALSE)</f>
        <v>5000002</v>
      </c>
      <c r="X161" s="4">
        <f t="shared" si="57"/>
        <v>7</v>
      </c>
      <c r="Y161" t="str">
        <f>VLOOKUP(Z161,怪物属性偏向!G:H,2,FALSE)</f>
        <v>尤朵拉</v>
      </c>
      <c r="Z161">
        <f t="shared" si="58"/>
        <v>2</v>
      </c>
    </row>
    <row r="162" spans="1:26" ht="18" customHeight="1" x14ac:dyDescent="0.15">
      <c r="A162" s="4">
        <v>5000158</v>
      </c>
      <c r="B162" s="4">
        <f t="shared" si="40"/>
        <v>0</v>
      </c>
      <c r="C162" s="4">
        <f t="shared" si="41"/>
        <v>0</v>
      </c>
      <c r="D162" s="4">
        <f t="shared" si="42"/>
        <v>0</v>
      </c>
      <c r="E162" s="4">
        <f t="shared" si="43"/>
        <v>0</v>
      </c>
      <c r="F162" s="4">
        <f>INT(VLOOKUP($X162,映射表!$B:$C,2,FALSE)*VLOOKUP($Z162,怪物属性偏向!$G:$L,怪物属性偏向!L$1,FALSE)/100)</f>
        <v>576</v>
      </c>
      <c r="G162" s="4">
        <f>INT(VLOOKUP($X162,映射表!$B:$C,2,FALSE)*VLOOKUP($Z162,怪物属性偏向!$G:$L,怪物属性偏向!J$1,FALSE)/100)</f>
        <v>622</v>
      </c>
      <c r="H162" s="4">
        <f t="shared" si="44"/>
        <v>0</v>
      </c>
      <c r="I162" s="4">
        <f>INT(VLOOKUP($X162,映射表!$B:$C,2,FALSE)*VLOOKUP($Z162,怪物属性偏向!$G:$L,怪物属性偏向!K$1,FALSE)/100)</f>
        <v>448</v>
      </c>
      <c r="J162" s="4">
        <f>INT(VLOOKUP($X162,映射表!$B:$E,4,FALSE))</f>
        <v>385</v>
      </c>
      <c r="K162" s="4">
        <f t="shared" si="45"/>
        <v>100</v>
      </c>
      <c r="L162" s="4">
        <f t="shared" si="46"/>
        <v>0</v>
      </c>
      <c r="M162" s="4">
        <f t="shared" si="47"/>
        <v>0</v>
      </c>
      <c r="N162" s="4">
        <f t="shared" si="48"/>
        <v>100</v>
      </c>
      <c r="O162" s="4">
        <f t="shared" si="49"/>
        <v>0</v>
      </c>
      <c r="P162" s="4">
        <f t="shared" si="50"/>
        <v>0</v>
      </c>
      <c r="Q162" s="4">
        <f t="shared" si="51"/>
        <v>0</v>
      </c>
      <c r="R162" s="4">
        <f t="shared" si="52"/>
        <v>0</v>
      </c>
      <c r="S162" s="4">
        <f t="shared" si="53"/>
        <v>0</v>
      </c>
      <c r="T162" s="4">
        <f t="shared" si="54"/>
        <v>0</v>
      </c>
      <c r="U162" s="4">
        <f t="shared" si="55"/>
        <v>0</v>
      </c>
      <c r="V162" s="4">
        <f t="shared" si="56"/>
        <v>0</v>
      </c>
      <c r="W162" s="4">
        <f>VLOOKUP(Z162,怪物属性偏向!D:F,3,FALSE)</f>
        <v>5000002</v>
      </c>
      <c r="X162" s="4">
        <f t="shared" si="57"/>
        <v>8</v>
      </c>
      <c r="Y162" t="str">
        <f>VLOOKUP(Z162,怪物属性偏向!G:H,2,FALSE)</f>
        <v>尤朵拉</v>
      </c>
      <c r="Z162">
        <f t="shared" si="58"/>
        <v>2</v>
      </c>
    </row>
    <row r="163" spans="1:26" ht="18" customHeight="1" x14ac:dyDescent="0.15">
      <c r="A163" s="4">
        <v>5000159</v>
      </c>
      <c r="B163" s="4">
        <f t="shared" si="40"/>
        <v>0</v>
      </c>
      <c r="C163" s="4">
        <f t="shared" si="41"/>
        <v>0</v>
      </c>
      <c r="D163" s="4">
        <f t="shared" si="42"/>
        <v>0</v>
      </c>
      <c r="E163" s="4">
        <f t="shared" si="43"/>
        <v>0</v>
      </c>
      <c r="F163" s="4">
        <f>INT(VLOOKUP($X163,映射表!$B:$C,2,FALSE)*VLOOKUP($Z163,怪物属性偏向!$G:$L,怪物属性偏向!L$1,FALSE)/100)</f>
        <v>643</v>
      </c>
      <c r="G163" s="4">
        <f>INT(VLOOKUP($X163,映射表!$B:$C,2,FALSE)*VLOOKUP($Z163,怪物属性偏向!$G:$L,怪物属性偏向!J$1,FALSE)/100)</f>
        <v>694</v>
      </c>
      <c r="H163" s="4">
        <f t="shared" si="44"/>
        <v>0</v>
      </c>
      <c r="I163" s="4">
        <f>INT(VLOOKUP($X163,映射表!$B:$C,2,FALSE)*VLOOKUP($Z163,怪物属性偏向!$G:$L,怪物属性偏向!K$1,FALSE)/100)</f>
        <v>500</v>
      </c>
      <c r="J163" s="4">
        <f>INT(VLOOKUP($X163,映射表!$B:$E,4,FALSE))</f>
        <v>430</v>
      </c>
      <c r="K163" s="4">
        <f t="shared" si="45"/>
        <v>100</v>
      </c>
      <c r="L163" s="4">
        <f t="shared" si="46"/>
        <v>0</v>
      </c>
      <c r="M163" s="4">
        <f t="shared" si="47"/>
        <v>0</v>
      </c>
      <c r="N163" s="4">
        <f t="shared" si="48"/>
        <v>100</v>
      </c>
      <c r="O163" s="4">
        <f t="shared" si="49"/>
        <v>0</v>
      </c>
      <c r="P163" s="4">
        <f t="shared" si="50"/>
        <v>0</v>
      </c>
      <c r="Q163" s="4">
        <f t="shared" si="51"/>
        <v>0</v>
      </c>
      <c r="R163" s="4">
        <f t="shared" si="52"/>
        <v>0</v>
      </c>
      <c r="S163" s="4">
        <f t="shared" si="53"/>
        <v>0</v>
      </c>
      <c r="T163" s="4">
        <f t="shared" si="54"/>
        <v>0</v>
      </c>
      <c r="U163" s="4">
        <f t="shared" si="55"/>
        <v>0</v>
      </c>
      <c r="V163" s="4">
        <f t="shared" si="56"/>
        <v>0</v>
      </c>
      <c r="W163" s="4">
        <f>VLOOKUP(Z163,怪物属性偏向!D:F,3,FALSE)</f>
        <v>5000002</v>
      </c>
      <c r="X163" s="4">
        <f t="shared" si="57"/>
        <v>9</v>
      </c>
      <c r="Y163" t="str">
        <f>VLOOKUP(Z163,怪物属性偏向!G:H,2,FALSE)</f>
        <v>尤朵拉</v>
      </c>
      <c r="Z163">
        <f t="shared" si="58"/>
        <v>2</v>
      </c>
    </row>
    <row r="164" spans="1:26" ht="18" customHeight="1" x14ac:dyDescent="0.15">
      <c r="A164" s="4">
        <v>5000160</v>
      </c>
      <c r="B164" s="4">
        <f t="shared" si="40"/>
        <v>0</v>
      </c>
      <c r="C164" s="4">
        <f t="shared" si="41"/>
        <v>0</v>
      </c>
      <c r="D164" s="4">
        <f t="shared" si="42"/>
        <v>0</v>
      </c>
      <c r="E164" s="4">
        <f t="shared" si="43"/>
        <v>0</v>
      </c>
      <c r="F164" s="4">
        <f>INT(VLOOKUP($X164,映射表!$B:$C,2,FALSE)*VLOOKUP($Z164,怪物属性偏向!$G:$L,怪物属性偏向!L$1,FALSE)/100)</f>
        <v>715</v>
      </c>
      <c r="G164" s="4">
        <f>INT(VLOOKUP($X164,映射表!$B:$C,2,FALSE)*VLOOKUP($Z164,怪物属性偏向!$G:$L,怪物属性偏向!J$1,FALSE)/100)</f>
        <v>772</v>
      </c>
      <c r="H164" s="4">
        <f t="shared" si="44"/>
        <v>0</v>
      </c>
      <c r="I164" s="4">
        <f>INT(VLOOKUP($X164,映射表!$B:$C,2,FALSE)*VLOOKUP($Z164,怪物属性偏向!$G:$L,怪物属性偏向!K$1,FALSE)/100)</f>
        <v>556</v>
      </c>
      <c r="J164" s="4">
        <f>INT(VLOOKUP($X164,映射表!$B:$E,4,FALSE))</f>
        <v>478</v>
      </c>
      <c r="K164" s="4">
        <f t="shared" si="45"/>
        <v>100</v>
      </c>
      <c r="L164" s="4">
        <f t="shared" si="46"/>
        <v>0</v>
      </c>
      <c r="M164" s="4">
        <f t="shared" si="47"/>
        <v>0</v>
      </c>
      <c r="N164" s="4">
        <f t="shared" si="48"/>
        <v>100</v>
      </c>
      <c r="O164" s="4">
        <f t="shared" si="49"/>
        <v>0</v>
      </c>
      <c r="P164" s="4">
        <f t="shared" si="50"/>
        <v>0</v>
      </c>
      <c r="Q164" s="4">
        <f t="shared" si="51"/>
        <v>0</v>
      </c>
      <c r="R164" s="4">
        <f t="shared" si="52"/>
        <v>0</v>
      </c>
      <c r="S164" s="4">
        <f t="shared" si="53"/>
        <v>0</v>
      </c>
      <c r="T164" s="4">
        <f t="shared" si="54"/>
        <v>0</v>
      </c>
      <c r="U164" s="4">
        <f t="shared" si="55"/>
        <v>0</v>
      </c>
      <c r="V164" s="4">
        <f t="shared" si="56"/>
        <v>0</v>
      </c>
      <c r="W164" s="4">
        <f>VLOOKUP(Z164,怪物属性偏向!D:F,3,FALSE)</f>
        <v>5000002</v>
      </c>
      <c r="X164" s="4">
        <f t="shared" si="57"/>
        <v>10</v>
      </c>
      <c r="Y164" t="str">
        <f>VLOOKUP(Z164,怪物属性偏向!G:H,2,FALSE)</f>
        <v>尤朵拉</v>
      </c>
      <c r="Z164">
        <f t="shared" si="58"/>
        <v>2</v>
      </c>
    </row>
    <row r="165" spans="1:26" ht="18" customHeight="1" x14ac:dyDescent="0.15">
      <c r="A165" s="4">
        <v>5000161</v>
      </c>
      <c r="B165" s="4">
        <f t="shared" si="40"/>
        <v>0</v>
      </c>
      <c r="C165" s="4">
        <f t="shared" si="41"/>
        <v>0</v>
      </c>
      <c r="D165" s="4">
        <f t="shared" si="42"/>
        <v>0</v>
      </c>
      <c r="E165" s="4">
        <f t="shared" si="43"/>
        <v>0</v>
      </c>
      <c r="F165" s="4">
        <f>INT(VLOOKUP($X165,映射表!$B:$C,2,FALSE)*VLOOKUP($Z165,怪物属性偏向!$G:$L,怪物属性偏向!L$1,FALSE)/100)</f>
        <v>792</v>
      </c>
      <c r="G165" s="4">
        <f>INT(VLOOKUP($X165,映射表!$B:$C,2,FALSE)*VLOOKUP($Z165,怪物属性偏向!$G:$L,怪物属性偏向!J$1,FALSE)/100)</f>
        <v>855</v>
      </c>
      <c r="H165" s="4">
        <f t="shared" si="44"/>
        <v>0</v>
      </c>
      <c r="I165" s="4">
        <f>INT(VLOOKUP($X165,映射表!$B:$C,2,FALSE)*VLOOKUP($Z165,怪物属性偏向!$G:$L,怪物属性偏向!K$1,FALSE)/100)</f>
        <v>616</v>
      </c>
      <c r="J165" s="4">
        <f>INT(VLOOKUP($X165,映射表!$B:$E,4,FALSE))</f>
        <v>530</v>
      </c>
      <c r="K165" s="4">
        <f t="shared" si="45"/>
        <v>100</v>
      </c>
      <c r="L165" s="4">
        <f t="shared" si="46"/>
        <v>0</v>
      </c>
      <c r="M165" s="4">
        <f t="shared" si="47"/>
        <v>0</v>
      </c>
      <c r="N165" s="4">
        <f t="shared" si="48"/>
        <v>100</v>
      </c>
      <c r="O165" s="4">
        <f t="shared" si="49"/>
        <v>0</v>
      </c>
      <c r="P165" s="4">
        <f t="shared" si="50"/>
        <v>0</v>
      </c>
      <c r="Q165" s="4">
        <f t="shared" si="51"/>
        <v>0</v>
      </c>
      <c r="R165" s="4">
        <f t="shared" si="52"/>
        <v>0</v>
      </c>
      <c r="S165" s="4">
        <f t="shared" si="53"/>
        <v>0</v>
      </c>
      <c r="T165" s="4">
        <f t="shared" si="54"/>
        <v>0</v>
      </c>
      <c r="U165" s="4">
        <f t="shared" si="55"/>
        <v>0</v>
      </c>
      <c r="V165" s="4">
        <f t="shared" si="56"/>
        <v>0</v>
      </c>
      <c r="W165" s="4">
        <f>VLOOKUP(Z165,怪物属性偏向!D:F,3,FALSE)</f>
        <v>5000002</v>
      </c>
      <c r="X165" s="4">
        <f t="shared" si="57"/>
        <v>11</v>
      </c>
      <c r="Y165" t="str">
        <f>VLOOKUP(Z165,怪物属性偏向!G:H,2,FALSE)</f>
        <v>尤朵拉</v>
      </c>
      <c r="Z165">
        <f t="shared" si="58"/>
        <v>2</v>
      </c>
    </row>
    <row r="166" spans="1:26" ht="18" customHeight="1" x14ac:dyDescent="0.15">
      <c r="A166" s="4">
        <v>5000162</v>
      </c>
      <c r="B166" s="4">
        <f t="shared" si="40"/>
        <v>0</v>
      </c>
      <c r="C166" s="4">
        <f t="shared" si="41"/>
        <v>0</v>
      </c>
      <c r="D166" s="4">
        <f t="shared" si="42"/>
        <v>0</v>
      </c>
      <c r="E166" s="4">
        <f t="shared" si="43"/>
        <v>0</v>
      </c>
      <c r="F166" s="4">
        <f>INT(VLOOKUP($X166,映射表!$B:$C,2,FALSE)*VLOOKUP($Z166,怪物属性偏向!$G:$L,怪物属性偏向!L$1,FALSE)/100)</f>
        <v>874</v>
      </c>
      <c r="G166" s="4">
        <f>INT(VLOOKUP($X166,映射表!$B:$C,2,FALSE)*VLOOKUP($Z166,怪物属性偏向!$G:$L,怪物属性偏向!J$1,FALSE)/100)</f>
        <v>944</v>
      </c>
      <c r="H166" s="4">
        <f t="shared" si="44"/>
        <v>0</v>
      </c>
      <c r="I166" s="4">
        <f>INT(VLOOKUP($X166,映射表!$B:$C,2,FALSE)*VLOOKUP($Z166,怪物属性偏向!$G:$L,怪物属性偏向!K$1,FALSE)/100)</f>
        <v>680</v>
      </c>
      <c r="J166" s="4">
        <f>INT(VLOOKUP($X166,映射表!$B:$E,4,FALSE))</f>
        <v>585</v>
      </c>
      <c r="K166" s="4">
        <f t="shared" si="45"/>
        <v>100</v>
      </c>
      <c r="L166" s="4">
        <f t="shared" si="46"/>
        <v>0</v>
      </c>
      <c r="M166" s="4">
        <f t="shared" si="47"/>
        <v>0</v>
      </c>
      <c r="N166" s="4">
        <f t="shared" si="48"/>
        <v>100</v>
      </c>
      <c r="O166" s="4">
        <f t="shared" si="49"/>
        <v>0</v>
      </c>
      <c r="P166" s="4">
        <f t="shared" si="50"/>
        <v>0</v>
      </c>
      <c r="Q166" s="4">
        <f t="shared" si="51"/>
        <v>0</v>
      </c>
      <c r="R166" s="4">
        <f t="shared" si="52"/>
        <v>0</v>
      </c>
      <c r="S166" s="4">
        <f t="shared" si="53"/>
        <v>0</v>
      </c>
      <c r="T166" s="4">
        <f t="shared" si="54"/>
        <v>0</v>
      </c>
      <c r="U166" s="4">
        <f t="shared" si="55"/>
        <v>0</v>
      </c>
      <c r="V166" s="4">
        <f t="shared" si="56"/>
        <v>0</v>
      </c>
      <c r="W166" s="4">
        <f>VLOOKUP(Z166,怪物属性偏向!D:F,3,FALSE)</f>
        <v>5000002</v>
      </c>
      <c r="X166" s="4">
        <f t="shared" si="57"/>
        <v>12</v>
      </c>
      <c r="Y166" t="str">
        <f>VLOOKUP(Z166,怪物属性偏向!G:H,2,FALSE)</f>
        <v>尤朵拉</v>
      </c>
      <c r="Z166">
        <f t="shared" si="58"/>
        <v>2</v>
      </c>
    </row>
    <row r="167" spans="1:26" ht="18" customHeight="1" x14ac:dyDescent="0.15">
      <c r="A167" s="4">
        <v>5000163</v>
      </c>
      <c r="B167" s="4">
        <f t="shared" si="40"/>
        <v>0</v>
      </c>
      <c r="C167" s="4">
        <f t="shared" si="41"/>
        <v>0</v>
      </c>
      <c r="D167" s="4">
        <f t="shared" si="42"/>
        <v>0</v>
      </c>
      <c r="E167" s="4">
        <f t="shared" si="43"/>
        <v>0</v>
      </c>
      <c r="F167" s="4">
        <f>INT(VLOOKUP($X167,映射表!$B:$C,2,FALSE)*VLOOKUP($Z167,怪物属性偏向!$G:$L,怪物属性偏向!L$1,FALSE)/100)</f>
        <v>963</v>
      </c>
      <c r="G167" s="4">
        <f>INT(VLOOKUP($X167,映射表!$B:$C,2,FALSE)*VLOOKUP($Z167,怪物属性偏向!$G:$L,怪物属性偏向!J$1,FALSE)/100)</f>
        <v>1039</v>
      </c>
      <c r="H167" s="4">
        <f t="shared" si="44"/>
        <v>0</v>
      </c>
      <c r="I167" s="4">
        <f>INT(VLOOKUP($X167,映射表!$B:$C,2,FALSE)*VLOOKUP($Z167,怪物属性偏向!$G:$L,怪物属性偏向!K$1,FALSE)/100)</f>
        <v>749</v>
      </c>
      <c r="J167" s="4">
        <f>INT(VLOOKUP($X167,映射表!$B:$E,4,FALSE))</f>
        <v>644</v>
      </c>
      <c r="K167" s="4">
        <f t="shared" si="45"/>
        <v>100</v>
      </c>
      <c r="L167" s="4">
        <f t="shared" si="46"/>
        <v>0</v>
      </c>
      <c r="M167" s="4">
        <f t="shared" si="47"/>
        <v>0</v>
      </c>
      <c r="N167" s="4">
        <f t="shared" si="48"/>
        <v>100</v>
      </c>
      <c r="O167" s="4">
        <f t="shared" si="49"/>
        <v>0</v>
      </c>
      <c r="P167" s="4">
        <f t="shared" si="50"/>
        <v>0</v>
      </c>
      <c r="Q167" s="4">
        <f t="shared" si="51"/>
        <v>0</v>
      </c>
      <c r="R167" s="4">
        <f t="shared" si="52"/>
        <v>0</v>
      </c>
      <c r="S167" s="4">
        <f t="shared" si="53"/>
        <v>0</v>
      </c>
      <c r="T167" s="4">
        <f t="shared" si="54"/>
        <v>0</v>
      </c>
      <c r="U167" s="4">
        <f t="shared" si="55"/>
        <v>0</v>
      </c>
      <c r="V167" s="4">
        <f t="shared" si="56"/>
        <v>0</v>
      </c>
      <c r="W167" s="4">
        <f>VLOOKUP(Z167,怪物属性偏向!D:F,3,FALSE)</f>
        <v>5000002</v>
      </c>
      <c r="X167" s="4">
        <f t="shared" si="57"/>
        <v>13</v>
      </c>
      <c r="Y167" t="str">
        <f>VLOOKUP(Z167,怪物属性偏向!G:H,2,FALSE)</f>
        <v>尤朵拉</v>
      </c>
      <c r="Z167">
        <f t="shared" si="58"/>
        <v>2</v>
      </c>
    </row>
    <row r="168" spans="1:26" ht="18" customHeight="1" x14ac:dyDescent="0.15">
      <c r="A168" s="4">
        <v>5000164</v>
      </c>
      <c r="B168" s="4">
        <f t="shared" si="40"/>
        <v>0</v>
      </c>
      <c r="C168" s="4">
        <f t="shared" si="41"/>
        <v>0</v>
      </c>
      <c r="D168" s="4">
        <f t="shared" si="42"/>
        <v>0</v>
      </c>
      <c r="E168" s="4">
        <f t="shared" si="43"/>
        <v>0</v>
      </c>
      <c r="F168" s="4">
        <f>INT(VLOOKUP($X168,映射表!$B:$C,2,FALSE)*VLOOKUP($Z168,怪物属性偏向!$G:$L,怪物属性偏向!L$1,FALSE)/100)</f>
        <v>1058</v>
      </c>
      <c r="G168" s="4">
        <f>INT(VLOOKUP($X168,映射表!$B:$C,2,FALSE)*VLOOKUP($Z168,怪物属性偏向!$G:$L,怪物属性偏向!J$1,FALSE)/100)</f>
        <v>1142</v>
      </c>
      <c r="H168" s="4">
        <f t="shared" si="44"/>
        <v>0</v>
      </c>
      <c r="I168" s="4">
        <f>INT(VLOOKUP($X168,映射表!$B:$C,2,FALSE)*VLOOKUP($Z168,怪物属性偏向!$G:$L,怪物属性偏向!K$1,FALSE)/100)</f>
        <v>823</v>
      </c>
      <c r="J168" s="4">
        <f>INT(VLOOKUP($X168,映射表!$B:$E,4,FALSE))</f>
        <v>708</v>
      </c>
      <c r="K168" s="4">
        <f t="shared" si="45"/>
        <v>100</v>
      </c>
      <c r="L168" s="4">
        <f t="shared" si="46"/>
        <v>0</v>
      </c>
      <c r="M168" s="4">
        <f t="shared" si="47"/>
        <v>0</v>
      </c>
      <c r="N168" s="4">
        <f t="shared" si="48"/>
        <v>100</v>
      </c>
      <c r="O168" s="4">
        <f t="shared" si="49"/>
        <v>0</v>
      </c>
      <c r="P168" s="4">
        <f t="shared" si="50"/>
        <v>0</v>
      </c>
      <c r="Q168" s="4">
        <f t="shared" si="51"/>
        <v>0</v>
      </c>
      <c r="R168" s="4">
        <f t="shared" si="52"/>
        <v>0</v>
      </c>
      <c r="S168" s="4">
        <f t="shared" si="53"/>
        <v>0</v>
      </c>
      <c r="T168" s="4">
        <f t="shared" si="54"/>
        <v>0</v>
      </c>
      <c r="U168" s="4">
        <f t="shared" si="55"/>
        <v>0</v>
      </c>
      <c r="V168" s="4">
        <f t="shared" si="56"/>
        <v>0</v>
      </c>
      <c r="W168" s="4">
        <f>VLOOKUP(Z168,怪物属性偏向!D:F,3,FALSE)</f>
        <v>5000002</v>
      </c>
      <c r="X168" s="4">
        <f t="shared" si="57"/>
        <v>14</v>
      </c>
      <c r="Y168" t="str">
        <f>VLOOKUP(Z168,怪物属性偏向!G:H,2,FALSE)</f>
        <v>尤朵拉</v>
      </c>
      <c r="Z168">
        <f t="shared" si="58"/>
        <v>2</v>
      </c>
    </row>
    <row r="169" spans="1:26" ht="18" customHeight="1" x14ac:dyDescent="0.15">
      <c r="A169" s="4">
        <v>5000165</v>
      </c>
      <c r="B169" s="4">
        <f t="shared" si="40"/>
        <v>0</v>
      </c>
      <c r="C169" s="4">
        <f t="shared" si="41"/>
        <v>0</v>
      </c>
      <c r="D169" s="4">
        <f t="shared" si="42"/>
        <v>0</v>
      </c>
      <c r="E169" s="4">
        <f t="shared" si="43"/>
        <v>0</v>
      </c>
      <c r="F169" s="4">
        <f>INT(VLOOKUP($X169,映射表!$B:$C,2,FALSE)*VLOOKUP($Z169,怪物属性偏向!$G:$L,怪物属性偏向!L$1,FALSE)/100)</f>
        <v>1159</v>
      </c>
      <c r="G169" s="4">
        <f>INT(VLOOKUP($X169,映射表!$B:$C,2,FALSE)*VLOOKUP($Z169,怪物属性偏向!$G:$L,怪物属性偏向!J$1,FALSE)/100)</f>
        <v>1252</v>
      </c>
      <c r="H169" s="4">
        <f t="shared" si="44"/>
        <v>0</v>
      </c>
      <c r="I169" s="4">
        <f>INT(VLOOKUP($X169,映射表!$B:$C,2,FALSE)*VLOOKUP($Z169,怪物属性偏向!$G:$L,怪物属性偏向!K$1,FALSE)/100)</f>
        <v>902</v>
      </c>
      <c r="J169" s="4">
        <f>INT(VLOOKUP($X169,映射表!$B:$E,4,FALSE))</f>
        <v>776</v>
      </c>
      <c r="K169" s="4">
        <f t="shared" si="45"/>
        <v>100</v>
      </c>
      <c r="L169" s="4">
        <f t="shared" si="46"/>
        <v>0</v>
      </c>
      <c r="M169" s="4">
        <f t="shared" si="47"/>
        <v>0</v>
      </c>
      <c r="N169" s="4">
        <f t="shared" si="48"/>
        <v>100</v>
      </c>
      <c r="O169" s="4">
        <f t="shared" si="49"/>
        <v>0</v>
      </c>
      <c r="P169" s="4">
        <f t="shared" si="50"/>
        <v>0</v>
      </c>
      <c r="Q169" s="4">
        <f t="shared" si="51"/>
        <v>0</v>
      </c>
      <c r="R169" s="4">
        <f t="shared" si="52"/>
        <v>0</v>
      </c>
      <c r="S169" s="4">
        <f t="shared" si="53"/>
        <v>0</v>
      </c>
      <c r="T169" s="4">
        <f t="shared" si="54"/>
        <v>0</v>
      </c>
      <c r="U169" s="4">
        <f t="shared" si="55"/>
        <v>0</v>
      </c>
      <c r="V169" s="4">
        <f t="shared" si="56"/>
        <v>0</v>
      </c>
      <c r="W169" s="4">
        <f>VLOOKUP(Z169,怪物属性偏向!D:F,3,FALSE)</f>
        <v>5000002</v>
      </c>
      <c r="X169" s="4">
        <f t="shared" si="57"/>
        <v>15</v>
      </c>
      <c r="Y169" t="str">
        <f>VLOOKUP(Z169,怪物属性偏向!G:H,2,FALSE)</f>
        <v>尤朵拉</v>
      </c>
      <c r="Z169">
        <f t="shared" si="58"/>
        <v>2</v>
      </c>
    </row>
    <row r="170" spans="1:26" ht="18" customHeight="1" x14ac:dyDescent="0.15">
      <c r="A170" s="4">
        <v>5000166</v>
      </c>
      <c r="B170" s="4">
        <f t="shared" si="40"/>
        <v>0</v>
      </c>
      <c r="C170" s="4">
        <f t="shared" si="41"/>
        <v>0</v>
      </c>
      <c r="D170" s="4">
        <f t="shared" si="42"/>
        <v>0</v>
      </c>
      <c r="E170" s="4">
        <f t="shared" si="43"/>
        <v>0</v>
      </c>
      <c r="F170" s="4">
        <f>INT(VLOOKUP($X170,映射表!$B:$C,2,FALSE)*VLOOKUP($Z170,怪物属性偏向!$G:$L,怪物属性偏向!L$1,FALSE)/100)</f>
        <v>1268</v>
      </c>
      <c r="G170" s="4">
        <f>INT(VLOOKUP($X170,映射表!$B:$C,2,FALSE)*VLOOKUP($Z170,怪物属性偏向!$G:$L,怪物属性偏向!J$1,FALSE)/100)</f>
        <v>1369</v>
      </c>
      <c r="H170" s="4">
        <f t="shared" si="44"/>
        <v>0</v>
      </c>
      <c r="I170" s="4">
        <f>INT(VLOOKUP($X170,映射表!$B:$C,2,FALSE)*VLOOKUP($Z170,怪物属性偏向!$G:$L,怪物属性偏向!K$1,FALSE)/100)</f>
        <v>987</v>
      </c>
      <c r="J170" s="4">
        <f>INT(VLOOKUP($X170,映射表!$B:$E,4,FALSE))</f>
        <v>849</v>
      </c>
      <c r="K170" s="4">
        <f t="shared" si="45"/>
        <v>100</v>
      </c>
      <c r="L170" s="4">
        <f t="shared" si="46"/>
        <v>0</v>
      </c>
      <c r="M170" s="4">
        <f t="shared" si="47"/>
        <v>0</v>
      </c>
      <c r="N170" s="4">
        <f t="shared" si="48"/>
        <v>100</v>
      </c>
      <c r="O170" s="4">
        <f t="shared" si="49"/>
        <v>0</v>
      </c>
      <c r="P170" s="4">
        <f t="shared" si="50"/>
        <v>0</v>
      </c>
      <c r="Q170" s="4">
        <f t="shared" si="51"/>
        <v>0</v>
      </c>
      <c r="R170" s="4">
        <f t="shared" si="52"/>
        <v>0</v>
      </c>
      <c r="S170" s="4">
        <f t="shared" si="53"/>
        <v>0</v>
      </c>
      <c r="T170" s="4">
        <f t="shared" si="54"/>
        <v>0</v>
      </c>
      <c r="U170" s="4">
        <f t="shared" si="55"/>
        <v>0</v>
      </c>
      <c r="V170" s="4">
        <f t="shared" si="56"/>
        <v>0</v>
      </c>
      <c r="W170" s="4">
        <f>VLOOKUP(Z170,怪物属性偏向!D:F,3,FALSE)</f>
        <v>5000002</v>
      </c>
      <c r="X170" s="4">
        <f t="shared" si="57"/>
        <v>16</v>
      </c>
      <c r="Y170" t="str">
        <f>VLOOKUP(Z170,怪物属性偏向!G:H,2,FALSE)</f>
        <v>尤朵拉</v>
      </c>
      <c r="Z170">
        <f t="shared" si="58"/>
        <v>2</v>
      </c>
    </row>
    <row r="171" spans="1:26" ht="18" customHeight="1" x14ac:dyDescent="0.15">
      <c r="A171" s="4">
        <v>5000167</v>
      </c>
      <c r="B171" s="4">
        <f t="shared" si="40"/>
        <v>0</v>
      </c>
      <c r="C171" s="4">
        <f t="shared" si="41"/>
        <v>0</v>
      </c>
      <c r="D171" s="4">
        <f t="shared" si="42"/>
        <v>0</v>
      </c>
      <c r="E171" s="4">
        <f t="shared" si="43"/>
        <v>0</v>
      </c>
      <c r="F171" s="4">
        <f>INT(VLOOKUP($X171,映射表!$B:$C,2,FALSE)*VLOOKUP($Z171,怪物属性偏向!$G:$L,怪物属性偏向!L$1,FALSE)/100)</f>
        <v>1385</v>
      </c>
      <c r="G171" s="4">
        <f>INT(VLOOKUP($X171,映射表!$B:$C,2,FALSE)*VLOOKUP($Z171,怪物属性偏向!$G:$L,怪物属性偏向!J$1,FALSE)/100)</f>
        <v>1496</v>
      </c>
      <c r="H171" s="4">
        <f t="shared" si="44"/>
        <v>0</v>
      </c>
      <c r="I171" s="4">
        <f>INT(VLOOKUP($X171,映射表!$B:$C,2,FALSE)*VLOOKUP($Z171,怪物属性偏向!$G:$L,怪物属性偏向!K$1,FALSE)/100)</f>
        <v>1078</v>
      </c>
      <c r="J171" s="4">
        <f>INT(VLOOKUP($X171,映射表!$B:$E,4,FALSE))</f>
        <v>927</v>
      </c>
      <c r="K171" s="4">
        <f t="shared" si="45"/>
        <v>100</v>
      </c>
      <c r="L171" s="4">
        <f t="shared" si="46"/>
        <v>0</v>
      </c>
      <c r="M171" s="4">
        <f t="shared" si="47"/>
        <v>0</v>
      </c>
      <c r="N171" s="4">
        <f t="shared" si="48"/>
        <v>100</v>
      </c>
      <c r="O171" s="4">
        <f t="shared" si="49"/>
        <v>0</v>
      </c>
      <c r="P171" s="4">
        <f t="shared" si="50"/>
        <v>0</v>
      </c>
      <c r="Q171" s="4">
        <f t="shared" si="51"/>
        <v>0</v>
      </c>
      <c r="R171" s="4">
        <f t="shared" si="52"/>
        <v>0</v>
      </c>
      <c r="S171" s="4">
        <f t="shared" si="53"/>
        <v>0</v>
      </c>
      <c r="T171" s="4">
        <f t="shared" si="54"/>
        <v>0</v>
      </c>
      <c r="U171" s="4">
        <f t="shared" si="55"/>
        <v>0</v>
      </c>
      <c r="V171" s="4">
        <f t="shared" si="56"/>
        <v>0</v>
      </c>
      <c r="W171" s="4">
        <f>VLOOKUP(Z171,怪物属性偏向!D:F,3,FALSE)</f>
        <v>5000002</v>
      </c>
      <c r="X171" s="4">
        <f t="shared" si="57"/>
        <v>17</v>
      </c>
      <c r="Y171" t="str">
        <f>VLOOKUP(Z171,怪物属性偏向!G:H,2,FALSE)</f>
        <v>尤朵拉</v>
      </c>
      <c r="Z171">
        <f t="shared" si="58"/>
        <v>2</v>
      </c>
    </row>
    <row r="172" spans="1:26" ht="18" customHeight="1" x14ac:dyDescent="0.15">
      <c r="A172" s="4">
        <v>5000168</v>
      </c>
      <c r="B172" s="4">
        <f t="shared" si="40"/>
        <v>0</v>
      </c>
      <c r="C172" s="4">
        <f t="shared" si="41"/>
        <v>0</v>
      </c>
      <c r="D172" s="4">
        <f t="shared" si="42"/>
        <v>0</v>
      </c>
      <c r="E172" s="4">
        <f t="shared" si="43"/>
        <v>0</v>
      </c>
      <c r="F172" s="4">
        <f>INT(VLOOKUP($X172,映射表!$B:$C,2,FALSE)*VLOOKUP($Z172,怪物属性偏向!$G:$L,怪物属性偏向!L$1,FALSE)/100)</f>
        <v>1511</v>
      </c>
      <c r="G172" s="4">
        <f>INT(VLOOKUP($X172,映射表!$B:$C,2,FALSE)*VLOOKUP($Z172,怪物属性偏向!$G:$L,怪物属性偏向!J$1,FALSE)/100)</f>
        <v>1631</v>
      </c>
      <c r="H172" s="4">
        <f t="shared" si="44"/>
        <v>0</v>
      </c>
      <c r="I172" s="4">
        <f>INT(VLOOKUP($X172,映射表!$B:$C,2,FALSE)*VLOOKUP($Z172,怪物属性偏向!$G:$L,怪物属性偏向!K$1,FALSE)/100)</f>
        <v>1176</v>
      </c>
      <c r="J172" s="4">
        <f>INT(VLOOKUP($X172,映射表!$B:$E,4,FALSE))</f>
        <v>1011</v>
      </c>
      <c r="K172" s="4">
        <f t="shared" si="45"/>
        <v>100</v>
      </c>
      <c r="L172" s="4">
        <f t="shared" si="46"/>
        <v>0</v>
      </c>
      <c r="M172" s="4">
        <f t="shared" si="47"/>
        <v>0</v>
      </c>
      <c r="N172" s="4">
        <f t="shared" si="48"/>
        <v>100</v>
      </c>
      <c r="O172" s="4">
        <f t="shared" si="49"/>
        <v>0</v>
      </c>
      <c r="P172" s="4">
        <f t="shared" si="50"/>
        <v>0</v>
      </c>
      <c r="Q172" s="4">
        <f t="shared" si="51"/>
        <v>0</v>
      </c>
      <c r="R172" s="4">
        <f t="shared" si="52"/>
        <v>0</v>
      </c>
      <c r="S172" s="4">
        <f t="shared" si="53"/>
        <v>0</v>
      </c>
      <c r="T172" s="4">
        <f t="shared" si="54"/>
        <v>0</v>
      </c>
      <c r="U172" s="4">
        <f t="shared" si="55"/>
        <v>0</v>
      </c>
      <c r="V172" s="4">
        <f t="shared" si="56"/>
        <v>0</v>
      </c>
      <c r="W172" s="4">
        <f>VLOOKUP(Z172,怪物属性偏向!D:F,3,FALSE)</f>
        <v>5000002</v>
      </c>
      <c r="X172" s="4">
        <f t="shared" si="57"/>
        <v>18</v>
      </c>
      <c r="Y172" t="str">
        <f>VLOOKUP(Z172,怪物属性偏向!G:H,2,FALSE)</f>
        <v>尤朵拉</v>
      </c>
      <c r="Z172">
        <f t="shared" si="58"/>
        <v>2</v>
      </c>
    </row>
    <row r="173" spans="1:26" ht="18" customHeight="1" x14ac:dyDescent="0.15">
      <c r="A173" s="4">
        <v>5000169</v>
      </c>
      <c r="B173" s="4">
        <f t="shared" si="40"/>
        <v>0</v>
      </c>
      <c r="C173" s="4">
        <f t="shared" si="41"/>
        <v>0</v>
      </c>
      <c r="D173" s="4">
        <f t="shared" si="42"/>
        <v>0</v>
      </c>
      <c r="E173" s="4">
        <f t="shared" si="43"/>
        <v>0</v>
      </c>
      <c r="F173" s="4">
        <f>INT(VLOOKUP($X173,映射表!$B:$C,2,FALSE)*VLOOKUP($Z173,怪物属性偏向!$G:$L,怪物属性偏向!L$1,FALSE)/100)</f>
        <v>1645</v>
      </c>
      <c r="G173" s="4">
        <f>INT(VLOOKUP($X173,映射表!$B:$C,2,FALSE)*VLOOKUP($Z173,怪物属性偏向!$G:$L,怪物属性偏向!J$1,FALSE)/100)</f>
        <v>1776</v>
      </c>
      <c r="H173" s="4">
        <f t="shared" si="44"/>
        <v>0</v>
      </c>
      <c r="I173" s="4">
        <f>INT(VLOOKUP($X173,映射表!$B:$C,2,FALSE)*VLOOKUP($Z173,怪物属性偏向!$G:$L,怪物属性偏向!K$1,FALSE)/100)</f>
        <v>1280</v>
      </c>
      <c r="J173" s="4">
        <f>INT(VLOOKUP($X173,映射表!$B:$E,4,FALSE))</f>
        <v>1101</v>
      </c>
      <c r="K173" s="4">
        <f t="shared" si="45"/>
        <v>100</v>
      </c>
      <c r="L173" s="4">
        <f t="shared" si="46"/>
        <v>0</v>
      </c>
      <c r="M173" s="4">
        <f t="shared" si="47"/>
        <v>0</v>
      </c>
      <c r="N173" s="4">
        <f t="shared" si="48"/>
        <v>100</v>
      </c>
      <c r="O173" s="4">
        <f t="shared" si="49"/>
        <v>0</v>
      </c>
      <c r="P173" s="4">
        <f t="shared" si="50"/>
        <v>0</v>
      </c>
      <c r="Q173" s="4">
        <f t="shared" si="51"/>
        <v>0</v>
      </c>
      <c r="R173" s="4">
        <f t="shared" si="52"/>
        <v>0</v>
      </c>
      <c r="S173" s="4">
        <f t="shared" si="53"/>
        <v>0</v>
      </c>
      <c r="T173" s="4">
        <f t="shared" si="54"/>
        <v>0</v>
      </c>
      <c r="U173" s="4">
        <f t="shared" si="55"/>
        <v>0</v>
      </c>
      <c r="V173" s="4">
        <f t="shared" si="56"/>
        <v>0</v>
      </c>
      <c r="W173" s="4">
        <f>VLOOKUP(Z173,怪物属性偏向!D:F,3,FALSE)</f>
        <v>5000002</v>
      </c>
      <c r="X173" s="4">
        <f t="shared" si="57"/>
        <v>19</v>
      </c>
      <c r="Y173" t="str">
        <f>VLOOKUP(Z173,怪物属性偏向!G:H,2,FALSE)</f>
        <v>尤朵拉</v>
      </c>
      <c r="Z173">
        <f t="shared" si="58"/>
        <v>2</v>
      </c>
    </row>
    <row r="174" spans="1:26" ht="18" customHeight="1" x14ac:dyDescent="0.15">
      <c r="A174" s="4">
        <v>5000170</v>
      </c>
      <c r="B174" s="4">
        <f t="shared" si="40"/>
        <v>0</v>
      </c>
      <c r="C174" s="4">
        <f t="shared" si="41"/>
        <v>0</v>
      </c>
      <c r="D174" s="4">
        <f t="shared" si="42"/>
        <v>0</v>
      </c>
      <c r="E174" s="4">
        <f t="shared" si="43"/>
        <v>0</v>
      </c>
      <c r="F174" s="4">
        <f>INT(VLOOKUP($X174,映射表!$B:$C,2,FALSE)*VLOOKUP($Z174,怪物属性偏向!$G:$L,怪物属性偏向!L$1,FALSE)/100)</f>
        <v>1789</v>
      </c>
      <c r="G174" s="4">
        <f>INT(VLOOKUP($X174,映射表!$B:$C,2,FALSE)*VLOOKUP($Z174,怪物属性偏向!$G:$L,怪物属性偏向!J$1,FALSE)/100)</f>
        <v>1931</v>
      </c>
      <c r="H174" s="4">
        <f t="shared" si="44"/>
        <v>0</v>
      </c>
      <c r="I174" s="4">
        <f>INT(VLOOKUP($X174,映射表!$B:$C,2,FALSE)*VLOOKUP($Z174,怪物属性偏向!$G:$L,怪物属性偏向!K$1,FALSE)/100)</f>
        <v>1392</v>
      </c>
      <c r="J174" s="4">
        <f>INT(VLOOKUP($X174,映射表!$B:$E,4,FALSE))</f>
        <v>1198</v>
      </c>
      <c r="K174" s="4">
        <f t="shared" si="45"/>
        <v>100</v>
      </c>
      <c r="L174" s="4">
        <f t="shared" si="46"/>
        <v>0</v>
      </c>
      <c r="M174" s="4">
        <f t="shared" si="47"/>
        <v>0</v>
      </c>
      <c r="N174" s="4">
        <f t="shared" si="48"/>
        <v>100</v>
      </c>
      <c r="O174" s="4">
        <f t="shared" si="49"/>
        <v>0</v>
      </c>
      <c r="P174" s="4">
        <f t="shared" si="50"/>
        <v>0</v>
      </c>
      <c r="Q174" s="4">
        <f t="shared" si="51"/>
        <v>0</v>
      </c>
      <c r="R174" s="4">
        <f t="shared" si="52"/>
        <v>0</v>
      </c>
      <c r="S174" s="4">
        <f t="shared" si="53"/>
        <v>0</v>
      </c>
      <c r="T174" s="4">
        <f t="shared" si="54"/>
        <v>0</v>
      </c>
      <c r="U174" s="4">
        <f t="shared" si="55"/>
        <v>0</v>
      </c>
      <c r="V174" s="4">
        <f t="shared" si="56"/>
        <v>0</v>
      </c>
      <c r="W174" s="4">
        <f>VLOOKUP(Z174,怪物属性偏向!D:F,3,FALSE)</f>
        <v>5000002</v>
      </c>
      <c r="X174" s="4">
        <f t="shared" si="57"/>
        <v>20</v>
      </c>
      <c r="Y174" t="str">
        <f>VLOOKUP(Z174,怪物属性偏向!G:H,2,FALSE)</f>
        <v>尤朵拉</v>
      </c>
      <c r="Z174">
        <f t="shared" si="58"/>
        <v>2</v>
      </c>
    </row>
    <row r="175" spans="1:26" ht="18" customHeight="1" x14ac:dyDescent="0.15">
      <c r="A175" s="4">
        <v>5000171</v>
      </c>
      <c r="B175" s="4">
        <f t="shared" si="40"/>
        <v>0</v>
      </c>
      <c r="C175" s="4">
        <f t="shared" si="41"/>
        <v>0</v>
      </c>
      <c r="D175" s="4">
        <f t="shared" si="42"/>
        <v>0</v>
      </c>
      <c r="E175" s="4">
        <f t="shared" si="43"/>
        <v>0</v>
      </c>
      <c r="F175" s="4">
        <f>INT(VLOOKUP($X175,映射表!$B:$C,2,FALSE)*VLOOKUP($Z175,怪物属性偏向!$G:$L,怪物属性偏向!L$1,FALSE)/100)</f>
        <v>1943</v>
      </c>
      <c r="G175" s="4">
        <f>INT(VLOOKUP($X175,映射表!$B:$C,2,FALSE)*VLOOKUP($Z175,怪物属性偏向!$G:$L,怪物属性偏向!J$1,FALSE)/100)</f>
        <v>2098</v>
      </c>
      <c r="H175" s="4">
        <f t="shared" si="44"/>
        <v>0</v>
      </c>
      <c r="I175" s="4">
        <f>INT(VLOOKUP($X175,映射表!$B:$C,2,FALSE)*VLOOKUP($Z175,怪物属性偏向!$G:$L,怪物属性偏向!K$1,FALSE)/100)</f>
        <v>1512</v>
      </c>
      <c r="J175" s="4">
        <f>INT(VLOOKUP($X175,映射表!$B:$E,4,FALSE))</f>
        <v>1301</v>
      </c>
      <c r="K175" s="4">
        <f t="shared" si="45"/>
        <v>100</v>
      </c>
      <c r="L175" s="4">
        <f t="shared" si="46"/>
        <v>0</v>
      </c>
      <c r="M175" s="4">
        <f t="shared" si="47"/>
        <v>0</v>
      </c>
      <c r="N175" s="4">
        <f t="shared" si="48"/>
        <v>100</v>
      </c>
      <c r="O175" s="4">
        <f t="shared" si="49"/>
        <v>0</v>
      </c>
      <c r="P175" s="4">
        <f t="shared" si="50"/>
        <v>0</v>
      </c>
      <c r="Q175" s="4">
        <f t="shared" si="51"/>
        <v>0</v>
      </c>
      <c r="R175" s="4">
        <f t="shared" si="52"/>
        <v>0</v>
      </c>
      <c r="S175" s="4">
        <f t="shared" si="53"/>
        <v>0</v>
      </c>
      <c r="T175" s="4">
        <f t="shared" si="54"/>
        <v>0</v>
      </c>
      <c r="U175" s="4">
        <f t="shared" si="55"/>
        <v>0</v>
      </c>
      <c r="V175" s="4">
        <f t="shared" si="56"/>
        <v>0</v>
      </c>
      <c r="W175" s="4">
        <f>VLOOKUP(Z175,怪物属性偏向!D:F,3,FALSE)</f>
        <v>5000002</v>
      </c>
      <c r="X175" s="4">
        <f t="shared" si="57"/>
        <v>21</v>
      </c>
      <c r="Y175" t="str">
        <f>VLOOKUP(Z175,怪物属性偏向!G:H,2,FALSE)</f>
        <v>尤朵拉</v>
      </c>
      <c r="Z175">
        <f t="shared" si="58"/>
        <v>2</v>
      </c>
    </row>
    <row r="176" spans="1:26" ht="18" customHeight="1" x14ac:dyDescent="0.15">
      <c r="A176" s="4">
        <v>5000172</v>
      </c>
      <c r="B176" s="4">
        <f t="shared" si="40"/>
        <v>0</v>
      </c>
      <c r="C176" s="4">
        <f t="shared" si="41"/>
        <v>0</v>
      </c>
      <c r="D176" s="4">
        <f t="shared" si="42"/>
        <v>0</v>
      </c>
      <c r="E176" s="4">
        <f t="shared" si="43"/>
        <v>0</v>
      </c>
      <c r="F176" s="4">
        <f>INT(VLOOKUP($X176,映射表!$B:$C,2,FALSE)*VLOOKUP($Z176,怪物属性偏向!$G:$L,怪物属性偏向!L$1,FALSE)/100)</f>
        <v>2109</v>
      </c>
      <c r="G176" s="4">
        <f>INT(VLOOKUP($X176,映射表!$B:$C,2,FALSE)*VLOOKUP($Z176,怪物属性偏向!$G:$L,怪物属性偏向!J$1,FALSE)/100)</f>
        <v>2277</v>
      </c>
      <c r="H176" s="4">
        <f t="shared" si="44"/>
        <v>0</v>
      </c>
      <c r="I176" s="4">
        <f>INT(VLOOKUP($X176,映射表!$B:$C,2,FALSE)*VLOOKUP($Z176,怪物属性偏向!$G:$L,怪物属性偏向!K$1,FALSE)/100)</f>
        <v>1641</v>
      </c>
      <c r="J176" s="4">
        <f>INT(VLOOKUP($X176,映射表!$B:$E,4,FALSE))</f>
        <v>1412</v>
      </c>
      <c r="K176" s="4">
        <f t="shared" si="45"/>
        <v>100</v>
      </c>
      <c r="L176" s="4">
        <f t="shared" si="46"/>
        <v>0</v>
      </c>
      <c r="M176" s="4">
        <f t="shared" si="47"/>
        <v>0</v>
      </c>
      <c r="N176" s="4">
        <f t="shared" si="48"/>
        <v>100</v>
      </c>
      <c r="O176" s="4">
        <f t="shared" si="49"/>
        <v>0</v>
      </c>
      <c r="P176" s="4">
        <f t="shared" si="50"/>
        <v>0</v>
      </c>
      <c r="Q176" s="4">
        <f t="shared" si="51"/>
        <v>0</v>
      </c>
      <c r="R176" s="4">
        <f t="shared" si="52"/>
        <v>0</v>
      </c>
      <c r="S176" s="4">
        <f t="shared" si="53"/>
        <v>0</v>
      </c>
      <c r="T176" s="4">
        <f t="shared" si="54"/>
        <v>0</v>
      </c>
      <c r="U176" s="4">
        <f t="shared" si="55"/>
        <v>0</v>
      </c>
      <c r="V176" s="4">
        <f t="shared" si="56"/>
        <v>0</v>
      </c>
      <c r="W176" s="4">
        <f>VLOOKUP(Z176,怪物属性偏向!D:F,3,FALSE)</f>
        <v>5000002</v>
      </c>
      <c r="X176" s="4">
        <f t="shared" si="57"/>
        <v>22</v>
      </c>
      <c r="Y176" t="str">
        <f>VLOOKUP(Z176,怪物属性偏向!G:H,2,FALSE)</f>
        <v>尤朵拉</v>
      </c>
      <c r="Z176">
        <f t="shared" si="58"/>
        <v>2</v>
      </c>
    </row>
    <row r="177" spans="1:26" ht="18" customHeight="1" x14ac:dyDescent="0.15">
      <c r="A177" s="4">
        <v>5000173</v>
      </c>
      <c r="B177" s="4">
        <f t="shared" si="40"/>
        <v>0</v>
      </c>
      <c r="C177" s="4">
        <f t="shared" si="41"/>
        <v>0</v>
      </c>
      <c r="D177" s="4">
        <f t="shared" si="42"/>
        <v>0</v>
      </c>
      <c r="E177" s="4">
        <f t="shared" si="43"/>
        <v>0</v>
      </c>
      <c r="F177" s="4">
        <f>INT(VLOOKUP($X177,映射表!$B:$C,2,FALSE)*VLOOKUP($Z177,怪物属性偏向!$G:$L,怪物属性偏向!L$1,FALSE)/100)</f>
        <v>2286</v>
      </c>
      <c r="G177" s="4">
        <f>INT(VLOOKUP($X177,映射表!$B:$C,2,FALSE)*VLOOKUP($Z177,怪物属性偏向!$G:$L,怪物属性偏向!J$1,FALSE)/100)</f>
        <v>2468</v>
      </c>
      <c r="H177" s="4">
        <f t="shared" si="44"/>
        <v>0</v>
      </c>
      <c r="I177" s="4">
        <f>INT(VLOOKUP($X177,映射表!$B:$C,2,FALSE)*VLOOKUP($Z177,怪物属性偏向!$G:$L,怪物属性偏向!K$1,FALSE)/100)</f>
        <v>1779</v>
      </c>
      <c r="J177" s="4">
        <f>INT(VLOOKUP($X177,映射表!$B:$E,4,FALSE))</f>
        <v>1530</v>
      </c>
      <c r="K177" s="4">
        <f t="shared" si="45"/>
        <v>100</v>
      </c>
      <c r="L177" s="4">
        <f t="shared" si="46"/>
        <v>0</v>
      </c>
      <c r="M177" s="4">
        <f t="shared" si="47"/>
        <v>0</v>
      </c>
      <c r="N177" s="4">
        <f t="shared" si="48"/>
        <v>100</v>
      </c>
      <c r="O177" s="4">
        <f t="shared" si="49"/>
        <v>0</v>
      </c>
      <c r="P177" s="4">
        <f t="shared" si="50"/>
        <v>0</v>
      </c>
      <c r="Q177" s="4">
        <f t="shared" si="51"/>
        <v>0</v>
      </c>
      <c r="R177" s="4">
        <f t="shared" si="52"/>
        <v>0</v>
      </c>
      <c r="S177" s="4">
        <f t="shared" si="53"/>
        <v>0</v>
      </c>
      <c r="T177" s="4">
        <f t="shared" si="54"/>
        <v>0</v>
      </c>
      <c r="U177" s="4">
        <f t="shared" si="55"/>
        <v>0</v>
      </c>
      <c r="V177" s="4">
        <f t="shared" si="56"/>
        <v>0</v>
      </c>
      <c r="W177" s="4">
        <f>VLOOKUP(Z177,怪物属性偏向!D:F,3,FALSE)</f>
        <v>5000002</v>
      </c>
      <c r="X177" s="4">
        <f t="shared" si="57"/>
        <v>23</v>
      </c>
      <c r="Y177" t="str">
        <f>VLOOKUP(Z177,怪物属性偏向!G:H,2,FALSE)</f>
        <v>尤朵拉</v>
      </c>
      <c r="Z177">
        <f t="shared" si="58"/>
        <v>2</v>
      </c>
    </row>
    <row r="178" spans="1:26" ht="18" customHeight="1" x14ac:dyDescent="0.15">
      <c r="A178" s="4">
        <v>5000174</v>
      </c>
      <c r="B178" s="4">
        <f t="shared" si="40"/>
        <v>0</v>
      </c>
      <c r="C178" s="4">
        <f t="shared" si="41"/>
        <v>0</v>
      </c>
      <c r="D178" s="4">
        <f t="shared" si="42"/>
        <v>0</v>
      </c>
      <c r="E178" s="4">
        <f t="shared" si="43"/>
        <v>0</v>
      </c>
      <c r="F178" s="4">
        <f>INT(VLOOKUP($X178,映射表!$B:$C,2,FALSE)*VLOOKUP($Z178,怪物属性偏向!$G:$L,怪物属性偏向!L$1,FALSE)/100)</f>
        <v>2476</v>
      </c>
      <c r="G178" s="4">
        <f>INT(VLOOKUP($X178,映射表!$B:$C,2,FALSE)*VLOOKUP($Z178,怪物属性偏向!$G:$L,怪物属性偏向!J$1,FALSE)/100)</f>
        <v>2673</v>
      </c>
      <c r="H178" s="4">
        <f t="shared" si="44"/>
        <v>0</v>
      </c>
      <c r="I178" s="4">
        <f>INT(VLOOKUP($X178,映射表!$B:$C,2,FALSE)*VLOOKUP($Z178,怪物属性偏向!$G:$L,怪物属性偏向!K$1,FALSE)/100)</f>
        <v>1927</v>
      </c>
      <c r="J178" s="4">
        <f>INT(VLOOKUP($X178,映射表!$B:$E,4,FALSE))</f>
        <v>1658</v>
      </c>
      <c r="K178" s="4">
        <f t="shared" si="45"/>
        <v>100</v>
      </c>
      <c r="L178" s="4">
        <f t="shared" si="46"/>
        <v>0</v>
      </c>
      <c r="M178" s="4">
        <f t="shared" si="47"/>
        <v>0</v>
      </c>
      <c r="N178" s="4">
        <f t="shared" si="48"/>
        <v>100</v>
      </c>
      <c r="O178" s="4">
        <f t="shared" si="49"/>
        <v>0</v>
      </c>
      <c r="P178" s="4">
        <f t="shared" si="50"/>
        <v>0</v>
      </c>
      <c r="Q178" s="4">
        <f t="shared" si="51"/>
        <v>0</v>
      </c>
      <c r="R178" s="4">
        <f t="shared" si="52"/>
        <v>0</v>
      </c>
      <c r="S178" s="4">
        <f t="shared" si="53"/>
        <v>0</v>
      </c>
      <c r="T178" s="4">
        <f t="shared" si="54"/>
        <v>0</v>
      </c>
      <c r="U178" s="4">
        <f t="shared" si="55"/>
        <v>0</v>
      </c>
      <c r="V178" s="4">
        <f t="shared" si="56"/>
        <v>0</v>
      </c>
      <c r="W178" s="4">
        <f>VLOOKUP(Z178,怪物属性偏向!D:F,3,FALSE)</f>
        <v>5000002</v>
      </c>
      <c r="X178" s="4">
        <f t="shared" si="57"/>
        <v>24</v>
      </c>
      <c r="Y178" t="str">
        <f>VLOOKUP(Z178,怪物属性偏向!G:H,2,FALSE)</f>
        <v>尤朵拉</v>
      </c>
      <c r="Z178">
        <f t="shared" si="58"/>
        <v>2</v>
      </c>
    </row>
    <row r="179" spans="1:26" ht="18" customHeight="1" x14ac:dyDescent="0.15">
      <c r="A179" s="4">
        <v>5000175</v>
      </c>
      <c r="B179" s="4">
        <f t="shared" si="40"/>
        <v>0</v>
      </c>
      <c r="C179" s="4">
        <f t="shared" si="41"/>
        <v>0</v>
      </c>
      <c r="D179" s="4">
        <f t="shared" si="42"/>
        <v>0</v>
      </c>
      <c r="E179" s="4">
        <f t="shared" si="43"/>
        <v>0</v>
      </c>
      <c r="F179" s="4">
        <f>INT(VLOOKUP($X179,映射表!$B:$C,2,FALSE)*VLOOKUP($Z179,怪物属性偏向!$G:$L,怪物属性偏向!L$1,FALSE)/100)</f>
        <v>2680</v>
      </c>
      <c r="G179" s="4">
        <f>INT(VLOOKUP($X179,映射表!$B:$C,2,FALSE)*VLOOKUP($Z179,怪物属性偏向!$G:$L,怪物属性偏向!J$1,FALSE)/100)</f>
        <v>2894</v>
      </c>
      <c r="H179" s="4">
        <f t="shared" si="44"/>
        <v>0</v>
      </c>
      <c r="I179" s="4">
        <f>INT(VLOOKUP($X179,映射表!$B:$C,2,FALSE)*VLOOKUP($Z179,怪物属性偏向!$G:$L,怪物属性偏向!K$1,FALSE)/100)</f>
        <v>2086</v>
      </c>
      <c r="J179" s="4">
        <f>INT(VLOOKUP($X179,映射表!$B:$E,4,FALSE))</f>
        <v>1794</v>
      </c>
      <c r="K179" s="4">
        <f t="shared" si="45"/>
        <v>100</v>
      </c>
      <c r="L179" s="4">
        <f t="shared" si="46"/>
        <v>0</v>
      </c>
      <c r="M179" s="4">
        <f t="shared" si="47"/>
        <v>0</v>
      </c>
      <c r="N179" s="4">
        <f t="shared" si="48"/>
        <v>100</v>
      </c>
      <c r="O179" s="4">
        <f t="shared" si="49"/>
        <v>0</v>
      </c>
      <c r="P179" s="4">
        <f t="shared" si="50"/>
        <v>0</v>
      </c>
      <c r="Q179" s="4">
        <f t="shared" si="51"/>
        <v>0</v>
      </c>
      <c r="R179" s="4">
        <f t="shared" si="52"/>
        <v>0</v>
      </c>
      <c r="S179" s="4">
        <f t="shared" si="53"/>
        <v>0</v>
      </c>
      <c r="T179" s="4">
        <f t="shared" si="54"/>
        <v>0</v>
      </c>
      <c r="U179" s="4">
        <f t="shared" si="55"/>
        <v>0</v>
      </c>
      <c r="V179" s="4">
        <f t="shared" si="56"/>
        <v>0</v>
      </c>
      <c r="W179" s="4">
        <f>VLOOKUP(Z179,怪物属性偏向!D:F,3,FALSE)</f>
        <v>5000002</v>
      </c>
      <c r="X179" s="4">
        <f t="shared" si="57"/>
        <v>25</v>
      </c>
      <c r="Y179" t="str">
        <f>VLOOKUP(Z179,怪物属性偏向!G:H,2,FALSE)</f>
        <v>尤朵拉</v>
      </c>
      <c r="Z179">
        <f t="shared" si="58"/>
        <v>2</v>
      </c>
    </row>
    <row r="180" spans="1:26" ht="18" customHeight="1" x14ac:dyDescent="0.15">
      <c r="A180" s="4">
        <v>5000176</v>
      </c>
      <c r="B180" s="4">
        <f t="shared" si="40"/>
        <v>0</v>
      </c>
      <c r="C180" s="4">
        <f t="shared" si="41"/>
        <v>0</v>
      </c>
      <c r="D180" s="4">
        <f t="shared" si="42"/>
        <v>0</v>
      </c>
      <c r="E180" s="4">
        <f t="shared" si="43"/>
        <v>0</v>
      </c>
      <c r="F180" s="4">
        <f>INT(VLOOKUP($X180,映射表!$B:$C,2,FALSE)*VLOOKUP($Z180,怪物属性偏向!$G:$L,怪物属性偏向!L$1,FALSE)/100)</f>
        <v>2899</v>
      </c>
      <c r="G180" s="4">
        <f>INT(VLOOKUP($X180,映射表!$B:$C,2,FALSE)*VLOOKUP($Z180,怪物属性偏向!$G:$L,怪物属性偏向!J$1,FALSE)/100)</f>
        <v>3129</v>
      </c>
      <c r="H180" s="4">
        <f t="shared" si="44"/>
        <v>0</v>
      </c>
      <c r="I180" s="4">
        <f>INT(VLOOKUP($X180,映射表!$B:$C,2,FALSE)*VLOOKUP($Z180,怪物属性偏向!$G:$L,怪物属性偏向!K$1,FALSE)/100)</f>
        <v>2256</v>
      </c>
      <c r="J180" s="4">
        <f>INT(VLOOKUP($X180,映射表!$B:$E,4,FALSE))</f>
        <v>1941</v>
      </c>
      <c r="K180" s="4">
        <f t="shared" si="45"/>
        <v>100</v>
      </c>
      <c r="L180" s="4">
        <f t="shared" si="46"/>
        <v>0</v>
      </c>
      <c r="M180" s="4">
        <f t="shared" si="47"/>
        <v>0</v>
      </c>
      <c r="N180" s="4">
        <f t="shared" si="48"/>
        <v>100</v>
      </c>
      <c r="O180" s="4">
        <f t="shared" si="49"/>
        <v>0</v>
      </c>
      <c r="P180" s="4">
        <f t="shared" si="50"/>
        <v>0</v>
      </c>
      <c r="Q180" s="4">
        <f t="shared" si="51"/>
        <v>0</v>
      </c>
      <c r="R180" s="4">
        <f t="shared" si="52"/>
        <v>0</v>
      </c>
      <c r="S180" s="4">
        <f t="shared" si="53"/>
        <v>0</v>
      </c>
      <c r="T180" s="4">
        <f t="shared" si="54"/>
        <v>0</v>
      </c>
      <c r="U180" s="4">
        <f t="shared" si="55"/>
        <v>0</v>
      </c>
      <c r="V180" s="4">
        <f t="shared" si="56"/>
        <v>0</v>
      </c>
      <c r="W180" s="4">
        <f>VLOOKUP(Z180,怪物属性偏向!D:F,3,FALSE)</f>
        <v>5000002</v>
      </c>
      <c r="X180" s="4">
        <f t="shared" si="57"/>
        <v>26</v>
      </c>
      <c r="Y180" t="str">
        <f>VLOOKUP(Z180,怪物属性偏向!G:H,2,FALSE)</f>
        <v>尤朵拉</v>
      </c>
      <c r="Z180">
        <f t="shared" si="58"/>
        <v>2</v>
      </c>
    </row>
    <row r="181" spans="1:26" ht="18" customHeight="1" x14ac:dyDescent="0.15">
      <c r="A181" s="4">
        <v>5000177</v>
      </c>
      <c r="B181" s="4">
        <f t="shared" si="40"/>
        <v>0</v>
      </c>
      <c r="C181" s="4">
        <f t="shared" si="41"/>
        <v>0</v>
      </c>
      <c r="D181" s="4">
        <f t="shared" si="42"/>
        <v>0</v>
      </c>
      <c r="E181" s="4">
        <f t="shared" si="43"/>
        <v>0</v>
      </c>
      <c r="F181" s="4">
        <f>INT(VLOOKUP($X181,映射表!$B:$C,2,FALSE)*VLOOKUP($Z181,怪物属性偏向!$G:$L,怪物属性偏向!L$1,FALSE)/100)</f>
        <v>3133</v>
      </c>
      <c r="G181" s="4">
        <f>INT(VLOOKUP($X181,映射表!$B:$C,2,FALSE)*VLOOKUP($Z181,怪物属性偏向!$G:$L,怪物属性偏向!J$1,FALSE)/100)</f>
        <v>3382</v>
      </c>
      <c r="H181" s="4">
        <f t="shared" si="44"/>
        <v>0</v>
      </c>
      <c r="I181" s="4">
        <f>INT(VLOOKUP($X181,映射表!$B:$C,2,FALSE)*VLOOKUP($Z181,怪物属性偏向!$G:$L,怪物属性偏向!K$1,FALSE)/100)</f>
        <v>2438</v>
      </c>
      <c r="J181" s="4">
        <f>INT(VLOOKUP($X181,映射表!$B:$E,4,FALSE))</f>
        <v>2097</v>
      </c>
      <c r="K181" s="4">
        <f t="shared" si="45"/>
        <v>100</v>
      </c>
      <c r="L181" s="4">
        <f t="shared" si="46"/>
        <v>0</v>
      </c>
      <c r="M181" s="4">
        <f t="shared" si="47"/>
        <v>0</v>
      </c>
      <c r="N181" s="4">
        <f t="shared" si="48"/>
        <v>100</v>
      </c>
      <c r="O181" s="4">
        <f t="shared" si="49"/>
        <v>0</v>
      </c>
      <c r="P181" s="4">
        <f t="shared" si="50"/>
        <v>0</v>
      </c>
      <c r="Q181" s="4">
        <f t="shared" si="51"/>
        <v>0</v>
      </c>
      <c r="R181" s="4">
        <f t="shared" si="52"/>
        <v>0</v>
      </c>
      <c r="S181" s="4">
        <f t="shared" si="53"/>
        <v>0</v>
      </c>
      <c r="T181" s="4">
        <f t="shared" si="54"/>
        <v>0</v>
      </c>
      <c r="U181" s="4">
        <f t="shared" si="55"/>
        <v>0</v>
      </c>
      <c r="V181" s="4">
        <f t="shared" si="56"/>
        <v>0</v>
      </c>
      <c r="W181" s="4">
        <f>VLOOKUP(Z181,怪物属性偏向!D:F,3,FALSE)</f>
        <v>5000002</v>
      </c>
      <c r="X181" s="4">
        <f t="shared" si="57"/>
        <v>27</v>
      </c>
      <c r="Y181" t="str">
        <f>VLOOKUP(Z181,怪物属性偏向!G:H,2,FALSE)</f>
        <v>尤朵拉</v>
      </c>
      <c r="Z181">
        <f t="shared" si="58"/>
        <v>2</v>
      </c>
    </row>
    <row r="182" spans="1:26" ht="18" customHeight="1" x14ac:dyDescent="0.15">
      <c r="A182" s="4">
        <v>5000178</v>
      </c>
      <c r="B182" s="4">
        <f t="shared" si="40"/>
        <v>0</v>
      </c>
      <c r="C182" s="4">
        <f t="shared" si="41"/>
        <v>0</v>
      </c>
      <c r="D182" s="4">
        <f t="shared" si="42"/>
        <v>0</v>
      </c>
      <c r="E182" s="4">
        <f t="shared" si="43"/>
        <v>0</v>
      </c>
      <c r="F182" s="4">
        <f>INT(VLOOKUP($X182,映射表!$B:$C,2,FALSE)*VLOOKUP($Z182,怪物属性偏向!$G:$L,怪物属性偏向!L$1,FALSE)/100)</f>
        <v>3384</v>
      </c>
      <c r="G182" s="4">
        <f>INT(VLOOKUP($X182,映射表!$B:$C,2,FALSE)*VLOOKUP($Z182,怪物属性偏向!$G:$L,怪物属性偏向!J$1,FALSE)/100)</f>
        <v>3654</v>
      </c>
      <c r="H182" s="4">
        <f t="shared" si="44"/>
        <v>0</v>
      </c>
      <c r="I182" s="4">
        <f>INT(VLOOKUP($X182,映射表!$B:$C,2,FALSE)*VLOOKUP($Z182,怪物属性偏向!$G:$L,怪物属性偏向!K$1,FALSE)/100)</f>
        <v>2634</v>
      </c>
      <c r="J182" s="4">
        <f>INT(VLOOKUP($X182,映射表!$B:$E,4,FALSE))</f>
        <v>2266</v>
      </c>
      <c r="K182" s="4">
        <f t="shared" si="45"/>
        <v>100</v>
      </c>
      <c r="L182" s="4">
        <f t="shared" si="46"/>
        <v>0</v>
      </c>
      <c r="M182" s="4">
        <f t="shared" si="47"/>
        <v>0</v>
      </c>
      <c r="N182" s="4">
        <f t="shared" si="48"/>
        <v>100</v>
      </c>
      <c r="O182" s="4">
        <f t="shared" si="49"/>
        <v>0</v>
      </c>
      <c r="P182" s="4">
        <f t="shared" si="50"/>
        <v>0</v>
      </c>
      <c r="Q182" s="4">
        <f t="shared" si="51"/>
        <v>0</v>
      </c>
      <c r="R182" s="4">
        <f t="shared" si="52"/>
        <v>0</v>
      </c>
      <c r="S182" s="4">
        <f t="shared" si="53"/>
        <v>0</v>
      </c>
      <c r="T182" s="4">
        <f t="shared" si="54"/>
        <v>0</v>
      </c>
      <c r="U182" s="4">
        <f t="shared" si="55"/>
        <v>0</v>
      </c>
      <c r="V182" s="4">
        <f t="shared" si="56"/>
        <v>0</v>
      </c>
      <c r="W182" s="4">
        <f>VLOOKUP(Z182,怪物属性偏向!D:F,3,FALSE)</f>
        <v>5000002</v>
      </c>
      <c r="X182" s="4">
        <f t="shared" si="57"/>
        <v>28</v>
      </c>
      <c r="Y182" t="str">
        <f>VLOOKUP(Z182,怪物属性偏向!G:H,2,FALSE)</f>
        <v>尤朵拉</v>
      </c>
      <c r="Z182">
        <f t="shared" si="58"/>
        <v>2</v>
      </c>
    </row>
    <row r="183" spans="1:26" ht="18" customHeight="1" x14ac:dyDescent="0.15">
      <c r="A183" s="4">
        <v>5000179</v>
      </c>
      <c r="B183" s="4">
        <f t="shared" si="40"/>
        <v>0</v>
      </c>
      <c r="C183" s="4">
        <f t="shared" si="41"/>
        <v>0</v>
      </c>
      <c r="D183" s="4">
        <f t="shared" si="42"/>
        <v>0</v>
      </c>
      <c r="E183" s="4">
        <f t="shared" si="43"/>
        <v>0</v>
      </c>
      <c r="F183" s="4">
        <f>INT(VLOOKUP($X183,映射表!$B:$C,2,FALSE)*VLOOKUP($Z183,怪物属性偏向!$G:$L,怪物属性偏向!L$1,FALSE)/100)</f>
        <v>3653</v>
      </c>
      <c r="G183" s="4">
        <f>INT(VLOOKUP($X183,映射表!$B:$C,2,FALSE)*VLOOKUP($Z183,怪物属性偏向!$G:$L,怪物属性偏向!J$1,FALSE)/100)</f>
        <v>3944</v>
      </c>
      <c r="H183" s="4">
        <f t="shared" si="44"/>
        <v>0</v>
      </c>
      <c r="I183" s="4">
        <f>INT(VLOOKUP($X183,映射表!$B:$C,2,FALSE)*VLOOKUP($Z183,怪物属性偏向!$G:$L,怪物属性偏向!K$1,FALSE)/100)</f>
        <v>2843</v>
      </c>
      <c r="J183" s="4">
        <f>INT(VLOOKUP($X183,映射表!$B:$E,4,FALSE))</f>
        <v>2446</v>
      </c>
      <c r="K183" s="4">
        <f t="shared" si="45"/>
        <v>100</v>
      </c>
      <c r="L183" s="4">
        <f t="shared" si="46"/>
        <v>0</v>
      </c>
      <c r="M183" s="4">
        <f t="shared" si="47"/>
        <v>0</v>
      </c>
      <c r="N183" s="4">
        <f t="shared" si="48"/>
        <v>100</v>
      </c>
      <c r="O183" s="4">
        <f t="shared" si="49"/>
        <v>0</v>
      </c>
      <c r="P183" s="4">
        <f t="shared" si="50"/>
        <v>0</v>
      </c>
      <c r="Q183" s="4">
        <f t="shared" si="51"/>
        <v>0</v>
      </c>
      <c r="R183" s="4">
        <f t="shared" si="52"/>
        <v>0</v>
      </c>
      <c r="S183" s="4">
        <f t="shared" si="53"/>
        <v>0</v>
      </c>
      <c r="T183" s="4">
        <f t="shared" si="54"/>
        <v>0</v>
      </c>
      <c r="U183" s="4">
        <f t="shared" si="55"/>
        <v>0</v>
      </c>
      <c r="V183" s="4">
        <f t="shared" si="56"/>
        <v>0</v>
      </c>
      <c r="W183" s="4">
        <f>VLOOKUP(Z183,怪物属性偏向!D:F,3,FALSE)</f>
        <v>5000002</v>
      </c>
      <c r="X183" s="4">
        <f t="shared" si="57"/>
        <v>29</v>
      </c>
      <c r="Y183" t="str">
        <f>VLOOKUP(Z183,怪物属性偏向!G:H,2,FALSE)</f>
        <v>尤朵拉</v>
      </c>
      <c r="Z183">
        <f t="shared" si="58"/>
        <v>2</v>
      </c>
    </row>
    <row r="184" spans="1:26" ht="18" customHeight="1" x14ac:dyDescent="0.15">
      <c r="A184" s="4">
        <v>5000180</v>
      </c>
      <c r="B184" s="4">
        <f t="shared" si="40"/>
        <v>0</v>
      </c>
      <c r="C184" s="4">
        <f t="shared" si="41"/>
        <v>0</v>
      </c>
      <c r="D184" s="4">
        <f t="shared" si="42"/>
        <v>0</v>
      </c>
      <c r="E184" s="4">
        <f t="shared" si="43"/>
        <v>0</v>
      </c>
      <c r="F184" s="4">
        <f>INT(VLOOKUP($X184,映射表!$B:$C,2,FALSE)*VLOOKUP($Z184,怪物属性偏向!$G:$L,怪物属性偏向!L$1,FALSE)/100)</f>
        <v>3942</v>
      </c>
      <c r="G184" s="4">
        <f>INT(VLOOKUP($X184,映射表!$B:$C,2,FALSE)*VLOOKUP($Z184,怪物属性偏向!$G:$L,怪物属性偏向!J$1,FALSE)/100)</f>
        <v>4256</v>
      </c>
      <c r="H184" s="4">
        <f t="shared" si="44"/>
        <v>0</v>
      </c>
      <c r="I184" s="4">
        <f>INT(VLOOKUP($X184,映射表!$B:$C,2,FALSE)*VLOOKUP($Z184,怪物属性偏向!$G:$L,怪物属性偏向!K$1,FALSE)/100)</f>
        <v>3068</v>
      </c>
      <c r="J184" s="4">
        <f>INT(VLOOKUP($X184,映射表!$B:$E,4,FALSE))</f>
        <v>2639</v>
      </c>
      <c r="K184" s="4">
        <f t="shared" si="45"/>
        <v>100</v>
      </c>
      <c r="L184" s="4">
        <f t="shared" si="46"/>
        <v>0</v>
      </c>
      <c r="M184" s="4">
        <f t="shared" si="47"/>
        <v>0</v>
      </c>
      <c r="N184" s="4">
        <f t="shared" si="48"/>
        <v>100</v>
      </c>
      <c r="O184" s="4">
        <f t="shared" si="49"/>
        <v>0</v>
      </c>
      <c r="P184" s="4">
        <f t="shared" si="50"/>
        <v>0</v>
      </c>
      <c r="Q184" s="4">
        <f t="shared" si="51"/>
        <v>0</v>
      </c>
      <c r="R184" s="4">
        <f t="shared" si="52"/>
        <v>0</v>
      </c>
      <c r="S184" s="4">
        <f t="shared" si="53"/>
        <v>0</v>
      </c>
      <c r="T184" s="4">
        <f t="shared" si="54"/>
        <v>0</v>
      </c>
      <c r="U184" s="4">
        <f t="shared" si="55"/>
        <v>0</v>
      </c>
      <c r="V184" s="4">
        <f t="shared" si="56"/>
        <v>0</v>
      </c>
      <c r="W184" s="4">
        <f>VLOOKUP(Z184,怪物属性偏向!D:F,3,FALSE)</f>
        <v>5000002</v>
      </c>
      <c r="X184" s="4">
        <f t="shared" si="57"/>
        <v>30</v>
      </c>
      <c r="Y184" t="str">
        <f>VLOOKUP(Z184,怪物属性偏向!G:H,2,FALSE)</f>
        <v>尤朵拉</v>
      </c>
      <c r="Z184">
        <f t="shared" si="58"/>
        <v>2</v>
      </c>
    </row>
    <row r="185" spans="1:26" ht="18" customHeight="1" x14ac:dyDescent="0.15">
      <c r="A185" s="4">
        <v>5000181</v>
      </c>
      <c r="B185" s="4">
        <f t="shared" si="40"/>
        <v>0</v>
      </c>
      <c r="C185" s="4">
        <f t="shared" si="41"/>
        <v>0</v>
      </c>
      <c r="D185" s="4">
        <f t="shared" si="42"/>
        <v>0</v>
      </c>
      <c r="E185" s="4">
        <f t="shared" si="43"/>
        <v>0</v>
      </c>
      <c r="F185" s="4">
        <f>INT(VLOOKUP($X185,映射表!$B:$C,2,FALSE)*VLOOKUP($Z185,怪物属性偏向!$G:$L,怪物属性偏向!L$1,FALSE)/100)</f>
        <v>4251</v>
      </c>
      <c r="G185" s="4">
        <f>INT(VLOOKUP($X185,映射表!$B:$C,2,FALSE)*VLOOKUP($Z185,怪物属性偏向!$G:$L,怪物属性偏向!J$1,FALSE)/100)</f>
        <v>4590</v>
      </c>
      <c r="H185" s="4">
        <f t="shared" si="44"/>
        <v>0</v>
      </c>
      <c r="I185" s="4">
        <f>INT(VLOOKUP($X185,映射表!$B:$C,2,FALSE)*VLOOKUP($Z185,怪物属性偏向!$G:$L,怪物属性偏向!K$1,FALSE)/100)</f>
        <v>3309</v>
      </c>
      <c r="J185" s="4">
        <f>INT(VLOOKUP($X185,映射表!$B:$E,4,FALSE))</f>
        <v>2846</v>
      </c>
      <c r="K185" s="4">
        <f t="shared" si="45"/>
        <v>100</v>
      </c>
      <c r="L185" s="4">
        <f t="shared" si="46"/>
        <v>0</v>
      </c>
      <c r="M185" s="4">
        <f t="shared" si="47"/>
        <v>0</v>
      </c>
      <c r="N185" s="4">
        <f t="shared" si="48"/>
        <v>100</v>
      </c>
      <c r="O185" s="4">
        <f t="shared" si="49"/>
        <v>0</v>
      </c>
      <c r="P185" s="4">
        <f t="shared" si="50"/>
        <v>0</v>
      </c>
      <c r="Q185" s="4">
        <f t="shared" si="51"/>
        <v>0</v>
      </c>
      <c r="R185" s="4">
        <f t="shared" si="52"/>
        <v>0</v>
      </c>
      <c r="S185" s="4">
        <f t="shared" si="53"/>
        <v>0</v>
      </c>
      <c r="T185" s="4">
        <f t="shared" si="54"/>
        <v>0</v>
      </c>
      <c r="U185" s="4">
        <f t="shared" si="55"/>
        <v>0</v>
      </c>
      <c r="V185" s="4">
        <f t="shared" si="56"/>
        <v>0</v>
      </c>
      <c r="W185" s="4">
        <f>VLOOKUP(Z185,怪物属性偏向!D:F,3,FALSE)</f>
        <v>5000002</v>
      </c>
      <c r="X185" s="4">
        <f t="shared" si="57"/>
        <v>31</v>
      </c>
      <c r="Y185" t="str">
        <f>VLOOKUP(Z185,怪物属性偏向!G:H,2,FALSE)</f>
        <v>尤朵拉</v>
      </c>
      <c r="Z185">
        <f t="shared" si="58"/>
        <v>2</v>
      </c>
    </row>
    <row r="186" spans="1:26" ht="18" customHeight="1" x14ac:dyDescent="0.15">
      <c r="A186" s="4">
        <v>5000182</v>
      </c>
      <c r="B186" s="4">
        <f t="shared" si="40"/>
        <v>0</v>
      </c>
      <c r="C186" s="4">
        <f t="shared" si="41"/>
        <v>0</v>
      </c>
      <c r="D186" s="4">
        <f t="shared" si="42"/>
        <v>0</v>
      </c>
      <c r="E186" s="4">
        <f t="shared" si="43"/>
        <v>0</v>
      </c>
      <c r="F186" s="4">
        <f>INT(VLOOKUP($X186,映射表!$B:$C,2,FALSE)*VLOOKUP($Z186,怪物属性偏向!$G:$L,怪物属性偏向!L$1,FALSE)/100)</f>
        <v>4583</v>
      </c>
      <c r="G186" s="4">
        <f>INT(VLOOKUP($X186,映射表!$B:$C,2,FALSE)*VLOOKUP($Z186,怪物属性偏向!$G:$L,怪物属性偏向!J$1,FALSE)/100)</f>
        <v>4948</v>
      </c>
      <c r="H186" s="4">
        <f t="shared" si="44"/>
        <v>0</v>
      </c>
      <c r="I186" s="4">
        <f>INT(VLOOKUP($X186,映射表!$B:$C,2,FALSE)*VLOOKUP($Z186,怪物属性偏向!$G:$L,怪物属性偏向!K$1,FALSE)/100)</f>
        <v>3567</v>
      </c>
      <c r="J186" s="4">
        <f>INT(VLOOKUP($X186,映射表!$B:$E,4,FALSE))</f>
        <v>3068</v>
      </c>
      <c r="K186" s="4">
        <f t="shared" si="45"/>
        <v>100</v>
      </c>
      <c r="L186" s="4">
        <f t="shared" si="46"/>
        <v>0</v>
      </c>
      <c r="M186" s="4">
        <f t="shared" si="47"/>
        <v>0</v>
      </c>
      <c r="N186" s="4">
        <f t="shared" si="48"/>
        <v>100</v>
      </c>
      <c r="O186" s="4">
        <f t="shared" si="49"/>
        <v>0</v>
      </c>
      <c r="P186" s="4">
        <f t="shared" si="50"/>
        <v>0</v>
      </c>
      <c r="Q186" s="4">
        <f t="shared" si="51"/>
        <v>0</v>
      </c>
      <c r="R186" s="4">
        <f t="shared" si="52"/>
        <v>0</v>
      </c>
      <c r="S186" s="4">
        <f t="shared" si="53"/>
        <v>0</v>
      </c>
      <c r="T186" s="4">
        <f t="shared" si="54"/>
        <v>0</v>
      </c>
      <c r="U186" s="4">
        <f t="shared" si="55"/>
        <v>0</v>
      </c>
      <c r="V186" s="4">
        <f t="shared" si="56"/>
        <v>0</v>
      </c>
      <c r="W186" s="4">
        <f>VLOOKUP(Z186,怪物属性偏向!D:F,3,FALSE)</f>
        <v>5000002</v>
      </c>
      <c r="X186" s="4">
        <f t="shared" si="57"/>
        <v>32</v>
      </c>
      <c r="Y186" t="str">
        <f>VLOOKUP(Z186,怪物属性偏向!G:H,2,FALSE)</f>
        <v>尤朵拉</v>
      </c>
      <c r="Z186">
        <f t="shared" si="58"/>
        <v>2</v>
      </c>
    </row>
    <row r="187" spans="1:26" ht="18" customHeight="1" x14ac:dyDescent="0.15">
      <c r="A187" s="4">
        <v>5000183</v>
      </c>
      <c r="B187" s="4">
        <f t="shared" si="40"/>
        <v>0</v>
      </c>
      <c r="C187" s="4">
        <f t="shared" si="41"/>
        <v>0</v>
      </c>
      <c r="D187" s="4">
        <f t="shared" si="42"/>
        <v>0</v>
      </c>
      <c r="E187" s="4">
        <f t="shared" si="43"/>
        <v>0</v>
      </c>
      <c r="F187" s="4">
        <f>INT(VLOOKUP($X187,映射表!$B:$C,2,FALSE)*VLOOKUP($Z187,怪物属性偏向!$G:$L,怪物属性偏向!L$1,FALSE)/100)</f>
        <v>4938</v>
      </c>
      <c r="G187" s="4">
        <f>INT(VLOOKUP($X187,映射表!$B:$C,2,FALSE)*VLOOKUP($Z187,怪物属性偏向!$G:$L,怪物属性偏向!J$1,FALSE)/100)</f>
        <v>5332</v>
      </c>
      <c r="H187" s="4">
        <f t="shared" si="44"/>
        <v>0</v>
      </c>
      <c r="I187" s="4">
        <f>INT(VLOOKUP($X187,映射表!$B:$C,2,FALSE)*VLOOKUP($Z187,怪物属性偏向!$G:$L,怪物属性偏向!K$1,FALSE)/100)</f>
        <v>3844</v>
      </c>
      <c r="J187" s="4">
        <f>INT(VLOOKUP($X187,映射表!$B:$E,4,FALSE))</f>
        <v>3306</v>
      </c>
      <c r="K187" s="4">
        <f t="shared" si="45"/>
        <v>100</v>
      </c>
      <c r="L187" s="4">
        <f t="shared" si="46"/>
        <v>0</v>
      </c>
      <c r="M187" s="4">
        <f t="shared" si="47"/>
        <v>0</v>
      </c>
      <c r="N187" s="4">
        <f t="shared" si="48"/>
        <v>100</v>
      </c>
      <c r="O187" s="4">
        <f t="shared" si="49"/>
        <v>0</v>
      </c>
      <c r="P187" s="4">
        <f t="shared" si="50"/>
        <v>0</v>
      </c>
      <c r="Q187" s="4">
        <f t="shared" si="51"/>
        <v>0</v>
      </c>
      <c r="R187" s="4">
        <f t="shared" si="52"/>
        <v>0</v>
      </c>
      <c r="S187" s="4">
        <f t="shared" si="53"/>
        <v>0</v>
      </c>
      <c r="T187" s="4">
        <f t="shared" si="54"/>
        <v>0</v>
      </c>
      <c r="U187" s="4">
        <f t="shared" si="55"/>
        <v>0</v>
      </c>
      <c r="V187" s="4">
        <f t="shared" si="56"/>
        <v>0</v>
      </c>
      <c r="W187" s="4">
        <f>VLOOKUP(Z187,怪物属性偏向!D:F,3,FALSE)</f>
        <v>5000002</v>
      </c>
      <c r="X187" s="4">
        <f t="shared" si="57"/>
        <v>33</v>
      </c>
      <c r="Y187" t="str">
        <f>VLOOKUP(Z187,怪物属性偏向!G:H,2,FALSE)</f>
        <v>尤朵拉</v>
      </c>
      <c r="Z187">
        <f t="shared" si="58"/>
        <v>2</v>
      </c>
    </row>
    <row r="188" spans="1:26" ht="18" customHeight="1" x14ac:dyDescent="0.15">
      <c r="A188" s="4">
        <v>5000184</v>
      </c>
      <c r="B188" s="4">
        <f t="shared" si="40"/>
        <v>0</v>
      </c>
      <c r="C188" s="4">
        <f t="shared" si="41"/>
        <v>0</v>
      </c>
      <c r="D188" s="4">
        <f t="shared" si="42"/>
        <v>0</v>
      </c>
      <c r="E188" s="4">
        <f t="shared" si="43"/>
        <v>0</v>
      </c>
      <c r="F188" s="4">
        <f>INT(VLOOKUP($X188,映射表!$B:$C,2,FALSE)*VLOOKUP($Z188,怪物属性偏向!$G:$L,怪物属性偏向!L$1,FALSE)/100)</f>
        <v>5615</v>
      </c>
      <c r="G188" s="4">
        <f>INT(VLOOKUP($X188,映射表!$B:$C,2,FALSE)*VLOOKUP($Z188,怪物属性偏向!$G:$L,怪物属性偏向!J$1,FALSE)/100)</f>
        <v>6062</v>
      </c>
      <c r="H188" s="4">
        <f t="shared" si="44"/>
        <v>0</v>
      </c>
      <c r="I188" s="4">
        <f>INT(VLOOKUP($X188,映射表!$B:$C,2,FALSE)*VLOOKUP($Z188,怪物属性偏向!$G:$L,怪物属性偏向!K$1,FALSE)/100)</f>
        <v>4370</v>
      </c>
      <c r="J188" s="4">
        <f>INT(VLOOKUP($X188,映射表!$B:$E,4,FALSE))</f>
        <v>3759</v>
      </c>
      <c r="K188" s="4">
        <f t="shared" si="45"/>
        <v>100</v>
      </c>
      <c r="L188" s="4">
        <f t="shared" si="46"/>
        <v>0</v>
      </c>
      <c r="M188" s="4">
        <f t="shared" si="47"/>
        <v>0</v>
      </c>
      <c r="N188" s="4">
        <f t="shared" si="48"/>
        <v>100</v>
      </c>
      <c r="O188" s="4">
        <f t="shared" si="49"/>
        <v>0</v>
      </c>
      <c r="P188" s="4">
        <f t="shared" si="50"/>
        <v>0</v>
      </c>
      <c r="Q188" s="4">
        <f t="shared" si="51"/>
        <v>0</v>
      </c>
      <c r="R188" s="4">
        <f t="shared" si="52"/>
        <v>0</v>
      </c>
      <c r="S188" s="4">
        <f t="shared" si="53"/>
        <v>0</v>
      </c>
      <c r="T188" s="4">
        <f t="shared" si="54"/>
        <v>0</v>
      </c>
      <c r="U188" s="4">
        <f t="shared" si="55"/>
        <v>0</v>
      </c>
      <c r="V188" s="4">
        <f t="shared" si="56"/>
        <v>0</v>
      </c>
      <c r="W188" s="4">
        <f>VLOOKUP(Z188,怪物属性偏向!D:F,3,FALSE)</f>
        <v>5000002</v>
      </c>
      <c r="X188" s="4">
        <f t="shared" si="57"/>
        <v>34</v>
      </c>
      <c r="Y188" t="str">
        <f>VLOOKUP(Z188,怪物属性偏向!G:H,2,FALSE)</f>
        <v>尤朵拉</v>
      </c>
      <c r="Z188">
        <f t="shared" si="58"/>
        <v>2</v>
      </c>
    </row>
    <row r="189" spans="1:26" ht="18" customHeight="1" x14ac:dyDescent="0.15">
      <c r="A189" s="4">
        <v>5000185</v>
      </c>
      <c r="B189" s="4">
        <f t="shared" si="40"/>
        <v>0</v>
      </c>
      <c r="C189" s="4">
        <f t="shared" si="41"/>
        <v>0</v>
      </c>
      <c r="D189" s="4">
        <f t="shared" si="42"/>
        <v>0</v>
      </c>
      <c r="E189" s="4">
        <f t="shared" si="43"/>
        <v>0</v>
      </c>
      <c r="F189" s="4">
        <f>INT(VLOOKUP($X189,映射表!$B:$C,2,FALSE)*VLOOKUP($Z189,怪物属性偏向!$G:$L,怪物属性偏向!L$1,FALSE)/100)</f>
        <v>6673</v>
      </c>
      <c r="G189" s="4">
        <f>INT(VLOOKUP($X189,映射表!$B:$C,2,FALSE)*VLOOKUP($Z189,怪物属性偏向!$G:$L,怪物属性偏向!J$1,FALSE)/100)</f>
        <v>7204</v>
      </c>
      <c r="H189" s="4">
        <f t="shared" si="44"/>
        <v>0</v>
      </c>
      <c r="I189" s="4">
        <f>INT(VLOOKUP($X189,映射表!$B:$C,2,FALSE)*VLOOKUP($Z189,怪物属性偏向!$G:$L,怪物属性偏向!K$1,FALSE)/100)</f>
        <v>5194</v>
      </c>
      <c r="J189" s="4">
        <f>INT(VLOOKUP($X189,映射表!$B:$E,4,FALSE))</f>
        <v>4468</v>
      </c>
      <c r="K189" s="4">
        <f t="shared" si="45"/>
        <v>100</v>
      </c>
      <c r="L189" s="4">
        <f t="shared" si="46"/>
        <v>0</v>
      </c>
      <c r="M189" s="4">
        <f t="shared" si="47"/>
        <v>0</v>
      </c>
      <c r="N189" s="4">
        <f t="shared" si="48"/>
        <v>100</v>
      </c>
      <c r="O189" s="4">
        <f t="shared" si="49"/>
        <v>0</v>
      </c>
      <c r="P189" s="4">
        <f t="shared" si="50"/>
        <v>0</v>
      </c>
      <c r="Q189" s="4">
        <f t="shared" si="51"/>
        <v>0</v>
      </c>
      <c r="R189" s="4">
        <f t="shared" si="52"/>
        <v>0</v>
      </c>
      <c r="S189" s="4">
        <f t="shared" si="53"/>
        <v>0</v>
      </c>
      <c r="T189" s="4">
        <f t="shared" si="54"/>
        <v>0</v>
      </c>
      <c r="U189" s="4">
        <f t="shared" si="55"/>
        <v>0</v>
      </c>
      <c r="V189" s="4">
        <f t="shared" si="56"/>
        <v>0</v>
      </c>
      <c r="W189" s="4">
        <f>VLOOKUP(Z189,怪物属性偏向!D:F,3,FALSE)</f>
        <v>5000002</v>
      </c>
      <c r="X189" s="4">
        <f t="shared" si="57"/>
        <v>35</v>
      </c>
      <c r="Y189" t="str">
        <f>VLOOKUP(Z189,怪物属性偏向!G:H,2,FALSE)</f>
        <v>尤朵拉</v>
      </c>
      <c r="Z189">
        <f t="shared" si="58"/>
        <v>2</v>
      </c>
    </row>
    <row r="190" spans="1:26" ht="18" customHeight="1" x14ac:dyDescent="0.15">
      <c r="A190" s="4">
        <v>5000186</v>
      </c>
      <c r="B190" s="4">
        <f t="shared" si="40"/>
        <v>0</v>
      </c>
      <c r="C190" s="4">
        <f t="shared" si="41"/>
        <v>0</v>
      </c>
      <c r="D190" s="4">
        <f t="shared" si="42"/>
        <v>0</v>
      </c>
      <c r="E190" s="4">
        <f t="shared" si="43"/>
        <v>0</v>
      </c>
      <c r="F190" s="4">
        <f>INT(VLOOKUP($X190,映射表!$B:$C,2,FALSE)*VLOOKUP($Z190,怪物属性偏向!$G:$L,怪物属性偏向!L$1,FALSE)/100)</f>
        <v>8025</v>
      </c>
      <c r="G190" s="4">
        <f>INT(VLOOKUP($X190,映射表!$B:$C,2,FALSE)*VLOOKUP($Z190,怪物属性偏向!$G:$L,怪物属性偏向!J$1,FALSE)/100)</f>
        <v>8664</v>
      </c>
      <c r="H190" s="4">
        <f t="shared" si="44"/>
        <v>0</v>
      </c>
      <c r="I190" s="4">
        <f>INT(VLOOKUP($X190,映射表!$B:$C,2,FALSE)*VLOOKUP($Z190,怪物属性偏向!$G:$L,怪物属性偏向!K$1,FALSE)/100)</f>
        <v>6246</v>
      </c>
      <c r="J190" s="4">
        <f>INT(VLOOKUP($X190,映射表!$B:$E,4,FALSE))</f>
        <v>5373</v>
      </c>
      <c r="K190" s="4">
        <f t="shared" si="45"/>
        <v>100</v>
      </c>
      <c r="L190" s="4">
        <f t="shared" si="46"/>
        <v>0</v>
      </c>
      <c r="M190" s="4">
        <f t="shared" si="47"/>
        <v>0</v>
      </c>
      <c r="N190" s="4">
        <f t="shared" si="48"/>
        <v>100</v>
      </c>
      <c r="O190" s="4">
        <f t="shared" si="49"/>
        <v>0</v>
      </c>
      <c r="P190" s="4">
        <f t="shared" si="50"/>
        <v>0</v>
      </c>
      <c r="Q190" s="4">
        <f t="shared" si="51"/>
        <v>0</v>
      </c>
      <c r="R190" s="4">
        <f t="shared" si="52"/>
        <v>0</v>
      </c>
      <c r="S190" s="4">
        <f t="shared" si="53"/>
        <v>0</v>
      </c>
      <c r="T190" s="4">
        <f t="shared" si="54"/>
        <v>0</v>
      </c>
      <c r="U190" s="4">
        <f t="shared" si="55"/>
        <v>0</v>
      </c>
      <c r="V190" s="4">
        <f t="shared" si="56"/>
        <v>0</v>
      </c>
      <c r="W190" s="4">
        <f>VLOOKUP(Z190,怪物属性偏向!D:F,3,FALSE)</f>
        <v>5000002</v>
      </c>
      <c r="X190" s="4">
        <f t="shared" si="57"/>
        <v>36</v>
      </c>
      <c r="Y190" t="str">
        <f>VLOOKUP(Z190,怪物属性偏向!G:H,2,FALSE)</f>
        <v>尤朵拉</v>
      </c>
      <c r="Z190">
        <f t="shared" si="58"/>
        <v>2</v>
      </c>
    </row>
    <row r="191" spans="1:26" ht="18" customHeight="1" x14ac:dyDescent="0.15">
      <c r="A191" s="4">
        <v>5000187</v>
      </c>
      <c r="B191" s="4">
        <f t="shared" si="40"/>
        <v>0</v>
      </c>
      <c r="C191" s="4">
        <f t="shared" si="41"/>
        <v>0</v>
      </c>
      <c r="D191" s="4">
        <f t="shared" si="42"/>
        <v>0</v>
      </c>
      <c r="E191" s="4">
        <f t="shared" si="43"/>
        <v>0</v>
      </c>
      <c r="F191" s="4">
        <f>INT(VLOOKUP($X191,映射表!$B:$C,2,FALSE)*VLOOKUP($Z191,怪物属性偏向!$G:$L,怪物属性偏向!L$1,FALSE)/100)</f>
        <v>9545</v>
      </c>
      <c r="G191" s="4">
        <f>INT(VLOOKUP($X191,映射表!$B:$C,2,FALSE)*VLOOKUP($Z191,怪物属性偏向!$G:$L,怪物属性偏向!J$1,FALSE)/100)</f>
        <v>10305</v>
      </c>
      <c r="H191" s="4">
        <f t="shared" si="44"/>
        <v>0</v>
      </c>
      <c r="I191" s="4">
        <f>INT(VLOOKUP($X191,映射表!$B:$C,2,FALSE)*VLOOKUP($Z191,怪物属性偏向!$G:$L,怪物属性偏向!K$1,FALSE)/100)</f>
        <v>7429</v>
      </c>
      <c r="J191" s="4">
        <f>INT(VLOOKUP($X191,映射表!$B:$E,4,FALSE))</f>
        <v>6391</v>
      </c>
      <c r="K191" s="4">
        <f t="shared" si="45"/>
        <v>100</v>
      </c>
      <c r="L191" s="4">
        <f t="shared" si="46"/>
        <v>0</v>
      </c>
      <c r="M191" s="4">
        <f t="shared" si="47"/>
        <v>0</v>
      </c>
      <c r="N191" s="4">
        <f t="shared" si="48"/>
        <v>100</v>
      </c>
      <c r="O191" s="4">
        <f t="shared" si="49"/>
        <v>0</v>
      </c>
      <c r="P191" s="4">
        <f t="shared" si="50"/>
        <v>0</v>
      </c>
      <c r="Q191" s="4">
        <f t="shared" si="51"/>
        <v>0</v>
      </c>
      <c r="R191" s="4">
        <f t="shared" si="52"/>
        <v>0</v>
      </c>
      <c r="S191" s="4">
        <f t="shared" si="53"/>
        <v>0</v>
      </c>
      <c r="T191" s="4">
        <f t="shared" si="54"/>
        <v>0</v>
      </c>
      <c r="U191" s="4">
        <f t="shared" si="55"/>
        <v>0</v>
      </c>
      <c r="V191" s="4">
        <f t="shared" si="56"/>
        <v>0</v>
      </c>
      <c r="W191" s="4">
        <f>VLOOKUP(Z191,怪物属性偏向!D:F,3,FALSE)</f>
        <v>5000002</v>
      </c>
      <c r="X191" s="4">
        <f t="shared" si="57"/>
        <v>37</v>
      </c>
      <c r="Y191" t="str">
        <f>VLOOKUP(Z191,怪物属性偏向!G:H,2,FALSE)</f>
        <v>尤朵拉</v>
      </c>
      <c r="Z191">
        <f t="shared" si="58"/>
        <v>2</v>
      </c>
    </row>
    <row r="192" spans="1:26" ht="18" customHeight="1" x14ac:dyDescent="0.15">
      <c r="A192" s="4">
        <v>5000188</v>
      </c>
      <c r="B192" s="4">
        <f t="shared" si="40"/>
        <v>0</v>
      </c>
      <c r="C192" s="4">
        <f t="shared" si="41"/>
        <v>0</v>
      </c>
      <c r="D192" s="4">
        <f t="shared" si="42"/>
        <v>0</v>
      </c>
      <c r="E192" s="4">
        <f t="shared" si="43"/>
        <v>0</v>
      </c>
      <c r="F192" s="4">
        <f>INT(VLOOKUP($X192,映射表!$B:$C,2,FALSE)*VLOOKUP($Z192,怪物属性偏向!$G:$L,怪物属性偏向!L$1,FALSE)/100)</f>
        <v>11249</v>
      </c>
      <c r="G192" s="4">
        <f>INT(VLOOKUP($X192,映射表!$B:$C,2,FALSE)*VLOOKUP($Z192,怪物属性偏向!$G:$L,怪物属性偏向!J$1,FALSE)/100)</f>
        <v>12144</v>
      </c>
      <c r="H192" s="4">
        <f t="shared" si="44"/>
        <v>0</v>
      </c>
      <c r="I192" s="4">
        <f>INT(VLOOKUP($X192,映射表!$B:$C,2,FALSE)*VLOOKUP($Z192,怪物属性偏向!$G:$L,怪物属性偏向!K$1,FALSE)/100)</f>
        <v>8755</v>
      </c>
      <c r="J192" s="4">
        <f>INT(VLOOKUP($X192,映射表!$B:$E,4,FALSE))</f>
        <v>7531</v>
      </c>
      <c r="K192" s="4">
        <f t="shared" si="45"/>
        <v>100</v>
      </c>
      <c r="L192" s="4">
        <f t="shared" si="46"/>
        <v>0</v>
      </c>
      <c r="M192" s="4">
        <f t="shared" si="47"/>
        <v>0</v>
      </c>
      <c r="N192" s="4">
        <f t="shared" si="48"/>
        <v>100</v>
      </c>
      <c r="O192" s="4">
        <f t="shared" si="49"/>
        <v>0</v>
      </c>
      <c r="P192" s="4">
        <f t="shared" si="50"/>
        <v>0</v>
      </c>
      <c r="Q192" s="4">
        <f t="shared" si="51"/>
        <v>0</v>
      </c>
      <c r="R192" s="4">
        <f t="shared" si="52"/>
        <v>0</v>
      </c>
      <c r="S192" s="4">
        <f t="shared" si="53"/>
        <v>0</v>
      </c>
      <c r="T192" s="4">
        <f t="shared" si="54"/>
        <v>0</v>
      </c>
      <c r="U192" s="4">
        <f t="shared" si="55"/>
        <v>0</v>
      </c>
      <c r="V192" s="4">
        <f t="shared" si="56"/>
        <v>0</v>
      </c>
      <c r="W192" s="4">
        <f>VLOOKUP(Z192,怪物属性偏向!D:F,3,FALSE)</f>
        <v>5000002</v>
      </c>
      <c r="X192" s="4">
        <f t="shared" si="57"/>
        <v>38</v>
      </c>
      <c r="Y192" t="str">
        <f>VLOOKUP(Z192,怪物属性偏向!G:H,2,FALSE)</f>
        <v>尤朵拉</v>
      </c>
      <c r="Z192">
        <f t="shared" si="58"/>
        <v>2</v>
      </c>
    </row>
    <row r="193" spans="1:26" ht="18" customHeight="1" x14ac:dyDescent="0.15">
      <c r="A193" s="4">
        <v>5000189</v>
      </c>
      <c r="B193" s="4">
        <f t="shared" si="40"/>
        <v>0</v>
      </c>
      <c r="C193" s="4">
        <f t="shared" si="41"/>
        <v>0</v>
      </c>
      <c r="D193" s="4">
        <f t="shared" si="42"/>
        <v>0</v>
      </c>
      <c r="E193" s="4">
        <f t="shared" si="43"/>
        <v>0</v>
      </c>
      <c r="F193" s="4">
        <f>INT(VLOOKUP($X193,映射表!$B:$C,2,FALSE)*VLOOKUP($Z193,怪物属性偏向!$G:$L,怪物属性偏向!L$1,FALSE)/100)</f>
        <v>13571</v>
      </c>
      <c r="G193" s="4">
        <f>INT(VLOOKUP($X193,映射表!$B:$C,2,FALSE)*VLOOKUP($Z193,怪物属性偏向!$G:$L,怪物属性偏向!J$1,FALSE)/100)</f>
        <v>14652</v>
      </c>
      <c r="H193" s="4">
        <f t="shared" si="44"/>
        <v>0</v>
      </c>
      <c r="I193" s="4">
        <f>INT(VLOOKUP($X193,映射表!$B:$C,2,FALSE)*VLOOKUP($Z193,怪物属性偏向!$G:$L,怪物属性偏向!K$1,FALSE)/100)</f>
        <v>10563</v>
      </c>
      <c r="J193" s="4">
        <f>INT(VLOOKUP($X193,映射表!$B:$E,4,FALSE))</f>
        <v>9086</v>
      </c>
      <c r="K193" s="4">
        <f t="shared" si="45"/>
        <v>100</v>
      </c>
      <c r="L193" s="4">
        <f t="shared" si="46"/>
        <v>0</v>
      </c>
      <c r="M193" s="4">
        <f t="shared" si="47"/>
        <v>0</v>
      </c>
      <c r="N193" s="4">
        <f t="shared" si="48"/>
        <v>100</v>
      </c>
      <c r="O193" s="4">
        <f t="shared" si="49"/>
        <v>0</v>
      </c>
      <c r="P193" s="4">
        <f t="shared" si="50"/>
        <v>0</v>
      </c>
      <c r="Q193" s="4">
        <f t="shared" si="51"/>
        <v>0</v>
      </c>
      <c r="R193" s="4">
        <f t="shared" si="52"/>
        <v>0</v>
      </c>
      <c r="S193" s="4">
        <f t="shared" si="53"/>
        <v>0</v>
      </c>
      <c r="T193" s="4">
        <f t="shared" si="54"/>
        <v>0</v>
      </c>
      <c r="U193" s="4">
        <f t="shared" si="55"/>
        <v>0</v>
      </c>
      <c r="V193" s="4">
        <f t="shared" si="56"/>
        <v>0</v>
      </c>
      <c r="W193" s="4">
        <f>VLOOKUP(Z193,怪物属性偏向!D:F,3,FALSE)</f>
        <v>5000002</v>
      </c>
      <c r="X193" s="4">
        <f t="shared" si="57"/>
        <v>39</v>
      </c>
      <c r="Y193" t="str">
        <f>VLOOKUP(Z193,怪物属性偏向!G:H,2,FALSE)</f>
        <v>尤朵拉</v>
      </c>
      <c r="Z193">
        <f t="shared" si="58"/>
        <v>2</v>
      </c>
    </row>
    <row r="194" spans="1:26" ht="18" customHeight="1" x14ac:dyDescent="0.15">
      <c r="A194" s="4">
        <v>5000190</v>
      </c>
      <c r="B194" s="4">
        <f t="shared" si="40"/>
        <v>0</v>
      </c>
      <c r="C194" s="4">
        <f t="shared" si="41"/>
        <v>0</v>
      </c>
      <c r="D194" s="4">
        <f t="shared" si="42"/>
        <v>0</v>
      </c>
      <c r="E194" s="4">
        <f t="shared" si="43"/>
        <v>0</v>
      </c>
      <c r="F194" s="4">
        <f>INT(VLOOKUP($X194,映射表!$B:$C,2,FALSE)*VLOOKUP($Z194,怪物属性偏向!$G:$L,怪物属性偏向!L$1,FALSE)/100)</f>
        <v>16170</v>
      </c>
      <c r="G194" s="4">
        <f>INT(VLOOKUP($X194,映射表!$B:$C,2,FALSE)*VLOOKUP($Z194,怪物属性偏向!$G:$L,怪物属性偏向!J$1,FALSE)/100)</f>
        <v>17458</v>
      </c>
      <c r="H194" s="4">
        <f t="shared" si="44"/>
        <v>0</v>
      </c>
      <c r="I194" s="4">
        <f>INT(VLOOKUP($X194,映射表!$B:$C,2,FALSE)*VLOOKUP($Z194,怪物属性偏向!$G:$L,怪物属性偏向!K$1,FALSE)/100)</f>
        <v>12586</v>
      </c>
      <c r="J194" s="4">
        <f>INT(VLOOKUP($X194,映射表!$B:$E,4,FALSE))</f>
        <v>10826</v>
      </c>
      <c r="K194" s="4">
        <f t="shared" si="45"/>
        <v>100</v>
      </c>
      <c r="L194" s="4">
        <f t="shared" si="46"/>
        <v>0</v>
      </c>
      <c r="M194" s="4">
        <f t="shared" si="47"/>
        <v>0</v>
      </c>
      <c r="N194" s="4">
        <f t="shared" si="48"/>
        <v>100</v>
      </c>
      <c r="O194" s="4">
        <f t="shared" si="49"/>
        <v>0</v>
      </c>
      <c r="P194" s="4">
        <f t="shared" si="50"/>
        <v>0</v>
      </c>
      <c r="Q194" s="4">
        <f t="shared" si="51"/>
        <v>0</v>
      </c>
      <c r="R194" s="4">
        <f t="shared" si="52"/>
        <v>0</v>
      </c>
      <c r="S194" s="4">
        <f t="shared" si="53"/>
        <v>0</v>
      </c>
      <c r="T194" s="4">
        <f t="shared" si="54"/>
        <v>0</v>
      </c>
      <c r="U194" s="4">
        <f t="shared" si="55"/>
        <v>0</v>
      </c>
      <c r="V194" s="4">
        <f t="shared" si="56"/>
        <v>0</v>
      </c>
      <c r="W194" s="4">
        <f>VLOOKUP(Z194,怪物属性偏向!D:F,3,FALSE)</f>
        <v>5000002</v>
      </c>
      <c r="X194" s="4">
        <f t="shared" si="57"/>
        <v>40</v>
      </c>
      <c r="Y194" t="str">
        <f>VLOOKUP(Z194,怪物属性偏向!G:H,2,FALSE)</f>
        <v>尤朵拉</v>
      </c>
      <c r="Z194">
        <f t="shared" si="58"/>
        <v>2</v>
      </c>
    </row>
    <row r="195" spans="1:26" ht="18" customHeight="1" x14ac:dyDescent="0.15">
      <c r="A195" s="4">
        <v>5000191</v>
      </c>
      <c r="B195" s="4">
        <f t="shared" si="40"/>
        <v>0</v>
      </c>
      <c r="C195" s="4">
        <f t="shared" si="41"/>
        <v>0</v>
      </c>
      <c r="D195" s="4">
        <f t="shared" si="42"/>
        <v>0</v>
      </c>
      <c r="E195" s="4">
        <f t="shared" si="43"/>
        <v>0</v>
      </c>
      <c r="F195" s="4">
        <f>INT(VLOOKUP($X195,映射表!$B:$C,2,FALSE)*VLOOKUP($Z195,怪物属性偏向!$G:$L,怪物属性偏向!L$1,FALSE)/100)</f>
        <v>18601</v>
      </c>
      <c r="G195" s="4">
        <f>INT(VLOOKUP($X195,映射表!$B:$C,2,FALSE)*VLOOKUP($Z195,怪物属性偏向!$G:$L,怪物属性偏向!J$1,FALSE)/100)</f>
        <v>20082</v>
      </c>
      <c r="H195" s="4">
        <f t="shared" si="44"/>
        <v>0</v>
      </c>
      <c r="I195" s="4">
        <f>INT(VLOOKUP($X195,映射表!$B:$C,2,FALSE)*VLOOKUP($Z195,怪物属性偏向!$G:$L,怪物属性偏向!K$1,FALSE)/100)</f>
        <v>14478</v>
      </c>
      <c r="J195" s="4">
        <f>INT(VLOOKUP($X195,映射表!$B:$E,4,FALSE))</f>
        <v>12454</v>
      </c>
      <c r="K195" s="4">
        <f t="shared" si="45"/>
        <v>100</v>
      </c>
      <c r="L195" s="4">
        <f t="shared" si="46"/>
        <v>0</v>
      </c>
      <c r="M195" s="4">
        <f t="shared" si="47"/>
        <v>0</v>
      </c>
      <c r="N195" s="4">
        <f t="shared" si="48"/>
        <v>100</v>
      </c>
      <c r="O195" s="4">
        <f t="shared" si="49"/>
        <v>0</v>
      </c>
      <c r="P195" s="4">
        <f t="shared" si="50"/>
        <v>0</v>
      </c>
      <c r="Q195" s="4">
        <f t="shared" si="51"/>
        <v>0</v>
      </c>
      <c r="R195" s="4">
        <f t="shared" si="52"/>
        <v>0</v>
      </c>
      <c r="S195" s="4">
        <f t="shared" si="53"/>
        <v>0</v>
      </c>
      <c r="T195" s="4">
        <f t="shared" si="54"/>
        <v>0</v>
      </c>
      <c r="U195" s="4">
        <f t="shared" si="55"/>
        <v>0</v>
      </c>
      <c r="V195" s="4">
        <f t="shared" si="56"/>
        <v>0</v>
      </c>
      <c r="W195" s="4">
        <f>VLOOKUP(Z195,怪物属性偏向!D:F,3,FALSE)</f>
        <v>5000002</v>
      </c>
      <c r="X195" s="4">
        <f t="shared" si="57"/>
        <v>41</v>
      </c>
      <c r="Y195" t="str">
        <f>VLOOKUP(Z195,怪物属性偏向!G:H,2,FALSE)</f>
        <v>尤朵拉</v>
      </c>
      <c r="Z195">
        <f t="shared" si="58"/>
        <v>2</v>
      </c>
    </row>
    <row r="196" spans="1:26" ht="18" customHeight="1" x14ac:dyDescent="0.15">
      <c r="A196" s="4">
        <v>5000192</v>
      </c>
      <c r="B196" s="4">
        <f t="shared" si="40"/>
        <v>0</v>
      </c>
      <c r="C196" s="4">
        <f t="shared" si="41"/>
        <v>0</v>
      </c>
      <c r="D196" s="4">
        <f t="shared" si="42"/>
        <v>0</v>
      </c>
      <c r="E196" s="4">
        <f t="shared" si="43"/>
        <v>0</v>
      </c>
      <c r="F196" s="4">
        <f>INT(VLOOKUP($X196,映射表!$B:$C,2,FALSE)*VLOOKUP($Z196,怪物属性偏向!$G:$L,怪物属性偏向!L$1,FALSE)/100)</f>
        <v>21045</v>
      </c>
      <c r="G196" s="4">
        <f>INT(VLOOKUP($X196,映射表!$B:$C,2,FALSE)*VLOOKUP($Z196,怪物属性偏向!$G:$L,怪物属性偏向!J$1,FALSE)/100)</f>
        <v>22720</v>
      </c>
      <c r="H196" s="4">
        <f t="shared" si="44"/>
        <v>0</v>
      </c>
      <c r="I196" s="4">
        <f>INT(VLOOKUP($X196,映射表!$B:$C,2,FALSE)*VLOOKUP($Z196,怪物属性偏向!$G:$L,怪物属性偏向!K$1,FALSE)/100)</f>
        <v>16380</v>
      </c>
      <c r="J196" s="4">
        <f>INT(VLOOKUP($X196,映射表!$B:$E,4,FALSE))</f>
        <v>14090</v>
      </c>
      <c r="K196" s="4">
        <f t="shared" si="45"/>
        <v>100</v>
      </c>
      <c r="L196" s="4">
        <f t="shared" si="46"/>
        <v>0</v>
      </c>
      <c r="M196" s="4">
        <f t="shared" si="47"/>
        <v>0</v>
      </c>
      <c r="N196" s="4">
        <f t="shared" si="48"/>
        <v>100</v>
      </c>
      <c r="O196" s="4">
        <f t="shared" si="49"/>
        <v>0</v>
      </c>
      <c r="P196" s="4">
        <f t="shared" si="50"/>
        <v>0</v>
      </c>
      <c r="Q196" s="4">
        <f t="shared" si="51"/>
        <v>0</v>
      </c>
      <c r="R196" s="4">
        <f t="shared" si="52"/>
        <v>0</v>
      </c>
      <c r="S196" s="4">
        <f t="shared" si="53"/>
        <v>0</v>
      </c>
      <c r="T196" s="4">
        <f t="shared" si="54"/>
        <v>0</v>
      </c>
      <c r="U196" s="4">
        <f t="shared" si="55"/>
        <v>0</v>
      </c>
      <c r="V196" s="4">
        <f t="shared" si="56"/>
        <v>0</v>
      </c>
      <c r="W196" s="4">
        <f>VLOOKUP(Z196,怪物属性偏向!D:F,3,FALSE)</f>
        <v>5000002</v>
      </c>
      <c r="X196" s="4">
        <f t="shared" si="57"/>
        <v>42</v>
      </c>
      <c r="Y196" t="str">
        <f>VLOOKUP(Z196,怪物属性偏向!G:H,2,FALSE)</f>
        <v>尤朵拉</v>
      </c>
      <c r="Z196">
        <f t="shared" si="58"/>
        <v>2</v>
      </c>
    </row>
    <row r="197" spans="1:26" ht="18" customHeight="1" x14ac:dyDescent="0.15">
      <c r="A197" s="4">
        <v>5000193</v>
      </c>
      <c r="B197" s="4">
        <f t="shared" si="40"/>
        <v>0</v>
      </c>
      <c r="C197" s="4">
        <f t="shared" si="41"/>
        <v>0</v>
      </c>
      <c r="D197" s="4">
        <f t="shared" si="42"/>
        <v>0</v>
      </c>
      <c r="E197" s="4">
        <f t="shared" si="43"/>
        <v>0</v>
      </c>
      <c r="F197" s="4">
        <f>INT(VLOOKUP($X197,映射表!$B:$C,2,FALSE)*VLOOKUP($Z197,怪物属性偏向!$G:$L,怪物属性偏向!L$1,FALSE)/100)</f>
        <v>23748</v>
      </c>
      <c r="G197" s="4">
        <f>INT(VLOOKUP($X197,映射表!$B:$C,2,FALSE)*VLOOKUP($Z197,怪物属性偏向!$G:$L,怪物属性偏向!J$1,FALSE)/100)</f>
        <v>25639</v>
      </c>
      <c r="H197" s="4">
        <f t="shared" si="44"/>
        <v>0</v>
      </c>
      <c r="I197" s="4">
        <f>INT(VLOOKUP($X197,映射表!$B:$C,2,FALSE)*VLOOKUP($Z197,怪物属性偏向!$G:$L,怪物属性偏向!K$1,FALSE)/100)</f>
        <v>18483</v>
      </c>
      <c r="J197" s="4">
        <f>INT(VLOOKUP($X197,映射表!$B:$E,4,FALSE))</f>
        <v>15900</v>
      </c>
      <c r="K197" s="4">
        <f t="shared" si="45"/>
        <v>100</v>
      </c>
      <c r="L197" s="4">
        <f t="shared" si="46"/>
        <v>0</v>
      </c>
      <c r="M197" s="4">
        <f t="shared" si="47"/>
        <v>0</v>
      </c>
      <c r="N197" s="4">
        <f t="shared" si="48"/>
        <v>100</v>
      </c>
      <c r="O197" s="4">
        <f t="shared" si="49"/>
        <v>0</v>
      </c>
      <c r="P197" s="4">
        <f t="shared" si="50"/>
        <v>0</v>
      </c>
      <c r="Q197" s="4">
        <f t="shared" si="51"/>
        <v>0</v>
      </c>
      <c r="R197" s="4">
        <f t="shared" si="52"/>
        <v>0</v>
      </c>
      <c r="S197" s="4">
        <f t="shared" si="53"/>
        <v>0</v>
      </c>
      <c r="T197" s="4">
        <f t="shared" si="54"/>
        <v>0</v>
      </c>
      <c r="U197" s="4">
        <f t="shared" si="55"/>
        <v>0</v>
      </c>
      <c r="V197" s="4">
        <f t="shared" si="56"/>
        <v>0</v>
      </c>
      <c r="W197" s="4">
        <f>VLOOKUP(Z197,怪物属性偏向!D:F,3,FALSE)</f>
        <v>5000002</v>
      </c>
      <c r="X197" s="4">
        <f t="shared" si="57"/>
        <v>43</v>
      </c>
      <c r="Y197" t="str">
        <f>VLOOKUP(Z197,怪物属性偏向!G:H,2,FALSE)</f>
        <v>尤朵拉</v>
      </c>
      <c r="Z197">
        <f t="shared" si="58"/>
        <v>2</v>
      </c>
    </row>
    <row r="198" spans="1:26" ht="18" customHeight="1" x14ac:dyDescent="0.15">
      <c r="A198" s="4">
        <v>5000194</v>
      </c>
      <c r="B198" s="4">
        <f t="shared" si="40"/>
        <v>0</v>
      </c>
      <c r="C198" s="4">
        <f t="shared" si="41"/>
        <v>0</v>
      </c>
      <c r="D198" s="4">
        <f t="shared" si="42"/>
        <v>0</v>
      </c>
      <c r="E198" s="4">
        <f t="shared" si="43"/>
        <v>0</v>
      </c>
      <c r="F198" s="4">
        <f>INT(VLOOKUP($X198,映射表!$B:$C,2,FALSE)*VLOOKUP($Z198,怪物属性偏向!$G:$L,怪物属性偏向!L$1,FALSE)/100)</f>
        <v>27939</v>
      </c>
      <c r="G198" s="4">
        <f>INT(VLOOKUP($X198,映射表!$B:$C,2,FALSE)*VLOOKUP($Z198,怪物属性偏向!$G:$L,怪物属性偏向!J$1,FALSE)/100)</f>
        <v>30163</v>
      </c>
      <c r="H198" s="4">
        <f t="shared" si="44"/>
        <v>0</v>
      </c>
      <c r="I198" s="4">
        <f>INT(VLOOKUP($X198,映射表!$B:$C,2,FALSE)*VLOOKUP($Z198,怪物属性偏向!$G:$L,怪物属性偏向!K$1,FALSE)/100)</f>
        <v>21745</v>
      </c>
      <c r="J198" s="4">
        <f>INT(VLOOKUP($X198,映射表!$B:$E,4,FALSE))</f>
        <v>18706</v>
      </c>
      <c r="K198" s="4">
        <f t="shared" si="45"/>
        <v>100</v>
      </c>
      <c r="L198" s="4">
        <f t="shared" si="46"/>
        <v>0</v>
      </c>
      <c r="M198" s="4">
        <f t="shared" si="47"/>
        <v>0</v>
      </c>
      <c r="N198" s="4">
        <f t="shared" si="48"/>
        <v>100</v>
      </c>
      <c r="O198" s="4">
        <f t="shared" si="49"/>
        <v>0</v>
      </c>
      <c r="P198" s="4">
        <f t="shared" si="50"/>
        <v>0</v>
      </c>
      <c r="Q198" s="4">
        <f t="shared" si="51"/>
        <v>0</v>
      </c>
      <c r="R198" s="4">
        <f t="shared" si="52"/>
        <v>0</v>
      </c>
      <c r="S198" s="4">
        <f t="shared" si="53"/>
        <v>0</v>
      </c>
      <c r="T198" s="4">
        <f t="shared" si="54"/>
        <v>0</v>
      </c>
      <c r="U198" s="4">
        <f t="shared" si="55"/>
        <v>0</v>
      </c>
      <c r="V198" s="4">
        <f t="shared" si="56"/>
        <v>0</v>
      </c>
      <c r="W198" s="4">
        <f>VLOOKUP(Z198,怪物属性偏向!D:F,3,FALSE)</f>
        <v>5000002</v>
      </c>
      <c r="X198" s="4">
        <f t="shared" si="57"/>
        <v>44</v>
      </c>
      <c r="Y198" t="str">
        <f>VLOOKUP(Z198,怪物属性偏向!G:H,2,FALSE)</f>
        <v>尤朵拉</v>
      </c>
      <c r="Z198">
        <f t="shared" si="58"/>
        <v>2</v>
      </c>
    </row>
    <row r="199" spans="1:26" ht="18" customHeight="1" x14ac:dyDescent="0.15">
      <c r="A199" s="4">
        <v>5000195</v>
      </c>
      <c r="B199" s="4">
        <f t="shared" ref="B199:B262" si="59">B198</f>
        <v>0</v>
      </c>
      <c r="C199" s="4">
        <f t="shared" ref="C199:C262" si="60">C198</f>
        <v>0</v>
      </c>
      <c r="D199" s="4">
        <f t="shared" ref="D199:D262" si="61">D198</f>
        <v>0</v>
      </c>
      <c r="E199" s="4">
        <f t="shared" ref="E199:E262" si="62">E198</f>
        <v>0</v>
      </c>
      <c r="F199" s="4">
        <f>INT(VLOOKUP($X199,映射表!$B:$C,2,FALSE)*VLOOKUP($Z199,怪物属性偏向!$G:$L,怪物属性偏向!L$1,FALSE)/100)</f>
        <v>31974</v>
      </c>
      <c r="G199" s="4">
        <f>INT(VLOOKUP($X199,映射表!$B:$C,2,FALSE)*VLOOKUP($Z199,怪物属性偏向!$G:$L,怪物属性偏向!J$1,FALSE)/100)</f>
        <v>34520</v>
      </c>
      <c r="H199" s="4">
        <f t="shared" ref="H199:H262" si="63">H198</f>
        <v>0</v>
      </c>
      <c r="I199" s="4">
        <f>INT(VLOOKUP($X199,映射表!$B:$C,2,FALSE)*VLOOKUP($Z199,怪物属性偏向!$G:$L,怪物属性偏向!K$1,FALSE)/100)</f>
        <v>24887</v>
      </c>
      <c r="J199" s="4">
        <f>INT(VLOOKUP($X199,映射表!$B:$E,4,FALSE))</f>
        <v>21408</v>
      </c>
      <c r="K199" s="4">
        <f t="shared" ref="K199:K262" si="64">K198</f>
        <v>100</v>
      </c>
      <c r="L199" s="4">
        <f t="shared" ref="L199:L262" si="65">L198</f>
        <v>0</v>
      </c>
      <c r="M199" s="4">
        <f t="shared" ref="M199:M262" si="66">M198</f>
        <v>0</v>
      </c>
      <c r="N199" s="4">
        <f t="shared" ref="N199:N262" si="67">N198</f>
        <v>100</v>
      </c>
      <c r="O199" s="4">
        <f t="shared" ref="O199:O262" si="68">O198</f>
        <v>0</v>
      </c>
      <c r="P199" s="4">
        <f t="shared" ref="P199:P262" si="69">P198</f>
        <v>0</v>
      </c>
      <c r="Q199" s="4">
        <f t="shared" ref="Q199:Q262" si="70">Q198</f>
        <v>0</v>
      </c>
      <c r="R199" s="4">
        <f t="shared" ref="R199:R262" si="71">R198</f>
        <v>0</v>
      </c>
      <c r="S199" s="4">
        <f t="shared" ref="S199:S262" si="72">S198</f>
        <v>0</v>
      </c>
      <c r="T199" s="4">
        <f t="shared" ref="T199:T262" si="73">T198</f>
        <v>0</v>
      </c>
      <c r="U199" s="4">
        <f t="shared" ref="U199:U262" si="74">U198</f>
        <v>0</v>
      </c>
      <c r="V199" s="4">
        <f t="shared" ref="V199:V262" si="75">V198</f>
        <v>0</v>
      </c>
      <c r="W199" s="4">
        <f>VLOOKUP(Z199,怪物属性偏向!D:F,3,FALSE)</f>
        <v>5000002</v>
      </c>
      <c r="X199" s="4">
        <f t="shared" ref="X199:X262" si="76">IF(X198=X$1,1,X198+1)</f>
        <v>45</v>
      </c>
      <c r="Y199" t="str">
        <f>VLOOKUP(Z199,怪物属性偏向!G:H,2,FALSE)</f>
        <v>尤朵拉</v>
      </c>
      <c r="Z199">
        <f t="shared" ref="Z199:Z262" si="77">IF(X199=1,Z198+1,Z198)</f>
        <v>2</v>
      </c>
    </row>
    <row r="200" spans="1:26" ht="18" customHeight="1" x14ac:dyDescent="0.15">
      <c r="A200" s="4">
        <v>5000196</v>
      </c>
      <c r="B200" s="4">
        <f t="shared" si="59"/>
        <v>0</v>
      </c>
      <c r="C200" s="4">
        <f t="shared" si="60"/>
        <v>0</v>
      </c>
      <c r="D200" s="4">
        <f t="shared" si="61"/>
        <v>0</v>
      </c>
      <c r="E200" s="4">
        <f t="shared" si="62"/>
        <v>0</v>
      </c>
      <c r="F200" s="4">
        <f>INT(VLOOKUP($X200,映射表!$B:$C,2,FALSE)*VLOOKUP($Z200,怪物属性偏向!$G:$L,怪物属性偏向!L$1,FALSE)/100)</f>
        <v>35757</v>
      </c>
      <c r="G200" s="4">
        <f>INT(VLOOKUP($X200,映射表!$B:$C,2,FALSE)*VLOOKUP($Z200,怪物属性偏向!$G:$L,怪物属性偏向!J$1,FALSE)/100)</f>
        <v>38604</v>
      </c>
      <c r="H200" s="4">
        <f t="shared" si="63"/>
        <v>0</v>
      </c>
      <c r="I200" s="4">
        <f>INT(VLOOKUP($X200,映射表!$B:$C,2,FALSE)*VLOOKUP($Z200,怪物属性偏向!$G:$L,怪物属性偏向!K$1,FALSE)/100)</f>
        <v>27831</v>
      </c>
      <c r="J200" s="4">
        <f>INT(VLOOKUP($X200,映射表!$B:$E,4,FALSE))</f>
        <v>23940</v>
      </c>
      <c r="K200" s="4">
        <f t="shared" si="64"/>
        <v>100</v>
      </c>
      <c r="L200" s="4">
        <f t="shared" si="65"/>
        <v>0</v>
      </c>
      <c r="M200" s="4">
        <f t="shared" si="66"/>
        <v>0</v>
      </c>
      <c r="N200" s="4">
        <f t="shared" si="67"/>
        <v>100</v>
      </c>
      <c r="O200" s="4">
        <f t="shared" si="68"/>
        <v>0</v>
      </c>
      <c r="P200" s="4">
        <f t="shared" si="69"/>
        <v>0</v>
      </c>
      <c r="Q200" s="4">
        <f t="shared" si="70"/>
        <v>0</v>
      </c>
      <c r="R200" s="4">
        <f t="shared" si="71"/>
        <v>0</v>
      </c>
      <c r="S200" s="4">
        <f t="shared" si="72"/>
        <v>0</v>
      </c>
      <c r="T200" s="4">
        <f t="shared" si="73"/>
        <v>0</v>
      </c>
      <c r="U200" s="4">
        <f t="shared" si="74"/>
        <v>0</v>
      </c>
      <c r="V200" s="4">
        <f t="shared" si="75"/>
        <v>0</v>
      </c>
      <c r="W200" s="4">
        <f>VLOOKUP(Z200,怪物属性偏向!D:F,3,FALSE)</f>
        <v>5000002</v>
      </c>
      <c r="X200" s="4">
        <f t="shared" si="76"/>
        <v>46</v>
      </c>
      <c r="Y200" t="str">
        <f>VLOOKUP(Z200,怪物属性偏向!G:H,2,FALSE)</f>
        <v>尤朵拉</v>
      </c>
      <c r="Z200">
        <f t="shared" si="77"/>
        <v>2</v>
      </c>
    </row>
    <row r="201" spans="1:26" ht="18" customHeight="1" x14ac:dyDescent="0.15">
      <c r="A201" s="4">
        <v>5000197</v>
      </c>
      <c r="B201" s="4">
        <f t="shared" si="59"/>
        <v>0</v>
      </c>
      <c r="C201" s="4">
        <f t="shared" si="60"/>
        <v>0</v>
      </c>
      <c r="D201" s="4">
        <f t="shared" si="61"/>
        <v>0</v>
      </c>
      <c r="E201" s="4">
        <f t="shared" si="62"/>
        <v>0</v>
      </c>
      <c r="F201" s="4">
        <f>INT(VLOOKUP($X201,映射表!$B:$C,2,FALSE)*VLOOKUP($Z201,怪物属性偏向!$G:$L,怪物属性偏向!L$1,FALSE)/100)</f>
        <v>39920</v>
      </c>
      <c r="G201" s="4">
        <f>INT(VLOOKUP($X201,映射表!$B:$C,2,FALSE)*VLOOKUP($Z201,怪物属性偏向!$G:$L,怪物属性偏向!J$1,FALSE)/100)</f>
        <v>43099</v>
      </c>
      <c r="H201" s="4">
        <f t="shared" si="63"/>
        <v>0</v>
      </c>
      <c r="I201" s="4">
        <f>INT(VLOOKUP($X201,映射表!$B:$C,2,FALSE)*VLOOKUP($Z201,怪物属性偏向!$G:$L,怪物属性偏向!K$1,FALSE)/100)</f>
        <v>31071</v>
      </c>
      <c r="J201" s="4">
        <f>INT(VLOOKUP($X201,映射表!$B:$E,4,FALSE))</f>
        <v>26728</v>
      </c>
      <c r="K201" s="4">
        <f t="shared" si="64"/>
        <v>100</v>
      </c>
      <c r="L201" s="4">
        <f t="shared" si="65"/>
        <v>0</v>
      </c>
      <c r="M201" s="4">
        <f t="shared" si="66"/>
        <v>0</v>
      </c>
      <c r="N201" s="4">
        <f t="shared" si="67"/>
        <v>100</v>
      </c>
      <c r="O201" s="4">
        <f t="shared" si="68"/>
        <v>0</v>
      </c>
      <c r="P201" s="4">
        <f t="shared" si="69"/>
        <v>0</v>
      </c>
      <c r="Q201" s="4">
        <f t="shared" si="70"/>
        <v>0</v>
      </c>
      <c r="R201" s="4">
        <f t="shared" si="71"/>
        <v>0</v>
      </c>
      <c r="S201" s="4">
        <f t="shared" si="72"/>
        <v>0</v>
      </c>
      <c r="T201" s="4">
        <f t="shared" si="73"/>
        <v>0</v>
      </c>
      <c r="U201" s="4">
        <f t="shared" si="74"/>
        <v>0</v>
      </c>
      <c r="V201" s="4">
        <f t="shared" si="75"/>
        <v>0</v>
      </c>
      <c r="W201" s="4">
        <f>VLOOKUP(Z201,怪物属性偏向!D:F,3,FALSE)</f>
        <v>5000002</v>
      </c>
      <c r="X201" s="4">
        <f t="shared" si="76"/>
        <v>47</v>
      </c>
      <c r="Y201" t="str">
        <f>VLOOKUP(Z201,怪物属性偏向!G:H,2,FALSE)</f>
        <v>尤朵拉</v>
      </c>
      <c r="Z201">
        <f t="shared" si="77"/>
        <v>2</v>
      </c>
    </row>
    <row r="202" spans="1:26" ht="18" customHeight="1" x14ac:dyDescent="0.15">
      <c r="A202" s="4">
        <v>5000198</v>
      </c>
      <c r="B202" s="4">
        <f t="shared" si="59"/>
        <v>0</v>
      </c>
      <c r="C202" s="4">
        <f t="shared" si="60"/>
        <v>0</v>
      </c>
      <c r="D202" s="4">
        <f t="shared" si="61"/>
        <v>0</v>
      </c>
      <c r="E202" s="4">
        <f t="shared" si="62"/>
        <v>0</v>
      </c>
      <c r="F202" s="4">
        <f>INT(VLOOKUP($X202,映射表!$B:$C,2,FALSE)*VLOOKUP($Z202,怪物属性偏向!$G:$L,怪物属性偏向!L$1,FALSE)/100)</f>
        <v>44500</v>
      </c>
      <c r="G202" s="4">
        <f>INT(VLOOKUP($X202,映射表!$B:$C,2,FALSE)*VLOOKUP($Z202,怪物属性偏向!$G:$L,怪物属性偏向!J$1,FALSE)/100)</f>
        <v>48043</v>
      </c>
      <c r="H202" s="4">
        <f t="shared" si="63"/>
        <v>0</v>
      </c>
      <c r="I202" s="4">
        <f>INT(VLOOKUP($X202,映射表!$B:$C,2,FALSE)*VLOOKUP($Z202,怪物属性偏向!$G:$L,怪物属性偏向!K$1,FALSE)/100)</f>
        <v>34636</v>
      </c>
      <c r="J202" s="4">
        <f>INT(VLOOKUP($X202,映射表!$B:$E,4,FALSE))</f>
        <v>29794</v>
      </c>
      <c r="K202" s="4">
        <f t="shared" si="64"/>
        <v>100</v>
      </c>
      <c r="L202" s="4">
        <f t="shared" si="65"/>
        <v>0</v>
      </c>
      <c r="M202" s="4">
        <f t="shared" si="66"/>
        <v>0</v>
      </c>
      <c r="N202" s="4">
        <f t="shared" si="67"/>
        <v>100</v>
      </c>
      <c r="O202" s="4">
        <f t="shared" si="68"/>
        <v>0</v>
      </c>
      <c r="P202" s="4">
        <f t="shared" si="69"/>
        <v>0</v>
      </c>
      <c r="Q202" s="4">
        <f t="shared" si="70"/>
        <v>0</v>
      </c>
      <c r="R202" s="4">
        <f t="shared" si="71"/>
        <v>0</v>
      </c>
      <c r="S202" s="4">
        <f t="shared" si="72"/>
        <v>0</v>
      </c>
      <c r="T202" s="4">
        <f t="shared" si="73"/>
        <v>0</v>
      </c>
      <c r="U202" s="4">
        <f t="shared" si="74"/>
        <v>0</v>
      </c>
      <c r="V202" s="4">
        <f t="shared" si="75"/>
        <v>0</v>
      </c>
      <c r="W202" s="4">
        <f>VLOOKUP(Z202,怪物属性偏向!D:F,3,FALSE)</f>
        <v>5000002</v>
      </c>
      <c r="X202" s="4">
        <f t="shared" si="76"/>
        <v>48</v>
      </c>
      <c r="Y202" t="str">
        <f>VLOOKUP(Z202,怪物属性偏向!G:H,2,FALSE)</f>
        <v>尤朵拉</v>
      </c>
      <c r="Z202">
        <f t="shared" si="77"/>
        <v>2</v>
      </c>
    </row>
    <row r="203" spans="1:26" ht="18" customHeight="1" x14ac:dyDescent="0.15">
      <c r="A203" s="4">
        <v>5000199</v>
      </c>
      <c r="B203" s="4">
        <f t="shared" si="59"/>
        <v>0</v>
      </c>
      <c r="C203" s="4">
        <f t="shared" si="60"/>
        <v>0</v>
      </c>
      <c r="D203" s="4">
        <f t="shared" si="61"/>
        <v>0</v>
      </c>
      <c r="E203" s="4">
        <f t="shared" si="62"/>
        <v>0</v>
      </c>
      <c r="F203" s="4">
        <f>INT(VLOOKUP($X203,映射表!$B:$C,2,FALSE)*VLOOKUP($Z203,怪物属性偏向!$G:$L,怪物属性偏向!L$1,FALSE)/100)</f>
        <v>49534</v>
      </c>
      <c r="G203" s="4">
        <f>INT(VLOOKUP($X203,映射表!$B:$C,2,FALSE)*VLOOKUP($Z203,怪物属性偏向!$G:$L,怪物属性偏向!J$1,FALSE)/100)</f>
        <v>53478</v>
      </c>
      <c r="H203" s="4">
        <f t="shared" si="63"/>
        <v>0</v>
      </c>
      <c r="I203" s="4">
        <f>INT(VLOOKUP($X203,映射表!$B:$C,2,FALSE)*VLOOKUP($Z203,怪物属性偏向!$G:$L,怪物属性偏向!K$1,FALSE)/100)</f>
        <v>38554</v>
      </c>
      <c r="J203" s="4">
        <f>INT(VLOOKUP($X203,映射表!$B:$E,4,FALSE))</f>
        <v>33165</v>
      </c>
      <c r="K203" s="4">
        <f t="shared" si="64"/>
        <v>100</v>
      </c>
      <c r="L203" s="4">
        <f t="shared" si="65"/>
        <v>0</v>
      </c>
      <c r="M203" s="4">
        <f t="shared" si="66"/>
        <v>0</v>
      </c>
      <c r="N203" s="4">
        <f t="shared" si="67"/>
        <v>100</v>
      </c>
      <c r="O203" s="4">
        <f t="shared" si="68"/>
        <v>0</v>
      </c>
      <c r="P203" s="4">
        <f t="shared" si="69"/>
        <v>0</v>
      </c>
      <c r="Q203" s="4">
        <f t="shared" si="70"/>
        <v>0</v>
      </c>
      <c r="R203" s="4">
        <f t="shared" si="71"/>
        <v>0</v>
      </c>
      <c r="S203" s="4">
        <f t="shared" si="72"/>
        <v>0</v>
      </c>
      <c r="T203" s="4">
        <f t="shared" si="73"/>
        <v>0</v>
      </c>
      <c r="U203" s="4">
        <f t="shared" si="74"/>
        <v>0</v>
      </c>
      <c r="V203" s="4">
        <f t="shared" si="75"/>
        <v>0</v>
      </c>
      <c r="W203" s="4">
        <f>VLOOKUP(Z203,怪物属性偏向!D:F,3,FALSE)</f>
        <v>5000002</v>
      </c>
      <c r="X203" s="4">
        <f t="shared" si="76"/>
        <v>49</v>
      </c>
      <c r="Y203" t="str">
        <f>VLOOKUP(Z203,怪物属性偏向!G:H,2,FALSE)</f>
        <v>尤朵拉</v>
      </c>
      <c r="Z203">
        <f t="shared" si="77"/>
        <v>2</v>
      </c>
    </row>
    <row r="204" spans="1:26" ht="18" customHeight="1" x14ac:dyDescent="0.15">
      <c r="A204" s="4">
        <v>5000200</v>
      </c>
      <c r="B204" s="4">
        <f t="shared" si="59"/>
        <v>0</v>
      </c>
      <c r="C204" s="4">
        <f t="shared" si="60"/>
        <v>0</v>
      </c>
      <c r="D204" s="4">
        <f t="shared" si="61"/>
        <v>0</v>
      </c>
      <c r="E204" s="4">
        <f t="shared" si="62"/>
        <v>0</v>
      </c>
      <c r="F204" s="4">
        <f>INT(VLOOKUP($X204,映射表!$B:$C,2,FALSE)*VLOOKUP($Z204,怪物属性偏向!$G:$L,怪物属性偏向!L$1,FALSE)/100)</f>
        <v>53205</v>
      </c>
      <c r="G204" s="4">
        <f>INT(VLOOKUP($X204,映射表!$B:$C,2,FALSE)*VLOOKUP($Z204,怪物属性偏向!$G:$L,怪物属性偏向!J$1,FALSE)/100)</f>
        <v>57441</v>
      </c>
      <c r="H204" s="4">
        <f t="shared" si="63"/>
        <v>0</v>
      </c>
      <c r="I204" s="4">
        <f>INT(VLOOKUP($X204,映射表!$B:$C,2,FALSE)*VLOOKUP($Z204,怪物属性偏向!$G:$L,怪物属性偏向!K$1,FALSE)/100)</f>
        <v>41411</v>
      </c>
      <c r="J204" s="4">
        <f>INT(VLOOKUP($X204,映射表!$B:$E,4,FALSE))</f>
        <v>35622</v>
      </c>
      <c r="K204" s="4">
        <f t="shared" si="64"/>
        <v>100</v>
      </c>
      <c r="L204" s="4">
        <f t="shared" si="65"/>
        <v>0</v>
      </c>
      <c r="M204" s="4">
        <f t="shared" si="66"/>
        <v>0</v>
      </c>
      <c r="N204" s="4">
        <f t="shared" si="67"/>
        <v>100</v>
      </c>
      <c r="O204" s="4">
        <f t="shared" si="68"/>
        <v>0</v>
      </c>
      <c r="P204" s="4">
        <f t="shared" si="69"/>
        <v>0</v>
      </c>
      <c r="Q204" s="4">
        <f t="shared" si="70"/>
        <v>0</v>
      </c>
      <c r="R204" s="4">
        <f t="shared" si="71"/>
        <v>0</v>
      </c>
      <c r="S204" s="4">
        <f t="shared" si="72"/>
        <v>0</v>
      </c>
      <c r="T204" s="4">
        <f t="shared" si="73"/>
        <v>0</v>
      </c>
      <c r="U204" s="4">
        <f t="shared" si="74"/>
        <v>0</v>
      </c>
      <c r="V204" s="4">
        <f t="shared" si="75"/>
        <v>0</v>
      </c>
      <c r="W204" s="4">
        <f>VLOOKUP(Z204,怪物属性偏向!D:F,3,FALSE)</f>
        <v>5000002</v>
      </c>
      <c r="X204" s="4">
        <f t="shared" si="76"/>
        <v>50</v>
      </c>
      <c r="Y204" t="str">
        <f>VLOOKUP(Z204,怪物属性偏向!G:H,2,FALSE)</f>
        <v>尤朵拉</v>
      </c>
      <c r="Z204">
        <f t="shared" si="77"/>
        <v>2</v>
      </c>
    </row>
    <row r="205" spans="1:26" ht="18" customHeight="1" x14ac:dyDescent="0.15">
      <c r="A205" s="4">
        <v>5000201</v>
      </c>
      <c r="B205" s="4">
        <f t="shared" si="59"/>
        <v>0</v>
      </c>
      <c r="C205" s="4">
        <f t="shared" si="60"/>
        <v>0</v>
      </c>
      <c r="D205" s="4">
        <f t="shared" si="61"/>
        <v>0</v>
      </c>
      <c r="E205" s="4">
        <f t="shared" si="62"/>
        <v>0</v>
      </c>
      <c r="F205" s="4">
        <f>INT(VLOOKUP($X205,映射表!$B:$C,2,FALSE)*VLOOKUP($Z205,怪物属性偏向!$G:$L,怪物属性偏向!L$1,FALSE)/100)</f>
        <v>57140</v>
      </c>
      <c r="G205" s="4">
        <f>INT(VLOOKUP($X205,映射表!$B:$C,2,FALSE)*VLOOKUP($Z205,怪物属性偏向!$G:$L,怪物属性偏向!J$1,FALSE)/100)</f>
        <v>61690</v>
      </c>
      <c r="H205" s="4">
        <f t="shared" si="63"/>
        <v>0</v>
      </c>
      <c r="I205" s="4">
        <f>INT(VLOOKUP($X205,映射表!$B:$C,2,FALSE)*VLOOKUP($Z205,怪物属性偏向!$G:$L,怪物属性偏向!K$1,FALSE)/100)</f>
        <v>44474</v>
      </c>
      <c r="J205" s="4">
        <f>INT(VLOOKUP($X205,映射表!$B:$E,4,FALSE))</f>
        <v>38257</v>
      </c>
      <c r="K205" s="4">
        <f t="shared" si="64"/>
        <v>100</v>
      </c>
      <c r="L205" s="4">
        <f t="shared" si="65"/>
        <v>0</v>
      </c>
      <c r="M205" s="4">
        <f t="shared" si="66"/>
        <v>0</v>
      </c>
      <c r="N205" s="4">
        <f t="shared" si="67"/>
        <v>100</v>
      </c>
      <c r="O205" s="4">
        <f t="shared" si="68"/>
        <v>0</v>
      </c>
      <c r="P205" s="4">
        <f t="shared" si="69"/>
        <v>0</v>
      </c>
      <c r="Q205" s="4">
        <f t="shared" si="70"/>
        <v>0</v>
      </c>
      <c r="R205" s="4">
        <f t="shared" si="71"/>
        <v>0</v>
      </c>
      <c r="S205" s="4">
        <f t="shared" si="72"/>
        <v>0</v>
      </c>
      <c r="T205" s="4">
        <f t="shared" si="73"/>
        <v>0</v>
      </c>
      <c r="U205" s="4">
        <f t="shared" si="74"/>
        <v>0</v>
      </c>
      <c r="V205" s="4">
        <f t="shared" si="75"/>
        <v>0</v>
      </c>
      <c r="W205" s="4">
        <f>VLOOKUP(Z205,怪物属性偏向!D:F,3,FALSE)</f>
        <v>5000002</v>
      </c>
      <c r="X205" s="4">
        <f t="shared" si="76"/>
        <v>51</v>
      </c>
      <c r="Y205" t="str">
        <f>VLOOKUP(Z205,怪物属性偏向!G:H,2,FALSE)</f>
        <v>尤朵拉</v>
      </c>
      <c r="Z205">
        <f t="shared" si="77"/>
        <v>2</v>
      </c>
    </row>
    <row r="206" spans="1:26" ht="18" customHeight="1" x14ac:dyDescent="0.15">
      <c r="A206" s="4">
        <v>5000202</v>
      </c>
      <c r="B206" s="4">
        <f t="shared" si="59"/>
        <v>0</v>
      </c>
      <c r="C206" s="4">
        <f t="shared" si="60"/>
        <v>0</v>
      </c>
      <c r="D206" s="4">
        <f t="shared" si="61"/>
        <v>0</v>
      </c>
      <c r="E206" s="4">
        <f t="shared" si="62"/>
        <v>0</v>
      </c>
      <c r="F206" s="4">
        <f>INT(VLOOKUP($X206,映射表!$B:$C,2,FALSE)*VLOOKUP($Z206,怪物属性偏向!$G:$L,怪物属性偏向!L$1,FALSE)/100)</f>
        <v>61359</v>
      </c>
      <c r="G206" s="4">
        <f>INT(VLOOKUP($X206,映射表!$B:$C,2,FALSE)*VLOOKUP($Z206,怪物属性偏向!$G:$L,怪物属性偏向!J$1,FALSE)/100)</f>
        <v>66245</v>
      </c>
      <c r="H206" s="4">
        <f t="shared" si="63"/>
        <v>0</v>
      </c>
      <c r="I206" s="4">
        <f>INT(VLOOKUP($X206,映射表!$B:$C,2,FALSE)*VLOOKUP($Z206,怪物属性偏向!$G:$L,怪物属性偏向!K$1,FALSE)/100)</f>
        <v>47758</v>
      </c>
      <c r="J206" s="4">
        <f>INT(VLOOKUP($X206,映射表!$B:$E,4,FALSE))</f>
        <v>41082</v>
      </c>
      <c r="K206" s="4">
        <f t="shared" si="64"/>
        <v>100</v>
      </c>
      <c r="L206" s="4">
        <f t="shared" si="65"/>
        <v>0</v>
      </c>
      <c r="M206" s="4">
        <f t="shared" si="66"/>
        <v>0</v>
      </c>
      <c r="N206" s="4">
        <f t="shared" si="67"/>
        <v>100</v>
      </c>
      <c r="O206" s="4">
        <f t="shared" si="68"/>
        <v>0</v>
      </c>
      <c r="P206" s="4">
        <f t="shared" si="69"/>
        <v>0</v>
      </c>
      <c r="Q206" s="4">
        <f t="shared" si="70"/>
        <v>0</v>
      </c>
      <c r="R206" s="4">
        <f t="shared" si="71"/>
        <v>0</v>
      </c>
      <c r="S206" s="4">
        <f t="shared" si="72"/>
        <v>0</v>
      </c>
      <c r="T206" s="4">
        <f t="shared" si="73"/>
        <v>0</v>
      </c>
      <c r="U206" s="4">
        <f t="shared" si="74"/>
        <v>0</v>
      </c>
      <c r="V206" s="4">
        <f t="shared" si="75"/>
        <v>0</v>
      </c>
      <c r="W206" s="4">
        <f>VLOOKUP(Z206,怪物属性偏向!D:F,3,FALSE)</f>
        <v>5000002</v>
      </c>
      <c r="X206" s="4">
        <f t="shared" si="76"/>
        <v>52</v>
      </c>
      <c r="Y206" t="str">
        <f>VLOOKUP(Z206,怪物属性偏向!G:H,2,FALSE)</f>
        <v>尤朵拉</v>
      </c>
      <c r="Z206">
        <f t="shared" si="77"/>
        <v>2</v>
      </c>
    </row>
    <row r="207" spans="1:26" ht="18" customHeight="1" x14ac:dyDescent="0.15">
      <c r="A207" s="4">
        <v>5000203</v>
      </c>
      <c r="B207" s="4">
        <f t="shared" si="59"/>
        <v>0</v>
      </c>
      <c r="C207" s="4">
        <f t="shared" si="60"/>
        <v>0</v>
      </c>
      <c r="D207" s="4">
        <f t="shared" si="61"/>
        <v>0</v>
      </c>
      <c r="E207" s="4">
        <f t="shared" si="62"/>
        <v>0</v>
      </c>
      <c r="F207" s="4">
        <f>INT(VLOOKUP($X207,映射表!$B:$C,2,FALSE)*VLOOKUP($Z207,怪物属性偏向!$G:$L,怪物属性偏向!L$1,FALSE)/100)</f>
        <v>65881</v>
      </c>
      <c r="G207" s="4">
        <f>INT(VLOOKUP($X207,映射表!$B:$C,2,FALSE)*VLOOKUP($Z207,怪物属性偏向!$G:$L,怪物属性偏向!J$1,FALSE)/100)</f>
        <v>71127</v>
      </c>
      <c r="H207" s="4">
        <f t="shared" si="63"/>
        <v>0</v>
      </c>
      <c r="I207" s="4">
        <f>INT(VLOOKUP($X207,映射表!$B:$C,2,FALSE)*VLOOKUP($Z207,怪物属性偏向!$G:$L,怪物属性偏向!K$1,FALSE)/100)</f>
        <v>51277</v>
      </c>
      <c r="J207" s="4">
        <f>INT(VLOOKUP($X207,映射表!$B:$E,4,FALSE))</f>
        <v>44110</v>
      </c>
      <c r="K207" s="4">
        <f t="shared" si="64"/>
        <v>100</v>
      </c>
      <c r="L207" s="4">
        <f t="shared" si="65"/>
        <v>0</v>
      </c>
      <c r="M207" s="4">
        <f t="shared" si="66"/>
        <v>0</v>
      </c>
      <c r="N207" s="4">
        <f t="shared" si="67"/>
        <v>100</v>
      </c>
      <c r="O207" s="4">
        <f t="shared" si="68"/>
        <v>0</v>
      </c>
      <c r="P207" s="4">
        <f t="shared" si="69"/>
        <v>0</v>
      </c>
      <c r="Q207" s="4">
        <f t="shared" si="70"/>
        <v>0</v>
      </c>
      <c r="R207" s="4">
        <f t="shared" si="71"/>
        <v>0</v>
      </c>
      <c r="S207" s="4">
        <f t="shared" si="72"/>
        <v>0</v>
      </c>
      <c r="T207" s="4">
        <f t="shared" si="73"/>
        <v>0</v>
      </c>
      <c r="U207" s="4">
        <f t="shared" si="74"/>
        <v>0</v>
      </c>
      <c r="V207" s="4">
        <f t="shared" si="75"/>
        <v>0</v>
      </c>
      <c r="W207" s="4">
        <f>VLOOKUP(Z207,怪物属性偏向!D:F,3,FALSE)</f>
        <v>5000002</v>
      </c>
      <c r="X207" s="4">
        <f t="shared" si="76"/>
        <v>53</v>
      </c>
      <c r="Y207" t="str">
        <f>VLOOKUP(Z207,怪物属性偏向!G:H,2,FALSE)</f>
        <v>尤朵拉</v>
      </c>
      <c r="Z207">
        <f t="shared" si="77"/>
        <v>2</v>
      </c>
    </row>
    <row r="208" spans="1:26" ht="18" customHeight="1" x14ac:dyDescent="0.15">
      <c r="A208" s="4">
        <v>5000204</v>
      </c>
      <c r="B208" s="4">
        <f t="shared" si="59"/>
        <v>0</v>
      </c>
      <c r="C208" s="4">
        <f t="shared" si="60"/>
        <v>0</v>
      </c>
      <c r="D208" s="4">
        <f t="shared" si="61"/>
        <v>0</v>
      </c>
      <c r="E208" s="4">
        <f t="shared" si="62"/>
        <v>0</v>
      </c>
      <c r="F208" s="4">
        <f>INT(VLOOKUP($X208,映射表!$B:$C,2,FALSE)*VLOOKUP($Z208,怪物属性偏向!$G:$L,怪物属性偏向!L$1,FALSE)/100)</f>
        <v>70729</v>
      </c>
      <c r="G208" s="4">
        <f>INT(VLOOKUP($X208,映射表!$B:$C,2,FALSE)*VLOOKUP($Z208,怪物属性偏向!$G:$L,怪物属性偏向!J$1,FALSE)/100)</f>
        <v>76361</v>
      </c>
      <c r="H208" s="4">
        <f t="shared" si="63"/>
        <v>0</v>
      </c>
      <c r="I208" s="4">
        <f>INT(VLOOKUP($X208,映射表!$B:$C,2,FALSE)*VLOOKUP($Z208,怪物属性偏向!$G:$L,怪物属性偏向!K$1,FALSE)/100)</f>
        <v>55051</v>
      </c>
      <c r="J208" s="4">
        <f>INT(VLOOKUP($X208,映射表!$B:$E,4,FALSE))</f>
        <v>47355</v>
      </c>
      <c r="K208" s="4">
        <f t="shared" si="64"/>
        <v>100</v>
      </c>
      <c r="L208" s="4">
        <f t="shared" si="65"/>
        <v>0</v>
      </c>
      <c r="M208" s="4">
        <f t="shared" si="66"/>
        <v>0</v>
      </c>
      <c r="N208" s="4">
        <f t="shared" si="67"/>
        <v>100</v>
      </c>
      <c r="O208" s="4">
        <f t="shared" si="68"/>
        <v>0</v>
      </c>
      <c r="P208" s="4">
        <f t="shared" si="69"/>
        <v>0</v>
      </c>
      <c r="Q208" s="4">
        <f t="shared" si="70"/>
        <v>0</v>
      </c>
      <c r="R208" s="4">
        <f t="shared" si="71"/>
        <v>0</v>
      </c>
      <c r="S208" s="4">
        <f t="shared" si="72"/>
        <v>0</v>
      </c>
      <c r="T208" s="4">
        <f t="shared" si="73"/>
        <v>0</v>
      </c>
      <c r="U208" s="4">
        <f t="shared" si="74"/>
        <v>0</v>
      </c>
      <c r="V208" s="4">
        <f t="shared" si="75"/>
        <v>0</v>
      </c>
      <c r="W208" s="4">
        <f>VLOOKUP(Z208,怪物属性偏向!D:F,3,FALSE)</f>
        <v>5000002</v>
      </c>
      <c r="X208" s="4">
        <f t="shared" si="76"/>
        <v>54</v>
      </c>
      <c r="Y208" t="str">
        <f>VLOOKUP(Z208,怪物属性偏向!G:H,2,FALSE)</f>
        <v>尤朵拉</v>
      </c>
      <c r="Z208">
        <f t="shared" si="77"/>
        <v>2</v>
      </c>
    </row>
    <row r="209" spans="1:26" ht="18" customHeight="1" x14ac:dyDescent="0.15">
      <c r="A209" s="4">
        <v>5000205</v>
      </c>
      <c r="B209" s="4">
        <f t="shared" si="59"/>
        <v>0</v>
      </c>
      <c r="C209" s="4">
        <f t="shared" si="60"/>
        <v>0</v>
      </c>
      <c r="D209" s="4">
        <f t="shared" si="61"/>
        <v>0</v>
      </c>
      <c r="E209" s="4">
        <f t="shared" si="62"/>
        <v>0</v>
      </c>
      <c r="F209" s="4">
        <f>INT(VLOOKUP($X209,映射表!$B:$C,2,FALSE)*VLOOKUP($Z209,怪物属性偏向!$G:$L,怪物属性偏向!L$1,FALSE)/100)</f>
        <v>75926</v>
      </c>
      <c r="G209" s="4">
        <f>INT(VLOOKUP($X209,映射表!$B:$C,2,FALSE)*VLOOKUP($Z209,怪物属性偏向!$G:$L,怪物属性偏向!J$1,FALSE)/100)</f>
        <v>81972</v>
      </c>
      <c r="H209" s="4">
        <f t="shared" si="63"/>
        <v>0</v>
      </c>
      <c r="I209" s="4">
        <f>INT(VLOOKUP($X209,映射表!$B:$C,2,FALSE)*VLOOKUP($Z209,怪物属性偏向!$G:$L,怪物属性偏向!K$1,FALSE)/100)</f>
        <v>59096</v>
      </c>
      <c r="J209" s="4">
        <f>INT(VLOOKUP($X209,映射表!$B:$E,4,FALSE))</f>
        <v>50835</v>
      </c>
      <c r="K209" s="4">
        <f t="shared" si="64"/>
        <v>100</v>
      </c>
      <c r="L209" s="4">
        <f t="shared" si="65"/>
        <v>0</v>
      </c>
      <c r="M209" s="4">
        <f t="shared" si="66"/>
        <v>0</v>
      </c>
      <c r="N209" s="4">
        <f t="shared" si="67"/>
        <v>100</v>
      </c>
      <c r="O209" s="4">
        <f t="shared" si="68"/>
        <v>0</v>
      </c>
      <c r="P209" s="4">
        <f t="shared" si="69"/>
        <v>0</v>
      </c>
      <c r="Q209" s="4">
        <f t="shared" si="70"/>
        <v>0</v>
      </c>
      <c r="R209" s="4">
        <f t="shared" si="71"/>
        <v>0</v>
      </c>
      <c r="S209" s="4">
        <f t="shared" si="72"/>
        <v>0</v>
      </c>
      <c r="T209" s="4">
        <f t="shared" si="73"/>
        <v>0</v>
      </c>
      <c r="U209" s="4">
        <f t="shared" si="74"/>
        <v>0</v>
      </c>
      <c r="V209" s="4">
        <f t="shared" si="75"/>
        <v>0</v>
      </c>
      <c r="W209" s="4">
        <f>VLOOKUP(Z209,怪物属性偏向!D:F,3,FALSE)</f>
        <v>5000002</v>
      </c>
      <c r="X209" s="4">
        <f t="shared" si="76"/>
        <v>55</v>
      </c>
      <c r="Y209" t="str">
        <f>VLOOKUP(Z209,怪物属性偏向!G:H,2,FALSE)</f>
        <v>尤朵拉</v>
      </c>
      <c r="Z209">
        <f t="shared" si="77"/>
        <v>2</v>
      </c>
    </row>
    <row r="210" spans="1:26" ht="18" customHeight="1" x14ac:dyDescent="0.15">
      <c r="A210" s="4">
        <v>5000206</v>
      </c>
      <c r="B210" s="4">
        <f t="shared" si="59"/>
        <v>0</v>
      </c>
      <c r="C210" s="4">
        <f t="shared" si="60"/>
        <v>0</v>
      </c>
      <c r="D210" s="4">
        <f t="shared" si="61"/>
        <v>0</v>
      </c>
      <c r="E210" s="4">
        <f t="shared" si="62"/>
        <v>0</v>
      </c>
      <c r="F210" s="4">
        <f>INT(VLOOKUP($X210,映射表!$B:$C,2,FALSE)*VLOOKUP($Z210,怪物属性偏向!$G:$L,怪物属性偏向!L$1,FALSE)/100)</f>
        <v>81498</v>
      </c>
      <c r="G210" s="4">
        <f>INT(VLOOKUP($X210,映射表!$B:$C,2,FALSE)*VLOOKUP($Z210,怪物属性偏向!$G:$L,怪物属性偏向!J$1,FALSE)/100)</f>
        <v>87987</v>
      </c>
      <c r="H210" s="4">
        <f t="shared" si="63"/>
        <v>0</v>
      </c>
      <c r="I210" s="4">
        <f>INT(VLOOKUP($X210,映射表!$B:$C,2,FALSE)*VLOOKUP($Z210,怪物属性偏向!$G:$L,怪物属性偏向!K$1,FALSE)/100)</f>
        <v>63432</v>
      </c>
      <c r="J210" s="4">
        <f>INT(VLOOKUP($X210,映射表!$B:$E,4,FALSE))</f>
        <v>54565</v>
      </c>
      <c r="K210" s="4">
        <f t="shared" si="64"/>
        <v>100</v>
      </c>
      <c r="L210" s="4">
        <f t="shared" si="65"/>
        <v>0</v>
      </c>
      <c r="M210" s="4">
        <f t="shared" si="66"/>
        <v>0</v>
      </c>
      <c r="N210" s="4">
        <f t="shared" si="67"/>
        <v>100</v>
      </c>
      <c r="O210" s="4">
        <f t="shared" si="68"/>
        <v>0</v>
      </c>
      <c r="P210" s="4">
        <f t="shared" si="69"/>
        <v>0</v>
      </c>
      <c r="Q210" s="4">
        <f t="shared" si="70"/>
        <v>0</v>
      </c>
      <c r="R210" s="4">
        <f t="shared" si="71"/>
        <v>0</v>
      </c>
      <c r="S210" s="4">
        <f t="shared" si="72"/>
        <v>0</v>
      </c>
      <c r="T210" s="4">
        <f t="shared" si="73"/>
        <v>0</v>
      </c>
      <c r="U210" s="4">
        <f t="shared" si="74"/>
        <v>0</v>
      </c>
      <c r="V210" s="4">
        <f t="shared" si="75"/>
        <v>0</v>
      </c>
      <c r="W210" s="4">
        <f>VLOOKUP(Z210,怪物属性偏向!D:F,3,FALSE)</f>
        <v>5000002</v>
      </c>
      <c r="X210" s="4">
        <f t="shared" si="76"/>
        <v>56</v>
      </c>
      <c r="Y210" t="str">
        <f>VLOOKUP(Z210,怪物属性偏向!G:H,2,FALSE)</f>
        <v>尤朵拉</v>
      </c>
      <c r="Z210">
        <f t="shared" si="77"/>
        <v>2</v>
      </c>
    </row>
    <row r="211" spans="1:26" ht="18" customHeight="1" x14ac:dyDescent="0.15">
      <c r="A211" s="4">
        <v>5000207</v>
      </c>
      <c r="B211" s="4">
        <f t="shared" si="59"/>
        <v>0</v>
      </c>
      <c r="C211" s="4">
        <f t="shared" si="60"/>
        <v>0</v>
      </c>
      <c r="D211" s="4">
        <f t="shared" si="61"/>
        <v>0</v>
      </c>
      <c r="E211" s="4">
        <f t="shared" si="62"/>
        <v>0</v>
      </c>
      <c r="F211" s="4">
        <f>INT(VLOOKUP($X211,映射表!$B:$C,2,FALSE)*VLOOKUP($Z211,怪物属性偏向!$G:$L,怪物属性偏向!L$1,FALSE)/100)</f>
        <v>87470</v>
      </c>
      <c r="G211" s="4">
        <f>INT(VLOOKUP($X211,映射表!$B:$C,2,FALSE)*VLOOKUP($Z211,怪物属性偏向!$G:$L,怪物属性偏向!J$1,FALSE)/100)</f>
        <v>94434</v>
      </c>
      <c r="H211" s="4">
        <f t="shared" si="63"/>
        <v>0</v>
      </c>
      <c r="I211" s="4">
        <f>INT(VLOOKUP($X211,映射表!$B:$C,2,FALSE)*VLOOKUP($Z211,怪物属性偏向!$G:$L,怪物属性偏向!K$1,FALSE)/100)</f>
        <v>68081</v>
      </c>
      <c r="J211" s="4">
        <f>INT(VLOOKUP($X211,映射表!$B:$E,4,FALSE))</f>
        <v>58564</v>
      </c>
      <c r="K211" s="4">
        <f t="shared" si="64"/>
        <v>100</v>
      </c>
      <c r="L211" s="4">
        <f t="shared" si="65"/>
        <v>0</v>
      </c>
      <c r="M211" s="4">
        <f t="shared" si="66"/>
        <v>0</v>
      </c>
      <c r="N211" s="4">
        <f t="shared" si="67"/>
        <v>100</v>
      </c>
      <c r="O211" s="4">
        <f t="shared" si="68"/>
        <v>0</v>
      </c>
      <c r="P211" s="4">
        <f t="shared" si="69"/>
        <v>0</v>
      </c>
      <c r="Q211" s="4">
        <f t="shared" si="70"/>
        <v>0</v>
      </c>
      <c r="R211" s="4">
        <f t="shared" si="71"/>
        <v>0</v>
      </c>
      <c r="S211" s="4">
        <f t="shared" si="72"/>
        <v>0</v>
      </c>
      <c r="T211" s="4">
        <f t="shared" si="73"/>
        <v>0</v>
      </c>
      <c r="U211" s="4">
        <f t="shared" si="74"/>
        <v>0</v>
      </c>
      <c r="V211" s="4">
        <f t="shared" si="75"/>
        <v>0</v>
      </c>
      <c r="W211" s="4">
        <f>VLOOKUP(Z211,怪物属性偏向!D:F,3,FALSE)</f>
        <v>5000002</v>
      </c>
      <c r="X211" s="4">
        <f t="shared" si="76"/>
        <v>57</v>
      </c>
      <c r="Y211" t="str">
        <f>VLOOKUP(Z211,怪物属性偏向!G:H,2,FALSE)</f>
        <v>尤朵拉</v>
      </c>
      <c r="Z211">
        <f t="shared" si="77"/>
        <v>2</v>
      </c>
    </row>
    <row r="212" spans="1:26" ht="18" customHeight="1" x14ac:dyDescent="0.15">
      <c r="A212" s="4">
        <v>5000208</v>
      </c>
      <c r="B212" s="4">
        <f t="shared" si="59"/>
        <v>0</v>
      </c>
      <c r="C212" s="4">
        <f t="shared" si="60"/>
        <v>0</v>
      </c>
      <c r="D212" s="4">
        <f t="shared" si="61"/>
        <v>0</v>
      </c>
      <c r="E212" s="4">
        <f t="shared" si="62"/>
        <v>0</v>
      </c>
      <c r="F212" s="4">
        <f>INT(VLOOKUP($X212,映射表!$B:$C,2,FALSE)*VLOOKUP($Z212,怪物属性偏向!$G:$L,怪物属性偏向!L$1,FALSE)/100)</f>
        <v>93872</v>
      </c>
      <c r="G212" s="4">
        <f>INT(VLOOKUP($X212,映射表!$B:$C,2,FALSE)*VLOOKUP($Z212,怪物属性偏向!$G:$L,怪物属性偏向!J$1,FALSE)/100)</f>
        <v>101347</v>
      </c>
      <c r="H212" s="4">
        <f t="shared" si="63"/>
        <v>0</v>
      </c>
      <c r="I212" s="4">
        <f>INT(VLOOKUP($X212,映射表!$B:$C,2,FALSE)*VLOOKUP($Z212,怪物属性偏向!$G:$L,怪物属性偏向!K$1,FALSE)/100)</f>
        <v>73064</v>
      </c>
      <c r="J212" s="4">
        <f>INT(VLOOKUP($X212,映射表!$B:$E,4,FALSE))</f>
        <v>62850</v>
      </c>
      <c r="K212" s="4">
        <f t="shared" si="64"/>
        <v>100</v>
      </c>
      <c r="L212" s="4">
        <f t="shared" si="65"/>
        <v>0</v>
      </c>
      <c r="M212" s="4">
        <f t="shared" si="66"/>
        <v>0</v>
      </c>
      <c r="N212" s="4">
        <f t="shared" si="67"/>
        <v>100</v>
      </c>
      <c r="O212" s="4">
        <f t="shared" si="68"/>
        <v>0</v>
      </c>
      <c r="P212" s="4">
        <f t="shared" si="69"/>
        <v>0</v>
      </c>
      <c r="Q212" s="4">
        <f t="shared" si="70"/>
        <v>0</v>
      </c>
      <c r="R212" s="4">
        <f t="shared" si="71"/>
        <v>0</v>
      </c>
      <c r="S212" s="4">
        <f t="shared" si="72"/>
        <v>0</v>
      </c>
      <c r="T212" s="4">
        <f t="shared" si="73"/>
        <v>0</v>
      </c>
      <c r="U212" s="4">
        <f t="shared" si="74"/>
        <v>0</v>
      </c>
      <c r="V212" s="4">
        <f t="shared" si="75"/>
        <v>0</v>
      </c>
      <c r="W212" s="4">
        <f>VLOOKUP(Z212,怪物属性偏向!D:F,3,FALSE)</f>
        <v>5000002</v>
      </c>
      <c r="X212" s="4">
        <f t="shared" si="76"/>
        <v>58</v>
      </c>
      <c r="Y212" t="str">
        <f>VLOOKUP(Z212,怪物属性偏向!G:H,2,FALSE)</f>
        <v>尤朵拉</v>
      </c>
      <c r="Z212">
        <f t="shared" si="77"/>
        <v>2</v>
      </c>
    </row>
    <row r="213" spans="1:26" ht="18" customHeight="1" x14ac:dyDescent="0.15">
      <c r="A213" s="4">
        <v>5000209</v>
      </c>
      <c r="B213" s="4">
        <f t="shared" si="59"/>
        <v>0</v>
      </c>
      <c r="C213" s="4">
        <f t="shared" si="60"/>
        <v>0</v>
      </c>
      <c r="D213" s="4">
        <f t="shared" si="61"/>
        <v>0</v>
      </c>
      <c r="E213" s="4">
        <f t="shared" si="62"/>
        <v>0</v>
      </c>
      <c r="F213" s="4">
        <f>INT(VLOOKUP($X213,映射表!$B:$C,2,FALSE)*VLOOKUP($Z213,怪物属性偏向!$G:$L,怪物属性偏向!L$1,FALSE)/100)</f>
        <v>100736</v>
      </c>
      <c r="G213" s="4">
        <f>INT(VLOOKUP($X213,映射表!$B:$C,2,FALSE)*VLOOKUP($Z213,怪物属性偏向!$G:$L,怪物属性偏向!J$1,FALSE)/100)</f>
        <v>108756</v>
      </c>
      <c r="H213" s="4">
        <f t="shared" si="63"/>
        <v>0</v>
      </c>
      <c r="I213" s="4">
        <f>INT(VLOOKUP($X213,映射表!$B:$C,2,FALSE)*VLOOKUP($Z213,怪物属性偏向!$G:$L,怪物属性偏向!K$1,FALSE)/100)</f>
        <v>78406</v>
      </c>
      <c r="J213" s="4">
        <f>INT(VLOOKUP($X213,映射表!$B:$E,4,FALSE))</f>
        <v>67446</v>
      </c>
      <c r="K213" s="4">
        <f t="shared" si="64"/>
        <v>100</v>
      </c>
      <c r="L213" s="4">
        <f t="shared" si="65"/>
        <v>0</v>
      </c>
      <c r="M213" s="4">
        <f t="shared" si="66"/>
        <v>0</v>
      </c>
      <c r="N213" s="4">
        <f t="shared" si="67"/>
        <v>100</v>
      </c>
      <c r="O213" s="4">
        <f t="shared" si="68"/>
        <v>0</v>
      </c>
      <c r="P213" s="4">
        <f t="shared" si="69"/>
        <v>0</v>
      </c>
      <c r="Q213" s="4">
        <f t="shared" si="70"/>
        <v>0</v>
      </c>
      <c r="R213" s="4">
        <f t="shared" si="71"/>
        <v>0</v>
      </c>
      <c r="S213" s="4">
        <f t="shared" si="72"/>
        <v>0</v>
      </c>
      <c r="T213" s="4">
        <f t="shared" si="73"/>
        <v>0</v>
      </c>
      <c r="U213" s="4">
        <f t="shared" si="74"/>
        <v>0</v>
      </c>
      <c r="V213" s="4">
        <f t="shared" si="75"/>
        <v>0</v>
      </c>
      <c r="W213" s="4">
        <f>VLOOKUP(Z213,怪物属性偏向!D:F,3,FALSE)</f>
        <v>5000002</v>
      </c>
      <c r="X213" s="4">
        <f t="shared" si="76"/>
        <v>59</v>
      </c>
      <c r="Y213" t="str">
        <f>VLOOKUP(Z213,怪物属性偏向!G:H,2,FALSE)</f>
        <v>尤朵拉</v>
      </c>
      <c r="Z213">
        <f t="shared" si="77"/>
        <v>2</v>
      </c>
    </row>
    <row r="214" spans="1:26" ht="18" customHeight="1" x14ac:dyDescent="0.15">
      <c r="A214" s="4">
        <v>5000210</v>
      </c>
      <c r="B214" s="4">
        <f t="shared" si="59"/>
        <v>0</v>
      </c>
      <c r="C214" s="4">
        <f t="shared" si="60"/>
        <v>0</v>
      </c>
      <c r="D214" s="4">
        <f t="shared" si="61"/>
        <v>0</v>
      </c>
      <c r="E214" s="4">
        <f t="shared" si="62"/>
        <v>0</v>
      </c>
      <c r="F214" s="4">
        <f>INT(VLOOKUP($X214,映射表!$B:$C,2,FALSE)*VLOOKUP($Z214,怪物属性偏向!$G:$L,怪物属性偏向!L$1,FALSE)/100)</f>
        <v>108093</v>
      </c>
      <c r="G214" s="4">
        <f>INT(VLOOKUP($X214,映射表!$B:$C,2,FALSE)*VLOOKUP($Z214,怪物属性偏向!$G:$L,怪物属性偏向!J$1,FALSE)/100)</f>
        <v>116700</v>
      </c>
      <c r="H214" s="4">
        <f t="shared" si="63"/>
        <v>0</v>
      </c>
      <c r="I214" s="4">
        <f>INT(VLOOKUP($X214,映射表!$B:$C,2,FALSE)*VLOOKUP($Z214,怪物属性偏向!$G:$L,怪物属性偏向!K$1,FALSE)/100)</f>
        <v>84132</v>
      </c>
      <c r="J214" s="4">
        <f>INT(VLOOKUP($X214,映射表!$B:$E,4,FALSE))</f>
        <v>72372</v>
      </c>
      <c r="K214" s="4">
        <f t="shared" si="64"/>
        <v>100</v>
      </c>
      <c r="L214" s="4">
        <f t="shared" si="65"/>
        <v>0</v>
      </c>
      <c r="M214" s="4">
        <f t="shared" si="66"/>
        <v>0</v>
      </c>
      <c r="N214" s="4">
        <f t="shared" si="67"/>
        <v>100</v>
      </c>
      <c r="O214" s="4">
        <f t="shared" si="68"/>
        <v>0</v>
      </c>
      <c r="P214" s="4">
        <f t="shared" si="69"/>
        <v>0</v>
      </c>
      <c r="Q214" s="4">
        <f t="shared" si="70"/>
        <v>0</v>
      </c>
      <c r="R214" s="4">
        <f t="shared" si="71"/>
        <v>0</v>
      </c>
      <c r="S214" s="4">
        <f t="shared" si="72"/>
        <v>0</v>
      </c>
      <c r="T214" s="4">
        <f t="shared" si="73"/>
        <v>0</v>
      </c>
      <c r="U214" s="4">
        <f t="shared" si="74"/>
        <v>0</v>
      </c>
      <c r="V214" s="4">
        <f t="shared" si="75"/>
        <v>0</v>
      </c>
      <c r="W214" s="4">
        <f>VLOOKUP(Z214,怪物属性偏向!D:F,3,FALSE)</f>
        <v>5000002</v>
      </c>
      <c r="X214" s="4">
        <f t="shared" si="76"/>
        <v>60</v>
      </c>
      <c r="Y214" t="str">
        <f>VLOOKUP(Z214,怪物属性偏向!G:H,2,FALSE)</f>
        <v>尤朵拉</v>
      </c>
      <c r="Z214">
        <f t="shared" si="77"/>
        <v>2</v>
      </c>
    </row>
    <row r="215" spans="1:26" ht="18" customHeight="1" x14ac:dyDescent="0.15">
      <c r="A215" s="4">
        <v>5000211</v>
      </c>
      <c r="B215" s="4">
        <f t="shared" si="59"/>
        <v>0</v>
      </c>
      <c r="C215" s="4">
        <f t="shared" si="60"/>
        <v>0</v>
      </c>
      <c r="D215" s="4">
        <f t="shared" si="61"/>
        <v>0</v>
      </c>
      <c r="E215" s="4">
        <f t="shared" si="62"/>
        <v>0</v>
      </c>
      <c r="F215" s="4">
        <f>INT(VLOOKUP($X215,映射表!$B:$C,2,FALSE)*VLOOKUP($Z215,怪物属性偏向!$G:$L,怪物属性偏向!L$1,FALSE)/100)</f>
        <v>115980</v>
      </c>
      <c r="G215" s="4">
        <f>INT(VLOOKUP($X215,映射表!$B:$C,2,FALSE)*VLOOKUP($Z215,怪物属性偏向!$G:$L,怪物属性偏向!J$1,FALSE)/100)</f>
        <v>125215</v>
      </c>
      <c r="H215" s="4">
        <f t="shared" si="63"/>
        <v>0</v>
      </c>
      <c r="I215" s="4">
        <f>INT(VLOOKUP($X215,映射表!$B:$C,2,FALSE)*VLOOKUP($Z215,怪物属性偏向!$G:$L,怪物属性偏向!K$1,FALSE)/100)</f>
        <v>90271</v>
      </c>
      <c r="J215" s="4">
        <f>INT(VLOOKUP($X215,映射表!$B:$E,4,FALSE))</f>
        <v>77652</v>
      </c>
      <c r="K215" s="4">
        <f t="shared" si="64"/>
        <v>100</v>
      </c>
      <c r="L215" s="4">
        <f t="shared" si="65"/>
        <v>0</v>
      </c>
      <c r="M215" s="4">
        <f t="shared" si="66"/>
        <v>0</v>
      </c>
      <c r="N215" s="4">
        <f t="shared" si="67"/>
        <v>100</v>
      </c>
      <c r="O215" s="4">
        <f t="shared" si="68"/>
        <v>0</v>
      </c>
      <c r="P215" s="4">
        <f t="shared" si="69"/>
        <v>0</v>
      </c>
      <c r="Q215" s="4">
        <f t="shared" si="70"/>
        <v>0</v>
      </c>
      <c r="R215" s="4">
        <f t="shared" si="71"/>
        <v>0</v>
      </c>
      <c r="S215" s="4">
        <f t="shared" si="72"/>
        <v>0</v>
      </c>
      <c r="T215" s="4">
        <f t="shared" si="73"/>
        <v>0</v>
      </c>
      <c r="U215" s="4">
        <f t="shared" si="74"/>
        <v>0</v>
      </c>
      <c r="V215" s="4">
        <f t="shared" si="75"/>
        <v>0</v>
      </c>
      <c r="W215" s="4">
        <f>VLOOKUP(Z215,怪物属性偏向!D:F,3,FALSE)</f>
        <v>5000002</v>
      </c>
      <c r="X215" s="4">
        <f t="shared" si="76"/>
        <v>61</v>
      </c>
      <c r="Y215" t="str">
        <f>VLOOKUP(Z215,怪物属性偏向!G:H,2,FALSE)</f>
        <v>尤朵拉</v>
      </c>
      <c r="Z215">
        <f t="shared" si="77"/>
        <v>2</v>
      </c>
    </row>
    <row r="216" spans="1:26" ht="18" customHeight="1" x14ac:dyDescent="0.15">
      <c r="A216" s="4">
        <v>5000212</v>
      </c>
      <c r="B216" s="4">
        <f t="shared" si="59"/>
        <v>0</v>
      </c>
      <c r="C216" s="4">
        <f t="shared" si="60"/>
        <v>0</v>
      </c>
      <c r="D216" s="4">
        <f t="shared" si="61"/>
        <v>0</v>
      </c>
      <c r="E216" s="4">
        <f t="shared" si="62"/>
        <v>0</v>
      </c>
      <c r="F216" s="4">
        <f>INT(VLOOKUP($X216,映射表!$B:$C,2,FALSE)*VLOOKUP($Z216,怪物属性偏向!$G:$L,怪物属性偏向!L$1,FALSE)/100)</f>
        <v>124435</v>
      </c>
      <c r="G216" s="4">
        <f>INT(VLOOKUP($X216,映射表!$B:$C,2,FALSE)*VLOOKUP($Z216,怪物属性偏向!$G:$L,怪物属性偏向!J$1,FALSE)/100)</f>
        <v>134343</v>
      </c>
      <c r="H216" s="4">
        <f t="shared" si="63"/>
        <v>0</v>
      </c>
      <c r="I216" s="4">
        <f>INT(VLOOKUP($X216,映射表!$B:$C,2,FALSE)*VLOOKUP($Z216,怪物属性偏向!$G:$L,怪物属性偏向!K$1,FALSE)/100)</f>
        <v>96852</v>
      </c>
      <c r="J216" s="4">
        <f>INT(VLOOKUP($X216,映射表!$B:$E,4,FALSE))</f>
        <v>83313</v>
      </c>
      <c r="K216" s="4">
        <f t="shared" si="64"/>
        <v>100</v>
      </c>
      <c r="L216" s="4">
        <f t="shared" si="65"/>
        <v>0</v>
      </c>
      <c r="M216" s="4">
        <f t="shared" si="66"/>
        <v>0</v>
      </c>
      <c r="N216" s="4">
        <f t="shared" si="67"/>
        <v>100</v>
      </c>
      <c r="O216" s="4">
        <f t="shared" si="68"/>
        <v>0</v>
      </c>
      <c r="P216" s="4">
        <f t="shared" si="69"/>
        <v>0</v>
      </c>
      <c r="Q216" s="4">
        <f t="shared" si="70"/>
        <v>0</v>
      </c>
      <c r="R216" s="4">
        <f t="shared" si="71"/>
        <v>0</v>
      </c>
      <c r="S216" s="4">
        <f t="shared" si="72"/>
        <v>0</v>
      </c>
      <c r="T216" s="4">
        <f t="shared" si="73"/>
        <v>0</v>
      </c>
      <c r="U216" s="4">
        <f t="shared" si="74"/>
        <v>0</v>
      </c>
      <c r="V216" s="4">
        <f t="shared" si="75"/>
        <v>0</v>
      </c>
      <c r="W216" s="4">
        <f>VLOOKUP(Z216,怪物属性偏向!D:F,3,FALSE)</f>
        <v>5000002</v>
      </c>
      <c r="X216" s="4">
        <f t="shared" si="76"/>
        <v>62</v>
      </c>
      <c r="Y216" t="str">
        <f>VLOOKUP(Z216,怪物属性偏向!G:H,2,FALSE)</f>
        <v>尤朵拉</v>
      </c>
      <c r="Z216">
        <f t="shared" si="77"/>
        <v>2</v>
      </c>
    </row>
    <row r="217" spans="1:26" ht="18" customHeight="1" x14ac:dyDescent="0.15">
      <c r="A217" s="4">
        <v>5000213</v>
      </c>
      <c r="B217" s="4">
        <f t="shared" si="59"/>
        <v>0</v>
      </c>
      <c r="C217" s="4">
        <f t="shared" si="60"/>
        <v>0</v>
      </c>
      <c r="D217" s="4">
        <f t="shared" si="61"/>
        <v>0</v>
      </c>
      <c r="E217" s="4">
        <f t="shared" si="62"/>
        <v>0</v>
      </c>
      <c r="F217" s="4">
        <f>INT(VLOOKUP($X217,映射表!$B:$C,2,FALSE)*VLOOKUP($Z217,怪物属性偏向!$G:$L,怪物属性偏向!L$1,FALSE)/100)</f>
        <v>133499</v>
      </c>
      <c r="G217" s="4">
        <f>INT(VLOOKUP($X217,映射表!$B:$C,2,FALSE)*VLOOKUP($Z217,怪物属性偏向!$G:$L,怪物属性偏向!J$1,FALSE)/100)</f>
        <v>144129</v>
      </c>
      <c r="H217" s="4">
        <f t="shared" si="63"/>
        <v>0</v>
      </c>
      <c r="I217" s="4">
        <f>INT(VLOOKUP($X217,映射表!$B:$C,2,FALSE)*VLOOKUP($Z217,怪物属性偏向!$G:$L,怪物属性偏向!K$1,FALSE)/100)</f>
        <v>103907</v>
      </c>
      <c r="J217" s="4">
        <f>INT(VLOOKUP($X217,映射表!$B:$E,4,FALSE))</f>
        <v>89382</v>
      </c>
      <c r="K217" s="4">
        <f t="shared" si="64"/>
        <v>100</v>
      </c>
      <c r="L217" s="4">
        <f t="shared" si="65"/>
        <v>0</v>
      </c>
      <c r="M217" s="4">
        <f t="shared" si="66"/>
        <v>0</v>
      </c>
      <c r="N217" s="4">
        <f t="shared" si="67"/>
        <v>100</v>
      </c>
      <c r="O217" s="4">
        <f t="shared" si="68"/>
        <v>0</v>
      </c>
      <c r="P217" s="4">
        <f t="shared" si="69"/>
        <v>0</v>
      </c>
      <c r="Q217" s="4">
        <f t="shared" si="70"/>
        <v>0</v>
      </c>
      <c r="R217" s="4">
        <f t="shared" si="71"/>
        <v>0</v>
      </c>
      <c r="S217" s="4">
        <f t="shared" si="72"/>
        <v>0</v>
      </c>
      <c r="T217" s="4">
        <f t="shared" si="73"/>
        <v>0</v>
      </c>
      <c r="U217" s="4">
        <f t="shared" si="74"/>
        <v>0</v>
      </c>
      <c r="V217" s="4">
        <f t="shared" si="75"/>
        <v>0</v>
      </c>
      <c r="W217" s="4">
        <f>VLOOKUP(Z217,怪物属性偏向!D:F,3,FALSE)</f>
        <v>5000002</v>
      </c>
      <c r="X217" s="4">
        <f t="shared" si="76"/>
        <v>63</v>
      </c>
      <c r="Y217" t="str">
        <f>VLOOKUP(Z217,怪物属性偏向!G:H,2,FALSE)</f>
        <v>尤朵拉</v>
      </c>
      <c r="Z217">
        <f t="shared" si="77"/>
        <v>2</v>
      </c>
    </row>
    <row r="218" spans="1:26" ht="18" customHeight="1" x14ac:dyDescent="0.15">
      <c r="A218" s="4">
        <v>5000214</v>
      </c>
      <c r="B218" s="4">
        <f t="shared" si="59"/>
        <v>0</v>
      </c>
      <c r="C218" s="4">
        <f t="shared" si="60"/>
        <v>0</v>
      </c>
      <c r="D218" s="4">
        <f t="shared" si="61"/>
        <v>0</v>
      </c>
      <c r="E218" s="4">
        <f t="shared" si="62"/>
        <v>0</v>
      </c>
      <c r="F218" s="4">
        <f>INT(VLOOKUP($X218,映射表!$B:$C,2,FALSE)*VLOOKUP($Z218,怪物属性偏向!$G:$L,怪物属性偏向!L$1,FALSE)/100)</f>
        <v>143216</v>
      </c>
      <c r="G218" s="4">
        <f>INT(VLOOKUP($X218,映射表!$B:$C,2,FALSE)*VLOOKUP($Z218,怪物属性偏向!$G:$L,怪物属性偏向!J$1,FALSE)/100)</f>
        <v>154619</v>
      </c>
      <c r="H218" s="4">
        <f t="shared" si="63"/>
        <v>0</v>
      </c>
      <c r="I218" s="4">
        <f>INT(VLOOKUP($X218,映射表!$B:$C,2,FALSE)*VLOOKUP($Z218,怪物属性偏向!$G:$L,怪物属性偏向!K$1,FALSE)/100)</f>
        <v>111469</v>
      </c>
      <c r="J218" s="4">
        <f>INT(VLOOKUP($X218,映射表!$B:$E,4,FALSE))</f>
        <v>95887</v>
      </c>
      <c r="K218" s="4">
        <f t="shared" si="64"/>
        <v>100</v>
      </c>
      <c r="L218" s="4">
        <f t="shared" si="65"/>
        <v>0</v>
      </c>
      <c r="M218" s="4">
        <f t="shared" si="66"/>
        <v>0</v>
      </c>
      <c r="N218" s="4">
        <f t="shared" si="67"/>
        <v>100</v>
      </c>
      <c r="O218" s="4">
        <f t="shared" si="68"/>
        <v>0</v>
      </c>
      <c r="P218" s="4">
        <f t="shared" si="69"/>
        <v>0</v>
      </c>
      <c r="Q218" s="4">
        <f t="shared" si="70"/>
        <v>0</v>
      </c>
      <c r="R218" s="4">
        <f t="shared" si="71"/>
        <v>0</v>
      </c>
      <c r="S218" s="4">
        <f t="shared" si="72"/>
        <v>0</v>
      </c>
      <c r="T218" s="4">
        <f t="shared" si="73"/>
        <v>0</v>
      </c>
      <c r="U218" s="4">
        <f t="shared" si="74"/>
        <v>0</v>
      </c>
      <c r="V218" s="4">
        <f t="shared" si="75"/>
        <v>0</v>
      </c>
      <c r="W218" s="4">
        <f>VLOOKUP(Z218,怪物属性偏向!D:F,3,FALSE)</f>
        <v>5000002</v>
      </c>
      <c r="X218" s="4">
        <f t="shared" si="76"/>
        <v>64</v>
      </c>
      <c r="Y218" t="str">
        <f>VLOOKUP(Z218,怪物属性偏向!G:H,2,FALSE)</f>
        <v>尤朵拉</v>
      </c>
      <c r="Z218">
        <f t="shared" si="77"/>
        <v>2</v>
      </c>
    </row>
    <row r="219" spans="1:26" ht="18" customHeight="1" x14ac:dyDescent="0.15">
      <c r="A219" s="4">
        <v>5000215</v>
      </c>
      <c r="B219" s="4">
        <f t="shared" si="59"/>
        <v>0</v>
      </c>
      <c r="C219" s="4">
        <f t="shared" si="60"/>
        <v>0</v>
      </c>
      <c r="D219" s="4">
        <f t="shared" si="61"/>
        <v>0</v>
      </c>
      <c r="E219" s="4">
        <f t="shared" si="62"/>
        <v>0</v>
      </c>
      <c r="F219" s="4">
        <f>INT(VLOOKUP($X219,映射表!$B:$C,2,FALSE)*VLOOKUP($Z219,怪物属性偏向!$G:$L,怪物属性偏向!L$1,FALSE)/100)</f>
        <v>153632</v>
      </c>
      <c r="G219" s="4">
        <f>INT(VLOOKUP($X219,映射表!$B:$C,2,FALSE)*VLOOKUP($Z219,怪物属性偏向!$G:$L,怪物属性偏向!J$1,FALSE)/100)</f>
        <v>165864</v>
      </c>
      <c r="H219" s="4">
        <f t="shared" si="63"/>
        <v>0</v>
      </c>
      <c r="I219" s="4">
        <f>INT(VLOOKUP($X219,映射表!$B:$C,2,FALSE)*VLOOKUP($Z219,怪物属性偏向!$G:$L,怪物属性偏向!K$1,FALSE)/100)</f>
        <v>119576</v>
      </c>
      <c r="J219" s="4">
        <f>INT(VLOOKUP($X219,映射表!$B:$E,4,FALSE))</f>
        <v>102861</v>
      </c>
      <c r="K219" s="4">
        <f t="shared" si="64"/>
        <v>100</v>
      </c>
      <c r="L219" s="4">
        <f t="shared" si="65"/>
        <v>0</v>
      </c>
      <c r="M219" s="4">
        <f t="shared" si="66"/>
        <v>0</v>
      </c>
      <c r="N219" s="4">
        <f t="shared" si="67"/>
        <v>100</v>
      </c>
      <c r="O219" s="4">
        <f t="shared" si="68"/>
        <v>0</v>
      </c>
      <c r="P219" s="4">
        <f t="shared" si="69"/>
        <v>0</v>
      </c>
      <c r="Q219" s="4">
        <f t="shared" si="70"/>
        <v>0</v>
      </c>
      <c r="R219" s="4">
        <f t="shared" si="71"/>
        <v>0</v>
      </c>
      <c r="S219" s="4">
        <f t="shared" si="72"/>
        <v>0</v>
      </c>
      <c r="T219" s="4">
        <f t="shared" si="73"/>
        <v>0</v>
      </c>
      <c r="U219" s="4">
        <f t="shared" si="74"/>
        <v>0</v>
      </c>
      <c r="V219" s="4">
        <f t="shared" si="75"/>
        <v>0</v>
      </c>
      <c r="W219" s="4">
        <f>VLOOKUP(Z219,怪物属性偏向!D:F,3,FALSE)</f>
        <v>5000002</v>
      </c>
      <c r="X219" s="4">
        <f t="shared" si="76"/>
        <v>65</v>
      </c>
      <c r="Y219" t="str">
        <f>VLOOKUP(Z219,怪物属性偏向!G:H,2,FALSE)</f>
        <v>尤朵拉</v>
      </c>
      <c r="Z219">
        <f t="shared" si="77"/>
        <v>2</v>
      </c>
    </row>
    <row r="220" spans="1:26" ht="18" customHeight="1" x14ac:dyDescent="0.15">
      <c r="A220" s="4">
        <v>5000216</v>
      </c>
      <c r="B220" s="4">
        <f t="shared" si="59"/>
        <v>0</v>
      </c>
      <c r="C220" s="4">
        <f t="shared" si="60"/>
        <v>0</v>
      </c>
      <c r="D220" s="4">
        <f t="shared" si="61"/>
        <v>0</v>
      </c>
      <c r="E220" s="4">
        <f t="shared" si="62"/>
        <v>0</v>
      </c>
      <c r="F220" s="4">
        <f>INT(VLOOKUP($X220,映射表!$B:$C,2,FALSE)*VLOOKUP($Z220,怪物属性偏向!$G:$L,怪物属性偏向!L$1,FALSE)/100)</f>
        <v>164798</v>
      </c>
      <c r="G220" s="4">
        <f>INT(VLOOKUP($X220,映射表!$B:$C,2,FALSE)*VLOOKUP($Z220,怪物属性偏向!$G:$L,怪物属性偏向!J$1,FALSE)/100)</f>
        <v>177919</v>
      </c>
      <c r="H220" s="4">
        <f t="shared" si="63"/>
        <v>0</v>
      </c>
      <c r="I220" s="4">
        <f>INT(VLOOKUP($X220,映射表!$B:$C,2,FALSE)*VLOOKUP($Z220,怪物属性偏向!$G:$L,怪物属性偏向!K$1,FALSE)/100)</f>
        <v>128267</v>
      </c>
      <c r="J220" s="4">
        <f>INT(VLOOKUP($X220,映射表!$B:$E,4,FALSE))</f>
        <v>110337</v>
      </c>
      <c r="K220" s="4">
        <f t="shared" si="64"/>
        <v>100</v>
      </c>
      <c r="L220" s="4">
        <f t="shared" si="65"/>
        <v>0</v>
      </c>
      <c r="M220" s="4">
        <f t="shared" si="66"/>
        <v>0</v>
      </c>
      <c r="N220" s="4">
        <f t="shared" si="67"/>
        <v>100</v>
      </c>
      <c r="O220" s="4">
        <f t="shared" si="68"/>
        <v>0</v>
      </c>
      <c r="P220" s="4">
        <f t="shared" si="69"/>
        <v>0</v>
      </c>
      <c r="Q220" s="4">
        <f t="shared" si="70"/>
        <v>0</v>
      </c>
      <c r="R220" s="4">
        <f t="shared" si="71"/>
        <v>0</v>
      </c>
      <c r="S220" s="4">
        <f t="shared" si="72"/>
        <v>0</v>
      </c>
      <c r="T220" s="4">
        <f t="shared" si="73"/>
        <v>0</v>
      </c>
      <c r="U220" s="4">
        <f t="shared" si="74"/>
        <v>0</v>
      </c>
      <c r="V220" s="4">
        <f t="shared" si="75"/>
        <v>0</v>
      </c>
      <c r="W220" s="4">
        <f>VLOOKUP(Z220,怪物属性偏向!D:F,3,FALSE)</f>
        <v>5000002</v>
      </c>
      <c r="X220" s="4">
        <f t="shared" si="76"/>
        <v>66</v>
      </c>
      <c r="Y220" t="str">
        <f>VLOOKUP(Z220,怪物属性偏向!G:H,2,FALSE)</f>
        <v>尤朵拉</v>
      </c>
      <c r="Z220">
        <f t="shared" si="77"/>
        <v>2</v>
      </c>
    </row>
    <row r="221" spans="1:26" ht="18" customHeight="1" x14ac:dyDescent="0.15">
      <c r="A221" s="4">
        <v>5000217</v>
      </c>
      <c r="B221" s="4">
        <f t="shared" si="59"/>
        <v>0</v>
      </c>
      <c r="C221" s="4">
        <f t="shared" si="60"/>
        <v>0</v>
      </c>
      <c r="D221" s="4">
        <f t="shared" si="61"/>
        <v>0</v>
      </c>
      <c r="E221" s="4">
        <f t="shared" si="62"/>
        <v>0</v>
      </c>
      <c r="F221" s="4">
        <f>INT(VLOOKUP($X221,映射表!$B:$C,2,FALSE)*VLOOKUP($Z221,怪物属性偏向!$G:$L,怪物属性偏向!L$1,FALSE)/100)</f>
        <v>176768</v>
      </c>
      <c r="G221" s="4">
        <f>INT(VLOOKUP($X221,映射表!$B:$C,2,FALSE)*VLOOKUP($Z221,怪物属性偏向!$G:$L,怪物属性偏向!J$1,FALSE)/100)</f>
        <v>190842</v>
      </c>
      <c r="H221" s="4">
        <f t="shared" si="63"/>
        <v>0</v>
      </c>
      <c r="I221" s="4">
        <f>INT(VLOOKUP($X221,映射表!$B:$C,2,FALSE)*VLOOKUP($Z221,怪物属性偏向!$G:$L,怪物属性偏向!K$1,FALSE)/100)</f>
        <v>137584</v>
      </c>
      <c r="J221" s="4">
        <f>INT(VLOOKUP($X221,映射表!$B:$E,4,FALSE))</f>
        <v>118352</v>
      </c>
      <c r="K221" s="4">
        <f t="shared" si="64"/>
        <v>100</v>
      </c>
      <c r="L221" s="4">
        <f t="shared" si="65"/>
        <v>0</v>
      </c>
      <c r="M221" s="4">
        <f t="shared" si="66"/>
        <v>0</v>
      </c>
      <c r="N221" s="4">
        <f t="shared" si="67"/>
        <v>100</v>
      </c>
      <c r="O221" s="4">
        <f t="shared" si="68"/>
        <v>0</v>
      </c>
      <c r="P221" s="4">
        <f t="shared" si="69"/>
        <v>0</v>
      </c>
      <c r="Q221" s="4">
        <f t="shared" si="70"/>
        <v>0</v>
      </c>
      <c r="R221" s="4">
        <f t="shared" si="71"/>
        <v>0</v>
      </c>
      <c r="S221" s="4">
        <f t="shared" si="72"/>
        <v>0</v>
      </c>
      <c r="T221" s="4">
        <f t="shared" si="73"/>
        <v>0</v>
      </c>
      <c r="U221" s="4">
        <f t="shared" si="74"/>
        <v>0</v>
      </c>
      <c r="V221" s="4">
        <f t="shared" si="75"/>
        <v>0</v>
      </c>
      <c r="W221" s="4">
        <f>VLOOKUP(Z221,怪物属性偏向!D:F,3,FALSE)</f>
        <v>5000002</v>
      </c>
      <c r="X221" s="4">
        <f t="shared" si="76"/>
        <v>67</v>
      </c>
      <c r="Y221" t="str">
        <f>VLOOKUP(Z221,怪物属性偏向!G:H,2,FALSE)</f>
        <v>尤朵拉</v>
      </c>
      <c r="Z221">
        <f t="shared" si="77"/>
        <v>2</v>
      </c>
    </row>
    <row r="222" spans="1:26" ht="18" customHeight="1" x14ac:dyDescent="0.15">
      <c r="A222" s="4">
        <v>5000218</v>
      </c>
      <c r="B222" s="4">
        <f t="shared" si="59"/>
        <v>0</v>
      </c>
      <c r="C222" s="4">
        <f t="shared" si="60"/>
        <v>0</v>
      </c>
      <c r="D222" s="4">
        <f t="shared" si="61"/>
        <v>0</v>
      </c>
      <c r="E222" s="4">
        <f t="shared" si="62"/>
        <v>0</v>
      </c>
      <c r="F222" s="4">
        <f>INT(VLOOKUP($X222,映射表!$B:$C,2,FALSE)*VLOOKUP($Z222,怪物属性偏向!$G:$L,怪物属性偏向!L$1,FALSE)/100)</f>
        <v>189599</v>
      </c>
      <c r="G222" s="4">
        <f>INT(VLOOKUP($X222,映射表!$B:$C,2,FALSE)*VLOOKUP($Z222,怪物属性偏向!$G:$L,怪物属性偏向!J$1,FALSE)/100)</f>
        <v>204696</v>
      </c>
      <c r="H222" s="4">
        <f t="shared" si="63"/>
        <v>0</v>
      </c>
      <c r="I222" s="4">
        <f>INT(VLOOKUP($X222,映射表!$B:$C,2,FALSE)*VLOOKUP($Z222,怪物属性偏向!$G:$L,怪物属性偏向!K$1,FALSE)/100)</f>
        <v>147571</v>
      </c>
      <c r="J222" s="4">
        <f>INT(VLOOKUP($X222,映射表!$B:$E,4,FALSE))</f>
        <v>126943</v>
      </c>
      <c r="K222" s="4">
        <f t="shared" si="64"/>
        <v>100</v>
      </c>
      <c r="L222" s="4">
        <f t="shared" si="65"/>
        <v>0</v>
      </c>
      <c r="M222" s="4">
        <f t="shared" si="66"/>
        <v>0</v>
      </c>
      <c r="N222" s="4">
        <f t="shared" si="67"/>
        <v>100</v>
      </c>
      <c r="O222" s="4">
        <f t="shared" si="68"/>
        <v>0</v>
      </c>
      <c r="P222" s="4">
        <f t="shared" si="69"/>
        <v>0</v>
      </c>
      <c r="Q222" s="4">
        <f t="shared" si="70"/>
        <v>0</v>
      </c>
      <c r="R222" s="4">
        <f t="shared" si="71"/>
        <v>0</v>
      </c>
      <c r="S222" s="4">
        <f t="shared" si="72"/>
        <v>0</v>
      </c>
      <c r="T222" s="4">
        <f t="shared" si="73"/>
        <v>0</v>
      </c>
      <c r="U222" s="4">
        <f t="shared" si="74"/>
        <v>0</v>
      </c>
      <c r="V222" s="4">
        <f t="shared" si="75"/>
        <v>0</v>
      </c>
      <c r="W222" s="4">
        <f>VLOOKUP(Z222,怪物属性偏向!D:F,3,FALSE)</f>
        <v>5000002</v>
      </c>
      <c r="X222" s="4">
        <f t="shared" si="76"/>
        <v>68</v>
      </c>
      <c r="Y222" t="str">
        <f>VLOOKUP(Z222,怪物属性偏向!G:H,2,FALSE)</f>
        <v>尤朵拉</v>
      </c>
      <c r="Z222">
        <f t="shared" si="77"/>
        <v>2</v>
      </c>
    </row>
    <row r="223" spans="1:26" ht="18" customHeight="1" x14ac:dyDescent="0.15">
      <c r="A223" s="4">
        <v>5000219</v>
      </c>
      <c r="B223" s="4">
        <f t="shared" si="59"/>
        <v>0</v>
      </c>
      <c r="C223" s="4">
        <f t="shared" si="60"/>
        <v>0</v>
      </c>
      <c r="D223" s="4">
        <f t="shared" si="61"/>
        <v>0</v>
      </c>
      <c r="E223" s="4">
        <f t="shared" si="62"/>
        <v>0</v>
      </c>
      <c r="F223" s="4">
        <f>INT(VLOOKUP($X223,映射表!$B:$C,2,FALSE)*VLOOKUP($Z223,怪物属性偏向!$G:$L,怪物属性偏向!L$1,FALSE)/100)</f>
        <v>203355</v>
      </c>
      <c r="G223" s="4">
        <f>INT(VLOOKUP($X223,映射表!$B:$C,2,FALSE)*VLOOKUP($Z223,怪物属性偏向!$G:$L,怪物属性偏向!J$1,FALSE)/100)</f>
        <v>219547</v>
      </c>
      <c r="H223" s="4">
        <f t="shared" si="63"/>
        <v>0</v>
      </c>
      <c r="I223" s="4">
        <f>INT(VLOOKUP($X223,映射表!$B:$C,2,FALSE)*VLOOKUP($Z223,怪物属性偏向!$G:$L,怪物属性偏向!K$1,FALSE)/100)</f>
        <v>158278</v>
      </c>
      <c r="J223" s="4">
        <f>INT(VLOOKUP($X223,映射表!$B:$E,4,FALSE))</f>
        <v>136153</v>
      </c>
      <c r="K223" s="4">
        <f t="shared" si="64"/>
        <v>100</v>
      </c>
      <c r="L223" s="4">
        <f t="shared" si="65"/>
        <v>0</v>
      </c>
      <c r="M223" s="4">
        <f t="shared" si="66"/>
        <v>0</v>
      </c>
      <c r="N223" s="4">
        <f t="shared" si="67"/>
        <v>100</v>
      </c>
      <c r="O223" s="4">
        <f t="shared" si="68"/>
        <v>0</v>
      </c>
      <c r="P223" s="4">
        <f t="shared" si="69"/>
        <v>0</v>
      </c>
      <c r="Q223" s="4">
        <f t="shared" si="70"/>
        <v>0</v>
      </c>
      <c r="R223" s="4">
        <f t="shared" si="71"/>
        <v>0</v>
      </c>
      <c r="S223" s="4">
        <f t="shared" si="72"/>
        <v>0</v>
      </c>
      <c r="T223" s="4">
        <f t="shared" si="73"/>
        <v>0</v>
      </c>
      <c r="U223" s="4">
        <f t="shared" si="74"/>
        <v>0</v>
      </c>
      <c r="V223" s="4">
        <f t="shared" si="75"/>
        <v>0</v>
      </c>
      <c r="W223" s="4">
        <f>VLOOKUP(Z223,怪物属性偏向!D:F,3,FALSE)</f>
        <v>5000002</v>
      </c>
      <c r="X223" s="4">
        <f t="shared" si="76"/>
        <v>69</v>
      </c>
      <c r="Y223" t="str">
        <f>VLOOKUP(Z223,怪物属性偏向!G:H,2,FALSE)</f>
        <v>尤朵拉</v>
      </c>
      <c r="Z223">
        <f t="shared" si="77"/>
        <v>2</v>
      </c>
    </row>
    <row r="224" spans="1:26" ht="18" customHeight="1" x14ac:dyDescent="0.15">
      <c r="A224" s="4">
        <v>5000220</v>
      </c>
      <c r="B224" s="4">
        <f t="shared" si="59"/>
        <v>0</v>
      </c>
      <c r="C224" s="4">
        <f t="shared" si="60"/>
        <v>0</v>
      </c>
      <c r="D224" s="4">
        <f t="shared" si="61"/>
        <v>0</v>
      </c>
      <c r="E224" s="4">
        <f t="shared" si="62"/>
        <v>0</v>
      </c>
      <c r="F224" s="4">
        <f>INT(VLOOKUP($X224,映射表!$B:$C,2,FALSE)*VLOOKUP($Z224,怪物属性偏向!$G:$L,怪物属性偏向!L$1,FALSE)/100)</f>
        <v>218101</v>
      </c>
      <c r="G224" s="4">
        <f>INT(VLOOKUP($X224,映射表!$B:$C,2,FALSE)*VLOOKUP($Z224,怪物属性偏向!$G:$L,怪物属性偏向!J$1,FALSE)/100)</f>
        <v>235467</v>
      </c>
      <c r="H224" s="4">
        <f t="shared" si="63"/>
        <v>0</v>
      </c>
      <c r="I224" s="4">
        <f>INT(VLOOKUP($X224,映射表!$B:$C,2,FALSE)*VLOOKUP($Z224,怪物属性偏向!$G:$L,怪物属性偏向!K$1,FALSE)/100)</f>
        <v>169755</v>
      </c>
      <c r="J224" s="4">
        <f>INT(VLOOKUP($X224,映射表!$B:$E,4,FALSE))</f>
        <v>146026</v>
      </c>
      <c r="K224" s="4">
        <f t="shared" si="64"/>
        <v>100</v>
      </c>
      <c r="L224" s="4">
        <f t="shared" si="65"/>
        <v>0</v>
      </c>
      <c r="M224" s="4">
        <f t="shared" si="66"/>
        <v>0</v>
      </c>
      <c r="N224" s="4">
        <f t="shared" si="67"/>
        <v>100</v>
      </c>
      <c r="O224" s="4">
        <f t="shared" si="68"/>
        <v>0</v>
      </c>
      <c r="P224" s="4">
        <f t="shared" si="69"/>
        <v>0</v>
      </c>
      <c r="Q224" s="4">
        <f t="shared" si="70"/>
        <v>0</v>
      </c>
      <c r="R224" s="4">
        <f t="shared" si="71"/>
        <v>0</v>
      </c>
      <c r="S224" s="4">
        <f t="shared" si="72"/>
        <v>0</v>
      </c>
      <c r="T224" s="4">
        <f t="shared" si="73"/>
        <v>0</v>
      </c>
      <c r="U224" s="4">
        <f t="shared" si="74"/>
        <v>0</v>
      </c>
      <c r="V224" s="4">
        <f t="shared" si="75"/>
        <v>0</v>
      </c>
      <c r="W224" s="4">
        <f>VLOOKUP(Z224,怪物属性偏向!D:F,3,FALSE)</f>
        <v>5000002</v>
      </c>
      <c r="X224" s="4">
        <f t="shared" si="76"/>
        <v>70</v>
      </c>
      <c r="Y224" t="str">
        <f>VLOOKUP(Z224,怪物属性偏向!G:H,2,FALSE)</f>
        <v>尤朵拉</v>
      </c>
      <c r="Z224">
        <f t="shared" si="77"/>
        <v>2</v>
      </c>
    </row>
    <row r="225" spans="1:26" ht="18" customHeight="1" x14ac:dyDescent="0.15">
      <c r="A225" s="4">
        <v>5000221</v>
      </c>
      <c r="B225" s="4">
        <f t="shared" si="59"/>
        <v>0</v>
      </c>
      <c r="C225" s="4">
        <f t="shared" si="60"/>
        <v>0</v>
      </c>
      <c r="D225" s="4">
        <f t="shared" si="61"/>
        <v>0</v>
      </c>
      <c r="E225" s="4">
        <f t="shared" si="62"/>
        <v>0</v>
      </c>
      <c r="F225" s="4">
        <f>INT(VLOOKUP($X225,映射表!$B:$C,2,FALSE)*VLOOKUP($Z225,怪物属性偏向!$G:$L,怪物属性偏向!L$1,FALSE)/100)</f>
        <v>233909</v>
      </c>
      <c r="G225" s="4">
        <f>INT(VLOOKUP($X225,映射表!$B:$C,2,FALSE)*VLOOKUP($Z225,怪物属性偏向!$G:$L,怪物属性偏向!J$1,FALSE)/100)</f>
        <v>252533</v>
      </c>
      <c r="H225" s="4">
        <f t="shared" si="63"/>
        <v>0</v>
      </c>
      <c r="I225" s="4">
        <f>INT(VLOOKUP($X225,映射表!$B:$C,2,FALSE)*VLOOKUP($Z225,怪物属性偏向!$G:$L,怪物属性偏向!K$1,FALSE)/100)</f>
        <v>182059</v>
      </c>
      <c r="J225" s="4">
        <f>INT(VLOOKUP($X225,映射表!$B:$E,4,FALSE))</f>
        <v>156610</v>
      </c>
      <c r="K225" s="4">
        <f t="shared" si="64"/>
        <v>100</v>
      </c>
      <c r="L225" s="4">
        <f t="shared" si="65"/>
        <v>0</v>
      </c>
      <c r="M225" s="4">
        <f t="shared" si="66"/>
        <v>0</v>
      </c>
      <c r="N225" s="4">
        <f t="shared" si="67"/>
        <v>100</v>
      </c>
      <c r="O225" s="4">
        <f t="shared" si="68"/>
        <v>0</v>
      </c>
      <c r="P225" s="4">
        <f t="shared" si="69"/>
        <v>0</v>
      </c>
      <c r="Q225" s="4">
        <f t="shared" si="70"/>
        <v>0</v>
      </c>
      <c r="R225" s="4">
        <f t="shared" si="71"/>
        <v>0</v>
      </c>
      <c r="S225" s="4">
        <f t="shared" si="72"/>
        <v>0</v>
      </c>
      <c r="T225" s="4">
        <f t="shared" si="73"/>
        <v>0</v>
      </c>
      <c r="U225" s="4">
        <f t="shared" si="74"/>
        <v>0</v>
      </c>
      <c r="V225" s="4">
        <f t="shared" si="75"/>
        <v>0</v>
      </c>
      <c r="W225" s="4">
        <f>VLOOKUP(Z225,怪物属性偏向!D:F,3,FALSE)</f>
        <v>5000002</v>
      </c>
      <c r="X225" s="4">
        <f t="shared" si="76"/>
        <v>71</v>
      </c>
      <c r="Y225" t="str">
        <f>VLOOKUP(Z225,怪物属性偏向!G:H,2,FALSE)</f>
        <v>尤朵拉</v>
      </c>
      <c r="Z225">
        <f t="shared" si="77"/>
        <v>2</v>
      </c>
    </row>
    <row r="226" spans="1:26" ht="18" customHeight="1" x14ac:dyDescent="0.15">
      <c r="A226" s="4">
        <v>5000222</v>
      </c>
      <c r="B226" s="4">
        <f t="shared" si="59"/>
        <v>0</v>
      </c>
      <c r="C226" s="4">
        <f t="shared" si="60"/>
        <v>0</v>
      </c>
      <c r="D226" s="4">
        <f t="shared" si="61"/>
        <v>0</v>
      </c>
      <c r="E226" s="4">
        <f t="shared" si="62"/>
        <v>0</v>
      </c>
      <c r="F226" s="4">
        <f>INT(VLOOKUP($X226,映射表!$B:$C,2,FALSE)*VLOOKUP($Z226,怪物属性偏向!$G:$L,怪物属性偏向!L$1,FALSE)/100)</f>
        <v>250855</v>
      </c>
      <c r="G226" s="4">
        <f>INT(VLOOKUP($X226,映射表!$B:$C,2,FALSE)*VLOOKUP($Z226,怪物属性偏向!$G:$L,怪物属性偏向!J$1,FALSE)/100)</f>
        <v>270829</v>
      </c>
      <c r="H226" s="4">
        <f t="shared" si="63"/>
        <v>0</v>
      </c>
      <c r="I226" s="4">
        <f>INT(VLOOKUP($X226,映射表!$B:$C,2,FALSE)*VLOOKUP($Z226,怪物属性偏向!$G:$L,怪物属性偏向!K$1,FALSE)/100)</f>
        <v>195248</v>
      </c>
      <c r="J226" s="4">
        <f>INT(VLOOKUP($X226,映射表!$B:$E,4,FALSE))</f>
        <v>167955</v>
      </c>
      <c r="K226" s="4">
        <f t="shared" si="64"/>
        <v>100</v>
      </c>
      <c r="L226" s="4">
        <f t="shared" si="65"/>
        <v>0</v>
      </c>
      <c r="M226" s="4">
        <f t="shared" si="66"/>
        <v>0</v>
      </c>
      <c r="N226" s="4">
        <f t="shared" si="67"/>
        <v>100</v>
      </c>
      <c r="O226" s="4">
        <f t="shared" si="68"/>
        <v>0</v>
      </c>
      <c r="P226" s="4">
        <f t="shared" si="69"/>
        <v>0</v>
      </c>
      <c r="Q226" s="4">
        <f t="shared" si="70"/>
        <v>0</v>
      </c>
      <c r="R226" s="4">
        <f t="shared" si="71"/>
        <v>0</v>
      </c>
      <c r="S226" s="4">
        <f t="shared" si="72"/>
        <v>0</v>
      </c>
      <c r="T226" s="4">
        <f t="shared" si="73"/>
        <v>0</v>
      </c>
      <c r="U226" s="4">
        <f t="shared" si="74"/>
        <v>0</v>
      </c>
      <c r="V226" s="4">
        <f t="shared" si="75"/>
        <v>0</v>
      </c>
      <c r="W226" s="4">
        <f>VLOOKUP(Z226,怪物属性偏向!D:F,3,FALSE)</f>
        <v>5000002</v>
      </c>
      <c r="X226" s="4">
        <f t="shared" si="76"/>
        <v>72</v>
      </c>
      <c r="Y226" t="str">
        <f>VLOOKUP(Z226,怪物属性偏向!G:H,2,FALSE)</f>
        <v>尤朵拉</v>
      </c>
      <c r="Z226">
        <f t="shared" si="77"/>
        <v>2</v>
      </c>
    </row>
    <row r="227" spans="1:26" ht="18" customHeight="1" x14ac:dyDescent="0.15">
      <c r="A227" s="4">
        <v>5000223</v>
      </c>
      <c r="B227" s="4">
        <f t="shared" si="59"/>
        <v>0</v>
      </c>
      <c r="C227" s="4">
        <f t="shared" si="60"/>
        <v>0</v>
      </c>
      <c r="D227" s="4">
        <f t="shared" si="61"/>
        <v>0</v>
      </c>
      <c r="E227" s="4">
        <f t="shared" si="62"/>
        <v>0</v>
      </c>
      <c r="F227" s="4">
        <f>INT(VLOOKUP($X227,映射表!$B:$C,2,FALSE)*VLOOKUP($Z227,怪物属性偏向!$G:$L,怪物属性偏向!L$1,FALSE)/100)</f>
        <v>269021</v>
      </c>
      <c r="G227" s="4">
        <f>INT(VLOOKUP($X227,映射表!$B:$C,2,FALSE)*VLOOKUP($Z227,怪物属性偏向!$G:$L,怪物属性偏向!J$1,FALSE)/100)</f>
        <v>290441</v>
      </c>
      <c r="H227" s="4">
        <f t="shared" si="63"/>
        <v>0</v>
      </c>
      <c r="I227" s="4">
        <f>INT(VLOOKUP($X227,映射表!$B:$C,2,FALSE)*VLOOKUP($Z227,怪物属性偏向!$G:$L,怪物属性偏向!K$1,FALSE)/100)</f>
        <v>209388</v>
      </c>
      <c r="J227" s="4">
        <f>INT(VLOOKUP($X227,映射表!$B:$E,4,FALSE))</f>
        <v>180118</v>
      </c>
      <c r="K227" s="4">
        <f t="shared" si="64"/>
        <v>100</v>
      </c>
      <c r="L227" s="4">
        <f t="shared" si="65"/>
        <v>0</v>
      </c>
      <c r="M227" s="4">
        <f t="shared" si="66"/>
        <v>0</v>
      </c>
      <c r="N227" s="4">
        <f t="shared" si="67"/>
        <v>100</v>
      </c>
      <c r="O227" s="4">
        <f t="shared" si="68"/>
        <v>0</v>
      </c>
      <c r="P227" s="4">
        <f t="shared" si="69"/>
        <v>0</v>
      </c>
      <c r="Q227" s="4">
        <f t="shared" si="70"/>
        <v>0</v>
      </c>
      <c r="R227" s="4">
        <f t="shared" si="71"/>
        <v>0</v>
      </c>
      <c r="S227" s="4">
        <f t="shared" si="72"/>
        <v>0</v>
      </c>
      <c r="T227" s="4">
        <f t="shared" si="73"/>
        <v>0</v>
      </c>
      <c r="U227" s="4">
        <f t="shared" si="74"/>
        <v>0</v>
      </c>
      <c r="V227" s="4">
        <f t="shared" si="75"/>
        <v>0</v>
      </c>
      <c r="W227" s="4">
        <f>VLOOKUP(Z227,怪物属性偏向!D:F,3,FALSE)</f>
        <v>5000002</v>
      </c>
      <c r="X227" s="4">
        <f t="shared" si="76"/>
        <v>73</v>
      </c>
      <c r="Y227" t="str">
        <f>VLOOKUP(Z227,怪物属性偏向!G:H,2,FALSE)</f>
        <v>尤朵拉</v>
      </c>
      <c r="Z227">
        <f t="shared" si="77"/>
        <v>2</v>
      </c>
    </row>
    <row r="228" spans="1:26" ht="18" customHeight="1" x14ac:dyDescent="0.15">
      <c r="A228" s="4">
        <v>5000224</v>
      </c>
      <c r="B228" s="4">
        <f t="shared" si="59"/>
        <v>0</v>
      </c>
      <c r="C228" s="4">
        <f t="shared" si="60"/>
        <v>0</v>
      </c>
      <c r="D228" s="4">
        <f t="shared" si="61"/>
        <v>0</v>
      </c>
      <c r="E228" s="4">
        <f t="shared" si="62"/>
        <v>0</v>
      </c>
      <c r="F228" s="4">
        <f>INT(VLOOKUP($X228,映射表!$B:$C,2,FALSE)*VLOOKUP($Z228,怪物属性偏向!$G:$L,怪物属性偏向!L$1,FALSE)/100)</f>
        <v>288495</v>
      </c>
      <c r="G228" s="4">
        <f>INT(VLOOKUP($X228,映射表!$B:$C,2,FALSE)*VLOOKUP($Z228,怪物属性偏向!$G:$L,怪物属性偏向!J$1,FALSE)/100)</f>
        <v>311466</v>
      </c>
      <c r="H228" s="4">
        <f t="shared" si="63"/>
        <v>0</v>
      </c>
      <c r="I228" s="4">
        <f>INT(VLOOKUP($X228,映射表!$B:$C,2,FALSE)*VLOOKUP($Z228,怪物属性偏向!$G:$L,怪物属性偏向!K$1,FALSE)/100)</f>
        <v>224545</v>
      </c>
      <c r="J228" s="4">
        <f>INT(VLOOKUP($X228,映射表!$B:$E,4,FALSE))</f>
        <v>193157</v>
      </c>
      <c r="K228" s="4">
        <f t="shared" si="64"/>
        <v>100</v>
      </c>
      <c r="L228" s="4">
        <f t="shared" si="65"/>
        <v>0</v>
      </c>
      <c r="M228" s="4">
        <f t="shared" si="66"/>
        <v>0</v>
      </c>
      <c r="N228" s="4">
        <f t="shared" si="67"/>
        <v>100</v>
      </c>
      <c r="O228" s="4">
        <f t="shared" si="68"/>
        <v>0</v>
      </c>
      <c r="P228" s="4">
        <f t="shared" si="69"/>
        <v>0</v>
      </c>
      <c r="Q228" s="4">
        <f t="shared" si="70"/>
        <v>0</v>
      </c>
      <c r="R228" s="4">
        <f t="shared" si="71"/>
        <v>0</v>
      </c>
      <c r="S228" s="4">
        <f t="shared" si="72"/>
        <v>0</v>
      </c>
      <c r="T228" s="4">
        <f t="shared" si="73"/>
        <v>0</v>
      </c>
      <c r="U228" s="4">
        <f t="shared" si="74"/>
        <v>0</v>
      </c>
      <c r="V228" s="4">
        <f t="shared" si="75"/>
        <v>0</v>
      </c>
      <c r="W228" s="4">
        <f>VLOOKUP(Z228,怪物属性偏向!D:F,3,FALSE)</f>
        <v>5000002</v>
      </c>
      <c r="X228" s="4">
        <f t="shared" si="76"/>
        <v>74</v>
      </c>
      <c r="Y228" t="str">
        <f>VLOOKUP(Z228,怪物属性偏向!G:H,2,FALSE)</f>
        <v>尤朵拉</v>
      </c>
      <c r="Z228">
        <f t="shared" si="77"/>
        <v>2</v>
      </c>
    </row>
    <row r="229" spans="1:26" ht="18" customHeight="1" x14ac:dyDescent="0.15">
      <c r="A229" s="4">
        <v>5000225</v>
      </c>
      <c r="B229" s="4">
        <f t="shared" si="59"/>
        <v>0</v>
      </c>
      <c r="C229" s="4">
        <f t="shared" si="60"/>
        <v>0</v>
      </c>
      <c r="D229" s="4">
        <f t="shared" si="61"/>
        <v>0</v>
      </c>
      <c r="E229" s="4">
        <f t="shared" si="62"/>
        <v>0</v>
      </c>
      <c r="F229" s="4">
        <f>INT(VLOOKUP($X229,映射表!$B:$C,2,FALSE)*VLOOKUP($Z229,怪物属性偏向!$G:$L,怪物属性偏向!L$1,FALSE)/100)</f>
        <v>309371</v>
      </c>
      <c r="G229" s="4">
        <f>INT(VLOOKUP($X229,映射表!$B:$C,2,FALSE)*VLOOKUP($Z229,怪物属性偏向!$G:$L,怪物属性偏向!J$1,FALSE)/100)</f>
        <v>334004</v>
      </c>
      <c r="H229" s="4">
        <f t="shared" si="63"/>
        <v>0</v>
      </c>
      <c r="I229" s="4">
        <f>INT(VLOOKUP($X229,映射表!$B:$C,2,FALSE)*VLOOKUP($Z229,怪物属性偏向!$G:$L,怪物属性偏向!K$1,FALSE)/100)</f>
        <v>240793</v>
      </c>
      <c r="J229" s="4">
        <f>INT(VLOOKUP($X229,映射表!$B:$E,4,FALSE))</f>
        <v>207134</v>
      </c>
      <c r="K229" s="4">
        <f t="shared" si="64"/>
        <v>100</v>
      </c>
      <c r="L229" s="4">
        <f t="shared" si="65"/>
        <v>0</v>
      </c>
      <c r="M229" s="4">
        <f t="shared" si="66"/>
        <v>0</v>
      </c>
      <c r="N229" s="4">
        <f t="shared" si="67"/>
        <v>100</v>
      </c>
      <c r="O229" s="4">
        <f t="shared" si="68"/>
        <v>0</v>
      </c>
      <c r="P229" s="4">
        <f t="shared" si="69"/>
        <v>0</v>
      </c>
      <c r="Q229" s="4">
        <f t="shared" si="70"/>
        <v>0</v>
      </c>
      <c r="R229" s="4">
        <f t="shared" si="71"/>
        <v>0</v>
      </c>
      <c r="S229" s="4">
        <f t="shared" si="72"/>
        <v>0</v>
      </c>
      <c r="T229" s="4">
        <f t="shared" si="73"/>
        <v>0</v>
      </c>
      <c r="U229" s="4">
        <f t="shared" si="74"/>
        <v>0</v>
      </c>
      <c r="V229" s="4">
        <f t="shared" si="75"/>
        <v>0</v>
      </c>
      <c r="W229" s="4">
        <f>VLOOKUP(Z229,怪物属性偏向!D:F,3,FALSE)</f>
        <v>5000002</v>
      </c>
      <c r="X229" s="4">
        <f t="shared" si="76"/>
        <v>75</v>
      </c>
      <c r="Y229" t="str">
        <f>VLOOKUP(Z229,怪物属性偏向!G:H,2,FALSE)</f>
        <v>尤朵拉</v>
      </c>
      <c r="Z229">
        <f t="shared" si="77"/>
        <v>2</v>
      </c>
    </row>
    <row r="230" spans="1:26" ht="18" customHeight="1" x14ac:dyDescent="0.15">
      <c r="A230" s="4">
        <v>5000226</v>
      </c>
      <c r="B230" s="4">
        <f t="shared" si="59"/>
        <v>0</v>
      </c>
      <c r="C230" s="4">
        <f t="shared" si="60"/>
        <v>0</v>
      </c>
      <c r="D230" s="4">
        <f t="shared" si="61"/>
        <v>0</v>
      </c>
      <c r="E230" s="4">
        <f t="shared" si="62"/>
        <v>0</v>
      </c>
      <c r="F230" s="4">
        <f>INT(VLOOKUP($X230,映射表!$B:$C,2,FALSE)*VLOOKUP($Z230,怪物属性偏向!$G:$L,怪物属性偏向!L$1,FALSE)/100)</f>
        <v>331750</v>
      </c>
      <c r="G230" s="4">
        <f>INT(VLOOKUP($X230,映射表!$B:$C,2,FALSE)*VLOOKUP($Z230,怪物属性偏向!$G:$L,怪物属性偏向!J$1,FALSE)/100)</f>
        <v>358165</v>
      </c>
      <c r="H230" s="4">
        <f t="shared" si="63"/>
        <v>0</v>
      </c>
      <c r="I230" s="4">
        <f>INT(VLOOKUP($X230,映射表!$B:$C,2,FALSE)*VLOOKUP($Z230,怪物属性偏向!$G:$L,怪物属性偏向!K$1,FALSE)/100)</f>
        <v>258212</v>
      </c>
      <c r="J230" s="4">
        <f>INT(VLOOKUP($X230,映射表!$B:$E,4,FALSE))</f>
        <v>222118</v>
      </c>
      <c r="K230" s="4">
        <f t="shared" si="64"/>
        <v>100</v>
      </c>
      <c r="L230" s="4">
        <f t="shared" si="65"/>
        <v>0</v>
      </c>
      <c r="M230" s="4">
        <f t="shared" si="66"/>
        <v>0</v>
      </c>
      <c r="N230" s="4">
        <f t="shared" si="67"/>
        <v>100</v>
      </c>
      <c r="O230" s="4">
        <f t="shared" si="68"/>
        <v>0</v>
      </c>
      <c r="P230" s="4">
        <f t="shared" si="69"/>
        <v>0</v>
      </c>
      <c r="Q230" s="4">
        <f t="shared" si="70"/>
        <v>0</v>
      </c>
      <c r="R230" s="4">
        <f t="shared" si="71"/>
        <v>0</v>
      </c>
      <c r="S230" s="4">
        <f t="shared" si="72"/>
        <v>0</v>
      </c>
      <c r="T230" s="4">
        <f t="shared" si="73"/>
        <v>0</v>
      </c>
      <c r="U230" s="4">
        <f t="shared" si="74"/>
        <v>0</v>
      </c>
      <c r="V230" s="4">
        <f t="shared" si="75"/>
        <v>0</v>
      </c>
      <c r="W230" s="4">
        <f>VLOOKUP(Z230,怪物属性偏向!D:F,3,FALSE)</f>
        <v>5000002</v>
      </c>
      <c r="X230" s="4">
        <f t="shared" si="76"/>
        <v>76</v>
      </c>
      <c r="Y230" t="str">
        <f>VLOOKUP(Z230,怪物属性偏向!G:H,2,FALSE)</f>
        <v>尤朵拉</v>
      </c>
      <c r="Z230">
        <f t="shared" si="77"/>
        <v>2</v>
      </c>
    </row>
    <row r="231" spans="1:26" ht="18" customHeight="1" x14ac:dyDescent="0.15">
      <c r="A231" s="4">
        <v>5000227</v>
      </c>
      <c r="B231" s="4">
        <f t="shared" si="59"/>
        <v>0</v>
      </c>
      <c r="C231" s="4">
        <f t="shared" si="60"/>
        <v>0</v>
      </c>
      <c r="D231" s="4">
        <f t="shared" si="61"/>
        <v>0</v>
      </c>
      <c r="E231" s="4">
        <f t="shared" si="62"/>
        <v>0</v>
      </c>
      <c r="F231" s="4">
        <f>INT(VLOOKUP($X231,映射表!$B:$C,2,FALSE)*VLOOKUP($Z231,怪物属性偏向!$G:$L,怪物属性偏向!L$1,FALSE)/100)</f>
        <v>355741</v>
      </c>
      <c r="G231" s="4">
        <f>INT(VLOOKUP($X231,映射表!$B:$C,2,FALSE)*VLOOKUP($Z231,怪物属性偏向!$G:$L,怪物属性偏向!J$1,FALSE)/100)</f>
        <v>384066</v>
      </c>
      <c r="H231" s="4">
        <f t="shared" si="63"/>
        <v>0</v>
      </c>
      <c r="I231" s="4">
        <f>INT(VLOOKUP($X231,映射表!$B:$C,2,FALSE)*VLOOKUP($Z231,怪物属性偏向!$G:$L,怪物属性偏向!K$1,FALSE)/100)</f>
        <v>276884</v>
      </c>
      <c r="J231" s="4">
        <f>INT(VLOOKUP($X231,映射表!$B:$E,4,FALSE))</f>
        <v>238180</v>
      </c>
      <c r="K231" s="4">
        <f t="shared" si="64"/>
        <v>100</v>
      </c>
      <c r="L231" s="4">
        <f t="shared" si="65"/>
        <v>0</v>
      </c>
      <c r="M231" s="4">
        <f t="shared" si="66"/>
        <v>0</v>
      </c>
      <c r="N231" s="4">
        <f t="shared" si="67"/>
        <v>100</v>
      </c>
      <c r="O231" s="4">
        <f t="shared" si="68"/>
        <v>0</v>
      </c>
      <c r="P231" s="4">
        <f t="shared" si="69"/>
        <v>0</v>
      </c>
      <c r="Q231" s="4">
        <f t="shared" si="70"/>
        <v>0</v>
      </c>
      <c r="R231" s="4">
        <f t="shared" si="71"/>
        <v>0</v>
      </c>
      <c r="S231" s="4">
        <f t="shared" si="72"/>
        <v>0</v>
      </c>
      <c r="T231" s="4">
        <f t="shared" si="73"/>
        <v>0</v>
      </c>
      <c r="U231" s="4">
        <f t="shared" si="74"/>
        <v>0</v>
      </c>
      <c r="V231" s="4">
        <f t="shared" si="75"/>
        <v>0</v>
      </c>
      <c r="W231" s="4">
        <f>VLOOKUP(Z231,怪物属性偏向!D:F,3,FALSE)</f>
        <v>5000002</v>
      </c>
      <c r="X231" s="4">
        <f t="shared" si="76"/>
        <v>77</v>
      </c>
      <c r="Y231" t="str">
        <f>VLOOKUP(Z231,怪物属性偏向!G:H,2,FALSE)</f>
        <v>尤朵拉</v>
      </c>
      <c r="Z231">
        <f t="shared" si="77"/>
        <v>2</v>
      </c>
    </row>
    <row r="232" spans="1:26" ht="18" customHeight="1" x14ac:dyDescent="0.15">
      <c r="A232" s="4">
        <v>5000228</v>
      </c>
      <c r="B232" s="4">
        <f t="shared" si="59"/>
        <v>0</v>
      </c>
      <c r="C232" s="4">
        <f t="shared" si="60"/>
        <v>0</v>
      </c>
      <c r="D232" s="4">
        <f t="shared" si="61"/>
        <v>0</v>
      </c>
      <c r="E232" s="4">
        <f t="shared" si="62"/>
        <v>0</v>
      </c>
      <c r="F232" s="4">
        <f>INT(VLOOKUP($X232,映射表!$B:$C,2,FALSE)*VLOOKUP($Z232,怪物属性偏向!$G:$L,怪物属性偏向!L$1,FALSE)/100)</f>
        <v>381459</v>
      </c>
      <c r="G232" s="4">
        <f>INT(VLOOKUP($X232,映射表!$B:$C,2,FALSE)*VLOOKUP($Z232,怪物属性偏向!$G:$L,怪物属性偏向!J$1,FALSE)/100)</f>
        <v>411831</v>
      </c>
      <c r="H232" s="4">
        <f t="shared" si="63"/>
        <v>0</v>
      </c>
      <c r="I232" s="4">
        <f>INT(VLOOKUP($X232,映射表!$B:$C,2,FALSE)*VLOOKUP($Z232,怪物属性偏向!$G:$L,怪物属性偏向!K$1,FALSE)/100)</f>
        <v>296902</v>
      </c>
      <c r="J232" s="4">
        <f>INT(VLOOKUP($X232,映射表!$B:$E,4,FALSE))</f>
        <v>255399</v>
      </c>
      <c r="K232" s="4">
        <f t="shared" si="64"/>
        <v>100</v>
      </c>
      <c r="L232" s="4">
        <f t="shared" si="65"/>
        <v>0</v>
      </c>
      <c r="M232" s="4">
        <f t="shared" si="66"/>
        <v>0</v>
      </c>
      <c r="N232" s="4">
        <f t="shared" si="67"/>
        <v>100</v>
      </c>
      <c r="O232" s="4">
        <f t="shared" si="68"/>
        <v>0</v>
      </c>
      <c r="P232" s="4">
        <f t="shared" si="69"/>
        <v>0</v>
      </c>
      <c r="Q232" s="4">
        <f t="shared" si="70"/>
        <v>0</v>
      </c>
      <c r="R232" s="4">
        <f t="shared" si="71"/>
        <v>0</v>
      </c>
      <c r="S232" s="4">
        <f t="shared" si="72"/>
        <v>0</v>
      </c>
      <c r="T232" s="4">
        <f t="shared" si="73"/>
        <v>0</v>
      </c>
      <c r="U232" s="4">
        <f t="shared" si="74"/>
        <v>0</v>
      </c>
      <c r="V232" s="4">
        <f t="shared" si="75"/>
        <v>0</v>
      </c>
      <c r="W232" s="4">
        <f>VLOOKUP(Z232,怪物属性偏向!D:F,3,FALSE)</f>
        <v>5000002</v>
      </c>
      <c r="X232" s="4">
        <f t="shared" si="76"/>
        <v>78</v>
      </c>
      <c r="Y232" t="str">
        <f>VLOOKUP(Z232,怪物属性偏向!G:H,2,FALSE)</f>
        <v>尤朵拉</v>
      </c>
      <c r="Z232">
        <f t="shared" si="77"/>
        <v>2</v>
      </c>
    </row>
    <row r="233" spans="1:26" ht="18" customHeight="1" x14ac:dyDescent="0.15">
      <c r="A233" s="4">
        <v>5000229</v>
      </c>
      <c r="B233" s="4">
        <f t="shared" si="59"/>
        <v>0</v>
      </c>
      <c r="C233" s="4">
        <f t="shared" si="60"/>
        <v>0</v>
      </c>
      <c r="D233" s="4">
        <f t="shared" si="61"/>
        <v>0</v>
      </c>
      <c r="E233" s="4">
        <f t="shared" si="62"/>
        <v>0</v>
      </c>
      <c r="F233" s="4">
        <f>INT(VLOOKUP($X233,映射表!$B:$C,2,FALSE)*VLOOKUP($Z233,怪物属性偏向!$G:$L,怪物属性偏向!L$1,FALSE)/100)</f>
        <v>409028</v>
      </c>
      <c r="G233" s="4">
        <f>INT(VLOOKUP($X233,映射表!$B:$C,2,FALSE)*VLOOKUP($Z233,怪物属性偏向!$G:$L,怪物属性偏向!J$1,FALSE)/100)</f>
        <v>441596</v>
      </c>
      <c r="H233" s="4">
        <f t="shared" si="63"/>
        <v>0</v>
      </c>
      <c r="I233" s="4">
        <f>INT(VLOOKUP($X233,映射表!$B:$C,2,FALSE)*VLOOKUP($Z233,怪物属性偏向!$G:$L,怪物属性偏向!K$1,FALSE)/100)</f>
        <v>318360</v>
      </c>
      <c r="J233" s="4">
        <f>INT(VLOOKUP($X233,映射表!$B:$E,4,FALSE))</f>
        <v>273858</v>
      </c>
      <c r="K233" s="4">
        <f t="shared" si="64"/>
        <v>100</v>
      </c>
      <c r="L233" s="4">
        <f t="shared" si="65"/>
        <v>0</v>
      </c>
      <c r="M233" s="4">
        <f t="shared" si="66"/>
        <v>0</v>
      </c>
      <c r="N233" s="4">
        <f t="shared" si="67"/>
        <v>100</v>
      </c>
      <c r="O233" s="4">
        <f t="shared" si="68"/>
        <v>0</v>
      </c>
      <c r="P233" s="4">
        <f t="shared" si="69"/>
        <v>0</v>
      </c>
      <c r="Q233" s="4">
        <f t="shared" si="70"/>
        <v>0</v>
      </c>
      <c r="R233" s="4">
        <f t="shared" si="71"/>
        <v>0</v>
      </c>
      <c r="S233" s="4">
        <f t="shared" si="72"/>
        <v>0</v>
      </c>
      <c r="T233" s="4">
        <f t="shared" si="73"/>
        <v>0</v>
      </c>
      <c r="U233" s="4">
        <f t="shared" si="74"/>
        <v>0</v>
      </c>
      <c r="V233" s="4">
        <f t="shared" si="75"/>
        <v>0</v>
      </c>
      <c r="W233" s="4">
        <f>VLOOKUP(Z233,怪物属性偏向!D:F,3,FALSE)</f>
        <v>5000002</v>
      </c>
      <c r="X233" s="4">
        <f t="shared" si="76"/>
        <v>79</v>
      </c>
      <c r="Y233" t="str">
        <f>VLOOKUP(Z233,怪物属性偏向!G:H,2,FALSE)</f>
        <v>尤朵拉</v>
      </c>
      <c r="Z233">
        <f t="shared" si="77"/>
        <v>2</v>
      </c>
    </row>
    <row r="234" spans="1:26" ht="18" customHeight="1" x14ac:dyDescent="0.15">
      <c r="A234" s="4">
        <v>5000230</v>
      </c>
      <c r="B234" s="4">
        <f t="shared" si="59"/>
        <v>0</v>
      </c>
      <c r="C234" s="4">
        <f t="shared" si="60"/>
        <v>0</v>
      </c>
      <c r="D234" s="4">
        <f t="shared" si="61"/>
        <v>0</v>
      </c>
      <c r="E234" s="4">
        <f t="shared" si="62"/>
        <v>0</v>
      </c>
      <c r="F234" s="4">
        <f>INT(VLOOKUP($X234,映射表!$B:$C,2,FALSE)*VLOOKUP($Z234,怪物属性偏向!$G:$L,怪物属性偏向!L$1,FALSE)/100)</f>
        <v>438583</v>
      </c>
      <c r="G234" s="4">
        <f>INT(VLOOKUP($X234,映射表!$B:$C,2,FALSE)*VLOOKUP($Z234,怪物属性偏向!$G:$L,怪物属性偏向!J$1,FALSE)/100)</f>
        <v>473504</v>
      </c>
      <c r="H234" s="4">
        <f t="shared" si="63"/>
        <v>0</v>
      </c>
      <c r="I234" s="4">
        <f>INT(VLOOKUP($X234,映射表!$B:$C,2,FALSE)*VLOOKUP($Z234,怪物属性偏向!$G:$L,怪物属性偏向!K$1,FALSE)/100)</f>
        <v>341363</v>
      </c>
      <c r="J234" s="4">
        <f>INT(VLOOKUP($X234,映射表!$B:$E,4,FALSE))</f>
        <v>293646</v>
      </c>
      <c r="K234" s="4">
        <f t="shared" si="64"/>
        <v>100</v>
      </c>
      <c r="L234" s="4">
        <f t="shared" si="65"/>
        <v>0</v>
      </c>
      <c r="M234" s="4">
        <f t="shared" si="66"/>
        <v>0</v>
      </c>
      <c r="N234" s="4">
        <f t="shared" si="67"/>
        <v>100</v>
      </c>
      <c r="O234" s="4">
        <f t="shared" si="68"/>
        <v>0</v>
      </c>
      <c r="P234" s="4">
        <f t="shared" si="69"/>
        <v>0</v>
      </c>
      <c r="Q234" s="4">
        <f t="shared" si="70"/>
        <v>0</v>
      </c>
      <c r="R234" s="4">
        <f t="shared" si="71"/>
        <v>0</v>
      </c>
      <c r="S234" s="4">
        <f t="shared" si="72"/>
        <v>0</v>
      </c>
      <c r="T234" s="4">
        <f t="shared" si="73"/>
        <v>0</v>
      </c>
      <c r="U234" s="4">
        <f t="shared" si="74"/>
        <v>0</v>
      </c>
      <c r="V234" s="4">
        <f t="shared" si="75"/>
        <v>0</v>
      </c>
      <c r="W234" s="4">
        <f>VLOOKUP(Z234,怪物属性偏向!D:F,3,FALSE)</f>
        <v>5000002</v>
      </c>
      <c r="X234" s="4">
        <f t="shared" si="76"/>
        <v>80</v>
      </c>
      <c r="Y234" t="str">
        <f>VLOOKUP(Z234,怪物属性偏向!G:H,2,FALSE)</f>
        <v>尤朵拉</v>
      </c>
      <c r="Z234">
        <f t="shared" si="77"/>
        <v>2</v>
      </c>
    </row>
    <row r="235" spans="1:26" ht="18" customHeight="1" x14ac:dyDescent="0.15">
      <c r="A235" s="4">
        <v>5000231</v>
      </c>
      <c r="B235" s="4">
        <f t="shared" si="59"/>
        <v>0</v>
      </c>
      <c r="C235" s="4">
        <f t="shared" si="60"/>
        <v>0</v>
      </c>
      <c r="D235" s="4">
        <f t="shared" si="61"/>
        <v>0</v>
      </c>
      <c r="E235" s="4">
        <f t="shared" si="62"/>
        <v>0</v>
      </c>
      <c r="F235" s="4">
        <f>INT(VLOOKUP($X235,映射表!$B:$C,2,FALSE)*VLOOKUP($Z235,怪物属性偏向!$G:$L,怪物属性偏向!L$1,FALSE)/100)</f>
        <v>470265</v>
      </c>
      <c r="G235" s="4">
        <f>INT(VLOOKUP($X235,映射表!$B:$C,2,FALSE)*VLOOKUP($Z235,怪物属性偏向!$G:$L,怪物属性偏向!J$1,FALSE)/100)</f>
        <v>507709</v>
      </c>
      <c r="H235" s="4">
        <f t="shared" si="63"/>
        <v>0</v>
      </c>
      <c r="I235" s="4">
        <f>INT(VLOOKUP($X235,映射表!$B:$C,2,FALSE)*VLOOKUP($Z235,怪物属性偏向!$G:$L,怪物属性偏向!K$1,FALSE)/100)</f>
        <v>366023</v>
      </c>
      <c r="J235" s="4">
        <f>INT(VLOOKUP($X235,映射表!$B:$E,4,FALSE))</f>
        <v>314858</v>
      </c>
      <c r="K235" s="4">
        <f t="shared" si="64"/>
        <v>100</v>
      </c>
      <c r="L235" s="4">
        <f t="shared" si="65"/>
        <v>0</v>
      </c>
      <c r="M235" s="4">
        <f t="shared" si="66"/>
        <v>0</v>
      </c>
      <c r="N235" s="4">
        <f t="shared" si="67"/>
        <v>100</v>
      </c>
      <c r="O235" s="4">
        <f t="shared" si="68"/>
        <v>0</v>
      </c>
      <c r="P235" s="4">
        <f t="shared" si="69"/>
        <v>0</v>
      </c>
      <c r="Q235" s="4">
        <f t="shared" si="70"/>
        <v>0</v>
      </c>
      <c r="R235" s="4">
        <f t="shared" si="71"/>
        <v>0</v>
      </c>
      <c r="S235" s="4">
        <f t="shared" si="72"/>
        <v>0</v>
      </c>
      <c r="T235" s="4">
        <f t="shared" si="73"/>
        <v>0</v>
      </c>
      <c r="U235" s="4">
        <f t="shared" si="74"/>
        <v>0</v>
      </c>
      <c r="V235" s="4">
        <f t="shared" si="75"/>
        <v>0</v>
      </c>
      <c r="W235" s="4">
        <f>VLOOKUP(Z235,怪物属性偏向!D:F,3,FALSE)</f>
        <v>5000002</v>
      </c>
      <c r="X235" s="4">
        <f t="shared" si="76"/>
        <v>81</v>
      </c>
      <c r="Y235" t="str">
        <f>VLOOKUP(Z235,怪物属性偏向!G:H,2,FALSE)</f>
        <v>尤朵拉</v>
      </c>
      <c r="Z235">
        <f t="shared" si="77"/>
        <v>2</v>
      </c>
    </row>
    <row r="236" spans="1:26" ht="18" customHeight="1" x14ac:dyDescent="0.15">
      <c r="A236" s="4">
        <v>5000232</v>
      </c>
      <c r="B236" s="4">
        <f t="shared" si="59"/>
        <v>0</v>
      </c>
      <c r="C236" s="4">
        <f t="shared" si="60"/>
        <v>0</v>
      </c>
      <c r="D236" s="4">
        <f t="shared" si="61"/>
        <v>0</v>
      </c>
      <c r="E236" s="4">
        <f t="shared" si="62"/>
        <v>0</v>
      </c>
      <c r="F236" s="4">
        <f>INT(VLOOKUP($X236,映射表!$B:$C,2,FALSE)*VLOOKUP($Z236,怪物属性偏向!$G:$L,怪物属性偏向!L$1,FALSE)/100)</f>
        <v>504229</v>
      </c>
      <c r="G236" s="4">
        <f>INT(VLOOKUP($X236,映射表!$B:$C,2,FALSE)*VLOOKUP($Z236,怪物属性偏向!$G:$L,怪物属性偏向!J$1,FALSE)/100)</f>
        <v>544377</v>
      </c>
      <c r="H236" s="4">
        <f t="shared" si="63"/>
        <v>0</v>
      </c>
      <c r="I236" s="4">
        <f>INT(VLOOKUP($X236,映射表!$B:$C,2,FALSE)*VLOOKUP($Z236,怪物属性偏向!$G:$L,怪物属性偏向!K$1,FALSE)/100)</f>
        <v>392458</v>
      </c>
      <c r="J236" s="4">
        <f>INT(VLOOKUP($X236,映射表!$B:$E,4,FALSE))</f>
        <v>337598</v>
      </c>
      <c r="K236" s="4">
        <f t="shared" si="64"/>
        <v>100</v>
      </c>
      <c r="L236" s="4">
        <f t="shared" si="65"/>
        <v>0</v>
      </c>
      <c r="M236" s="4">
        <f t="shared" si="66"/>
        <v>0</v>
      </c>
      <c r="N236" s="4">
        <f t="shared" si="67"/>
        <v>100</v>
      </c>
      <c r="O236" s="4">
        <f t="shared" si="68"/>
        <v>0</v>
      </c>
      <c r="P236" s="4">
        <f t="shared" si="69"/>
        <v>0</v>
      </c>
      <c r="Q236" s="4">
        <f t="shared" si="70"/>
        <v>0</v>
      </c>
      <c r="R236" s="4">
        <f t="shared" si="71"/>
        <v>0</v>
      </c>
      <c r="S236" s="4">
        <f t="shared" si="72"/>
        <v>0</v>
      </c>
      <c r="T236" s="4">
        <f t="shared" si="73"/>
        <v>0</v>
      </c>
      <c r="U236" s="4">
        <f t="shared" si="74"/>
        <v>0</v>
      </c>
      <c r="V236" s="4">
        <f t="shared" si="75"/>
        <v>0</v>
      </c>
      <c r="W236" s="4">
        <f>VLOOKUP(Z236,怪物属性偏向!D:F,3,FALSE)</f>
        <v>5000002</v>
      </c>
      <c r="X236" s="4">
        <f t="shared" si="76"/>
        <v>82</v>
      </c>
      <c r="Y236" t="str">
        <f>VLOOKUP(Z236,怪物属性偏向!G:H,2,FALSE)</f>
        <v>尤朵拉</v>
      </c>
      <c r="Z236">
        <f t="shared" si="77"/>
        <v>2</v>
      </c>
    </row>
    <row r="237" spans="1:26" ht="18" customHeight="1" x14ac:dyDescent="0.15">
      <c r="A237" s="4">
        <v>5000233</v>
      </c>
      <c r="B237" s="4">
        <f t="shared" si="59"/>
        <v>0</v>
      </c>
      <c r="C237" s="4">
        <f t="shared" si="60"/>
        <v>0</v>
      </c>
      <c r="D237" s="4">
        <f t="shared" si="61"/>
        <v>0</v>
      </c>
      <c r="E237" s="4">
        <f t="shared" si="62"/>
        <v>0</v>
      </c>
      <c r="F237" s="4">
        <f>INT(VLOOKUP($X237,映射表!$B:$C,2,FALSE)*VLOOKUP($Z237,怪物属性偏向!$G:$L,怪物属性偏向!L$1,FALSE)/100)</f>
        <v>540638</v>
      </c>
      <c r="G237" s="4">
        <f>INT(VLOOKUP($X237,映射表!$B:$C,2,FALSE)*VLOOKUP($Z237,怪物属性偏向!$G:$L,怪物属性偏向!J$1,FALSE)/100)</f>
        <v>583685</v>
      </c>
      <c r="H237" s="4">
        <f t="shared" si="63"/>
        <v>0</v>
      </c>
      <c r="I237" s="4">
        <f>INT(VLOOKUP($X237,映射表!$B:$C,2,FALSE)*VLOOKUP($Z237,怪物属性偏向!$G:$L,怪物属性偏向!K$1,FALSE)/100)</f>
        <v>420796</v>
      </c>
      <c r="J237" s="4">
        <f>INT(VLOOKUP($X237,映射表!$B:$E,4,FALSE))</f>
        <v>361975</v>
      </c>
      <c r="K237" s="4">
        <f t="shared" si="64"/>
        <v>100</v>
      </c>
      <c r="L237" s="4">
        <f t="shared" si="65"/>
        <v>0</v>
      </c>
      <c r="M237" s="4">
        <f t="shared" si="66"/>
        <v>0</v>
      </c>
      <c r="N237" s="4">
        <f t="shared" si="67"/>
        <v>100</v>
      </c>
      <c r="O237" s="4">
        <f t="shared" si="68"/>
        <v>0</v>
      </c>
      <c r="P237" s="4">
        <f t="shared" si="69"/>
        <v>0</v>
      </c>
      <c r="Q237" s="4">
        <f t="shared" si="70"/>
        <v>0</v>
      </c>
      <c r="R237" s="4">
        <f t="shared" si="71"/>
        <v>0</v>
      </c>
      <c r="S237" s="4">
        <f t="shared" si="72"/>
        <v>0</v>
      </c>
      <c r="T237" s="4">
        <f t="shared" si="73"/>
        <v>0</v>
      </c>
      <c r="U237" s="4">
        <f t="shared" si="74"/>
        <v>0</v>
      </c>
      <c r="V237" s="4">
        <f t="shared" si="75"/>
        <v>0</v>
      </c>
      <c r="W237" s="4">
        <f>VLOOKUP(Z237,怪物属性偏向!D:F,3,FALSE)</f>
        <v>5000002</v>
      </c>
      <c r="X237" s="4">
        <f t="shared" si="76"/>
        <v>83</v>
      </c>
      <c r="Y237" t="str">
        <f>VLOOKUP(Z237,怪物属性偏向!G:H,2,FALSE)</f>
        <v>尤朵拉</v>
      </c>
      <c r="Z237">
        <f t="shared" si="77"/>
        <v>2</v>
      </c>
    </row>
    <row r="238" spans="1:26" ht="18" customHeight="1" x14ac:dyDescent="0.15">
      <c r="A238" s="4">
        <v>5000234</v>
      </c>
      <c r="B238" s="4">
        <f t="shared" si="59"/>
        <v>0</v>
      </c>
      <c r="C238" s="4">
        <f t="shared" si="60"/>
        <v>0</v>
      </c>
      <c r="D238" s="4">
        <f t="shared" si="61"/>
        <v>0</v>
      </c>
      <c r="E238" s="4">
        <f t="shared" si="62"/>
        <v>0</v>
      </c>
      <c r="F238" s="4">
        <f>INT(VLOOKUP($X238,映射表!$B:$C,2,FALSE)*VLOOKUP($Z238,怪物属性偏向!$G:$L,怪物属性偏向!L$1,FALSE)/100)</f>
        <v>579668</v>
      </c>
      <c r="G238" s="4">
        <f>INT(VLOOKUP($X238,映射表!$B:$C,2,FALSE)*VLOOKUP($Z238,怪物属性偏向!$G:$L,怪物属性偏向!J$1,FALSE)/100)</f>
        <v>625823</v>
      </c>
      <c r="H238" s="4">
        <f t="shared" si="63"/>
        <v>0</v>
      </c>
      <c r="I238" s="4">
        <f>INT(VLOOKUP($X238,映射表!$B:$C,2,FALSE)*VLOOKUP($Z238,怪物属性偏向!$G:$L,怪物属性偏向!K$1,FALSE)/100)</f>
        <v>451174</v>
      </c>
      <c r="J238" s="4">
        <f>INT(VLOOKUP($X238,映射表!$B:$E,4,FALSE))</f>
        <v>388107</v>
      </c>
      <c r="K238" s="4">
        <f t="shared" si="64"/>
        <v>100</v>
      </c>
      <c r="L238" s="4">
        <f t="shared" si="65"/>
        <v>0</v>
      </c>
      <c r="M238" s="4">
        <f t="shared" si="66"/>
        <v>0</v>
      </c>
      <c r="N238" s="4">
        <f t="shared" si="67"/>
        <v>100</v>
      </c>
      <c r="O238" s="4">
        <f t="shared" si="68"/>
        <v>0</v>
      </c>
      <c r="P238" s="4">
        <f t="shared" si="69"/>
        <v>0</v>
      </c>
      <c r="Q238" s="4">
        <f t="shared" si="70"/>
        <v>0</v>
      </c>
      <c r="R238" s="4">
        <f t="shared" si="71"/>
        <v>0</v>
      </c>
      <c r="S238" s="4">
        <f t="shared" si="72"/>
        <v>0</v>
      </c>
      <c r="T238" s="4">
        <f t="shared" si="73"/>
        <v>0</v>
      </c>
      <c r="U238" s="4">
        <f t="shared" si="74"/>
        <v>0</v>
      </c>
      <c r="V238" s="4">
        <f t="shared" si="75"/>
        <v>0</v>
      </c>
      <c r="W238" s="4">
        <f>VLOOKUP(Z238,怪物属性偏向!D:F,3,FALSE)</f>
        <v>5000002</v>
      </c>
      <c r="X238" s="4">
        <f t="shared" si="76"/>
        <v>84</v>
      </c>
      <c r="Y238" t="str">
        <f>VLOOKUP(Z238,怪物属性偏向!G:H,2,FALSE)</f>
        <v>尤朵拉</v>
      </c>
      <c r="Z238">
        <f t="shared" si="77"/>
        <v>2</v>
      </c>
    </row>
    <row r="239" spans="1:26" ht="18" customHeight="1" x14ac:dyDescent="0.15">
      <c r="A239" s="4">
        <v>5000235</v>
      </c>
      <c r="B239" s="4">
        <f t="shared" si="59"/>
        <v>0</v>
      </c>
      <c r="C239" s="4">
        <f t="shared" si="60"/>
        <v>0</v>
      </c>
      <c r="D239" s="4">
        <f t="shared" si="61"/>
        <v>0</v>
      </c>
      <c r="E239" s="4">
        <f t="shared" si="62"/>
        <v>0</v>
      </c>
      <c r="F239" s="4">
        <f>INT(VLOOKUP($X239,映射表!$B:$C,2,FALSE)*VLOOKUP($Z239,怪物属性偏向!$G:$L,怪物属性偏向!L$1,FALSE)/100)</f>
        <v>621509</v>
      </c>
      <c r="G239" s="4">
        <f>INT(VLOOKUP($X239,映射表!$B:$C,2,FALSE)*VLOOKUP($Z239,怪物属性偏向!$G:$L,怪物属性偏向!J$1,FALSE)/100)</f>
        <v>670995</v>
      </c>
      <c r="H239" s="4">
        <f t="shared" si="63"/>
        <v>0</v>
      </c>
      <c r="I239" s="4">
        <f>INT(VLOOKUP($X239,映射表!$B:$C,2,FALSE)*VLOOKUP($Z239,怪物属性偏向!$G:$L,怪物属性偏向!K$1,FALSE)/100)</f>
        <v>483740</v>
      </c>
      <c r="J239" s="4">
        <f>INT(VLOOKUP($X239,映射表!$B:$E,4,FALSE))</f>
        <v>416121</v>
      </c>
      <c r="K239" s="4">
        <f t="shared" si="64"/>
        <v>100</v>
      </c>
      <c r="L239" s="4">
        <f t="shared" si="65"/>
        <v>0</v>
      </c>
      <c r="M239" s="4">
        <f t="shared" si="66"/>
        <v>0</v>
      </c>
      <c r="N239" s="4">
        <f t="shared" si="67"/>
        <v>100</v>
      </c>
      <c r="O239" s="4">
        <f t="shared" si="68"/>
        <v>0</v>
      </c>
      <c r="P239" s="4">
        <f t="shared" si="69"/>
        <v>0</v>
      </c>
      <c r="Q239" s="4">
        <f t="shared" si="70"/>
        <v>0</v>
      </c>
      <c r="R239" s="4">
        <f t="shared" si="71"/>
        <v>0</v>
      </c>
      <c r="S239" s="4">
        <f t="shared" si="72"/>
        <v>0</v>
      </c>
      <c r="T239" s="4">
        <f t="shared" si="73"/>
        <v>0</v>
      </c>
      <c r="U239" s="4">
        <f t="shared" si="74"/>
        <v>0</v>
      </c>
      <c r="V239" s="4">
        <f t="shared" si="75"/>
        <v>0</v>
      </c>
      <c r="W239" s="4">
        <f>VLOOKUP(Z239,怪物属性偏向!D:F,3,FALSE)</f>
        <v>5000002</v>
      </c>
      <c r="X239" s="4">
        <f t="shared" si="76"/>
        <v>85</v>
      </c>
      <c r="Y239" t="str">
        <f>VLOOKUP(Z239,怪物属性偏向!G:H,2,FALSE)</f>
        <v>尤朵拉</v>
      </c>
      <c r="Z239">
        <f t="shared" si="77"/>
        <v>2</v>
      </c>
    </row>
    <row r="240" spans="1:26" ht="18" customHeight="1" x14ac:dyDescent="0.15">
      <c r="A240" s="4">
        <v>5000236</v>
      </c>
      <c r="B240" s="4">
        <f t="shared" si="59"/>
        <v>0</v>
      </c>
      <c r="C240" s="4">
        <f t="shared" si="60"/>
        <v>0</v>
      </c>
      <c r="D240" s="4">
        <f t="shared" si="61"/>
        <v>0</v>
      </c>
      <c r="E240" s="4">
        <f t="shared" si="62"/>
        <v>0</v>
      </c>
      <c r="F240" s="4">
        <f>INT(VLOOKUP($X240,映射表!$B:$C,2,FALSE)*VLOOKUP($Z240,怪物属性偏向!$G:$L,怪物属性偏向!L$1,FALSE)/100)</f>
        <v>666362</v>
      </c>
      <c r="G240" s="4">
        <f>INT(VLOOKUP($X240,映射表!$B:$C,2,FALSE)*VLOOKUP($Z240,怪物属性偏向!$G:$L,怪物属性偏向!J$1,FALSE)/100)</f>
        <v>719419</v>
      </c>
      <c r="H240" s="4">
        <f t="shared" si="63"/>
        <v>0</v>
      </c>
      <c r="I240" s="4">
        <f>INT(VLOOKUP($X240,映射表!$B:$C,2,FALSE)*VLOOKUP($Z240,怪物属性偏向!$G:$L,怪物属性偏向!K$1,FALSE)/100)</f>
        <v>518651</v>
      </c>
      <c r="J240" s="4">
        <f>INT(VLOOKUP($X240,映射表!$B:$E,4,FALSE))</f>
        <v>446151</v>
      </c>
      <c r="K240" s="4">
        <f t="shared" si="64"/>
        <v>100</v>
      </c>
      <c r="L240" s="4">
        <f t="shared" si="65"/>
        <v>0</v>
      </c>
      <c r="M240" s="4">
        <f t="shared" si="66"/>
        <v>0</v>
      </c>
      <c r="N240" s="4">
        <f t="shared" si="67"/>
        <v>100</v>
      </c>
      <c r="O240" s="4">
        <f t="shared" si="68"/>
        <v>0</v>
      </c>
      <c r="P240" s="4">
        <f t="shared" si="69"/>
        <v>0</v>
      </c>
      <c r="Q240" s="4">
        <f t="shared" si="70"/>
        <v>0</v>
      </c>
      <c r="R240" s="4">
        <f t="shared" si="71"/>
        <v>0</v>
      </c>
      <c r="S240" s="4">
        <f t="shared" si="72"/>
        <v>0</v>
      </c>
      <c r="T240" s="4">
        <f t="shared" si="73"/>
        <v>0</v>
      </c>
      <c r="U240" s="4">
        <f t="shared" si="74"/>
        <v>0</v>
      </c>
      <c r="V240" s="4">
        <f t="shared" si="75"/>
        <v>0</v>
      </c>
      <c r="W240" s="4">
        <f>VLOOKUP(Z240,怪物属性偏向!D:F,3,FALSE)</f>
        <v>5000002</v>
      </c>
      <c r="X240" s="4">
        <f t="shared" si="76"/>
        <v>86</v>
      </c>
      <c r="Y240" t="str">
        <f>VLOOKUP(Z240,怪物属性偏向!G:H,2,FALSE)</f>
        <v>尤朵拉</v>
      </c>
      <c r="Z240">
        <f t="shared" si="77"/>
        <v>2</v>
      </c>
    </row>
    <row r="241" spans="1:26" ht="18" customHeight="1" x14ac:dyDescent="0.15">
      <c r="A241" s="4">
        <v>5000237</v>
      </c>
      <c r="B241" s="4">
        <f t="shared" si="59"/>
        <v>0</v>
      </c>
      <c r="C241" s="4">
        <f t="shared" si="60"/>
        <v>0</v>
      </c>
      <c r="D241" s="4">
        <f t="shared" si="61"/>
        <v>0</v>
      </c>
      <c r="E241" s="4">
        <f t="shared" si="62"/>
        <v>0</v>
      </c>
      <c r="F241" s="4">
        <f>INT(VLOOKUP($X241,映射表!$B:$C,2,FALSE)*VLOOKUP($Z241,怪物属性偏向!$G:$L,怪物属性偏向!L$1,FALSE)/100)</f>
        <v>714445</v>
      </c>
      <c r="G241" s="4">
        <f>INT(VLOOKUP($X241,映射表!$B:$C,2,FALSE)*VLOOKUP($Z241,怪物属性偏向!$G:$L,怪物属性偏向!J$1,FALSE)/100)</f>
        <v>771330</v>
      </c>
      <c r="H241" s="4">
        <f t="shared" si="63"/>
        <v>0</v>
      </c>
      <c r="I241" s="4">
        <f>INT(VLOOKUP($X241,映射表!$B:$C,2,FALSE)*VLOOKUP($Z241,怪物属性偏向!$G:$L,怪物属性偏向!K$1,FALSE)/100)</f>
        <v>556075</v>
      </c>
      <c r="J241" s="4">
        <f>INT(VLOOKUP($X241,映射表!$B:$E,4,FALSE))</f>
        <v>478344</v>
      </c>
      <c r="K241" s="4">
        <f t="shared" si="64"/>
        <v>100</v>
      </c>
      <c r="L241" s="4">
        <f t="shared" si="65"/>
        <v>0</v>
      </c>
      <c r="M241" s="4">
        <f t="shared" si="66"/>
        <v>0</v>
      </c>
      <c r="N241" s="4">
        <f t="shared" si="67"/>
        <v>100</v>
      </c>
      <c r="O241" s="4">
        <f t="shared" si="68"/>
        <v>0</v>
      </c>
      <c r="P241" s="4">
        <f t="shared" si="69"/>
        <v>0</v>
      </c>
      <c r="Q241" s="4">
        <f t="shared" si="70"/>
        <v>0</v>
      </c>
      <c r="R241" s="4">
        <f t="shared" si="71"/>
        <v>0</v>
      </c>
      <c r="S241" s="4">
        <f t="shared" si="72"/>
        <v>0</v>
      </c>
      <c r="T241" s="4">
        <f t="shared" si="73"/>
        <v>0</v>
      </c>
      <c r="U241" s="4">
        <f t="shared" si="74"/>
        <v>0</v>
      </c>
      <c r="V241" s="4">
        <f t="shared" si="75"/>
        <v>0</v>
      </c>
      <c r="W241" s="4">
        <f>VLOOKUP(Z241,怪物属性偏向!D:F,3,FALSE)</f>
        <v>5000002</v>
      </c>
      <c r="X241" s="4">
        <f t="shared" si="76"/>
        <v>87</v>
      </c>
      <c r="Y241" t="str">
        <f>VLOOKUP(Z241,怪物属性偏向!G:H,2,FALSE)</f>
        <v>尤朵拉</v>
      </c>
      <c r="Z241">
        <f t="shared" si="77"/>
        <v>2</v>
      </c>
    </row>
    <row r="242" spans="1:26" ht="18" customHeight="1" x14ac:dyDescent="0.15">
      <c r="A242" s="4">
        <v>5000238</v>
      </c>
      <c r="B242" s="4">
        <f t="shared" si="59"/>
        <v>0</v>
      </c>
      <c r="C242" s="4">
        <f t="shared" si="60"/>
        <v>0</v>
      </c>
      <c r="D242" s="4">
        <f t="shared" si="61"/>
        <v>0</v>
      </c>
      <c r="E242" s="4">
        <f t="shared" si="62"/>
        <v>0</v>
      </c>
      <c r="F242" s="4">
        <f>INT(VLOOKUP($X242,映射表!$B:$C,2,FALSE)*VLOOKUP($Z242,怪物属性偏向!$G:$L,怪物属性偏向!L$1,FALSE)/100)</f>
        <v>765989</v>
      </c>
      <c r="G242" s="4">
        <f>INT(VLOOKUP($X242,映射表!$B:$C,2,FALSE)*VLOOKUP($Z242,怪物属性偏向!$G:$L,怪物属性偏向!J$1,FALSE)/100)</f>
        <v>826979</v>
      </c>
      <c r="H242" s="4">
        <f t="shared" si="63"/>
        <v>0</v>
      </c>
      <c r="I242" s="4">
        <f>INT(VLOOKUP($X242,映射表!$B:$C,2,FALSE)*VLOOKUP($Z242,怪物属性偏向!$G:$L,怪物属性偏向!K$1,FALSE)/100)</f>
        <v>596194</v>
      </c>
      <c r="J242" s="4">
        <f>INT(VLOOKUP($X242,映射表!$B:$E,4,FALSE))</f>
        <v>512855</v>
      </c>
      <c r="K242" s="4">
        <f t="shared" si="64"/>
        <v>100</v>
      </c>
      <c r="L242" s="4">
        <f t="shared" si="65"/>
        <v>0</v>
      </c>
      <c r="M242" s="4">
        <f t="shared" si="66"/>
        <v>0</v>
      </c>
      <c r="N242" s="4">
        <f t="shared" si="67"/>
        <v>100</v>
      </c>
      <c r="O242" s="4">
        <f t="shared" si="68"/>
        <v>0</v>
      </c>
      <c r="P242" s="4">
        <f t="shared" si="69"/>
        <v>0</v>
      </c>
      <c r="Q242" s="4">
        <f t="shared" si="70"/>
        <v>0</v>
      </c>
      <c r="R242" s="4">
        <f t="shared" si="71"/>
        <v>0</v>
      </c>
      <c r="S242" s="4">
        <f t="shared" si="72"/>
        <v>0</v>
      </c>
      <c r="T242" s="4">
        <f t="shared" si="73"/>
        <v>0</v>
      </c>
      <c r="U242" s="4">
        <f t="shared" si="74"/>
        <v>0</v>
      </c>
      <c r="V242" s="4">
        <f t="shared" si="75"/>
        <v>0</v>
      </c>
      <c r="W242" s="4">
        <f>VLOOKUP(Z242,怪物属性偏向!D:F,3,FALSE)</f>
        <v>5000002</v>
      </c>
      <c r="X242" s="4">
        <f t="shared" si="76"/>
        <v>88</v>
      </c>
      <c r="Y242" t="str">
        <f>VLOOKUP(Z242,怪物属性偏向!G:H,2,FALSE)</f>
        <v>尤朵拉</v>
      </c>
      <c r="Z242">
        <f t="shared" si="77"/>
        <v>2</v>
      </c>
    </row>
    <row r="243" spans="1:26" ht="18" customHeight="1" x14ac:dyDescent="0.15">
      <c r="A243" s="4">
        <v>5000239</v>
      </c>
      <c r="B243" s="4">
        <f t="shared" si="59"/>
        <v>0</v>
      </c>
      <c r="C243" s="4">
        <f t="shared" si="60"/>
        <v>0</v>
      </c>
      <c r="D243" s="4">
        <f t="shared" si="61"/>
        <v>0</v>
      </c>
      <c r="E243" s="4">
        <f t="shared" si="62"/>
        <v>0</v>
      </c>
      <c r="F243" s="4">
        <f>INT(VLOOKUP($X243,映射表!$B:$C,2,FALSE)*VLOOKUP($Z243,怪物属性偏向!$G:$L,怪物属性偏向!L$1,FALSE)/100)</f>
        <v>821245</v>
      </c>
      <c r="G243" s="4">
        <f>INT(VLOOKUP($X243,映射表!$B:$C,2,FALSE)*VLOOKUP($Z243,怪物属性偏向!$G:$L,怪物属性偏向!J$1,FALSE)/100)</f>
        <v>886634</v>
      </c>
      <c r="H243" s="4">
        <f t="shared" si="63"/>
        <v>0</v>
      </c>
      <c r="I243" s="4">
        <f>INT(VLOOKUP($X243,映射表!$B:$C,2,FALSE)*VLOOKUP($Z243,怪物属性偏向!$G:$L,怪物属性偏向!K$1,FALSE)/100)</f>
        <v>639201</v>
      </c>
      <c r="J243" s="4">
        <f>INT(VLOOKUP($X243,映射表!$B:$E,4,FALSE))</f>
        <v>549851</v>
      </c>
      <c r="K243" s="4">
        <f t="shared" si="64"/>
        <v>100</v>
      </c>
      <c r="L243" s="4">
        <f t="shared" si="65"/>
        <v>0</v>
      </c>
      <c r="M243" s="4">
        <f t="shared" si="66"/>
        <v>0</v>
      </c>
      <c r="N243" s="4">
        <f t="shared" si="67"/>
        <v>100</v>
      </c>
      <c r="O243" s="4">
        <f t="shared" si="68"/>
        <v>0</v>
      </c>
      <c r="P243" s="4">
        <f t="shared" si="69"/>
        <v>0</v>
      </c>
      <c r="Q243" s="4">
        <f t="shared" si="70"/>
        <v>0</v>
      </c>
      <c r="R243" s="4">
        <f t="shared" si="71"/>
        <v>0</v>
      </c>
      <c r="S243" s="4">
        <f t="shared" si="72"/>
        <v>0</v>
      </c>
      <c r="T243" s="4">
        <f t="shared" si="73"/>
        <v>0</v>
      </c>
      <c r="U243" s="4">
        <f t="shared" si="74"/>
        <v>0</v>
      </c>
      <c r="V243" s="4">
        <f t="shared" si="75"/>
        <v>0</v>
      </c>
      <c r="W243" s="4">
        <f>VLOOKUP(Z243,怪物属性偏向!D:F,3,FALSE)</f>
        <v>5000002</v>
      </c>
      <c r="X243" s="4">
        <f t="shared" si="76"/>
        <v>89</v>
      </c>
      <c r="Y243" t="str">
        <f>VLOOKUP(Z243,怪物属性偏向!G:H,2,FALSE)</f>
        <v>尤朵拉</v>
      </c>
      <c r="Z243">
        <f t="shared" si="77"/>
        <v>2</v>
      </c>
    </row>
    <row r="244" spans="1:26" ht="18" customHeight="1" x14ac:dyDescent="0.15">
      <c r="A244" s="4">
        <v>5000240</v>
      </c>
      <c r="B244" s="4">
        <f t="shared" si="59"/>
        <v>0</v>
      </c>
      <c r="C244" s="4">
        <f t="shared" si="60"/>
        <v>0</v>
      </c>
      <c r="D244" s="4">
        <f t="shared" si="61"/>
        <v>0</v>
      </c>
      <c r="E244" s="4">
        <f t="shared" si="62"/>
        <v>0</v>
      </c>
      <c r="F244" s="4">
        <f>INT(VLOOKUP($X244,映射表!$B:$C,2,FALSE)*VLOOKUP($Z244,怪物属性偏向!$G:$L,怪物属性偏向!L$1,FALSE)/100)</f>
        <v>880479</v>
      </c>
      <c r="G244" s="4">
        <f>INT(VLOOKUP($X244,映射表!$B:$C,2,FALSE)*VLOOKUP($Z244,怪物属性偏向!$G:$L,怪物属性偏向!J$1,FALSE)/100)</f>
        <v>950585</v>
      </c>
      <c r="H244" s="4">
        <f t="shared" si="63"/>
        <v>0</v>
      </c>
      <c r="I244" s="4">
        <f>INT(VLOOKUP($X244,映射表!$B:$C,2,FALSE)*VLOOKUP($Z244,怪物属性偏向!$G:$L,怪物属性偏向!K$1,FALSE)/100)</f>
        <v>685305</v>
      </c>
      <c r="J244" s="4">
        <f>INT(VLOOKUP($X244,映射表!$B:$E,4,FALSE))</f>
        <v>589510</v>
      </c>
      <c r="K244" s="4">
        <f t="shared" si="64"/>
        <v>100</v>
      </c>
      <c r="L244" s="4">
        <f t="shared" si="65"/>
        <v>0</v>
      </c>
      <c r="M244" s="4">
        <f t="shared" si="66"/>
        <v>0</v>
      </c>
      <c r="N244" s="4">
        <f t="shared" si="67"/>
        <v>100</v>
      </c>
      <c r="O244" s="4">
        <f t="shared" si="68"/>
        <v>0</v>
      </c>
      <c r="P244" s="4">
        <f t="shared" si="69"/>
        <v>0</v>
      </c>
      <c r="Q244" s="4">
        <f t="shared" si="70"/>
        <v>0</v>
      </c>
      <c r="R244" s="4">
        <f t="shared" si="71"/>
        <v>0</v>
      </c>
      <c r="S244" s="4">
        <f t="shared" si="72"/>
        <v>0</v>
      </c>
      <c r="T244" s="4">
        <f t="shared" si="73"/>
        <v>0</v>
      </c>
      <c r="U244" s="4">
        <f t="shared" si="74"/>
        <v>0</v>
      </c>
      <c r="V244" s="4">
        <f t="shared" si="75"/>
        <v>0</v>
      </c>
      <c r="W244" s="4">
        <f>VLOOKUP(Z244,怪物属性偏向!D:F,3,FALSE)</f>
        <v>5000002</v>
      </c>
      <c r="X244" s="4">
        <f t="shared" si="76"/>
        <v>90</v>
      </c>
      <c r="Y244" t="str">
        <f>VLOOKUP(Z244,怪物属性偏向!G:H,2,FALSE)</f>
        <v>尤朵拉</v>
      </c>
      <c r="Z244">
        <f t="shared" si="77"/>
        <v>2</v>
      </c>
    </row>
    <row r="245" spans="1:26" ht="18" customHeight="1" x14ac:dyDescent="0.15">
      <c r="A245" s="4">
        <v>5000241</v>
      </c>
      <c r="B245" s="4">
        <f t="shared" si="59"/>
        <v>0</v>
      </c>
      <c r="C245" s="4">
        <f t="shared" si="60"/>
        <v>0</v>
      </c>
      <c r="D245" s="4">
        <f t="shared" si="61"/>
        <v>0</v>
      </c>
      <c r="E245" s="4">
        <f t="shared" si="62"/>
        <v>0</v>
      </c>
      <c r="F245" s="4">
        <f>INT(VLOOKUP($X245,映射表!$B:$C,2,FALSE)*VLOOKUP($Z245,怪物属性偏向!$G:$L,怪物属性偏向!L$1,FALSE)/100)</f>
        <v>943978</v>
      </c>
      <c r="G245" s="4">
        <f>INT(VLOOKUP($X245,映射表!$B:$C,2,FALSE)*VLOOKUP($Z245,怪物属性偏向!$G:$L,怪物属性偏向!J$1,FALSE)/100)</f>
        <v>1019140</v>
      </c>
      <c r="H245" s="4">
        <f t="shared" si="63"/>
        <v>0</v>
      </c>
      <c r="I245" s="4">
        <f>INT(VLOOKUP($X245,映射表!$B:$C,2,FALSE)*VLOOKUP($Z245,怪物属性偏向!$G:$L,怪物属性偏向!K$1,FALSE)/100)</f>
        <v>734729</v>
      </c>
      <c r="J245" s="4">
        <f>INT(VLOOKUP($X245,映射表!$B:$E,4,FALSE))</f>
        <v>632025</v>
      </c>
      <c r="K245" s="4">
        <f t="shared" si="64"/>
        <v>100</v>
      </c>
      <c r="L245" s="4">
        <f t="shared" si="65"/>
        <v>0</v>
      </c>
      <c r="M245" s="4">
        <f t="shared" si="66"/>
        <v>0</v>
      </c>
      <c r="N245" s="4">
        <f t="shared" si="67"/>
        <v>100</v>
      </c>
      <c r="O245" s="4">
        <f t="shared" si="68"/>
        <v>0</v>
      </c>
      <c r="P245" s="4">
        <f t="shared" si="69"/>
        <v>0</v>
      </c>
      <c r="Q245" s="4">
        <f t="shared" si="70"/>
        <v>0</v>
      </c>
      <c r="R245" s="4">
        <f t="shared" si="71"/>
        <v>0</v>
      </c>
      <c r="S245" s="4">
        <f t="shared" si="72"/>
        <v>0</v>
      </c>
      <c r="T245" s="4">
        <f t="shared" si="73"/>
        <v>0</v>
      </c>
      <c r="U245" s="4">
        <f t="shared" si="74"/>
        <v>0</v>
      </c>
      <c r="V245" s="4">
        <f t="shared" si="75"/>
        <v>0</v>
      </c>
      <c r="W245" s="4">
        <f>VLOOKUP(Z245,怪物属性偏向!D:F,3,FALSE)</f>
        <v>5000002</v>
      </c>
      <c r="X245" s="4">
        <f t="shared" si="76"/>
        <v>91</v>
      </c>
      <c r="Y245" t="str">
        <f>VLOOKUP(Z245,怪物属性偏向!G:H,2,FALSE)</f>
        <v>尤朵拉</v>
      </c>
      <c r="Z245">
        <f t="shared" si="77"/>
        <v>2</v>
      </c>
    </row>
    <row r="246" spans="1:26" ht="18" customHeight="1" x14ac:dyDescent="0.15">
      <c r="A246" s="4">
        <v>5000242</v>
      </c>
      <c r="B246" s="4">
        <f t="shared" si="59"/>
        <v>0</v>
      </c>
      <c r="C246" s="4">
        <f t="shared" si="60"/>
        <v>0</v>
      </c>
      <c r="D246" s="4">
        <f t="shared" si="61"/>
        <v>0</v>
      </c>
      <c r="E246" s="4">
        <f t="shared" si="62"/>
        <v>0</v>
      </c>
      <c r="F246" s="4">
        <f>INT(VLOOKUP($X246,映射表!$B:$C,2,FALSE)*VLOOKUP($Z246,怪物属性偏向!$G:$L,怪物属性偏向!L$1,FALSE)/100)</f>
        <v>1012049</v>
      </c>
      <c r="G246" s="4">
        <f>INT(VLOOKUP($X246,映射表!$B:$C,2,FALSE)*VLOOKUP($Z246,怪物属性偏向!$G:$L,怪物属性偏向!J$1,FALSE)/100)</f>
        <v>1092631</v>
      </c>
      <c r="H246" s="4">
        <f t="shared" si="63"/>
        <v>0</v>
      </c>
      <c r="I246" s="4">
        <f>INT(VLOOKUP($X246,映射表!$B:$C,2,FALSE)*VLOOKUP($Z246,怪物属性偏向!$G:$L,怪物属性偏向!K$1,FALSE)/100)</f>
        <v>787710</v>
      </c>
      <c r="J246" s="4">
        <f>INT(VLOOKUP($X246,映射表!$B:$E,4,FALSE))</f>
        <v>677600</v>
      </c>
      <c r="K246" s="4">
        <f t="shared" si="64"/>
        <v>100</v>
      </c>
      <c r="L246" s="4">
        <f t="shared" si="65"/>
        <v>0</v>
      </c>
      <c r="M246" s="4">
        <f t="shared" si="66"/>
        <v>0</v>
      </c>
      <c r="N246" s="4">
        <f t="shared" si="67"/>
        <v>100</v>
      </c>
      <c r="O246" s="4">
        <f t="shared" si="68"/>
        <v>0</v>
      </c>
      <c r="P246" s="4">
        <f t="shared" si="69"/>
        <v>0</v>
      </c>
      <c r="Q246" s="4">
        <f t="shared" si="70"/>
        <v>0</v>
      </c>
      <c r="R246" s="4">
        <f t="shared" si="71"/>
        <v>0</v>
      </c>
      <c r="S246" s="4">
        <f t="shared" si="72"/>
        <v>0</v>
      </c>
      <c r="T246" s="4">
        <f t="shared" si="73"/>
        <v>0</v>
      </c>
      <c r="U246" s="4">
        <f t="shared" si="74"/>
        <v>0</v>
      </c>
      <c r="V246" s="4">
        <f t="shared" si="75"/>
        <v>0</v>
      </c>
      <c r="W246" s="4">
        <f>VLOOKUP(Z246,怪物属性偏向!D:F,3,FALSE)</f>
        <v>5000002</v>
      </c>
      <c r="X246" s="4">
        <f t="shared" si="76"/>
        <v>92</v>
      </c>
      <c r="Y246" t="str">
        <f>VLOOKUP(Z246,怪物属性偏向!G:H,2,FALSE)</f>
        <v>尤朵拉</v>
      </c>
      <c r="Z246">
        <f t="shared" si="77"/>
        <v>2</v>
      </c>
    </row>
    <row r="247" spans="1:26" ht="18" customHeight="1" x14ac:dyDescent="0.15">
      <c r="A247" s="4">
        <v>5000243</v>
      </c>
      <c r="B247" s="4">
        <f t="shared" si="59"/>
        <v>0</v>
      </c>
      <c r="C247" s="4">
        <f t="shared" si="60"/>
        <v>0</v>
      </c>
      <c r="D247" s="4">
        <f t="shared" si="61"/>
        <v>0</v>
      </c>
      <c r="E247" s="4">
        <f t="shared" si="62"/>
        <v>0</v>
      </c>
      <c r="F247" s="4">
        <f>INT(VLOOKUP($X247,映射表!$B:$C,2,FALSE)*VLOOKUP($Z247,怪物属性偏向!$G:$L,怪物属性偏向!L$1,FALSE)/100)</f>
        <v>1085021</v>
      </c>
      <c r="G247" s="4">
        <f>INT(VLOOKUP($X247,映射表!$B:$C,2,FALSE)*VLOOKUP($Z247,怪物属性偏向!$G:$L,怪物属性偏向!J$1,FALSE)/100)</f>
        <v>1171413</v>
      </c>
      <c r="H247" s="4">
        <f t="shared" si="63"/>
        <v>0</v>
      </c>
      <c r="I247" s="4">
        <f>INT(VLOOKUP($X247,映射表!$B:$C,2,FALSE)*VLOOKUP($Z247,怪物属性偏向!$G:$L,怪物属性偏向!K$1,FALSE)/100)</f>
        <v>844507</v>
      </c>
      <c r="J247" s="4">
        <f>INT(VLOOKUP($X247,映射表!$B:$E,4,FALSE))</f>
        <v>726457</v>
      </c>
      <c r="K247" s="4">
        <f t="shared" si="64"/>
        <v>100</v>
      </c>
      <c r="L247" s="4">
        <f t="shared" si="65"/>
        <v>0</v>
      </c>
      <c r="M247" s="4">
        <f t="shared" si="66"/>
        <v>0</v>
      </c>
      <c r="N247" s="4">
        <f t="shared" si="67"/>
        <v>100</v>
      </c>
      <c r="O247" s="4">
        <f t="shared" si="68"/>
        <v>0</v>
      </c>
      <c r="P247" s="4">
        <f t="shared" si="69"/>
        <v>0</v>
      </c>
      <c r="Q247" s="4">
        <f t="shared" si="70"/>
        <v>0</v>
      </c>
      <c r="R247" s="4">
        <f t="shared" si="71"/>
        <v>0</v>
      </c>
      <c r="S247" s="4">
        <f t="shared" si="72"/>
        <v>0</v>
      </c>
      <c r="T247" s="4">
        <f t="shared" si="73"/>
        <v>0</v>
      </c>
      <c r="U247" s="4">
        <f t="shared" si="74"/>
        <v>0</v>
      </c>
      <c r="V247" s="4">
        <f t="shared" si="75"/>
        <v>0</v>
      </c>
      <c r="W247" s="4">
        <f>VLOOKUP(Z247,怪物属性偏向!D:F,3,FALSE)</f>
        <v>5000002</v>
      </c>
      <c r="X247" s="4">
        <f t="shared" si="76"/>
        <v>93</v>
      </c>
      <c r="Y247" t="str">
        <f>VLOOKUP(Z247,怪物属性偏向!G:H,2,FALSE)</f>
        <v>尤朵拉</v>
      </c>
      <c r="Z247">
        <f t="shared" si="77"/>
        <v>2</v>
      </c>
    </row>
    <row r="248" spans="1:26" ht="18" customHeight="1" x14ac:dyDescent="0.15">
      <c r="A248" s="4">
        <v>5000244</v>
      </c>
      <c r="B248" s="4">
        <f t="shared" si="59"/>
        <v>0</v>
      </c>
      <c r="C248" s="4">
        <f t="shared" si="60"/>
        <v>0</v>
      </c>
      <c r="D248" s="4">
        <f t="shared" si="61"/>
        <v>0</v>
      </c>
      <c r="E248" s="4">
        <f t="shared" si="62"/>
        <v>0</v>
      </c>
      <c r="F248" s="4">
        <f>INT(VLOOKUP($X248,映射表!$B:$C,2,FALSE)*VLOOKUP($Z248,怪物属性偏向!$G:$L,怪物属性偏向!L$1,FALSE)/100)</f>
        <v>1163247</v>
      </c>
      <c r="G248" s="4">
        <f>INT(VLOOKUP($X248,映射表!$B:$C,2,FALSE)*VLOOKUP($Z248,怪物属性偏向!$G:$L,怪物属性偏向!J$1,FALSE)/100)</f>
        <v>1255868</v>
      </c>
      <c r="H248" s="4">
        <f t="shared" si="63"/>
        <v>0</v>
      </c>
      <c r="I248" s="4">
        <f>INT(VLOOKUP($X248,映射表!$B:$C,2,FALSE)*VLOOKUP($Z248,怪物属性偏向!$G:$L,怪物属性偏向!K$1,FALSE)/100)</f>
        <v>905393</v>
      </c>
      <c r="J248" s="4">
        <f>INT(VLOOKUP($X248,映射表!$B:$E,4,FALSE))</f>
        <v>778832</v>
      </c>
      <c r="K248" s="4">
        <f t="shared" si="64"/>
        <v>100</v>
      </c>
      <c r="L248" s="4">
        <f t="shared" si="65"/>
        <v>0</v>
      </c>
      <c r="M248" s="4">
        <f t="shared" si="66"/>
        <v>0</v>
      </c>
      <c r="N248" s="4">
        <f t="shared" si="67"/>
        <v>100</v>
      </c>
      <c r="O248" s="4">
        <f t="shared" si="68"/>
        <v>0</v>
      </c>
      <c r="P248" s="4">
        <f t="shared" si="69"/>
        <v>0</v>
      </c>
      <c r="Q248" s="4">
        <f t="shared" si="70"/>
        <v>0</v>
      </c>
      <c r="R248" s="4">
        <f t="shared" si="71"/>
        <v>0</v>
      </c>
      <c r="S248" s="4">
        <f t="shared" si="72"/>
        <v>0</v>
      </c>
      <c r="T248" s="4">
        <f t="shared" si="73"/>
        <v>0</v>
      </c>
      <c r="U248" s="4">
        <f t="shared" si="74"/>
        <v>0</v>
      </c>
      <c r="V248" s="4">
        <f t="shared" si="75"/>
        <v>0</v>
      </c>
      <c r="W248" s="4">
        <f>VLOOKUP(Z248,怪物属性偏向!D:F,3,FALSE)</f>
        <v>5000002</v>
      </c>
      <c r="X248" s="4">
        <f t="shared" si="76"/>
        <v>94</v>
      </c>
      <c r="Y248" t="str">
        <f>VLOOKUP(Z248,怪物属性偏向!G:H,2,FALSE)</f>
        <v>尤朵拉</v>
      </c>
      <c r="Z248">
        <f t="shared" si="77"/>
        <v>2</v>
      </c>
    </row>
    <row r="249" spans="1:26" ht="18" customHeight="1" x14ac:dyDescent="0.15">
      <c r="A249" s="4">
        <v>5000245</v>
      </c>
      <c r="B249" s="4">
        <f t="shared" si="59"/>
        <v>0</v>
      </c>
      <c r="C249" s="4">
        <f t="shared" si="60"/>
        <v>0</v>
      </c>
      <c r="D249" s="4">
        <f t="shared" si="61"/>
        <v>0</v>
      </c>
      <c r="E249" s="4">
        <f t="shared" si="62"/>
        <v>0</v>
      </c>
      <c r="F249" s="4">
        <f>INT(VLOOKUP($X249,映射表!$B:$C,2,FALSE)*VLOOKUP($Z249,怪物属性偏向!$G:$L,怪物属性偏向!L$1,FALSE)/100)</f>
        <v>1247105</v>
      </c>
      <c r="G249" s="4">
        <f>INT(VLOOKUP($X249,映射表!$B:$C,2,FALSE)*VLOOKUP($Z249,怪物属性偏向!$G:$L,怪物属性偏向!J$1,FALSE)/100)</f>
        <v>1346403</v>
      </c>
      <c r="H249" s="4">
        <f t="shared" si="63"/>
        <v>0</v>
      </c>
      <c r="I249" s="4">
        <f>INT(VLOOKUP($X249,映射表!$B:$C,2,FALSE)*VLOOKUP($Z249,怪物属性偏向!$G:$L,怪物属性偏向!K$1,FALSE)/100)</f>
        <v>970662</v>
      </c>
      <c r="J249" s="4">
        <f>INT(VLOOKUP($X249,映射表!$B:$E,4,FALSE))</f>
        <v>834978</v>
      </c>
      <c r="K249" s="4">
        <f t="shared" si="64"/>
        <v>100</v>
      </c>
      <c r="L249" s="4">
        <f t="shared" si="65"/>
        <v>0</v>
      </c>
      <c r="M249" s="4">
        <f t="shared" si="66"/>
        <v>0</v>
      </c>
      <c r="N249" s="4">
        <f t="shared" si="67"/>
        <v>100</v>
      </c>
      <c r="O249" s="4">
        <f t="shared" si="68"/>
        <v>0</v>
      </c>
      <c r="P249" s="4">
        <f t="shared" si="69"/>
        <v>0</v>
      </c>
      <c r="Q249" s="4">
        <f t="shared" si="70"/>
        <v>0</v>
      </c>
      <c r="R249" s="4">
        <f t="shared" si="71"/>
        <v>0</v>
      </c>
      <c r="S249" s="4">
        <f t="shared" si="72"/>
        <v>0</v>
      </c>
      <c r="T249" s="4">
        <f t="shared" si="73"/>
        <v>0</v>
      </c>
      <c r="U249" s="4">
        <f t="shared" si="74"/>
        <v>0</v>
      </c>
      <c r="V249" s="4">
        <f t="shared" si="75"/>
        <v>0</v>
      </c>
      <c r="W249" s="4">
        <f>VLOOKUP(Z249,怪物属性偏向!D:F,3,FALSE)</f>
        <v>5000002</v>
      </c>
      <c r="X249" s="4">
        <f t="shared" si="76"/>
        <v>95</v>
      </c>
      <c r="Y249" t="str">
        <f>VLOOKUP(Z249,怪物属性偏向!G:H,2,FALSE)</f>
        <v>尤朵拉</v>
      </c>
      <c r="Z249">
        <f t="shared" si="77"/>
        <v>2</v>
      </c>
    </row>
    <row r="250" spans="1:26" ht="18" customHeight="1" x14ac:dyDescent="0.15">
      <c r="A250" s="4">
        <v>5000246</v>
      </c>
      <c r="B250" s="4">
        <f t="shared" si="59"/>
        <v>0</v>
      </c>
      <c r="C250" s="4">
        <f t="shared" si="60"/>
        <v>0</v>
      </c>
      <c r="D250" s="4">
        <f t="shared" si="61"/>
        <v>0</v>
      </c>
      <c r="E250" s="4">
        <f t="shared" si="62"/>
        <v>0</v>
      </c>
      <c r="F250" s="4">
        <f>INT(VLOOKUP($X250,映射表!$B:$C,2,FALSE)*VLOOKUP($Z250,怪物属性偏向!$G:$L,怪物属性偏向!L$1,FALSE)/100)</f>
        <v>1337002</v>
      </c>
      <c r="G250" s="4">
        <f>INT(VLOOKUP($X250,映射表!$B:$C,2,FALSE)*VLOOKUP($Z250,怪物属性偏向!$G:$L,怪物属性偏向!J$1,FALSE)/100)</f>
        <v>1443457</v>
      </c>
      <c r="H250" s="4">
        <f t="shared" si="63"/>
        <v>0</v>
      </c>
      <c r="I250" s="4">
        <f>INT(VLOOKUP($X250,映射表!$B:$C,2,FALSE)*VLOOKUP($Z250,怪物属性偏向!$G:$L,怪物属性偏向!K$1,FALSE)/100)</f>
        <v>1040631</v>
      </c>
      <c r="J250" s="4">
        <f>INT(VLOOKUP($X250,映射表!$B:$E,4,FALSE))</f>
        <v>895167</v>
      </c>
      <c r="K250" s="4">
        <f t="shared" si="64"/>
        <v>100</v>
      </c>
      <c r="L250" s="4">
        <f t="shared" si="65"/>
        <v>0</v>
      </c>
      <c r="M250" s="4">
        <f t="shared" si="66"/>
        <v>0</v>
      </c>
      <c r="N250" s="4">
        <f t="shared" si="67"/>
        <v>100</v>
      </c>
      <c r="O250" s="4">
        <f t="shared" si="68"/>
        <v>0</v>
      </c>
      <c r="P250" s="4">
        <f t="shared" si="69"/>
        <v>0</v>
      </c>
      <c r="Q250" s="4">
        <f t="shared" si="70"/>
        <v>0</v>
      </c>
      <c r="R250" s="4">
        <f t="shared" si="71"/>
        <v>0</v>
      </c>
      <c r="S250" s="4">
        <f t="shared" si="72"/>
        <v>0</v>
      </c>
      <c r="T250" s="4">
        <f t="shared" si="73"/>
        <v>0</v>
      </c>
      <c r="U250" s="4">
        <f t="shared" si="74"/>
        <v>0</v>
      </c>
      <c r="V250" s="4">
        <f t="shared" si="75"/>
        <v>0</v>
      </c>
      <c r="W250" s="4">
        <f>VLOOKUP(Z250,怪物属性偏向!D:F,3,FALSE)</f>
        <v>5000002</v>
      </c>
      <c r="X250" s="4">
        <f t="shared" si="76"/>
        <v>96</v>
      </c>
      <c r="Y250" t="str">
        <f>VLOOKUP(Z250,怪物属性偏向!G:H,2,FALSE)</f>
        <v>尤朵拉</v>
      </c>
      <c r="Z250">
        <f t="shared" si="77"/>
        <v>2</v>
      </c>
    </row>
    <row r="251" spans="1:26" ht="18" customHeight="1" x14ac:dyDescent="0.15">
      <c r="A251" s="4">
        <v>5000247</v>
      </c>
      <c r="B251" s="4">
        <f t="shared" si="59"/>
        <v>0</v>
      </c>
      <c r="C251" s="4">
        <f t="shared" si="60"/>
        <v>0</v>
      </c>
      <c r="D251" s="4">
        <f t="shared" si="61"/>
        <v>0</v>
      </c>
      <c r="E251" s="4">
        <f t="shared" si="62"/>
        <v>0</v>
      </c>
      <c r="F251" s="4">
        <f>INT(VLOOKUP($X251,映射表!$B:$C,2,FALSE)*VLOOKUP($Z251,怪物属性偏向!$G:$L,怪物属性偏向!L$1,FALSE)/100)</f>
        <v>1433370</v>
      </c>
      <c r="G251" s="4">
        <f>INT(VLOOKUP($X251,映射表!$B:$C,2,FALSE)*VLOOKUP($Z251,怪物属性偏向!$G:$L,怪物属性偏向!J$1,FALSE)/100)</f>
        <v>1547498</v>
      </c>
      <c r="H251" s="4">
        <f t="shared" si="63"/>
        <v>0</v>
      </c>
      <c r="I251" s="4">
        <f>INT(VLOOKUP($X251,映射表!$B:$C,2,FALSE)*VLOOKUP($Z251,怪物属性偏向!$G:$L,怪物属性偏向!K$1,FALSE)/100)</f>
        <v>1115638</v>
      </c>
      <c r="J251" s="4">
        <f>INT(VLOOKUP($X251,映射表!$B:$E,4,FALSE))</f>
        <v>959689</v>
      </c>
      <c r="K251" s="4">
        <f t="shared" si="64"/>
        <v>100</v>
      </c>
      <c r="L251" s="4">
        <f t="shared" si="65"/>
        <v>0</v>
      </c>
      <c r="M251" s="4">
        <f t="shared" si="66"/>
        <v>0</v>
      </c>
      <c r="N251" s="4">
        <f t="shared" si="67"/>
        <v>100</v>
      </c>
      <c r="O251" s="4">
        <f t="shared" si="68"/>
        <v>0</v>
      </c>
      <c r="P251" s="4">
        <f t="shared" si="69"/>
        <v>0</v>
      </c>
      <c r="Q251" s="4">
        <f t="shared" si="70"/>
        <v>0</v>
      </c>
      <c r="R251" s="4">
        <f t="shared" si="71"/>
        <v>0</v>
      </c>
      <c r="S251" s="4">
        <f t="shared" si="72"/>
        <v>0</v>
      </c>
      <c r="T251" s="4">
        <f t="shared" si="73"/>
        <v>0</v>
      </c>
      <c r="U251" s="4">
        <f t="shared" si="74"/>
        <v>0</v>
      </c>
      <c r="V251" s="4">
        <f t="shared" si="75"/>
        <v>0</v>
      </c>
      <c r="W251" s="4">
        <f>VLOOKUP(Z251,怪物属性偏向!D:F,3,FALSE)</f>
        <v>5000002</v>
      </c>
      <c r="X251" s="4">
        <f t="shared" si="76"/>
        <v>97</v>
      </c>
      <c r="Y251" t="str">
        <f>VLOOKUP(Z251,怪物属性偏向!G:H,2,FALSE)</f>
        <v>尤朵拉</v>
      </c>
      <c r="Z251">
        <f t="shared" si="77"/>
        <v>2</v>
      </c>
    </row>
    <row r="252" spans="1:26" ht="18" customHeight="1" x14ac:dyDescent="0.15">
      <c r="A252" s="4">
        <v>5000248</v>
      </c>
      <c r="B252" s="4">
        <f t="shared" si="59"/>
        <v>0</v>
      </c>
      <c r="C252" s="4">
        <f t="shared" si="60"/>
        <v>0</v>
      </c>
      <c r="D252" s="4">
        <f t="shared" si="61"/>
        <v>0</v>
      </c>
      <c r="E252" s="4">
        <f t="shared" si="62"/>
        <v>0</v>
      </c>
      <c r="F252" s="4">
        <f>INT(VLOOKUP($X252,映射表!$B:$C,2,FALSE)*VLOOKUP($Z252,怪物属性偏向!$G:$L,怪物属性偏向!L$1,FALSE)/100)</f>
        <v>1536677</v>
      </c>
      <c r="G252" s="4">
        <f>INT(VLOOKUP($X252,映射表!$B:$C,2,FALSE)*VLOOKUP($Z252,怪物属性偏向!$G:$L,怪物属性偏向!J$1,FALSE)/100)</f>
        <v>1659031</v>
      </c>
      <c r="H252" s="4">
        <f t="shared" si="63"/>
        <v>0</v>
      </c>
      <c r="I252" s="4">
        <f>INT(VLOOKUP($X252,映射表!$B:$C,2,FALSE)*VLOOKUP($Z252,怪物属性偏向!$G:$L,怪物属性偏向!K$1,FALSE)/100)</f>
        <v>1196046</v>
      </c>
      <c r="J252" s="4">
        <f>INT(VLOOKUP($X252,映射表!$B:$E,4,FALSE))</f>
        <v>1028856</v>
      </c>
      <c r="K252" s="4">
        <f t="shared" si="64"/>
        <v>100</v>
      </c>
      <c r="L252" s="4">
        <f t="shared" si="65"/>
        <v>0</v>
      </c>
      <c r="M252" s="4">
        <f t="shared" si="66"/>
        <v>0</v>
      </c>
      <c r="N252" s="4">
        <f t="shared" si="67"/>
        <v>100</v>
      </c>
      <c r="O252" s="4">
        <f t="shared" si="68"/>
        <v>0</v>
      </c>
      <c r="P252" s="4">
        <f t="shared" si="69"/>
        <v>0</v>
      </c>
      <c r="Q252" s="4">
        <f t="shared" si="70"/>
        <v>0</v>
      </c>
      <c r="R252" s="4">
        <f t="shared" si="71"/>
        <v>0</v>
      </c>
      <c r="S252" s="4">
        <f t="shared" si="72"/>
        <v>0</v>
      </c>
      <c r="T252" s="4">
        <f t="shared" si="73"/>
        <v>0</v>
      </c>
      <c r="U252" s="4">
        <f t="shared" si="74"/>
        <v>0</v>
      </c>
      <c r="V252" s="4">
        <f t="shared" si="75"/>
        <v>0</v>
      </c>
      <c r="W252" s="4">
        <f>VLOOKUP(Z252,怪物属性偏向!D:F,3,FALSE)</f>
        <v>5000002</v>
      </c>
      <c r="X252" s="4">
        <f t="shared" si="76"/>
        <v>98</v>
      </c>
      <c r="Y252" t="str">
        <f>VLOOKUP(Z252,怪物属性偏向!G:H,2,FALSE)</f>
        <v>尤朵拉</v>
      </c>
      <c r="Z252">
        <f t="shared" si="77"/>
        <v>2</v>
      </c>
    </row>
    <row r="253" spans="1:26" ht="18" customHeight="1" x14ac:dyDescent="0.15">
      <c r="A253" s="4">
        <v>5000249</v>
      </c>
      <c r="B253" s="4">
        <f t="shared" si="59"/>
        <v>0</v>
      </c>
      <c r="C253" s="4">
        <f t="shared" si="60"/>
        <v>0</v>
      </c>
      <c r="D253" s="4">
        <f t="shared" si="61"/>
        <v>0</v>
      </c>
      <c r="E253" s="4">
        <f t="shared" si="62"/>
        <v>0</v>
      </c>
      <c r="F253" s="4">
        <f>INT(VLOOKUP($X253,映射表!$B:$C,2,FALSE)*VLOOKUP($Z253,怪物属性偏向!$G:$L,怪物属性偏向!L$1,FALSE)/100)</f>
        <v>1647423</v>
      </c>
      <c r="G253" s="4">
        <f>INT(VLOOKUP($X253,映射表!$B:$C,2,FALSE)*VLOOKUP($Z253,怪物属性偏向!$G:$L,怪物属性偏向!J$1,FALSE)/100)</f>
        <v>1778594</v>
      </c>
      <c r="H253" s="4">
        <f t="shared" si="63"/>
        <v>0</v>
      </c>
      <c r="I253" s="4">
        <f>INT(VLOOKUP($X253,映射表!$B:$C,2,FALSE)*VLOOKUP($Z253,怪物属性偏向!$G:$L,怪物属性偏向!K$1,FALSE)/100)</f>
        <v>1282242</v>
      </c>
      <c r="J253" s="4">
        <f>INT(VLOOKUP($X253,映射表!$B:$E,4,FALSE))</f>
        <v>1103004</v>
      </c>
      <c r="K253" s="4">
        <f t="shared" si="64"/>
        <v>100</v>
      </c>
      <c r="L253" s="4">
        <f t="shared" si="65"/>
        <v>0</v>
      </c>
      <c r="M253" s="4">
        <f t="shared" si="66"/>
        <v>0</v>
      </c>
      <c r="N253" s="4">
        <f t="shared" si="67"/>
        <v>100</v>
      </c>
      <c r="O253" s="4">
        <f t="shared" si="68"/>
        <v>0</v>
      </c>
      <c r="P253" s="4">
        <f t="shared" si="69"/>
        <v>0</v>
      </c>
      <c r="Q253" s="4">
        <f t="shared" si="70"/>
        <v>0</v>
      </c>
      <c r="R253" s="4">
        <f t="shared" si="71"/>
        <v>0</v>
      </c>
      <c r="S253" s="4">
        <f t="shared" si="72"/>
        <v>0</v>
      </c>
      <c r="T253" s="4">
        <f t="shared" si="73"/>
        <v>0</v>
      </c>
      <c r="U253" s="4">
        <f t="shared" si="74"/>
        <v>0</v>
      </c>
      <c r="V253" s="4">
        <f t="shared" si="75"/>
        <v>0</v>
      </c>
      <c r="W253" s="4">
        <f>VLOOKUP(Z253,怪物属性偏向!D:F,3,FALSE)</f>
        <v>5000002</v>
      </c>
      <c r="X253" s="4">
        <f t="shared" si="76"/>
        <v>99</v>
      </c>
      <c r="Y253" t="str">
        <f>VLOOKUP(Z253,怪物属性偏向!G:H,2,FALSE)</f>
        <v>尤朵拉</v>
      </c>
      <c r="Z253">
        <f t="shared" si="77"/>
        <v>2</v>
      </c>
    </row>
    <row r="254" spans="1:26" ht="18" customHeight="1" x14ac:dyDescent="0.15">
      <c r="A254" s="4">
        <v>5000250</v>
      </c>
      <c r="B254" s="4">
        <f t="shared" si="59"/>
        <v>0</v>
      </c>
      <c r="C254" s="4">
        <f t="shared" si="60"/>
        <v>0</v>
      </c>
      <c r="D254" s="4">
        <f t="shared" si="61"/>
        <v>0</v>
      </c>
      <c r="E254" s="4">
        <f t="shared" si="62"/>
        <v>0</v>
      </c>
      <c r="F254" s="4">
        <f>INT(VLOOKUP($X254,映射表!$B:$C,2,FALSE)*VLOOKUP($Z254,怪物属性偏向!$G:$L,怪物属性偏向!L$1,FALSE)/100)</f>
        <v>1766142</v>
      </c>
      <c r="G254" s="4">
        <f>INT(VLOOKUP($X254,映射表!$B:$C,2,FALSE)*VLOOKUP($Z254,怪物属性偏向!$G:$L,怪物属性偏向!J$1,FALSE)/100)</f>
        <v>1906766</v>
      </c>
      <c r="H254" s="4">
        <f t="shared" si="63"/>
        <v>0</v>
      </c>
      <c r="I254" s="4">
        <f>INT(VLOOKUP($X254,映射表!$B:$C,2,FALSE)*VLOOKUP($Z254,怪物属性偏向!$G:$L,怪物属性偏向!K$1,FALSE)/100)</f>
        <v>1374645</v>
      </c>
      <c r="J254" s="4">
        <f>INT(VLOOKUP($X254,映射表!$B:$E,4,FALSE))</f>
        <v>1182490</v>
      </c>
      <c r="K254" s="4">
        <f t="shared" si="64"/>
        <v>100</v>
      </c>
      <c r="L254" s="4">
        <f t="shared" si="65"/>
        <v>0</v>
      </c>
      <c r="M254" s="4">
        <f t="shared" si="66"/>
        <v>0</v>
      </c>
      <c r="N254" s="4">
        <f t="shared" si="67"/>
        <v>100</v>
      </c>
      <c r="O254" s="4">
        <f t="shared" si="68"/>
        <v>0</v>
      </c>
      <c r="P254" s="4">
        <f t="shared" si="69"/>
        <v>0</v>
      </c>
      <c r="Q254" s="4">
        <f t="shared" si="70"/>
        <v>0</v>
      </c>
      <c r="R254" s="4">
        <f t="shared" si="71"/>
        <v>0</v>
      </c>
      <c r="S254" s="4">
        <f t="shared" si="72"/>
        <v>0</v>
      </c>
      <c r="T254" s="4">
        <f t="shared" si="73"/>
        <v>0</v>
      </c>
      <c r="U254" s="4">
        <f t="shared" si="74"/>
        <v>0</v>
      </c>
      <c r="V254" s="4">
        <f t="shared" si="75"/>
        <v>0</v>
      </c>
      <c r="W254" s="4">
        <f>VLOOKUP(Z254,怪物属性偏向!D:F,3,FALSE)</f>
        <v>5000002</v>
      </c>
      <c r="X254" s="4">
        <f t="shared" si="76"/>
        <v>100</v>
      </c>
      <c r="Y254" t="str">
        <f>VLOOKUP(Z254,怪物属性偏向!G:H,2,FALSE)</f>
        <v>尤朵拉</v>
      </c>
      <c r="Z254">
        <f t="shared" si="77"/>
        <v>2</v>
      </c>
    </row>
    <row r="255" spans="1:26" ht="18" customHeight="1" x14ac:dyDescent="0.15">
      <c r="A255" s="4">
        <v>5000251</v>
      </c>
      <c r="B255" s="4">
        <f t="shared" si="59"/>
        <v>0</v>
      </c>
      <c r="C255" s="4">
        <f t="shared" si="60"/>
        <v>0</v>
      </c>
      <c r="D255" s="4">
        <f t="shared" si="61"/>
        <v>0</v>
      </c>
      <c r="E255" s="4">
        <f t="shared" si="62"/>
        <v>0</v>
      </c>
      <c r="F255" s="4">
        <f>INT(VLOOKUP($X255,映射表!$B:$C,2,FALSE)*VLOOKUP($Z255,怪物属性偏向!$G:$L,怪物属性偏向!L$1,FALSE)/100)</f>
        <v>1893408</v>
      </c>
      <c r="G255" s="4">
        <f>INT(VLOOKUP($X255,映射表!$B:$C,2,FALSE)*VLOOKUP($Z255,怪物属性偏向!$G:$L,怪物属性偏向!J$1,FALSE)/100)</f>
        <v>2044166</v>
      </c>
      <c r="H255" s="4">
        <f t="shared" si="63"/>
        <v>0</v>
      </c>
      <c r="I255" s="4">
        <f>INT(VLOOKUP($X255,映射表!$B:$C,2,FALSE)*VLOOKUP($Z255,怪物属性偏向!$G:$L,怪物属性偏向!K$1,FALSE)/100)</f>
        <v>1473701</v>
      </c>
      <c r="J255" s="4">
        <f>INT(VLOOKUP($X255,映射表!$B:$E,4,FALSE))</f>
        <v>1267699</v>
      </c>
      <c r="K255" s="4">
        <f t="shared" si="64"/>
        <v>100</v>
      </c>
      <c r="L255" s="4">
        <f t="shared" si="65"/>
        <v>0</v>
      </c>
      <c r="M255" s="4">
        <f t="shared" si="66"/>
        <v>0</v>
      </c>
      <c r="N255" s="4">
        <f t="shared" si="67"/>
        <v>100</v>
      </c>
      <c r="O255" s="4">
        <f t="shared" si="68"/>
        <v>0</v>
      </c>
      <c r="P255" s="4">
        <f t="shared" si="69"/>
        <v>0</v>
      </c>
      <c r="Q255" s="4">
        <f t="shared" si="70"/>
        <v>0</v>
      </c>
      <c r="R255" s="4">
        <f t="shared" si="71"/>
        <v>0</v>
      </c>
      <c r="S255" s="4">
        <f t="shared" si="72"/>
        <v>0</v>
      </c>
      <c r="T255" s="4">
        <f t="shared" si="73"/>
        <v>0</v>
      </c>
      <c r="U255" s="4">
        <f t="shared" si="74"/>
        <v>0</v>
      </c>
      <c r="V255" s="4">
        <f t="shared" si="75"/>
        <v>0</v>
      </c>
      <c r="W255" s="4">
        <f>VLOOKUP(Z255,怪物属性偏向!D:F,3,FALSE)</f>
        <v>5000002</v>
      </c>
      <c r="X255" s="4">
        <f t="shared" si="76"/>
        <v>101</v>
      </c>
      <c r="Y255" t="str">
        <f>VLOOKUP(Z255,怪物属性偏向!G:H,2,FALSE)</f>
        <v>尤朵拉</v>
      </c>
      <c r="Z255">
        <f t="shared" si="77"/>
        <v>2</v>
      </c>
    </row>
    <row r="256" spans="1:26" ht="18" customHeight="1" x14ac:dyDescent="0.15">
      <c r="A256" s="4">
        <v>5000252</v>
      </c>
      <c r="B256" s="4">
        <f t="shared" si="59"/>
        <v>0</v>
      </c>
      <c r="C256" s="4">
        <f t="shared" si="60"/>
        <v>0</v>
      </c>
      <c r="D256" s="4">
        <f t="shared" si="61"/>
        <v>0</v>
      </c>
      <c r="E256" s="4">
        <f t="shared" si="62"/>
        <v>0</v>
      </c>
      <c r="F256" s="4">
        <f>INT(VLOOKUP($X256,映射表!$B:$C,2,FALSE)*VLOOKUP($Z256,怪物属性偏向!$G:$L,怪物属性偏向!L$1,FALSE)/100)</f>
        <v>2029838</v>
      </c>
      <c r="G256" s="4">
        <f>INT(VLOOKUP($X256,映射表!$B:$C,2,FALSE)*VLOOKUP($Z256,怪物属性偏向!$G:$L,怪物属性偏向!J$1,FALSE)/100)</f>
        <v>2191459</v>
      </c>
      <c r="H256" s="4">
        <f t="shared" si="63"/>
        <v>0</v>
      </c>
      <c r="I256" s="4">
        <f>INT(VLOOKUP($X256,映射表!$B:$C,2,FALSE)*VLOOKUP($Z256,怪物属性偏向!$G:$L,怪物属性偏向!K$1,FALSE)/100)</f>
        <v>1579889</v>
      </c>
      <c r="J256" s="4">
        <f>INT(VLOOKUP($X256,映射表!$B:$E,4,FALSE))</f>
        <v>1359044</v>
      </c>
      <c r="K256" s="4">
        <f t="shared" si="64"/>
        <v>100</v>
      </c>
      <c r="L256" s="4">
        <f t="shared" si="65"/>
        <v>0</v>
      </c>
      <c r="M256" s="4">
        <f t="shared" si="66"/>
        <v>0</v>
      </c>
      <c r="N256" s="4">
        <f t="shared" si="67"/>
        <v>100</v>
      </c>
      <c r="O256" s="4">
        <f t="shared" si="68"/>
        <v>0</v>
      </c>
      <c r="P256" s="4">
        <f t="shared" si="69"/>
        <v>0</v>
      </c>
      <c r="Q256" s="4">
        <f t="shared" si="70"/>
        <v>0</v>
      </c>
      <c r="R256" s="4">
        <f t="shared" si="71"/>
        <v>0</v>
      </c>
      <c r="S256" s="4">
        <f t="shared" si="72"/>
        <v>0</v>
      </c>
      <c r="T256" s="4">
        <f t="shared" si="73"/>
        <v>0</v>
      </c>
      <c r="U256" s="4">
        <f t="shared" si="74"/>
        <v>0</v>
      </c>
      <c r="V256" s="4">
        <f t="shared" si="75"/>
        <v>0</v>
      </c>
      <c r="W256" s="4">
        <f>VLOOKUP(Z256,怪物属性偏向!D:F,3,FALSE)</f>
        <v>5000002</v>
      </c>
      <c r="X256" s="4">
        <f t="shared" si="76"/>
        <v>102</v>
      </c>
      <c r="Y256" t="str">
        <f>VLOOKUP(Z256,怪物属性偏向!G:H,2,FALSE)</f>
        <v>尤朵拉</v>
      </c>
      <c r="Z256">
        <f t="shared" si="77"/>
        <v>2</v>
      </c>
    </row>
    <row r="257" spans="1:26" ht="18" customHeight="1" x14ac:dyDescent="0.15">
      <c r="A257" s="4">
        <v>5000253</v>
      </c>
      <c r="B257" s="4">
        <f t="shared" si="59"/>
        <v>0</v>
      </c>
      <c r="C257" s="4">
        <f t="shared" si="60"/>
        <v>0</v>
      </c>
      <c r="D257" s="4">
        <f t="shared" si="61"/>
        <v>0</v>
      </c>
      <c r="E257" s="4">
        <f t="shared" si="62"/>
        <v>0</v>
      </c>
      <c r="F257" s="4">
        <f>INT(VLOOKUP($X257,映射表!$B:$C,2,FALSE)*VLOOKUP($Z257,怪物属性偏向!$G:$L,怪物属性偏向!L$1,FALSE)/100)</f>
        <v>2176091</v>
      </c>
      <c r="G257" s="4">
        <f>INT(VLOOKUP($X257,映射表!$B:$C,2,FALSE)*VLOOKUP($Z257,怪物属性偏向!$G:$L,怪物属性偏向!J$1,FALSE)/100)</f>
        <v>2349356</v>
      </c>
      <c r="H257" s="4">
        <f t="shared" si="63"/>
        <v>0</v>
      </c>
      <c r="I257" s="4">
        <f>INT(VLOOKUP($X257,映射表!$B:$C,2,FALSE)*VLOOKUP($Z257,怪物属性偏向!$G:$L,怪物属性偏向!K$1,FALSE)/100)</f>
        <v>1693722</v>
      </c>
      <c r="J257" s="4">
        <f>INT(VLOOKUP($X257,映射表!$B:$E,4,FALSE))</f>
        <v>1456965</v>
      </c>
      <c r="K257" s="4">
        <f t="shared" si="64"/>
        <v>100</v>
      </c>
      <c r="L257" s="4">
        <f t="shared" si="65"/>
        <v>0</v>
      </c>
      <c r="M257" s="4">
        <f t="shared" si="66"/>
        <v>0</v>
      </c>
      <c r="N257" s="4">
        <f t="shared" si="67"/>
        <v>100</v>
      </c>
      <c r="O257" s="4">
        <f t="shared" si="68"/>
        <v>0</v>
      </c>
      <c r="P257" s="4">
        <f t="shared" si="69"/>
        <v>0</v>
      </c>
      <c r="Q257" s="4">
        <f t="shared" si="70"/>
        <v>0</v>
      </c>
      <c r="R257" s="4">
        <f t="shared" si="71"/>
        <v>0</v>
      </c>
      <c r="S257" s="4">
        <f t="shared" si="72"/>
        <v>0</v>
      </c>
      <c r="T257" s="4">
        <f t="shared" si="73"/>
        <v>0</v>
      </c>
      <c r="U257" s="4">
        <f t="shared" si="74"/>
        <v>0</v>
      </c>
      <c r="V257" s="4">
        <f t="shared" si="75"/>
        <v>0</v>
      </c>
      <c r="W257" s="4">
        <f>VLOOKUP(Z257,怪物属性偏向!D:F,3,FALSE)</f>
        <v>5000002</v>
      </c>
      <c r="X257" s="4">
        <f t="shared" si="76"/>
        <v>103</v>
      </c>
      <c r="Y257" t="str">
        <f>VLOOKUP(Z257,怪物属性偏向!G:H,2,FALSE)</f>
        <v>尤朵拉</v>
      </c>
      <c r="Z257">
        <f t="shared" si="77"/>
        <v>2</v>
      </c>
    </row>
    <row r="258" spans="1:26" ht="18" customHeight="1" x14ac:dyDescent="0.15">
      <c r="A258" s="4">
        <v>5000254</v>
      </c>
      <c r="B258" s="4">
        <f t="shared" si="59"/>
        <v>0</v>
      </c>
      <c r="C258" s="4">
        <f t="shared" si="60"/>
        <v>0</v>
      </c>
      <c r="D258" s="4">
        <f t="shared" si="61"/>
        <v>0</v>
      </c>
      <c r="E258" s="4">
        <f t="shared" si="62"/>
        <v>0</v>
      </c>
      <c r="F258" s="4">
        <f>INT(VLOOKUP($X258,映射表!$B:$C,2,FALSE)*VLOOKUP($Z258,怪物属性偏向!$G:$L,怪物属性偏向!L$1,FALSE)/100)</f>
        <v>2332874</v>
      </c>
      <c r="G258" s="4">
        <f>INT(VLOOKUP($X258,映射表!$B:$C,2,FALSE)*VLOOKUP($Z258,怪物属性偏向!$G:$L,怪物属性偏向!J$1,FALSE)/100)</f>
        <v>2518623</v>
      </c>
      <c r="H258" s="4">
        <f t="shared" si="63"/>
        <v>0</v>
      </c>
      <c r="I258" s="4">
        <f>INT(VLOOKUP($X258,映射表!$B:$C,2,FALSE)*VLOOKUP($Z258,怪物属性偏向!$G:$L,怪物属性偏向!K$1,FALSE)/100)</f>
        <v>1815751</v>
      </c>
      <c r="J258" s="4">
        <f>INT(VLOOKUP($X258,映射表!$B:$E,4,FALSE))</f>
        <v>1561936</v>
      </c>
      <c r="K258" s="4">
        <f t="shared" si="64"/>
        <v>100</v>
      </c>
      <c r="L258" s="4">
        <f t="shared" si="65"/>
        <v>0</v>
      </c>
      <c r="M258" s="4">
        <f t="shared" si="66"/>
        <v>0</v>
      </c>
      <c r="N258" s="4">
        <f t="shared" si="67"/>
        <v>100</v>
      </c>
      <c r="O258" s="4">
        <f t="shared" si="68"/>
        <v>0</v>
      </c>
      <c r="P258" s="4">
        <f t="shared" si="69"/>
        <v>0</v>
      </c>
      <c r="Q258" s="4">
        <f t="shared" si="70"/>
        <v>0</v>
      </c>
      <c r="R258" s="4">
        <f t="shared" si="71"/>
        <v>0</v>
      </c>
      <c r="S258" s="4">
        <f t="shared" si="72"/>
        <v>0</v>
      </c>
      <c r="T258" s="4">
        <f t="shared" si="73"/>
        <v>0</v>
      </c>
      <c r="U258" s="4">
        <f t="shared" si="74"/>
        <v>0</v>
      </c>
      <c r="V258" s="4">
        <f t="shared" si="75"/>
        <v>0</v>
      </c>
      <c r="W258" s="4">
        <f>VLOOKUP(Z258,怪物属性偏向!D:F,3,FALSE)</f>
        <v>5000002</v>
      </c>
      <c r="X258" s="4">
        <f t="shared" si="76"/>
        <v>104</v>
      </c>
      <c r="Y258" t="str">
        <f>VLOOKUP(Z258,怪物属性偏向!G:H,2,FALSE)</f>
        <v>尤朵拉</v>
      </c>
      <c r="Z258">
        <f t="shared" si="77"/>
        <v>2</v>
      </c>
    </row>
    <row r="259" spans="1:26" ht="18" customHeight="1" x14ac:dyDescent="0.15">
      <c r="A259" s="4">
        <v>5000255</v>
      </c>
      <c r="B259" s="4">
        <f t="shared" si="59"/>
        <v>0</v>
      </c>
      <c r="C259" s="4">
        <f t="shared" si="60"/>
        <v>0</v>
      </c>
      <c r="D259" s="4">
        <f t="shared" si="61"/>
        <v>0</v>
      </c>
      <c r="E259" s="4">
        <f t="shared" si="62"/>
        <v>0</v>
      </c>
      <c r="F259" s="4">
        <f>INT(VLOOKUP($X259,映射表!$B:$C,2,FALSE)*VLOOKUP($Z259,怪物属性偏向!$G:$L,怪物属性偏向!L$1,FALSE)/100)</f>
        <v>2500946</v>
      </c>
      <c r="G259" s="4">
        <f>INT(VLOOKUP($X259,映射表!$B:$C,2,FALSE)*VLOOKUP($Z259,怪物属性偏向!$G:$L,怪物属性偏向!J$1,FALSE)/100)</f>
        <v>2700077</v>
      </c>
      <c r="H259" s="4">
        <f t="shared" si="63"/>
        <v>0</v>
      </c>
      <c r="I259" s="4">
        <f>INT(VLOOKUP($X259,映射表!$B:$C,2,FALSE)*VLOOKUP($Z259,怪物属性偏向!$G:$L,怪物属性偏向!K$1,FALSE)/100)</f>
        <v>1946567</v>
      </c>
      <c r="J259" s="4">
        <f>INT(VLOOKUP($X259,映射表!$B:$E,4,FALSE))</f>
        <v>1674466</v>
      </c>
      <c r="K259" s="4">
        <f t="shared" si="64"/>
        <v>100</v>
      </c>
      <c r="L259" s="4">
        <f t="shared" si="65"/>
        <v>0</v>
      </c>
      <c r="M259" s="4">
        <f t="shared" si="66"/>
        <v>0</v>
      </c>
      <c r="N259" s="4">
        <f t="shared" si="67"/>
        <v>100</v>
      </c>
      <c r="O259" s="4">
        <f t="shared" si="68"/>
        <v>0</v>
      </c>
      <c r="P259" s="4">
        <f t="shared" si="69"/>
        <v>0</v>
      </c>
      <c r="Q259" s="4">
        <f t="shared" si="70"/>
        <v>0</v>
      </c>
      <c r="R259" s="4">
        <f t="shared" si="71"/>
        <v>0</v>
      </c>
      <c r="S259" s="4">
        <f t="shared" si="72"/>
        <v>0</v>
      </c>
      <c r="T259" s="4">
        <f t="shared" si="73"/>
        <v>0</v>
      </c>
      <c r="U259" s="4">
        <f t="shared" si="74"/>
        <v>0</v>
      </c>
      <c r="V259" s="4">
        <f t="shared" si="75"/>
        <v>0</v>
      </c>
      <c r="W259" s="4">
        <f>VLOOKUP(Z259,怪物属性偏向!D:F,3,FALSE)</f>
        <v>5000002</v>
      </c>
      <c r="X259" s="4">
        <f t="shared" si="76"/>
        <v>105</v>
      </c>
      <c r="Y259" t="str">
        <f>VLOOKUP(Z259,怪物属性偏向!G:H,2,FALSE)</f>
        <v>尤朵拉</v>
      </c>
      <c r="Z259">
        <f t="shared" si="77"/>
        <v>2</v>
      </c>
    </row>
    <row r="260" spans="1:26" ht="18" customHeight="1" x14ac:dyDescent="0.15">
      <c r="A260" s="4">
        <v>5000256</v>
      </c>
      <c r="B260" s="4">
        <f t="shared" si="59"/>
        <v>0</v>
      </c>
      <c r="C260" s="4">
        <f t="shared" si="60"/>
        <v>0</v>
      </c>
      <c r="D260" s="4">
        <f t="shared" si="61"/>
        <v>0</v>
      </c>
      <c r="E260" s="4">
        <f t="shared" si="62"/>
        <v>0</v>
      </c>
      <c r="F260" s="4">
        <f>INT(VLOOKUP($X260,映射表!$B:$C,2,FALSE)*VLOOKUP($Z260,怪物属性偏向!$G:$L,怪物属性偏向!L$1,FALSE)/100)</f>
        <v>2681118</v>
      </c>
      <c r="G260" s="4">
        <f>INT(VLOOKUP($X260,映射表!$B:$C,2,FALSE)*VLOOKUP($Z260,怪物属性偏向!$G:$L,怪物属性偏向!J$1,FALSE)/100)</f>
        <v>2894595</v>
      </c>
      <c r="H260" s="4">
        <f t="shared" si="63"/>
        <v>0</v>
      </c>
      <c r="I260" s="4">
        <f>INT(VLOOKUP($X260,映射表!$B:$C,2,FALSE)*VLOOKUP($Z260,怪物属性偏向!$G:$L,怪物属性偏向!K$1,FALSE)/100)</f>
        <v>2086801</v>
      </c>
      <c r="J260" s="4">
        <f>INT(VLOOKUP($X260,映射表!$B:$E,4,FALSE))</f>
        <v>1795097</v>
      </c>
      <c r="K260" s="4">
        <f t="shared" si="64"/>
        <v>100</v>
      </c>
      <c r="L260" s="4">
        <f t="shared" si="65"/>
        <v>0</v>
      </c>
      <c r="M260" s="4">
        <f t="shared" si="66"/>
        <v>0</v>
      </c>
      <c r="N260" s="4">
        <f t="shared" si="67"/>
        <v>100</v>
      </c>
      <c r="O260" s="4">
        <f t="shared" si="68"/>
        <v>0</v>
      </c>
      <c r="P260" s="4">
        <f t="shared" si="69"/>
        <v>0</v>
      </c>
      <c r="Q260" s="4">
        <f t="shared" si="70"/>
        <v>0</v>
      </c>
      <c r="R260" s="4">
        <f t="shared" si="71"/>
        <v>0</v>
      </c>
      <c r="S260" s="4">
        <f t="shared" si="72"/>
        <v>0</v>
      </c>
      <c r="T260" s="4">
        <f t="shared" si="73"/>
        <v>0</v>
      </c>
      <c r="U260" s="4">
        <f t="shared" si="74"/>
        <v>0</v>
      </c>
      <c r="V260" s="4">
        <f t="shared" si="75"/>
        <v>0</v>
      </c>
      <c r="W260" s="4">
        <f>VLOOKUP(Z260,怪物属性偏向!D:F,3,FALSE)</f>
        <v>5000002</v>
      </c>
      <c r="X260" s="4">
        <f t="shared" si="76"/>
        <v>106</v>
      </c>
      <c r="Y260" t="str">
        <f>VLOOKUP(Z260,怪物属性偏向!G:H,2,FALSE)</f>
        <v>尤朵拉</v>
      </c>
      <c r="Z260">
        <f t="shared" si="77"/>
        <v>2</v>
      </c>
    </row>
    <row r="261" spans="1:26" ht="18" customHeight="1" x14ac:dyDescent="0.15">
      <c r="A261" s="4">
        <v>5000257</v>
      </c>
      <c r="B261" s="4">
        <f t="shared" si="59"/>
        <v>0</v>
      </c>
      <c r="C261" s="4">
        <f t="shared" si="60"/>
        <v>0</v>
      </c>
      <c r="D261" s="4">
        <f t="shared" si="61"/>
        <v>0</v>
      </c>
      <c r="E261" s="4">
        <f t="shared" si="62"/>
        <v>0</v>
      </c>
      <c r="F261" s="4">
        <f>INT(VLOOKUP($X261,映射表!$B:$C,2,FALSE)*VLOOKUP($Z261,怪物属性偏向!$G:$L,怪物属性偏向!L$1,FALSE)/100)</f>
        <v>2874263</v>
      </c>
      <c r="G261" s="4">
        <f>INT(VLOOKUP($X261,映射表!$B:$C,2,FALSE)*VLOOKUP($Z261,怪物属性偏向!$G:$L,怪物属性偏向!J$1,FALSE)/100)</f>
        <v>3103119</v>
      </c>
      <c r="H261" s="4">
        <f t="shared" si="63"/>
        <v>0</v>
      </c>
      <c r="I261" s="4">
        <f>INT(VLOOKUP($X261,映射表!$B:$C,2,FALSE)*VLOOKUP($Z261,怪物属性偏向!$G:$L,怪物属性偏向!K$1,FALSE)/100)</f>
        <v>2237132</v>
      </c>
      <c r="J261" s="4">
        <f>INT(VLOOKUP($X261,映射表!$B:$E,4,FALSE))</f>
        <v>1924414</v>
      </c>
      <c r="K261" s="4">
        <f t="shared" si="64"/>
        <v>100</v>
      </c>
      <c r="L261" s="4">
        <f t="shared" si="65"/>
        <v>0</v>
      </c>
      <c r="M261" s="4">
        <f t="shared" si="66"/>
        <v>0</v>
      </c>
      <c r="N261" s="4">
        <f t="shared" si="67"/>
        <v>100</v>
      </c>
      <c r="O261" s="4">
        <f t="shared" si="68"/>
        <v>0</v>
      </c>
      <c r="P261" s="4">
        <f t="shared" si="69"/>
        <v>0</v>
      </c>
      <c r="Q261" s="4">
        <f t="shared" si="70"/>
        <v>0</v>
      </c>
      <c r="R261" s="4">
        <f t="shared" si="71"/>
        <v>0</v>
      </c>
      <c r="S261" s="4">
        <f t="shared" si="72"/>
        <v>0</v>
      </c>
      <c r="T261" s="4">
        <f t="shared" si="73"/>
        <v>0</v>
      </c>
      <c r="U261" s="4">
        <f t="shared" si="74"/>
        <v>0</v>
      </c>
      <c r="V261" s="4">
        <f t="shared" si="75"/>
        <v>0</v>
      </c>
      <c r="W261" s="4">
        <f>VLOOKUP(Z261,怪物属性偏向!D:F,3,FALSE)</f>
        <v>5000002</v>
      </c>
      <c r="X261" s="4">
        <f t="shared" si="76"/>
        <v>107</v>
      </c>
      <c r="Y261" t="str">
        <f>VLOOKUP(Z261,怪物属性偏向!G:H,2,FALSE)</f>
        <v>尤朵拉</v>
      </c>
      <c r="Z261">
        <f t="shared" si="77"/>
        <v>2</v>
      </c>
    </row>
    <row r="262" spans="1:26" ht="18" customHeight="1" x14ac:dyDescent="0.15">
      <c r="A262" s="4">
        <v>5000258</v>
      </c>
      <c r="B262" s="4">
        <f t="shared" si="59"/>
        <v>0</v>
      </c>
      <c r="C262" s="4">
        <f t="shared" si="60"/>
        <v>0</v>
      </c>
      <c r="D262" s="4">
        <f t="shared" si="61"/>
        <v>0</v>
      </c>
      <c r="E262" s="4">
        <f t="shared" si="62"/>
        <v>0</v>
      </c>
      <c r="F262" s="4">
        <f>INT(VLOOKUP($X262,映射表!$B:$C,2,FALSE)*VLOOKUP($Z262,怪物属性偏向!$G:$L,怪物属性偏向!L$1,FALSE)/100)</f>
        <v>3081315</v>
      </c>
      <c r="G262" s="4">
        <f>INT(VLOOKUP($X262,映射表!$B:$C,2,FALSE)*VLOOKUP($Z262,怪物属性偏向!$G:$L,怪物属性偏向!J$1,FALSE)/100)</f>
        <v>3326656</v>
      </c>
      <c r="H262" s="4">
        <f t="shared" si="63"/>
        <v>0</v>
      </c>
      <c r="I262" s="4">
        <f>INT(VLOOKUP($X262,映射表!$B:$C,2,FALSE)*VLOOKUP($Z262,怪物属性偏向!$G:$L,怪物属性偏向!K$1,FALSE)/100)</f>
        <v>2398287</v>
      </c>
      <c r="J262" s="4">
        <f>INT(VLOOKUP($X262,映射表!$B:$E,4,FALSE))</f>
        <v>2063042</v>
      </c>
      <c r="K262" s="4">
        <f t="shared" si="64"/>
        <v>100</v>
      </c>
      <c r="L262" s="4">
        <f t="shared" si="65"/>
        <v>0</v>
      </c>
      <c r="M262" s="4">
        <f t="shared" si="66"/>
        <v>0</v>
      </c>
      <c r="N262" s="4">
        <f t="shared" si="67"/>
        <v>100</v>
      </c>
      <c r="O262" s="4">
        <f t="shared" si="68"/>
        <v>0</v>
      </c>
      <c r="P262" s="4">
        <f t="shared" si="69"/>
        <v>0</v>
      </c>
      <c r="Q262" s="4">
        <f t="shared" si="70"/>
        <v>0</v>
      </c>
      <c r="R262" s="4">
        <f t="shared" si="71"/>
        <v>0</v>
      </c>
      <c r="S262" s="4">
        <f t="shared" si="72"/>
        <v>0</v>
      </c>
      <c r="T262" s="4">
        <f t="shared" si="73"/>
        <v>0</v>
      </c>
      <c r="U262" s="4">
        <f t="shared" si="74"/>
        <v>0</v>
      </c>
      <c r="V262" s="4">
        <f t="shared" si="75"/>
        <v>0</v>
      </c>
      <c r="W262" s="4">
        <f>VLOOKUP(Z262,怪物属性偏向!D:F,3,FALSE)</f>
        <v>5000002</v>
      </c>
      <c r="X262" s="4">
        <f t="shared" si="76"/>
        <v>108</v>
      </c>
      <c r="Y262" t="str">
        <f>VLOOKUP(Z262,怪物属性偏向!G:H,2,FALSE)</f>
        <v>尤朵拉</v>
      </c>
      <c r="Z262">
        <f t="shared" si="77"/>
        <v>2</v>
      </c>
    </row>
    <row r="263" spans="1:26" ht="18" customHeight="1" x14ac:dyDescent="0.15">
      <c r="A263" s="4">
        <v>5000259</v>
      </c>
      <c r="B263" s="4">
        <f t="shared" ref="B263:B326" si="78">B262</f>
        <v>0</v>
      </c>
      <c r="C263" s="4">
        <f t="shared" ref="C263:C326" si="79">C262</f>
        <v>0</v>
      </c>
      <c r="D263" s="4">
        <f t="shared" ref="D263:D326" si="80">D262</f>
        <v>0</v>
      </c>
      <c r="E263" s="4">
        <f t="shared" ref="E263:E326" si="81">E262</f>
        <v>0</v>
      </c>
      <c r="F263" s="4">
        <f>INT(VLOOKUP($X263,映射表!$B:$C,2,FALSE)*VLOOKUP($Z263,怪物属性偏向!$G:$L,怪物属性偏向!L$1,FALSE)/100)</f>
        <v>3303274</v>
      </c>
      <c r="G263" s="4">
        <f>INT(VLOOKUP($X263,映射表!$B:$C,2,FALSE)*VLOOKUP($Z263,怪物属性偏向!$G:$L,怪物属性偏向!J$1,FALSE)/100)</f>
        <v>3566288</v>
      </c>
      <c r="H263" s="4">
        <f t="shared" ref="H263:H326" si="82">H262</f>
        <v>0</v>
      </c>
      <c r="I263" s="4">
        <f>INT(VLOOKUP($X263,映射表!$B:$C,2,FALSE)*VLOOKUP($Z263,怪物属性偏向!$G:$L,怪物属性偏向!K$1,FALSE)/100)</f>
        <v>2571045</v>
      </c>
      <c r="J263" s="4">
        <f>INT(VLOOKUP($X263,映射表!$B:$E,4,FALSE))</f>
        <v>2211651</v>
      </c>
      <c r="K263" s="4">
        <f t="shared" ref="K263:K326" si="83">K262</f>
        <v>100</v>
      </c>
      <c r="L263" s="4">
        <f t="shared" ref="L263:L326" si="84">L262</f>
        <v>0</v>
      </c>
      <c r="M263" s="4">
        <f t="shared" ref="M263:M326" si="85">M262</f>
        <v>0</v>
      </c>
      <c r="N263" s="4">
        <f t="shared" ref="N263:N326" si="86">N262</f>
        <v>100</v>
      </c>
      <c r="O263" s="4">
        <f t="shared" ref="O263:O326" si="87">O262</f>
        <v>0</v>
      </c>
      <c r="P263" s="4">
        <f t="shared" ref="P263:P326" si="88">P262</f>
        <v>0</v>
      </c>
      <c r="Q263" s="4">
        <f t="shared" ref="Q263:Q326" si="89">Q262</f>
        <v>0</v>
      </c>
      <c r="R263" s="4">
        <f t="shared" ref="R263:R326" si="90">R262</f>
        <v>0</v>
      </c>
      <c r="S263" s="4">
        <f t="shared" ref="S263:S326" si="91">S262</f>
        <v>0</v>
      </c>
      <c r="T263" s="4">
        <f t="shared" ref="T263:T326" si="92">T262</f>
        <v>0</v>
      </c>
      <c r="U263" s="4">
        <f t="shared" ref="U263:U326" si="93">U262</f>
        <v>0</v>
      </c>
      <c r="V263" s="4">
        <f t="shared" ref="V263:V326" si="94">V262</f>
        <v>0</v>
      </c>
      <c r="W263" s="4">
        <f>VLOOKUP(Z263,怪物属性偏向!D:F,3,FALSE)</f>
        <v>5000002</v>
      </c>
      <c r="X263" s="4">
        <f t="shared" ref="X263:X326" si="95">IF(X262=X$1,1,X262+1)</f>
        <v>109</v>
      </c>
      <c r="Y263" t="str">
        <f>VLOOKUP(Z263,怪物属性偏向!G:H,2,FALSE)</f>
        <v>尤朵拉</v>
      </c>
      <c r="Z263">
        <f t="shared" ref="Z263:Z326" si="96">IF(X263=1,Z262+1,Z262)</f>
        <v>2</v>
      </c>
    </row>
    <row r="264" spans="1:26" ht="18" customHeight="1" x14ac:dyDescent="0.15">
      <c r="A264" s="4">
        <v>5000260</v>
      </c>
      <c r="B264" s="4">
        <f t="shared" si="78"/>
        <v>0</v>
      </c>
      <c r="C264" s="4">
        <f t="shared" si="79"/>
        <v>0</v>
      </c>
      <c r="D264" s="4">
        <f t="shared" si="80"/>
        <v>0</v>
      </c>
      <c r="E264" s="4">
        <f t="shared" si="81"/>
        <v>0</v>
      </c>
      <c r="F264" s="4">
        <f>INT(VLOOKUP($X264,映射表!$B:$C,2,FALSE)*VLOOKUP($Z264,怪物属性偏向!$G:$L,怪物属性偏向!L$1,FALSE)/100)</f>
        <v>3541214</v>
      </c>
      <c r="G264" s="4">
        <f>INT(VLOOKUP($X264,映射表!$B:$C,2,FALSE)*VLOOKUP($Z264,怪物属性偏向!$G:$L,怪物属性偏向!J$1,FALSE)/100)</f>
        <v>3823174</v>
      </c>
      <c r="H264" s="4">
        <f t="shared" si="82"/>
        <v>0</v>
      </c>
      <c r="I264" s="4">
        <f>INT(VLOOKUP($X264,映射表!$B:$C,2,FALSE)*VLOOKUP($Z264,怪物属性偏向!$G:$L,怪物属性偏向!K$1,FALSE)/100)</f>
        <v>2756241</v>
      </c>
      <c r="J264" s="4">
        <f>INT(VLOOKUP($X264,映射表!$B:$E,4,FALSE))</f>
        <v>2370960</v>
      </c>
      <c r="K264" s="4">
        <f t="shared" si="83"/>
        <v>100</v>
      </c>
      <c r="L264" s="4">
        <f t="shared" si="84"/>
        <v>0</v>
      </c>
      <c r="M264" s="4">
        <f t="shared" si="85"/>
        <v>0</v>
      </c>
      <c r="N264" s="4">
        <f t="shared" si="86"/>
        <v>100</v>
      </c>
      <c r="O264" s="4">
        <f t="shared" si="87"/>
        <v>0</v>
      </c>
      <c r="P264" s="4">
        <f t="shared" si="88"/>
        <v>0</v>
      </c>
      <c r="Q264" s="4">
        <f t="shared" si="89"/>
        <v>0</v>
      </c>
      <c r="R264" s="4">
        <f t="shared" si="90"/>
        <v>0</v>
      </c>
      <c r="S264" s="4">
        <f t="shared" si="91"/>
        <v>0</v>
      </c>
      <c r="T264" s="4">
        <f t="shared" si="92"/>
        <v>0</v>
      </c>
      <c r="U264" s="4">
        <f t="shared" si="93"/>
        <v>0</v>
      </c>
      <c r="V264" s="4">
        <f t="shared" si="94"/>
        <v>0</v>
      </c>
      <c r="W264" s="4">
        <f>VLOOKUP(Z264,怪物属性偏向!D:F,3,FALSE)</f>
        <v>5000002</v>
      </c>
      <c r="X264" s="4">
        <f t="shared" si="95"/>
        <v>110</v>
      </c>
      <c r="Y264" t="str">
        <f>VLOOKUP(Z264,怪物属性偏向!G:H,2,FALSE)</f>
        <v>尤朵拉</v>
      </c>
      <c r="Z264">
        <f t="shared" si="96"/>
        <v>2</v>
      </c>
    </row>
    <row r="265" spans="1:26" ht="18" customHeight="1" x14ac:dyDescent="0.15">
      <c r="A265" s="4">
        <v>5000261</v>
      </c>
      <c r="B265" s="4">
        <f t="shared" si="78"/>
        <v>0</v>
      </c>
      <c r="C265" s="4">
        <f t="shared" si="79"/>
        <v>0</v>
      </c>
      <c r="D265" s="4">
        <f t="shared" si="80"/>
        <v>0</v>
      </c>
      <c r="E265" s="4">
        <f t="shared" si="81"/>
        <v>0</v>
      </c>
      <c r="F265" s="4">
        <f>INT(VLOOKUP($X265,映射表!$B:$C,2,FALSE)*VLOOKUP($Z265,怪物属性偏向!$G:$L,怪物属性偏向!L$1,FALSE)/100)</f>
        <v>3796286</v>
      </c>
      <c r="G265" s="4">
        <f>INT(VLOOKUP($X265,映射表!$B:$C,2,FALSE)*VLOOKUP($Z265,怪物属性偏向!$G:$L,怪物属性偏向!J$1,FALSE)/100)</f>
        <v>4098555</v>
      </c>
      <c r="H265" s="4">
        <f t="shared" si="82"/>
        <v>0</v>
      </c>
      <c r="I265" s="4">
        <f>INT(VLOOKUP($X265,映射表!$B:$C,2,FALSE)*VLOOKUP($Z265,怪物属性偏向!$G:$L,怪物属性偏向!K$1,FALSE)/100)</f>
        <v>2954772</v>
      </c>
      <c r="J265" s="4">
        <f>INT(VLOOKUP($X265,映射表!$B:$E,4,FALSE))</f>
        <v>2541739</v>
      </c>
      <c r="K265" s="4">
        <f t="shared" si="83"/>
        <v>100</v>
      </c>
      <c r="L265" s="4">
        <f t="shared" si="84"/>
        <v>0</v>
      </c>
      <c r="M265" s="4">
        <f t="shared" si="85"/>
        <v>0</v>
      </c>
      <c r="N265" s="4">
        <f t="shared" si="86"/>
        <v>100</v>
      </c>
      <c r="O265" s="4">
        <f t="shared" si="87"/>
        <v>0</v>
      </c>
      <c r="P265" s="4">
        <f t="shared" si="88"/>
        <v>0</v>
      </c>
      <c r="Q265" s="4">
        <f t="shared" si="89"/>
        <v>0</v>
      </c>
      <c r="R265" s="4">
        <f t="shared" si="90"/>
        <v>0</v>
      </c>
      <c r="S265" s="4">
        <f t="shared" si="91"/>
        <v>0</v>
      </c>
      <c r="T265" s="4">
        <f t="shared" si="92"/>
        <v>0</v>
      </c>
      <c r="U265" s="4">
        <f t="shared" si="93"/>
        <v>0</v>
      </c>
      <c r="V265" s="4">
        <f t="shared" si="94"/>
        <v>0</v>
      </c>
      <c r="W265" s="4">
        <f>VLOOKUP(Z265,怪物属性偏向!D:F,3,FALSE)</f>
        <v>5000002</v>
      </c>
      <c r="X265" s="4">
        <f t="shared" si="95"/>
        <v>111</v>
      </c>
      <c r="Y265" t="str">
        <f>VLOOKUP(Z265,怪物属性偏向!G:H,2,FALSE)</f>
        <v>尤朵拉</v>
      </c>
      <c r="Z265">
        <f t="shared" si="96"/>
        <v>2</v>
      </c>
    </row>
    <row r="266" spans="1:26" ht="18" customHeight="1" x14ac:dyDescent="0.15">
      <c r="A266" s="4">
        <v>5000262</v>
      </c>
      <c r="B266" s="4">
        <f t="shared" si="78"/>
        <v>0</v>
      </c>
      <c r="C266" s="4">
        <f t="shared" si="79"/>
        <v>0</v>
      </c>
      <c r="D266" s="4">
        <f t="shared" si="80"/>
        <v>0</v>
      </c>
      <c r="E266" s="4">
        <f t="shared" si="81"/>
        <v>0</v>
      </c>
      <c r="F266" s="4">
        <f>INT(VLOOKUP($X266,映射表!$B:$C,2,FALSE)*VLOOKUP($Z266,怪物属性偏向!$G:$L,怪物属性偏向!L$1,FALSE)/100)</f>
        <v>4069723</v>
      </c>
      <c r="G266" s="4">
        <f>INT(VLOOKUP($X266,映射表!$B:$C,2,FALSE)*VLOOKUP($Z266,怪物属性偏向!$G:$L,怪物属性偏向!J$1,FALSE)/100)</f>
        <v>4393764</v>
      </c>
      <c r="H266" s="4">
        <f t="shared" si="82"/>
        <v>0</v>
      </c>
      <c r="I266" s="4">
        <f>INT(VLOOKUP($X266,映射表!$B:$C,2,FALSE)*VLOOKUP($Z266,怪物属性偏向!$G:$L,怪物属性偏向!K$1,FALSE)/100)</f>
        <v>3167597</v>
      </c>
      <c r="J266" s="4">
        <f>INT(VLOOKUP($X266,映射表!$B:$E,4,FALSE))</f>
        <v>2724814</v>
      </c>
      <c r="K266" s="4">
        <f t="shared" si="83"/>
        <v>100</v>
      </c>
      <c r="L266" s="4">
        <f t="shared" si="84"/>
        <v>0</v>
      </c>
      <c r="M266" s="4">
        <f t="shared" si="85"/>
        <v>0</v>
      </c>
      <c r="N266" s="4">
        <f t="shared" si="86"/>
        <v>100</v>
      </c>
      <c r="O266" s="4">
        <f t="shared" si="87"/>
        <v>0</v>
      </c>
      <c r="P266" s="4">
        <f t="shared" si="88"/>
        <v>0</v>
      </c>
      <c r="Q266" s="4">
        <f t="shared" si="89"/>
        <v>0</v>
      </c>
      <c r="R266" s="4">
        <f t="shared" si="90"/>
        <v>0</v>
      </c>
      <c r="S266" s="4">
        <f t="shared" si="91"/>
        <v>0</v>
      </c>
      <c r="T266" s="4">
        <f t="shared" si="92"/>
        <v>0</v>
      </c>
      <c r="U266" s="4">
        <f t="shared" si="93"/>
        <v>0</v>
      </c>
      <c r="V266" s="4">
        <f t="shared" si="94"/>
        <v>0</v>
      </c>
      <c r="W266" s="4">
        <f>VLOOKUP(Z266,怪物属性偏向!D:F,3,FALSE)</f>
        <v>5000002</v>
      </c>
      <c r="X266" s="4">
        <f t="shared" si="95"/>
        <v>112</v>
      </c>
      <c r="Y266" t="str">
        <f>VLOOKUP(Z266,怪物属性偏向!G:H,2,FALSE)</f>
        <v>尤朵拉</v>
      </c>
      <c r="Z266">
        <f t="shared" si="96"/>
        <v>2</v>
      </c>
    </row>
    <row r="267" spans="1:26" ht="18" customHeight="1" x14ac:dyDescent="0.15">
      <c r="A267" s="4">
        <v>5000263</v>
      </c>
      <c r="B267" s="4">
        <f t="shared" si="78"/>
        <v>0</v>
      </c>
      <c r="C267" s="4">
        <f t="shared" si="79"/>
        <v>0</v>
      </c>
      <c r="D267" s="4">
        <f t="shared" si="80"/>
        <v>0</v>
      </c>
      <c r="E267" s="4">
        <f t="shared" si="81"/>
        <v>0</v>
      </c>
      <c r="F267" s="4">
        <f>INT(VLOOKUP($X267,映射表!$B:$C,2,FALSE)*VLOOKUP($Z267,怪物属性偏向!$G:$L,怪物属性偏向!L$1,FALSE)/100)</f>
        <v>4362848</v>
      </c>
      <c r="G267" s="4">
        <f>INT(VLOOKUP($X267,映射表!$B:$C,2,FALSE)*VLOOKUP($Z267,怪物属性偏向!$G:$L,怪物属性偏向!J$1,FALSE)/100)</f>
        <v>4710227</v>
      </c>
      <c r="H267" s="4">
        <f t="shared" si="82"/>
        <v>0</v>
      </c>
      <c r="I267" s="4">
        <f>INT(VLOOKUP($X267,映射表!$B:$C,2,FALSE)*VLOOKUP($Z267,怪物属性偏向!$G:$L,怪物属性偏向!K$1,FALSE)/100)</f>
        <v>3395745</v>
      </c>
      <c r="J267" s="4">
        <f>INT(VLOOKUP($X267,映射表!$B:$E,4,FALSE))</f>
        <v>2921071</v>
      </c>
      <c r="K267" s="4">
        <f t="shared" si="83"/>
        <v>100</v>
      </c>
      <c r="L267" s="4">
        <f t="shared" si="84"/>
        <v>0</v>
      </c>
      <c r="M267" s="4">
        <f t="shared" si="85"/>
        <v>0</v>
      </c>
      <c r="N267" s="4">
        <f t="shared" si="86"/>
        <v>100</v>
      </c>
      <c r="O267" s="4">
        <f t="shared" si="87"/>
        <v>0</v>
      </c>
      <c r="P267" s="4">
        <f t="shared" si="88"/>
        <v>0</v>
      </c>
      <c r="Q267" s="4">
        <f t="shared" si="89"/>
        <v>0</v>
      </c>
      <c r="R267" s="4">
        <f t="shared" si="90"/>
        <v>0</v>
      </c>
      <c r="S267" s="4">
        <f t="shared" si="91"/>
        <v>0</v>
      </c>
      <c r="T267" s="4">
        <f t="shared" si="92"/>
        <v>0</v>
      </c>
      <c r="U267" s="4">
        <f t="shared" si="93"/>
        <v>0</v>
      </c>
      <c r="V267" s="4">
        <f t="shared" si="94"/>
        <v>0</v>
      </c>
      <c r="W267" s="4">
        <f>VLOOKUP(Z267,怪物属性偏向!D:F,3,FALSE)</f>
        <v>5000002</v>
      </c>
      <c r="X267" s="4">
        <f t="shared" si="95"/>
        <v>113</v>
      </c>
      <c r="Y267" t="str">
        <f>VLOOKUP(Z267,怪物属性偏向!G:H,2,FALSE)</f>
        <v>尤朵拉</v>
      </c>
      <c r="Z267">
        <f t="shared" si="96"/>
        <v>2</v>
      </c>
    </row>
    <row r="268" spans="1:26" ht="18" customHeight="1" x14ac:dyDescent="0.15">
      <c r="A268" s="4">
        <v>5000264</v>
      </c>
      <c r="B268" s="4">
        <f t="shared" si="78"/>
        <v>0</v>
      </c>
      <c r="C268" s="4">
        <f t="shared" si="79"/>
        <v>0</v>
      </c>
      <c r="D268" s="4">
        <f t="shared" si="80"/>
        <v>0</v>
      </c>
      <c r="E268" s="4">
        <f t="shared" si="81"/>
        <v>0</v>
      </c>
      <c r="F268" s="4">
        <f>INT(VLOOKUP($X268,映射表!$B:$C,2,FALSE)*VLOOKUP($Z268,怪物属性偏向!$G:$L,怪物属性偏向!L$1,FALSE)/100)</f>
        <v>4677077</v>
      </c>
      <c r="G268" s="4">
        <f>INT(VLOOKUP($X268,映射表!$B:$C,2,FALSE)*VLOOKUP($Z268,怪物属性偏向!$G:$L,怪物属性偏向!J$1,FALSE)/100)</f>
        <v>5049477</v>
      </c>
      <c r="H268" s="4">
        <f t="shared" si="82"/>
        <v>0</v>
      </c>
      <c r="I268" s="4">
        <f>INT(VLOOKUP($X268,映射表!$B:$C,2,FALSE)*VLOOKUP($Z268,怪物属性偏向!$G:$L,怪物属性偏向!K$1,FALSE)/100)</f>
        <v>3640320</v>
      </c>
      <c r="J268" s="4">
        <f>INT(VLOOKUP($X268,映射表!$B:$E,4,FALSE))</f>
        <v>3131458</v>
      </c>
      <c r="K268" s="4">
        <f t="shared" si="83"/>
        <v>100</v>
      </c>
      <c r="L268" s="4">
        <f t="shared" si="84"/>
        <v>0</v>
      </c>
      <c r="M268" s="4">
        <f t="shared" si="85"/>
        <v>0</v>
      </c>
      <c r="N268" s="4">
        <f t="shared" si="86"/>
        <v>100</v>
      </c>
      <c r="O268" s="4">
        <f t="shared" si="87"/>
        <v>0</v>
      </c>
      <c r="P268" s="4">
        <f t="shared" si="88"/>
        <v>0</v>
      </c>
      <c r="Q268" s="4">
        <f t="shared" si="89"/>
        <v>0</v>
      </c>
      <c r="R268" s="4">
        <f t="shared" si="90"/>
        <v>0</v>
      </c>
      <c r="S268" s="4">
        <f t="shared" si="91"/>
        <v>0</v>
      </c>
      <c r="T268" s="4">
        <f t="shared" si="92"/>
        <v>0</v>
      </c>
      <c r="U268" s="4">
        <f t="shared" si="93"/>
        <v>0</v>
      </c>
      <c r="V268" s="4">
        <f t="shared" si="94"/>
        <v>0</v>
      </c>
      <c r="W268" s="4">
        <f>VLOOKUP(Z268,怪物属性偏向!D:F,3,FALSE)</f>
        <v>5000002</v>
      </c>
      <c r="X268" s="4">
        <f t="shared" si="95"/>
        <v>114</v>
      </c>
      <c r="Y268" t="str">
        <f>VLOOKUP(Z268,怪物属性偏向!G:H,2,FALSE)</f>
        <v>尤朵拉</v>
      </c>
      <c r="Z268">
        <f t="shared" si="96"/>
        <v>2</v>
      </c>
    </row>
    <row r="269" spans="1:26" ht="18" customHeight="1" x14ac:dyDescent="0.15">
      <c r="A269" s="4">
        <v>5000265</v>
      </c>
      <c r="B269" s="4">
        <f t="shared" si="78"/>
        <v>0</v>
      </c>
      <c r="C269" s="4">
        <f t="shared" si="79"/>
        <v>0</v>
      </c>
      <c r="D269" s="4">
        <f t="shared" si="80"/>
        <v>0</v>
      </c>
      <c r="E269" s="4">
        <f t="shared" si="81"/>
        <v>0</v>
      </c>
      <c r="F269" s="4">
        <f>INT(VLOOKUP($X269,映射表!$B:$C,2,FALSE)*VLOOKUP($Z269,怪物属性偏向!$G:$L,怪物属性偏向!L$1,FALSE)/100)</f>
        <v>5013931</v>
      </c>
      <c r="G269" s="4">
        <f>INT(VLOOKUP($X269,映射表!$B:$C,2,FALSE)*VLOOKUP($Z269,怪物属性偏向!$G:$L,怪物属性偏向!J$1,FALSE)/100)</f>
        <v>5413152</v>
      </c>
      <c r="H269" s="4">
        <f t="shared" si="82"/>
        <v>0</v>
      </c>
      <c r="I269" s="4">
        <f>INT(VLOOKUP($X269,映射表!$B:$C,2,FALSE)*VLOOKUP($Z269,怪物属性偏向!$G:$L,怪物属性偏向!K$1,FALSE)/100)</f>
        <v>3902505</v>
      </c>
      <c r="J269" s="4">
        <f>INT(VLOOKUP($X269,映射表!$B:$E,4,FALSE))</f>
        <v>3356993</v>
      </c>
      <c r="K269" s="4">
        <f t="shared" si="83"/>
        <v>100</v>
      </c>
      <c r="L269" s="4">
        <f t="shared" si="84"/>
        <v>0</v>
      </c>
      <c r="M269" s="4">
        <f t="shared" si="85"/>
        <v>0</v>
      </c>
      <c r="N269" s="4">
        <f t="shared" si="86"/>
        <v>100</v>
      </c>
      <c r="O269" s="4">
        <f t="shared" si="87"/>
        <v>0</v>
      </c>
      <c r="P269" s="4">
        <f t="shared" si="88"/>
        <v>0</v>
      </c>
      <c r="Q269" s="4">
        <f t="shared" si="89"/>
        <v>0</v>
      </c>
      <c r="R269" s="4">
        <f t="shared" si="90"/>
        <v>0</v>
      </c>
      <c r="S269" s="4">
        <f t="shared" si="91"/>
        <v>0</v>
      </c>
      <c r="T269" s="4">
        <f t="shared" si="92"/>
        <v>0</v>
      </c>
      <c r="U269" s="4">
        <f t="shared" si="93"/>
        <v>0</v>
      </c>
      <c r="V269" s="4">
        <f t="shared" si="94"/>
        <v>0</v>
      </c>
      <c r="W269" s="4">
        <f>VLOOKUP(Z269,怪物属性偏向!D:F,3,FALSE)</f>
        <v>5000002</v>
      </c>
      <c r="X269" s="4">
        <f t="shared" si="95"/>
        <v>115</v>
      </c>
      <c r="Y269" t="str">
        <f>VLOOKUP(Z269,怪物属性偏向!G:H,2,FALSE)</f>
        <v>尤朵拉</v>
      </c>
      <c r="Z269">
        <f t="shared" si="96"/>
        <v>2</v>
      </c>
    </row>
    <row r="270" spans="1:26" ht="18" customHeight="1" x14ac:dyDescent="0.15">
      <c r="A270" s="4">
        <v>5000266</v>
      </c>
      <c r="B270" s="4">
        <f t="shared" si="78"/>
        <v>0</v>
      </c>
      <c r="C270" s="4">
        <f t="shared" si="79"/>
        <v>0</v>
      </c>
      <c r="D270" s="4">
        <f t="shared" si="80"/>
        <v>0</v>
      </c>
      <c r="E270" s="4">
        <f t="shared" si="81"/>
        <v>0</v>
      </c>
      <c r="F270" s="4">
        <f>INT(VLOOKUP($X270,映射表!$B:$C,2,FALSE)*VLOOKUP($Z270,怪物属性偏向!$G:$L,怪物属性偏向!L$1,FALSE)/100)</f>
        <v>5375039</v>
      </c>
      <c r="G270" s="4">
        <f>INT(VLOOKUP($X270,映射表!$B:$C,2,FALSE)*VLOOKUP($Z270,怪物属性偏向!$G:$L,怪物属性偏向!J$1,FALSE)/100)</f>
        <v>5803012</v>
      </c>
      <c r="H270" s="4">
        <f t="shared" si="82"/>
        <v>0</v>
      </c>
      <c r="I270" s="4">
        <f>INT(VLOOKUP($X270,映射表!$B:$C,2,FALSE)*VLOOKUP($Z270,怪物属性偏向!$G:$L,怪物属性偏向!K$1,FALSE)/100)</f>
        <v>4183566</v>
      </c>
      <c r="J270" s="4">
        <f>INT(VLOOKUP($X270,映射表!$B:$E,4,FALSE))</f>
        <v>3598767</v>
      </c>
      <c r="K270" s="4">
        <f t="shared" si="83"/>
        <v>100</v>
      </c>
      <c r="L270" s="4">
        <f t="shared" si="84"/>
        <v>0</v>
      </c>
      <c r="M270" s="4">
        <f t="shared" si="85"/>
        <v>0</v>
      </c>
      <c r="N270" s="4">
        <f t="shared" si="86"/>
        <v>100</v>
      </c>
      <c r="O270" s="4">
        <f t="shared" si="87"/>
        <v>0</v>
      </c>
      <c r="P270" s="4">
        <f t="shared" si="88"/>
        <v>0</v>
      </c>
      <c r="Q270" s="4">
        <f t="shared" si="89"/>
        <v>0</v>
      </c>
      <c r="R270" s="4">
        <f t="shared" si="90"/>
        <v>0</v>
      </c>
      <c r="S270" s="4">
        <f t="shared" si="91"/>
        <v>0</v>
      </c>
      <c r="T270" s="4">
        <f t="shared" si="92"/>
        <v>0</v>
      </c>
      <c r="U270" s="4">
        <f t="shared" si="93"/>
        <v>0</v>
      </c>
      <c r="V270" s="4">
        <f t="shared" si="94"/>
        <v>0</v>
      </c>
      <c r="W270" s="4">
        <f>VLOOKUP(Z270,怪物属性偏向!D:F,3,FALSE)</f>
        <v>5000002</v>
      </c>
      <c r="X270" s="4">
        <f t="shared" si="95"/>
        <v>116</v>
      </c>
      <c r="Y270" t="str">
        <f>VLOOKUP(Z270,怪物属性偏向!G:H,2,FALSE)</f>
        <v>尤朵拉</v>
      </c>
      <c r="Z270">
        <f t="shared" si="96"/>
        <v>2</v>
      </c>
    </row>
    <row r="271" spans="1:26" ht="18" customHeight="1" x14ac:dyDescent="0.15">
      <c r="A271" s="4">
        <v>5000267</v>
      </c>
      <c r="B271" s="4">
        <f t="shared" si="78"/>
        <v>0</v>
      </c>
      <c r="C271" s="4">
        <f t="shared" si="79"/>
        <v>0</v>
      </c>
      <c r="D271" s="4">
        <f t="shared" si="80"/>
        <v>0</v>
      </c>
      <c r="E271" s="4">
        <f t="shared" si="81"/>
        <v>0</v>
      </c>
      <c r="F271" s="4">
        <f>INT(VLOOKUP($X271,映射表!$B:$C,2,FALSE)*VLOOKUP($Z271,怪物属性偏向!$G:$L,怪物属性偏向!L$1,FALSE)/100)</f>
        <v>5762146</v>
      </c>
      <c r="G271" s="4">
        <f>INT(VLOOKUP($X271,映射表!$B:$C,2,FALSE)*VLOOKUP($Z271,怪物属性偏向!$G:$L,怪物属性偏向!J$1,FALSE)/100)</f>
        <v>6220941</v>
      </c>
      <c r="H271" s="4">
        <f t="shared" si="82"/>
        <v>0</v>
      </c>
      <c r="I271" s="4">
        <f>INT(VLOOKUP($X271,映射表!$B:$C,2,FALSE)*VLOOKUP($Z271,怪物属性偏向!$G:$L,怪物属性偏向!K$1,FALSE)/100)</f>
        <v>4484864</v>
      </c>
      <c r="J271" s="4">
        <f>INT(VLOOKUP($X271,映射表!$B:$E,4,FALSE))</f>
        <v>3857948</v>
      </c>
      <c r="K271" s="4">
        <f t="shared" si="83"/>
        <v>100</v>
      </c>
      <c r="L271" s="4">
        <f t="shared" si="84"/>
        <v>0</v>
      </c>
      <c r="M271" s="4">
        <f t="shared" si="85"/>
        <v>0</v>
      </c>
      <c r="N271" s="4">
        <f t="shared" si="86"/>
        <v>100</v>
      </c>
      <c r="O271" s="4">
        <f t="shared" si="87"/>
        <v>0</v>
      </c>
      <c r="P271" s="4">
        <f t="shared" si="88"/>
        <v>0</v>
      </c>
      <c r="Q271" s="4">
        <f t="shared" si="89"/>
        <v>0</v>
      </c>
      <c r="R271" s="4">
        <f t="shared" si="90"/>
        <v>0</v>
      </c>
      <c r="S271" s="4">
        <f t="shared" si="91"/>
        <v>0</v>
      </c>
      <c r="T271" s="4">
        <f t="shared" si="92"/>
        <v>0</v>
      </c>
      <c r="U271" s="4">
        <f t="shared" si="93"/>
        <v>0</v>
      </c>
      <c r="V271" s="4">
        <f t="shared" si="94"/>
        <v>0</v>
      </c>
      <c r="W271" s="4">
        <f>VLOOKUP(Z271,怪物属性偏向!D:F,3,FALSE)</f>
        <v>5000002</v>
      </c>
      <c r="X271" s="4">
        <f t="shared" si="95"/>
        <v>117</v>
      </c>
      <c r="Y271" t="str">
        <f>VLOOKUP(Z271,怪物属性偏向!G:H,2,FALSE)</f>
        <v>尤朵拉</v>
      </c>
      <c r="Z271">
        <f t="shared" si="96"/>
        <v>2</v>
      </c>
    </row>
    <row r="272" spans="1:26" ht="18" customHeight="1" x14ac:dyDescent="0.15">
      <c r="A272" s="4">
        <v>5000268</v>
      </c>
      <c r="B272" s="4">
        <f t="shared" si="78"/>
        <v>0</v>
      </c>
      <c r="C272" s="4">
        <f t="shared" si="79"/>
        <v>0</v>
      </c>
      <c r="D272" s="4">
        <f t="shared" si="80"/>
        <v>0</v>
      </c>
      <c r="E272" s="4">
        <f t="shared" si="81"/>
        <v>0</v>
      </c>
      <c r="F272" s="4">
        <f>INT(VLOOKUP($X272,映射表!$B:$C,2,FALSE)*VLOOKUP($Z272,怪物属性偏向!$G:$L,怪物属性偏向!L$1,FALSE)/100)</f>
        <v>6177125</v>
      </c>
      <c r="G272" s="4">
        <f>INT(VLOOKUP($X272,映射表!$B:$C,2,FALSE)*VLOOKUP($Z272,怪物属性偏向!$G:$L,怪物属性偏向!J$1,FALSE)/100)</f>
        <v>6668962</v>
      </c>
      <c r="H272" s="4">
        <f t="shared" si="82"/>
        <v>0</v>
      </c>
      <c r="I272" s="4">
        <f>INT(VLOOKUP($X272,映射表!$B:$C,2,FALSE)*VLOOKUP($Z272,怪物属性偏向!$G:$L,怪物属性偏向!K$1,FALSE)/100)</f>
        <v>4807856</v>
      </c>
      <c r="J272" s="4">
        <f>INT(VLOOKUP($X272,映射表!$B:$E,4,FALSE))</f>
        <v>4135790</v>
      </c>
      <c r="K272" s="4">
        <f t="shared" si="83"/>
        <v>100</v>
      </c>
      <c r="L272" s="4">
        <f t="shared" si="84"/>
        <v>0</v>
      </c>
      <c r="M272" s="4">
        <f t="shared" si="85"/>
        <v>0</v>
      </c>
      <c r="N272" s="4">
        <f t="shared" si="86"/>
        <v>100</v>
      </c>
      <c r="O272" s="4">
        <f t="shared" si="87"/>
        <v>0</v>
      </c>
      <c r="P272" s="4">
        <f t="shared" si="88"/>
        <v>0</v>
      </c>
      <c r="Q272" s="4">
        <f t="shared" si="89"/>
        <v>0</v>
      </c>
      <c r="R272" s="4">
        <f t="shared" si="90"/>
        <v>0</v>
      </c>
      <c r="S272" s="4">
        <f t="shared" si="91"/>
        <v>0</v>
      </c>
      <c r="T272" s="4">
        <f t="shared" si="92"/>
        <v>0</v>
      </c>
      <c r="U272" s="4">
        <f t="shared" si="93"/>
        <v>0</v>
      </c>
      <c r="V272" s="4">
        <f t="shared" si="94"/>
        <v>0</v>
      </c>
      <c r="W272" s="4">
        <f>VLOOKUP(Z272,怪物属性偏向!D:F,3,FALSE)</f>
        <v>5000002</v>
      </c>
      <c r="X272" s="4">
        <f t="shared" si="95"/>
        <v>118</v>
      </c>
      <c r="Y272" t="str">
        <f>VLOOKUP(Z272,怪物属性偏向!G:H,2,FALSE)</f>
        <v>尤朵拉</v>
      </c>
      <c r="Z272">
        <f t="shared" si="96"/>
        <v>2</v>
      </c>
    </row>
    <row r="273" spans="1:26" ht="18" customHeight="1" x14ac:dyDescent="0.15">
      <c r="A273" s="4">
        <v>5000269</v>
      </c>
      <c r="B273" s="4">
        <f t="shared" si="78"/>
        <v>0</v>
      </c>
      <c r="C273" s="4">
        <f t="shared" si="79"/>
        <v>0</v>
      </c>
      <c r="D273" s="4">
        <f t="shared" si="80"/>
        <v>0</v>
      </c>
      <c r="E273" s="4">
        <f t="shared" si="81"/>
        <v>0</v>
      </c>
      <c r="F273" s="4">
        <f>INT(VLOOKUP($X273,映射表!$B:$C,2,FALSE)*VLOOKUP($Z273,怪物属性偏向!$G:$L,怪物属性偏向!L$1,FALSE)/100)</f>
        <v>6621983</v>
      </c>
      <c r="G273" s="4">
        <f>INT(VLOOKUP($X273,映射表!$B:$C,2,FALSE)*VLOOKUP($Z273,怪物属性偏向!$G:$L,怪物属性偏向!J$1,FALSE)/100)</f>
        <v>7149240</v>
      </c>
      <c r="H273" s="4">
        <f t="shared" si="82"/>
        <v>0</v>
      </c>
      <c r="I273" s="4">
        <f>INT(VLOOKUP($X273,映射表!$B:$C,2,FALSE)*VLOOKUP($Z273,怪物属性偏向!$G:$L,怪物属性偏向!K$1,FALSE)/100)</f>
        <v>5154103</v>
      </c>
      <c r="J273" s="4">
        <f>INT(VLOOKUP($X273,映射表!$B:$E,4,FALSE))</f>
        <v>4433637</v>
      </c>
      <c r="K273" s="4">
        <f t="shared" si="83"/>
        <v>100</v>
      </c>
      <c r="L273" s="4">
        <f t="shared" si="84"/>
        <v>0</v>
      </c>
      <c r="M273" s="4">
        <f t="shared" si="85"/>
        <v>0</v>
      </c>
      <c r="N273" s="4">
        <f t="shared" si="86"/>
        <v>100</v>
      </c>
      <c r="O273" s="4">
        <f t="shared" si="87"/>
        <v>0</v>
      </c>
      <c r="P273" s="4">
        <f t="shared" si="88"/>
        <v>0</v>
      </c>
      <c r="Q273" s="4">
        <f t="shared" si="89"/>
        <v>0</v>
      </c>
      <c r="R273" s="4">
        <f t="shared" si="90"/>
        <v>0</v>
      </c>
      <c r="S273" s="4">
        <f t="shared" si="91"/>
        <v>0</v>
      </c>
      <c r="T273" s="4">
        <f t="shared" si="92"/>
        <v>0</v>
      </c>
      <c r="U273" s="4">
        <f t="shared" si="93"/>
        <v>0</v>
      </c>
      <c r="V273" s="4">
        <f t="shared" si="94"/>
        <v>0</v>
      </c>
      <c r="W273" s="4">
        <f>VLOOKUP(Z273,怪物属性偏向!D:F,3,FALSE)</f>
        <v>5000002</v>
      </c>
      <c r="X273" s="4">
        <f t="shared" si="95"/>
        <v>119</v>
      </c>
      <c r="Y273" t="str">
        <f>VLOOKUP(Z273,怪物属性偏向!G:H,2,FALSE)</f>
        <v>尤朵拉</v>
      </c>
      <c r="Z273">
        <f t="shared" si="96"/>
        <v>2</v>
      </c>
    </row>
    <row r="274" spans="1:26" ht="18" customHeight="1" x14ac:dyDescent="0.15">
      <c r="A274" s="4">
        <v>5000270</v>
      </c>
      <c r="B274" s="4">
        <f t="shared" si="78"/>
        <v>0</v>
      </c>
      <c r="C274" s="4">
        <f t="shared" si="79"/>
        <v>0</v>
      </c>
      <c r="D274" s="4">
        <f t="shared" si="80"/>
        <v>0</v>
      </c>
      <c r="E274" s="4">
        <f t="shared" si="81"/>
        <v>0</v>
      </c>
      <c r="F274" s="4">
        <f>INT(VLOOKUP($X274,映射表!$B:$C,2,FALSE)*VLOOKUP($Z274,怪物属性偏向!$G:$L,怪物属性偏向!L$1,FALSE)/100)</f>
        <v>7098870</v>
      </c>
      <c r="G274" s="4">
        <f>INT(VLOOKUP($X274,映射表!$B:$C,2,FALSE)*VLOOKUP($Z274,怪物属性偏向!$G:$L,怪物属性偏向!J$1,FALSE)/100)</f>
        <v>7664098</v>
      </c>
      <c r="H274" s="4">
        <f t="shared" si="82"/>
        <v>0</v>
      </c>
      <c r="I274" s="4">
        <f>INT(VLOOKUP($X274,映射表!$B:$C,2,FALSE)*VLOOKUP($Z274,怪物属性偏向!$G:$L,怪物属性偏向!K$1,FALSE)/100)</f>
        <v>5525280</v>
      </c>
      <c r="J274" s="4">
        <f>INT(VLOOKUP($X274,映射表!$B:$E,4,FALSE))</f>
        <v>4752929</v>
      </c>
      <c r="K274" s="4">
        <f t="shared" si="83"/>
        <v>100</v>
      </c>
      <c r="L274" s="4">
        <f t="shared" si="84"/>
        <v>0</v>
      </c>
      <c r="M274" s="4">
        <f t="shared" si="85"/>
        <v>0</v>
      </c>
      <c r="N274" s="4">
        <f t="shared" si="86"/>
        <v>100</v>
      </c>
      <c r="O274" s="4">
        <f t="shared" si="87"/>
        <v>0</v>
      </c>
      <c r="P274" s="4">
        <f t="shared" si="88"/>
        <v>0</v>
      </c>
      <c r="Q274" s="4">
        <f t="shared" si="89"/>
        <v>0</v>
      </c>
      <c r="R274" s="4">
        <f t="shared" si="90"/>
        <v>0</v>
      </c>
      <c r="S274" s="4">
        <f t="shared" si="91"/>
        <v>0</v>
      </c>
      <c r="T274" s="4">
        <f t="shared" si="92"/>
        <v>0</v>
      </c>
      <c r="U274" s="4">
        <f t="shared" si="93"/>
        <v>0</v>
      </c>
      <c r="V274" s="4">
        <f t="shared" si="94"/>
        <v>0</v>
      </c>
      <c r="W274" s="4">
        <f>VLOOKUP(Z274,怪物属性偏向!D:F,3,FALSE)</f>
        <v>5000002</v>
      </c>
      <c r="X274" s="4">
        <f t="shared" si="95"/>
        <v>120</v>
      </c>
      <c r="Y274" t="str">
        <f>VLOOKUP(Z274,怪物属性偏向!G:H,2,FALSE)</f>
        <v>尤朵拉</v>
      </c>
      <c r="Z274">
        <f t="shared" si="96"/>
        <v>2</v>
      </c>
    </row>
    <row r="275" spans="1:26" ht="18" customHeight="1" x14ac:dyDescent="0.15">
      <c r="A275" s="4">
        <v>5000271</v>
      </c>
      <c r="B275" s="4">
        <f t="shared" si="78"/>
        <v>0</v>
      </c>
      <c r="C275" s="4">
        <f t="shared" si="79"/>
        <v>0</v>
      </c>
      <c r="D275" s="4">
        <f t="shared" si="80"/>
        <v>0</v>
      </c>
      <c r="E275" s="4">
        <f t="shared" si="81"/>
        <v>0</v>
      </c>
      <c r="F275" s="4">
        <f>INT(VLOOKUP($X275,映射表!$B:$C,2,FALSE)*VLOOKUP($Z275,怪物属性偏向!$G:$L,怪物属性偏向!L$1,FALSE)/100)</f>
        <v>7610093</v>
      </c>
      <c r="G275" s="4">
        <f>INT(VLOOKUP($X275,映射表!$B:$C,2,FALSE)*VLOOKUP($Z275,怪物属性偏向!$G:$L,怪物属性偏向!J$1,FALSE)/100)</f>
        <v>8216026</v>
      </c>
      <c r="H275" s="4">
        <f t="shared" si="82"/>
        <v>0</v>
      </c>
      <c r="I275" s="4">
        <f>INT(VLOOKUP($X275,映射表!$B:$C,2,FALSE)*VLOOKUP($Z275,怪物属性偏向!$G:$L,怪物属性偏向!K$1,FALSE)/100)</f>
        <v>5923181</v>
      </c>
      <c r="J275" s="4">
        <f>INT(VLOOKUP($X275,映射表!$B:$E,4,FALSE))</f>
        <v>5095210</v>
      </c>
      <c r="K275" s="4">
        <f t="shared" si="83"/>
        <v>100</v>
      </c>
      <c r="L275" s="4">
        <f t="shared" si="84"/>
        <v>0</v>
      </c>
      <c r="M275" s="4">
        <f t="shared" si="85"/>
        <v>0</v>
      </c>
      <c r="N275" s="4">
        <f t="shared" si="86"/>
        <v>100</v>
      </c>
      <c r="O275" s="4">
        <f t="shared" si="87"/>
        <v>0</v>
      </c>
      <c r="P275" s="4">
        <f t="shared" si="88"/>
        <v>0</v>
      </c>
      <c r="Q275" s="4">
        <f t="shared" si="89"/>
        <v>0</v>
      </c>
      <c r="R275" s="4">
        <f t="shared" si="90"/>
        <v>0</v>
      </c>
      <c r="S275" s="4">
        <f t="shared" si="91"/>
        <v>0</v>
      </c>
      <c r="T275" s="4">
        <f t="shared" si="92"/>
        <v>0</v>
      </c>
      <c r="U275" s="4">
        <f t="shared" si="93"/>
        <v>0</v>
      </c>
      <c r="V275" s="4">
        <f t="shared" si="94"/>
        <v>0</v>
      </c>
      <c r="W275" s="4">
        <f>VLOOKUP(Z275,怪物属性偏向!D:F,3,FALSE)</f>
        <v>5000002</v>
      </c>
      <c r="X275" s="4">
        <f t="shared" si="95"/>
        <v>121</v>
      </c>
      <c r="Y275" t="str">
        <f>VLOOKUP(Z275,怪物属性偏向!G:H,2,FALSE)</f>
        <v>尤朵拉</v>
      </c>
      <c r="Z275">
        <f t="shared" si="96"/>
        <v>2</v>
      </c>
    </row>
    <row r="276" spans="1:26" ht="18" customHeight="1" x14ac:dyDescent="0.15">
      <c r="A276" s="4">
        <v>5000272</v>
      </c>
      <c r="B276" s="4">
        <f t="shared" si="78"/>
        <v>0</v>
      </c>
      <c r="C276" s="4">
        <f t="shared" si="79"/>
        <v>0</v>
      </c>
      <c r="D276" s="4">
        <f t="shared" si="80"/>
        <v>0</v>
      </c>
      <c r="E276" s="4">
        <f t="shared" si="81"/>
        <v>0</v>
      </c>
      <c r="F276" s="4">
        <f>INT(VLOOKUP($X276,映射表!$B:$C,2,FALSE)*VLOOKUP($Z276,怪物属性偏向!$G:$L,怪物属性偏向!L$1,FALSE)/100)</f>
        <v>8158125</v>
      </c>
      <c r="G276" s="4">
        <f>INT(VLOOKUP($X276,映射表!$B:$C,2,FALSE)*VLOOKUP($Z276,怪物属性偏向!$G:$L,怪物属性偏向!J$1,FALSE)/100)</f>
        <v>8807693</v>
      </c>
      <c r="H276" s="4">
        <f t="shared" si="82"/>
        <v>0</v>
      </c>
      <c r="I276" s="4">
        <f>INT(VLOOKUP($X276,映射表!$B:$C,2,FALSE)*VLOOKUP($Z276,怪物属性偏向!$G:$L,怪物属性偏向!K$1,FALSE)/100)</f>
        <v>6349732</v>
      </c>
      <c r="J276" s="4">
        <f>INT(VLOOKUP($X276,映射表!$B:$E,4,FALSE))</f>
        <v>5462135</v>
      </c>
      <c r="K276" s="4">
        <f t="shared" si="83"/>
        <v>100</v>
      </c>
      <c r="L276" s="4">
        <f t="shared" si="84"/>
        <v>0</v>
      </c>
      <c r="M276" s="4">
        <f t="shared" si="85"/>
        <v>0</v>
      </c>
      <c r="N276" s="4">
        <f t="shared" si="86"/>
        <v>100</v>
      </c>
      <c r="O276" s="4">
        <f t="shared" si="87"/>
        <v>0</v>
      </c>
      <c r="P276" s="4">
        <f t="shared" si="88"/>
        <v>0</v>
      </c>
      <c r="Q276" s="4">
        <f t="shared" si="89"/>
        <v>0</v>
      </c>
      <c r="R276" s="4">
        <f t="shared" si="90"/>
        <v>0</v>
      </c>
      <c r="S276" s="4">
        <f t="shared" si="91"/>
        <v>0</v>
      </c>
      <c r="T276" s="4">
        <f t="shared" si="92"/>
        <v>0</v>
      </c>
      <c r="U276" s="4">
        <f t="shared" si="93"/>
        <v>0</v>
      </c>
      <c r="V276" s="4">
        <f t="shared" si="94"/>
        <v>0</v>
      </c>
      <c r="W276" s="4">
        <f>VLOOKUP(Z276,怪物属性偏向!D:F,3,FALSE)</f>
        <v>5000002</v>
      </c>
      <c r="X276" s="4">
        <f t="shared" si="95"/>
        <v>122</v>
      </c>
      <c r="Y276" t="str">
        <f>VLOOKUP(Z276,怪物属性偏向!G:H,2,FALSE)</f>
        <v>尤朵拉</v>
      </c>
      <c r="Z276">
        <f t="shared" si="96"/>
        <v>2</v>
      </c>
    </row>
    <row r="277" spans="1:26" ht="18" customHeight="1" x14ac:dyDescent="0.15">
      <c r="A277" s="4">
        <v>5000273</v>
      </c>
      <c r="B277" s="4">
        <f t="shared" si="78"/>
        <v>0</v>
      </c>
      <c r="C277" s="4">
        <f t="shared" si="79"/>
        <v>0</v>
      </c>
      <c r="D277" s="4">
        <f t="shared" si="80"/>
        <v>0</v>
      </c>
      <c r="E277" s="4">
        <f t="shared" si="81"/>
        <v>0</v>
      </c>
      <c r="F277" s="4">
        <f>INT(VLOOKUP($X277,映射表!$B:$C,2,FALSE)*VLOOKUP($Z277,怪物属性偏向!$G:$L,怪物属性偏向!L$1,FALSE)/100)</f>
        <v>8745614</v>
      </c>
      <c r="G277" s="4">
        <f>INT(VLOOKUP($X277,映射表!$B:$C,2,FALSE)*VLOOKUP($Z277,怪物属性偏向!$G:$L,怪物属性偏向!J$1,FALSE)/100)</f>
        <v>9441959</v>
      </c>
      <c r="H277" s="4">
        <f t="shared" si="82"/>
        <v>0</v>
      </c>
      <c r="I277" s="4">
        <f>INT(VLOOKUP($X277,映射表!$B:$C,2,FALSE)*VLOOKUP($Z277,怪物属性偏向!$G:$L,怪物属性偏向!K$1,FALSE)/100)</f>
        <v>6806994</v>
      </c>
      <c r="J277" s="4">
        <f>INT(VLOOKUP($X277,映射表!$B:$E,4,FALSE))</f>
        <v>5855478</v>
      </c>
      <c r="K277" s="4">
        <f t="shared" si="83"/>
        <v>100</v>
      </c>
      <c r="L277" s="4">
        <f t="shared" si="84"/>
        <v>0</v>
      </c>
      <c r="M277" s="4">
        <f t="shared" si="85"/>
        <v>0</v>
      </c>
      <c r="N277" s="4">
        <f t="shared" si="86"/>
        <v>100</v>
      </c>
      <c r="O277" s="4">
        <f t="shared" si="87"/>
        <v>0</v>
      </c>
      <c r="P277" s="4">
        <f t="shared" si="88"/>
        <v>0</v>
      </c>
      <c r="Q277" s="4">
        <f t="shared" si="89"/>
        <v>0</v>
      </c>
      <c r="R277" s="4">
        <f t="shared" si="90"/>
        <v>0</v>
      </c>
      <c r="S277" s="4">
        <f t="shared" si="91"/>
        <v>0</v>
      </c>
      <c r="T277" s="4">
        <f t="shared" si="92"/>
        <v>0</v>
      </c>
      <c r="U277" s="4">
        <f t="shared" si="93"/>
        <v>0</v>
      </c>
      <c r="V277" s="4">
        <f t="shared" si="94"/>
        <v>0</v>
      </c>
      <c r="W277" s="4">
        <f>VLOOKUP(Z277,怪物属性偏向!D:F,3,FALSE)</f>
        <v>5000002</v>
      </c>
      <c r="X277" s="4">
        <f t="shared" si="95"/>
        <v>123</v>
      </c>
      <c r="Y277" t="str">
        <f>VLOOKUP(Z277,怪物属性偏向!G:H,2,FALSE)</f>
        <v>尤朵拉</v>
      </c>
      <c r="Z277">
        <f t="shared" si="96"/>
        <v>2</v>
      </c>
    </row>
    <row r="278" spans="1:26" ht="18" customHeight="1" x14ac:dyDescent="0.15">
      <c r="A278" s="4">
        <v>5000274</v>
      </c>
      <c r="B278" s="4">
        <f t="shared" si="78"/>
        <v>0</v>
      </c>
      <c r="C278" s="4">
        <f t="shared" si="79"/>
        <v>0</v>
      </c>
      <c r="D278" s="4">
        <f t="shared" si="80"/>
        <v>0</v>
      </c>
      <c r="E278" s="4">
        <f t="shared" si="81"/>
        <v>0</v>
      </c>
      <c r="F278" s="4">
        <f>INT(VLOOKUP($X278,映射表!$B:$C,2,FALSE)*VLOOKUP($Z278,怪物属性偏向!$G:$L,怪物属性偏向!L$1,FALSE)/100)</f>
        <v>9375403</v>
      </c>
      <c r="G278" s="4">
        <f>INT(VLOOKUP($X278,映射表!$B:$C,2,FALSE)*VLOOKUP($Z278,怪物属性偏向!$G:$L,怪物属性偏向!J$1,FALSE)/100)</f>
        <v>10121893</v>
      </c>
      <c r="H278" s="4">
        <f t="shared" si="82"/>
        <v>0</v>
      </c>
      <c r="I278" s="4">
        <f>INT(VLOOKUP($X278,映射表!$B:$C,2,FALSE)*VLOOKUP($Z278,怪物属性偏向!$G:$L,怪物属性偏向!K$1,FALSE)/100)</f>
        <v>7297179</v>
      </c>
      <c r="J278" s="4">
        <f>INT(VLOOKUP($X278,映射表!$B:$E,4,FALSE))</f>
        <v>6277143</v>
      </c>
      <c r="K278" s="4">
        <f t="shared" si="83"/>
        <v>100</v>
      </c>
      <c r="L278" s="4">
        <f t="shared" si="84"/>
        <v>0</v>
      </c>
      <c r="M278" s="4">
        <f t="shared" si="85"/>
        <v>0</v>
      </c>
      <c r="N278" s="4">
        <f t="shared" si="86"/>
        <v>100</v>
      </c>
      <c r="O278" s="4">
        <f t="shared" si="87"/>
        <v>0</v>
      </c>
      <c r="P278" s="4">
        <f t="shared" si="88"/>
        <v>0</v>
      </c>
      <c r="Q278" s="4">
        <f t="shared" si="89"/>
        <v>0</v>
      </c>
      <c r="R278" s="4">
        <f t="shared" si="90"/>
        <v>0</v>
      </c>
      <c r="S278" s="4">
        <f t="shared" si="91"/>
        <v>0</v>
      </c>
      <c r="T278" s="4">
        <f t="shared" si="92"/>
        <v>0</v>
      </c>
      <c r="U278" s="4">
        <f t="shared" si="93"/>
        <v>0</v>
      </c>
      <c r="V278" s="4">
        <f t="shared" si="94"/>
        <v>0</v>
      </c>
      <c r="W278" s="4">
        <f>VLOOKUP(Z278,怪物属性偏向!D:F,3,FALSE)</f>
        <v>5000002</v>
      </c>
      <c r="X278" s="4">
        <f t="shared" si="95"/>
        <v>124</v>
      </c>
      <c r="Y278" t="str">
        <f>VLOOKUP(Z278,怪物属性偏向!G:H,2,FALSE)</f>
        <v>尤朵拉</v>
      </c>
      <c r="Z278">
        <f t="shared" si="96"/>
        <v>2</v>
      </c>
    </row>
    <row r="279" spans="1:26" ht="18" customHeight="1" x14ac:dyDescent="0.15">
      <c r="A279" s="4">
        <v>5000275</v>
      </c>
      <c r="B279" s="4">
        <f t="shared" si="78"/>
        <v>0</v>
      </c>
      <c r="C279" s="4">
        <f t="shared" si="79"/>
        <v>0</v>
      </c>
      <c r="D279" s="4">
        <f t="shared" si="80"/>
        <v>0</v>
      </c>
      <c r="E279" s="4">
        <f t="shared" si="81"/>
        <v>0</v>
      </c>
      <c r="F279" s="4">
        <f>INT(VLOOKUP($X279,映射表!$B:$C,2,FALSE)*VLOOKUP($Z279,怪物属性偏向!$G:$L,怪物属性偏向!L$1,FALSE)/100)</f>
        <v>10050536</v>
      </c>
      <c r="G279" s="4">
        <f>INT(VLOOKUP($X279,映射表!$B:$C,2,FALSE)*VLOOKUP($Z279,怪物属性偏向!$G:$L,怪物属性偏向!J$1,FALSE)/100)</f>
        <v>10850782</v>
      </c>
      <c r="H279" s="4">
        <f t="shared" si="82"/>
        <v>0</v>
      </c>
      <c r="I279" s="4">
        <f>INT(VLOOKUP($X279,映射表!$B:$C,2,FALSE)*VLOOKUP($Z279,怪物属性偏向!$G:$L,怪物属性偏向!K$1,FALSE)/100)</f>
        <v>7822657</v>
      </c>
      <c r="J279" s="4">
        <f>INT(VLOOKUP($X279,映射表!$B:$E,4,FALSE))</f>
        <v>6729167</v>
      </c>
      <c r="K279" s="4">
        <f t="shared" si="83"/>
        <v>100</v>
      </c>
      <c r="L279" s="4">
        <f t="shared" si="84"/>
        <v>0</v>
      </c>
      <c r="M279" s="4">
        <f t="shared" si="85"/>
        <v>0</v>
      </c>
      <c r="N279" s="4">
        <f t="shared" si="86"/>
        <v>100</v>
      </c>
      <c r="O279" s="4">
        <f t="shared" si="87"/>
        <v>0</v>
      </c>
      <c r="P279" s="4">
        <f t="shared" si="88"/>
        <v>0</v>
      </c>
      <c r="Q279" s="4">
        <f t="shared" si="89"/>
        <v>0</v>
      </c>
      <c r="R279" s="4">
        <f t="shared" si="90"/>
        <v>0</v>
      </c>
      <c r="S279" s="4">
        <f t="shared" si="91"/>
        <v>0</v>
      </c>
      <c r="T279" s="4">
        <f t="shared" si="92"/>
        <v>0</v>
      </c>
      <c r="U279" s="4">
        <f t="shared" si="93"/>
        <v>0</v>
      </c>
      <c r="V279" s="4">
        <f t="shared" si="94"/>
        <v>0</v>
      </c>
      <c r="W279" s="4">
        <f>VLOOKUP(Z279,怪物属性偏向!D:F,3,FALSE)</f>
        <v>5000002</v>
      </c>
      <c r="X279" s="4">
        <f t="shared" si="95"/>
        <v>125</v>
      </c>
      <c r="Y279" t="str">
        <f>VLOOKUP(Z279,怪物属性偏向!G:H,2,FALSE)</f>
        <v>尤朵拉</v>
      </c>
      <c r="Z279">
        <f t="shared" si="96"/>
        <v>2</v>
      </c>
    </row>
    <row r="280" spans="1:26" ht="18" customHeight="1" x14ac:dyDescent="0.15">
      <c r="A280" s="4">
        <v>5000276</v>
      </c>
      <c r="B280" s="4">
        <f t="shared" si="78"/>
        <v>0</v>
      </c>
      <c r="C280" s="4">
        <f t="shared" si="79"/>
        <v>0</v>
      </c>
      <c r="D280" s="4">
        <f t="shared" si="80"/>
        <v>0</v>
      </c>
      <c r="E280" s="4">
        <f t="shared" si="81"/>
        <v>0</v>
      </c>
      <c r="F280" s="4">
        <f>INT(VLOOKUP($X280,映射表!$B:$C,2,FALSE)*VLOOKUP($Z280,怪物属性偏向!$G:$L,怪物属性偏向!L$1,FALSE)/100)</f>
        <v>10774279</v>
      </c>
      <c r="G280" s="4">
        <f>INT(VLOOKUP($X280,映射表!$B:$C,2,FALSE)*VLOOKUP($Z280,怪物属性偏向!$G:$L,怪物属性偏向!J$1,FALSE)/100)</f>
        <v>11632152</v>
      </c>
      <c r="H280" s="4">
        <f t="shared" si="82"/>
        <v>0</v>
      </c>
      <c r="I280" s="4">
        <f>INT(VLOOKUP($X280,映射表!$B:$C,2,FALSE)*VLOOKUP($Z280,怪物属性偏向!$G:$L,怪物属性偏向!K$1,FALSE)/100)</f>
        <v>8385970</v>
      </c>
      <c r="J280" s="4">
        <f>INT(VLOOKUP($X280,映射表!$B:$E,4,FALSE))</f>
        <v>7213737</v>
      </c>
      <c r="K280" s="4">
        <f t="shared" si="83"/>
        <v>100</v>
      </c>
      <c r="L280" s="4">
        <f t="shared" si="84"/>
        <v>0</v>
      </c>
      <c r="M280" s="4">
        <f t="shared" si="85"/>
        <v>0</v>
      </c>
      <c r="N280" s="4">
        <f t="shared" si="86"/>
        <v>100</v>
      </c>
      <c r="O280" s="4">
        <f t="shared" si="87"/>
        <v>0</v>
      </c>
      <c r="P280" s="4">
        <f t="shared" si="88"/>
        <v>0</v>
      </c>
      <c r="Q280" s="4">
        <f t="shared" si="89"/>
        <v>0</v>
      </c>
      <c r="R280" s="4">
        <f t="shared" si="90"/>
        <v>0</v>
      </c>
      <c r="S280" s="4">
        <f t="shared" si="91"/>
        <v>0</v>
      </c>
      <c r="T280" s="4">
        <f t="shared" si="92"/>
        <v>0</v>
      </c>
      <c r="U280" s="4">
        <f t="shared" si="93"/>
        <v>0</v>
      </c>
      <c r="V280" s="4">
        <f t="shared" si="94"/>
        <v>0</v>
      </c>
      <c r="W280" s="4">
        <f>VLOOKUP(Z280,怪物属性偏向!D:F,3,FALSE)</f>
        <v>5000002</v>
      </c>
      <c r="X280" s="4">
        <f t="shared" si="95"/>
        <v>126</v>
      </c>
      <c r="Y280" t="str">
        <f>VLOOKUP(Z280,怪物属性偏向!G:H,2,FALSE)</f>
        <v>尤朵拉</v>
      </c>
      <c r="Z280">
        <f t="shared" si="96"/>
        <v>2</v>
      </c>
    </row>
    <row r="281" spans="1:26" ht="18" customHeight="1" x14ac:dyDescent="0.15">
      <c r="A281" s="4">
        <v>5000277</v>
      </c>
      <c r="B281" s="4">
        <f t="shared" si="78"/>
        <v>0</v>
      </c>
      <c r="C281" s="4">
        <f t="shared" si="79"/>
        <v>0</v>
      </c>
      <c r="D281" s="4">
        <f t="shared" si="80"/>
        <v>0</v>
      </c>
      <c r="E281" s="4">
        <f t="shared" si="81"/>
        <v>0</v>
      </c>
      <c r="F281" s="4">
        <f>INT(VLOOKUP($X281,映射表!$B:$C,2,FALSE)*VLOOKUP($Z281,怪物属性偏向!$G:$L,怪物属性偏向!L$1,FALSE)/100)</f>
        <v>11550132</v>
      </c>
      <c r="G281" s="4">
        <f>INT(VLOOKUP($X281,映射表!$B:$C,2,FALSE)*VLOOKUP($Z281,怪物属性偏向!$G:$L,怪物属性偏向!J$1,FALSE)/100)</f>
        <v>12469779</v>
      </c>
      <c r="H281" s="4">
        <f t="shared" si="82"/>
        <v>0</v>
      </c>
      <c r="I281" s="4">
        <f>INT(VLOOKUP($X281,映射表!$B:$C,2,FALSE)*VLOOKUP($Z281,怪物属性偏向!$G:$L,怪物属性偏向!K$1,FALSE)/100)</f>
        <v>8989841</v>
      </c>
      <c r="J281" s="4">
        <f>INT(VLOOKUP($X281,映射表!$B:$E,4,FALSE))</f>
        <v>7733196</v>
      </c>
      <c r="K281" s="4">
        <f t="shared" si="83"/>
        <v>100</v>
      </c>
      <c r="L281" s="4">
        <f t="shared" si="84"/>
        <v>0</v>
      </c>
      <c r="M281" s="4">
        <f t="shared" si="85"/>
        <v>0</v>
      </c>
      <c r="N281" s="4">
        <f t="shared" si="86"/>
        <v>100</v>
      </c>
      <c r="O281" s="4">
        <f t="shared" si="87"/>
        <v>0</v>
      </c>
      <c r="P281" s="4">
        <f t="shared" si="88"/>
        <v>0</v>
      </c>
      <c r="Q281" s="4">
        <f t="shared" si="89"/>
        <v>0</v>
      </c>
      <c r="R281" s="4">
        <f t="shared" si="90"/>
        <v>0</v>
      </c>
      <c r="S281" s="4">
        <f t="shared" si="91"/>
        <v>0</v>
      </c>
      <c r="T281" s="4">
        <f t="shared" si="92"/>
        <v>0</v>
      </c>
      <c r="U281" s="4">
        <f t="shared" si="93"/>
        <v>0</v>
      </c>
      <c r="V281" s="4">
        <f t="shared" si="94"/>
        <v>0</v>
      </c>
      <c r="W281" s="4">
        <f>VLOOKUP(Z281,怪物属性偏向!D:F,3,FALSE)</f>
        <v>5000002</v>
      </c>
      <c r="X281" s="4">
        <f t="shared" si="95"/>
        <v>127</v>
      </c>
      <c r="Y281" t="str">
        <f>VLOOKUP(Z281,怪物属性偏向!G:H,2,FALSE)</f>
        <v>尤朵拉</v>
      </c>
      <c r="Z281">
        <f t="shared" si="96"/>
        <v>2</v>
      </c>
    </row>
    <row r="282" spans="1:26" ht="18" customHeight="1" x14ac:dyDescent="0.15">
      <c r="A282" s="4">
        <v>5000278</v>
      </c>
      <c r="B282" s="4">
        <f t="shared" si="78"/>
        <v>0</v>
      </c>
      <c r="C282" s="4">
        <f t="shared" si="79"/>
        <v>0</v>
      </c>
      <c r="D282" s="4">
        <f t="shared" si="80"/>
        <v>0</v>
      </c>
      <c r="E282" s="4">
        <f t="shared" si="81"/>
        <v>0</v>
      </c>
      <c r="F282" s="4">
        <f>INT(VLOOKUP($X282,映射表!$B:$C,2,FALSE)*VLOOKUP($Z282,怪物属性偏向!$G:$L,怪物属性偏向!L$1,FALSE)/100)</f>
        <v>12381846</v>
      </c>
      <c r="G282" s="4">
        <f>INT(VLOOKUP($X282,映射表!$B:$C,2,FALSE)*VLOOKUP($Z282,怪物属性偏向!$G:$L,怪物属性偏向!J$1,FALSE)/100)</f>
        <v>13367716</v>
      </c>
      <c r="H282" s="4">
        <f t="shared" si="82"/>
        <v>0</v>
      </c>
      <c r="I282" s="4">
        <f>INT(VLOOKUP($X282,映射表!$B:$C,2,FALSE)*VLOOKUP($Z282,怪物属性偏向!$G:$L,怪物属性偏向!K$1,FALSE)/100)</f>
        <v>9637191</v>
      </c>
      <c r="J282" s="4">
        <f>INT(VLOOKUP($X282,映射表!$B:$E,4,FALSE))</f>
        <v>8290056</v>
      </c>
      <c r="K282" s="4">
        <f t="shared" si="83"/>
        <v>100</v>
      </c>
      <c r="L282" s="4">
        <f t="shared" si="84"/>
        <v>0</v>
      </c>
      <c r="M282" s="4">
        <f t="shared" si="85"/>
        <v>0</v>
      </c>
      <c r="N282" s="4">
        <f t="shared" si="86"/>
        <v>100</v>
      </c>
      <c r="O282" s="4">
        <f t="shared" si="87"/>
        <v>0</v>
      </c>
      <c r="P282" s="4">
        <f t="shared" si="88"/>
        <v>0</v>
      </c>
      <c r="Q282" s="4">
        <f t="shared" si="89"/>
        <v>0</v>
      </c>
      <c r="R282" s="4">
        <f t="shared" si="90"/>
        <v>0</v>
      </c>
      <c r="S282" s="4">
        <f t="shared" si="91"/>
        <v>0</v>
      </c>
      <c r="T282" s="4">
        <f t="shared" si="92"/>
        <v>0</v>
      </c>
      <c r="U282" s="4">
        <f t="shared" si="93"/>
        <v>0</v>
      </c>
      <c r="V282" s="4">
        <f t="shared" si="94"/>
        <v>0</v>
      </c>
      <c r="W282" s="4">
        <f>VLOOKUP(Z282,怪物属性偏向!D:F,3,FALSE)</f>
        <v>5000002</v>
      </c>
      <c r="X282" s="4">
        <f t="shared" si="95"/>
        <v>128</v>
      </c>
      <c r="Y282" t="str">
        <f>VLOOKUP(Z282,怪物属性偏向!G:H,2,FALSE)</f>
        <v>尤朵拉</v>
      </c>
      <c r="Z282">
        <f t="shared" si="96"/>
        <v>2</v>
      </c>
    </row>
    <row r="283" spans="1:26" ht="18" customHeight="1" x14ac:dyDescent="0.15">
      <c r="A283" s="4">
        <v>5000279</v>
      </c>
      <c r="B283" s="4">
        <f t="shared" si="78"/>
        <v>0</v>
      </c>
      <c r="C283" s="4">
        <f t="shared" si="79"/>
        <v>0</v>
      </c>
      <c r="D283" s="4">
        <f t="shared" si="80"/>
        <v>0</v>
      </c>
      <c r="E283" s="4">
        <f t="shared" si="81"/>
        <v>0</v>
      </c>
      <c r="F283" s="4">
        <f>INT(VLOOKUP($X283,映射表!$B:$C,2,FALSE)*VLOOKUP($Z283,怪物属性偏向!$G:$L,怪物属性偏向!L$1,FALSE)/100)</f>
        <v>13273443</v>
      </c>
      <c r="G283" s="4">
        <f>INT(VLOOKUP($X283,映射表!$B:$C,2,FALSE)*VLOOKUP($Z283,怪物属性偏向!$G:$L,怪物属性偏向!J$1,FALSE)/100)</f>
        <v>14330305</v>
      </c>
      <c r="H283" s="4">
        <f t="shared" si="82"/>
        <v>0</v>
      </c>
      <c r="I283" s="4">
        <f>INT(VLOOKUP($X283,映射表!$B:$C,2,FALSE)*VLOOKUP($Z283,怪物属性偏向!$G:$L,怪物属性偏向!K$1,FALSE)/100)</f>
        <v>10331150</v>
      </c>
      <c r="J283" s="4">
        <f>INT(VLOOKUP($X283,映射表!$B:$E,4,FALSE))</f>
        <v>8887010</v>
      </c>
      <c r="K283" s="4">
        <f t="shared" si="83"/>
        <v>100</v>
      </c>
      <c r="L283" s="4">
        <f t="shared" si="84"/>
        <v>0</v>
      </c>
      <c r="M283" s="4">
        <f t="shared" si="85"/>
        <v>0</v>
      </c>
      <c r="N283" s="4">
        <f t="shared" si="86"/>
        <v>100</v>
      </c>
      <c r="O283" s="4">
        <f t="shared" si="87"/>
        <v>0</v>
      </c>
      <c r="P283" s="4">
        <f t="shared" si="88"/>
        <v>0</v>
      </c>
      <c r="Q283" s="4">
        <f t="shared" si="89"/>
        <v>0</v>
      </c>
      <c r="R283" s="4">
        <f t="shared" si="90"/>
        <v>0</v>
      </c>
      <c r="S283" s="4">
        <f t="shared" si="91"/>
        <v>0</v>
      </c>
      <c r="T283" s="4">
        <f t="shared" si="92"/>
        <v>0</v>
      </c>
      <c r="U283" s="4">
        <f t="shared" si="93"/>
        <v>0</v>
      </c>
      <c r="V283" s="4">
        <f t="shared" si="94"/>
        <v>0</v>
      </c>
      <c r="W283" s="4">
        <f>VLOOKUP(Z283,怪物属性偏向!D:F,3,FALSE)</f>
        <v>5000002</v>
      </c>
      <c r="X283" s="4">
        <f t="shared" si="95"/>
        <v>129</v>
      </c>
      <c r="Y283" t="str">
        <f>VLOOKUP(Z283,怪物属性偏向!G:H,2,FALSE)</f>
        <v>尤朵拉</v>
      </c>
      <c r="Z283">
        <f t="shared" si="96"/>
        <v>2</v>
      </c>
    </row>
    <row r="284" spans="1:26" ht="18" customHeight="1" x14ac:dyDescent="0.15">
      <c r="A284" s="4">
        <v>5000280</v>
      </c>
      <c r="B284" s="4">
        <f t="shared" si="78"/>
        <v>0</v>
      </c>
      <c r="C284" s="4">
        <f t="shared" si="79"/>
        <v>0</v>
      </c>
      <c r="D284" s="4">
        <f t="shared" si="80"/>
        <v>0</v>
      </c>
      <c r="E284" s="4">
        <f t="shared" si="81"/>
        <v>0</v>
      </c>
      <c r="F284" s="4">
        <f>INT(VLOOKUP($X284,映射表!$B:$C,2,FALSE)*VLOOKUP($Z284,怪物属性偏向!$G:$L,怪物属性偏向!L$1,FALSE)/100)</f>
        <v>14229236</v>
      </c>
      <c r="G284" s="4">
        <f>INT(VLOOKUP($X284,映射表!$B:$C,2,FALSE)*VLOOKUP($Z284,怪物属性偏向!$G:$L,怪物属性偏向!J$1,FALSE)/100)</f>
        <v>15362199</v>
      </c>
      <c r="H284" s="4">
        <f t="shared" si="82"/>
        <v>0</v>
      </c>
      <c r="I284" s="4">
        <f>INT(VLOOKUP($X284,映射表!$B:$C,2,FALSE)*VLOOKUP($Z284,怪物属性偏向!$G:$L,怪物属性偏向!K$1,FALSE)/100)</f>
        <v>11075074</v>
      </c>
      <c r="J284" s="4">
        <f>INT(VLOOKUP($X284,映射表!$B:$E,4,FALSE))</f>
        <v>9526945</v>
      </c>
      <c r="K284" s="4">
        <f t="shared" si="83"/>
        <v>100</v>
      </c>
      <c r="L284" s="4">
        <f t="shared" si="84"/>
        <v>0</v>
      </c>
      <c r="M284" s="4">
        <f t="shared" si="85"/>
        <v>0</v>
      </c>
      <c r="N284" s="4">
        <f t="shared" si="86"/>
        <v>100</v>
      </c>
      <c r="O284" s="4">
        <f t="shared" si="87"/>
        <v>0</v>
      </c>
      <c r="P284" s="4">
        <f t="shared" si="88"/>
        <v>0</v>
      </c>
      <c r="Q284" s="4">
        <f t="shared" si="89"/>
        <v>0</v>
      </c>
      <c r="R284" s="4">
        <f t="shared" si="90"/>
        <v>0</v>
      </c>
      <c r="S284" s="4">
        <f t="shared" si="91"/>
        <v>0</v>
      </c>
      <c r="T284" s="4">
        <f t="shared" si="92"/>
        <v>0</v>
      </c>
      <c r="U284" s="4">
        <f t="shared" si="93"/>
        <v>0</v>
      </c>
      <c r="V284" s="4">
        <f t="shared" si="94"/>
        <v>0</v>
      </c>
      <c r="W284" s="4">
        <f>VLOOKUP(Z284,怪物属性偏向!D:F,3,FALSE)</f>
        <v>5000002</v>
      </c>
      <c r="X284" s="4">
        <f t="shared" si="95"/>
        <v>130</v>
      </c>
      <c r="Y284" t="str">
        <f>VLOOKUP(Z284,怪物属性偏向!G:H,2,FALSE)</f>
        <v>尤朵拉</v>
      </c>
      <c r="Z284">
        <f t="shared" si="96"/>
        <v>2</v>
      </c>
    </row>
    <row r="285" spans="1:26" ht="18" customHeight="1" x14ac:dyDescent="0.15">
      <c r="A285" s="4">
        <v>5000281</v>
      </c>
      <c r="B285" s="4">
        <f t="shared" si="78"/>
        <v>0</v>
      </c>
      <c r="C285" s="4">
        <f t="shared" si="79"/>
        <v>0</v>
      </c>
      <c r="D285" s="4">
        <f t="shared" si="80"/>
        <v>0</v>
      </c>
      <c r="E285" s="4">
        <f t="shared" si="81"/>
        <v>0</v>
      </c>
      <c r="F285" s="4">
        <f>INT(VLOOKUP($X285,映射表!$B:$C,2,FALSE)*VLOOKUP($Z285,怪物属性偏向!$G:$L,怪物属性偏向!L$1,FALSE)/100)</f>
        <v>15253845</v>
      </c>
      <c r="G285" s="4">
        <f>INT(VLOOKUP($X285,映射表!$B:$C,2,FALSE)*VLOOKUP($Z285,怪物属性偏向!$G:$L,怪物属性偏向!J$1,FALSE)/100)</f>
        <v>16468391</v>
      </c>
      <c r="H285" s="4">
        <f t="shared" si="82"/>
        <v>0</v>
      </c>
      <c r="I285" s="4">
        <f>INT(VLOOKUP($X285,映射表!$B:$C,2,FALSE)*VLOOKUP($Z285,怪物属性偏向!$G:$L,怪物属性偏向!K$1,FALSE)/100)</f>
        <v>11872561</v>
      </c>
      <c r="J285" s="4">
        <f>INT(VLOOKUP($X285,映射表!$B:$E,4,FALSE))</f>
        <v>10212955</v>
      </c>
      <c r="K285" s="4">
        <f t="shared" si="83"/>
        <v>100</v>
      </c>
      <c r="L285" s="4">
        <f t="shared" si="84"/>
        <v>0</v>
      </c>
      <c r="M285" s="4">
        <f t="shared" si="85"/>
        <v>0</v>
      </c>
      <c r="N285" s="4">
        <f t="shared" si="86"/>
        <v>100</v>
      </c>
      <c r="O285" s="4">
        <f t="shared" si="87"/>
        <v>0</v>
      </c>
      <c r="P285" s="4">
        <f t="shared" si="88"/>
        <v>0</v>
      </c>
      <c r="Q285" s="4">
        <f t="shared" si="89"/>
        <v>0</v>
      </c>
      <c r="R285" s="4">
        <f t="shared" si="90"/>
        <v>0</v>
      </c>
      <c r="S285" s="4">
        <f t="shared" si="91"/>
        <v>0</v>
      </c>
      <c r="T285" s="4">
        <f t="shared" si="92"/>
        <v>0</v>
      </c>
      <c r="U285" s="4">
        <f t="shared" si="93"/>
        <v>0</v>
      </c>
      <c r="V285" s="4">
        <f t="shared" si="94"/>
        <v>0</v>
      </c>
      <c r="W285" s="4">
        <f>VLOOKUP(Z285,怪物属性偏向!D:F,3,FALSE)</f>
        <v>5000002</v>
      </c>
      <c r="X285" s="4">
        <f t="shared" si="95"/>
        <v>131</v>
      </c>
      <c r="Y285" t="str">
        <f>VLOOKUP(Z285,怪物属性偏向!G:H,2,FALSE)</f>
        <v>尤朵拉</v>
      </c>
      <c r="Z285">
        <f t="shared" si="96"/>
        <v>2</v>
      </c>
    </row>
    <row r="286" spans="1:26" ht="18" customHeight="1" x14ac:dyDescent="0.15">
      <c r="A286" s="4">
        <v>5000282</v>
      </c>
      <c r="B286" s="4">
        <f t="shared" si="78"/>
        <v>0</v>
      </c>
      <c r="C286" s="4">
        <f t="shared" si="79"/>
        <v>0</v>
      </c>
      <c r="D286" s="4">
        <f t="shared" si="80"/>
        <v>0</v>
      </c>
      <c r="E286" s="4">
        <f t="shared" si="81"/>
        <v>0</v>
      </c>
      <c r="F286" s="4">
        <f>INT(VLOOKUP($X286,映射表!$B:$C,2,FALSE)*VLOOKUP($Z286,怪物属性偏向!$G:$L,怪物属性偏向!L$1,FALSE)/100)</f>
        <v>16352227</v>
      </c>
      <c r="G286" s="4">
        <f>INT(VLOOKUP($X286,映射表!$B:$C,2,FALSE)*VLOOKUP($Z286,怪物属性偏向!$G:$L,怪物属性偏向!J$1,FALSE)/100)</f>
        <v>17654228</v>
      </c>
      <c r="H286" s="4">
        <f t="shared" si="82"/>
        <v>0</v>
      </c>
      <c r="I286" s="4">
        <f>INT(VLOOKUP($X286,映射表!$B:$C,2,FALSE)*VLOOKUP($Z286,怪物属性偏向!$G:$L,怪物属性偏向!K$1,FALSE)/100)</f>
        <v>12727466</v>
      </c>
      <c r="J286" s="4">
        <f>INT(VLOOKUP($X286,映射表!$B:$E,4,FALSE))</f>
        <v>10948358</v>
      </c>
      <c r="K286" s="4">
        <f t="shared" si="83"/>
        <v>100</v>
      </c>
      <c r="L286" s="4">
        <f t="shared" si="84"/>
        <v>0</v>
      </c>
      <c r="M286" s="4">
        <f t="shared" si="85"/>
        <v>0</v>
      </c>
      <c r="N286" s="4">
        <f t="shared" si="86"/>
        <v>100</v>
      </c>
      <c r="O286" s="4">
        <f t="shared" si="87"/>
        <v>0</v>
      </c>
      <c r="P286" s="4">
        <f t="shared" si="88"/>
        <v>0</v>
      </c>
      <c r="Q286" s="4">
        <f t="shared" si="89"/>
        <v>0</v>
      </c>
      <c r="R286" s="4">
        <f t="shared" si="90"/>
        <v>0</v>
      </c>
      <c r="S286" s="4">
        <f t="shared" si="91"/>
        <v>0</v>
      </c>
      <c r="T286" s="4">
        <f t="shared" si="92"/>
        <v>0</v>
      </c>
      <c r="U286" s="4">
        <f t="shared" si="93"/>
        <v>0</v>
      </c>
      <c r="V286" s="4">
        <f t="shared" si="94"/>
        <v>0</v>
      </c>
      <c r="W286" s="4">
        <f>VLOOKUP(Z286,怪物属性偏向!D:F,3,FALSE)</f>
        <v>5000002</v>
      </c>
      <c r="X286" s="4">
        <f t="shared" si="95"/>
        <v>132</v>
      </c>
      <c r="Y286" t="str">
        <f>VLOOKUP(Z286,怪物属性偏向!G:H,2,FALSE)</f>
        <v>尤朵拉</v>
      </c>
      <c r="Z286">
        <f t="shared" si="96"/>
        <v>2</v>
      </c>
    </row>
    <row r="287" spans="1:26" ht="18" customHeight="1" x14ac:dyDescent="0.15">
      <c r="A287" s="4">
        <v>5000283</v>
      </c>
      <c r="B287" s="4">
        <f t="shared" si="78"/>
        <v>0</v>
      </c>
      <c r="C287" s="4">
        <f t="shared" si="79"/>
        <v>0</v>
      </c>
      <c r="D287" s="4">
        <f t="shared" si="80"/>
        <v>0</v>
      </c>
      <c r="E287" s="4">
        <f t="shared" si="81"/>
        <v>0</v>
      </c>
      <c r="F287" s="4">
        <f>INT(VLOOKUP($X287,映射表!$B:$C,2,FALSE)*VLOOKUP($Z287,怪物属性偏向!$G:$L,怪物属性偏向!L$1,FALSE)/100)</f>
        <v>17529692</v>
      </c>
      <c r="G287" s="4">
        <f>INT(VLOOKUP($X287,映射表!$B:$C,2,FALSE)*VLOOKUP($Z287,怪物属性偏向!$G:$L,怪物属性偏向!J$1,FALSE)/100)</f>
        <v>18925445</v>
      </c>
      <c r="H287" s="4">
        <f t="shared" si="82"/>
        <v>0</v>
      </c>
      <c r="I287" s="4">
        <f>INT(VLOOKUP($X287,映射表!$B:$C,2,FALSE)*VLOOKUP($Z287,怪物属性偏向!$G:$L,怪物属性偏向!K$1,FALSE)/100)</f>
        <v>13643925</v>
      </c>
      <c r="J287" s="4">
        <f>INT(VLOOKUP($X287,映射表!$B:$E,4,FALSE))</f>
        <v>11736710</v>
      </c>
      <c r="K287" s="4">
        <f t="shared" si="83"/>
        <v>100</v>
      </c>
      <c r="L287" s="4">
        <f t="shared" si="84"/>
        <v>0</v>
      </c>
      <c r="M287" s="4">
        <f t="shared" si="85"/>
        <v>0</v>
      </c>
      <c r="N287" s="4">
        <f t="shared" si="86"/>
        <v>100</v>
      </c>
      <c r="O287" s="4">
        <f t="shared" si="87"/>
        <v>0</v>
      </c>
      <c r="P287" s="4">
        <f t="shared" si="88"/>
        <v>0</v>
      </c>
      <c r="Q287" s="4">
        <f t="shared" si="89"/>
        <v>0</v>
      </c>
      <c r="R287" s="4">
        <f t="shared" si="90"/>
        <v>0</v>
      </c>
      <c r="S287" s="4">
        <f t="shared" si="91"/>
        <v>0</v>
      </c>
      <c r="T287" s="4">
        <f t="shared" si="92"/>
        <v>0</v>
      </c>
      <c r="U287" s="4">
        <f t="shared" si="93"/>
        <v>0</v>
      </c>
      <c r="V287" s="4">
        <f t="shared" si="94"/>
        <v>0</v>
      </c>
      <c r="W287" s="4">
        <f>VLOOKUP(Z287,怪物属性偏向!D:F,3,FALSE)</f>
        <v>5000002</v>
      </c>
      <c r="X287" s="4">
        <f t="shared" si="95"/>
        <v>133</v>
      </c>
      <c r="Y287" t="str">
        <f>VLOOKUP(Z287,怪物属性偏向!G:H,2,FALSE)</f>
        <v>尤朵拉</v>
      </c>
      <c r="Z287">
        <f t="shared" si="96"/>
        <v>2</v>
      </c>
    </row>
    <row r="288" spans="1:26" ht="18" customHeight="1" x14ac:dyDescent="0.15">
      <c r="A288" s="4">
        <v>5000284</v>
      </c>
      <c r="B288" s="4">
        <f t="shared" si="78"/>
        <v>0</v>
      </c>
      <c r="C288" s="4">
        <f t="shared" si="79"/>
        <v>0</v>
      </c>
      <c r="D288" s="4">
        <f t="shared" si="80"/>
        <v>0</v>
      </c>
      <c r="E288" s="4">
        <f t="shared" si="81"/>
        <v>0</v>
      </c>
      <c r="F288" s="4">
        <f>INT(VLOOKUP($X288,映射表!$B:$C,2,FALSE)*VLOOKUP($Z288,怪物属性偏向!$G:$L,怪物属性偏向!L$1,FALSE)/100)</f>
        <v>18791934</v>
      </c>
      <c r="G288" s="4">
        <f>INT(VLOOKUP($X288,映射表!$B:$C,2,FALSE)*VLOOKUP($Z288,怪物属性偏向!$G:$L,怪物属性偏向!J$1,FALSE)/100)</f>
        <v>20288190</v>
      </c>
      <c r="H288" s="4">
        <f t="shared" si="82"/>
        <v>0</v>
      </c>
      <c r="I288" s="4">
        <f>INT(VLOOKUP($X288,映射表!$B:$C,2,FALSE)*VLOOKUP($Z288,怪物属性偏向!$G:$L,怪物属性偏向!K$1,FALSE)/100)</f>
        <v>14626369</v>
      </c>
      <c r="J288" s="4">
        <f>INT(VLOOKUP($X288,映射表!$B:$E,4,FALSE))</f>
        <v>12581823</v>
      </c>
      <c r="K288" s="4">
        <f t="shared" si="83"/>
        <v>100</v>
      </c>
      <c r="L288" s="4">
        <f t="shared" si="84"/>
        <v>0</v>
      </c>
      <c r="M288" s="4">
        <f t="shared" si="85"/>
        <v>0</v>
      </c>
      <c r="N288" s="4">
        <f t="shared" si="86"/>
        <v>100</v>
      </c>
      <c r="O288" s="4">
        <f t="shared" si="87"/>
        <v>0</v>
      </c>
      <c r="P288" s="4">
        <f t="shared" si="88"/>
        <v>0</v>
      </c>
      <c r="Q288" s="4">
        <f t="shared" si="89"/>
        <v>0</v>
      </c>
      <c r="R288" s="4">
        <f t="shared" si="90"/>
        <v>0</v>
      </c>
      <c r="S288" s="4">
        <f t="shared" si="91"/>
        <v>0</v>
      </c>
      <c r="T288" s="4">
        <f t="shared" si="92"/>
        <v>0</v>
      </c>
      <c r="U288" s="4">
        <f t="shared" si="93"/>
        <v>0</v>
      </c>
      <c r="V288" s="4">
        <f t="shared" si="94"/>
        <v>0</v>
      </c>
      <c r="W288" s="4">
        <f>VLOOKUP(Z288,怪物属性偏向!D:F,3,FALSE)</f>
        <v>5000002</v>
      </c>
      <c r="X288" s="4">
        <f t="shared" si="95"/>
        <v>134</v>
      </c>
      <c r="Y288" t="str">
        <f>VLOOKUP(Z288,怪物属性偏向!G:H,2,FALSE)</f>
        <v>尤朵拉</v>
      </c>
      <c r="Z288">
        <f t="shared" si="96"/>
        <v>2</v>
      </c>
    </row>
    <row r="289" spans="1:26" ht="18" customHeight="1" x14ac:dyDescent="0.15">
      <c r="A289" s="4">
        <v>5000285</v>
      </c>
      <c r="B289" s="4">
        <f t="shared" si="78"/>
        <v>0</v>
      </c>
      <c r="C289" s="4">
        <f t="shared" si="79"/>
        <v>0</v>
      </c>
      <c r="D289" s="4">
        <f t="shared" si="80"/>
        <v>0</v>
      </c>
      <c r="E289" s="4">
        <f t="shared" si="81"/>
        <v>0</v>
      </c>
      <c r="F289" s="4">
        <f>INT(VLOOKUP($X289,映射表!$B:$C,2,FALSE)*VLOOKUP($Z289,怪物属性偏向!$G:$L,怪物属性偏向!L$1,FALSE)/100)</f>
        <v>20145058</v>
      </c>
      <c r="G289" s="4">
        <f>INT(VLOOKUP($X289,映射表!$B:$C,2,FALSE)*VLOOKUP($Z289,怪物属性偏向!$G:$L,怪物属性偏向!J$1,FALSE)/100)</f>
        <v>21749052</v>
      </c>
      <c r="H289" s="4">
        <f t="shared" si="82"/>
        <v>0</v>
      </c>
      <c r="I289" s="4">
        <f>INT(VLOOKUP($X289,映射表!$B:$C,2,FALSE)*VLOOKUP($Z289,怪物属性偏向!$G:$L,怪物属性偏向!K$1,FALSE)/100)</f>
        <v>15679549</v>
      </c>
      <c r="J289" s="4">
        <f>INT(VLOOKUP($X289,映射表!$B:$E,4,FALSE))</f>
        <v>13487784</v>
      </c>
      <c r="K289" s="4">
        <f t="shared" si="83"/>
        <v>100</v>
      </c>
      <c r="L289" s="4">
        <f t="shared" si="84"/>
        <v>0</v>
      </c>
      <c r="M289" s="4">
        <f t="shared" si="85"/>
        <v>0</v>
      </c>
      <c r="N289" s="4">
        <f t="shared" si="86"/>
        <v>100</v>
      </c>
      <c r="O289" s="4">
        <f t="shared" si="87"/>
        <v>0</v>
      </c>
      <c r="P289" s="4">
        <f t="shared" si="88"/>
        <v>0</v>
      </c>
      <c r="Q289" s="4">
        <f t="shared" si="89"/>
        <v>0</v>
      </c>
      <c r="R289" s="4">
        <f t="shared" si="90"/>
        <v>0</v>
      </c>
      <c r="S289" s="4">
        <f t="shared" si="91"/>
        <v>0</v>
      </c>
      <c r="T289" s="4">
        <f t="shared" si="92"/>
        <v>0</v>
      </c>
      <c r="U289" s="4">
        <f t="shared" si="93"/>
        <v>0</v>
      </c>
      <c r="V289" s="4">
        <f t="shared" si="94"/>
        <v>0</v>
      </c>
      <c r="W289" s="4">
        <f>VLOOKUP(Z289,怪物属性偏向!D:F,3,FALSE)</f>
        <v>5000002</v>
      </c>
      <c r="X289" s="4">
        <f t="shared" si="95"/>
        <v>135</v>
      </c>
      <c r="Y289" t="str">
        <f>VLOOKUP(Z289,怪物属性偏向!G:H,2,FALSE)</f>
        <v>尤朵拉</v>
      </c>
      <c r="Z289">
        <f t="shared" si="96"/>
        <v>2</v>
      </c>
    </row>
    <row r="290" spans="1:26" ht="18" customHeight="1" x14ac:dyDescent="0.15">
      <c r="A290" s="4">
        <v>5000286</v>
      </c>
      <c r="B290" s="4">
        <f t="shared" si="78"/>
        <v>0</v>
      </c>
      <c r="C290" s="4">
        <f t="shared" si="79"/>
        <v>0</v>
      </c>
      <c r="D290" s="4">
        <f t="shared" si="80"/>
        <v>0</v>
      </c>
      <c r="E290" s="4">
        <f t="shared" si="81"/>
        <v>0</v>
      </c>
      <c r="F290" s="4">
        <f>INT(VLOOKUP($X290,映射表!$B:$C,2,FALSE)*VLOOKUP($Z290,怪物属性偏向!$G:$L,怪物属性偏向!L$1,FALSE)/100)</f>
        <v>21595606</v>
      </c>
      <c r="G290" s="4">
        <f>INT(VLOOKUP($X290,映射表!$B:$C,2,FALSE)*VLOOKUP($Z290,怪物属性偏向!$G:$L,怪物属性偏向!J$1,FALSE)/100)</f>
        <v>23315097</v>
      </c>
      <c r="H290" s="4">
        <f t="shared" si="82"/>
        <v>0</v>
      </c>
      <c r="I290" s="4">
        <f>INT(VLOOKUP($X290,映射表!$B:$C,2,FALSE)*VLOOKUP($Z290,怪物属性偏向!$G:$L,怪物属性偏向!K$1,FALSE)/100)</f>
        <v>16808558</v>
      </c>
      <c r="J290" s="4">
        <f>INT(VLOOKUP($X290,映射表!$B:$E,4,FALSE))</f>
        <v>14458975</v>
      </c>
      <c r="K290" s="4">
        <f t="shared" si="83"/>
        <v>100</v>
      </c>
      <c r="L290" s="4">
        <f t="shared" si="84"/>
        <v>0</v>
      </c>
      <c r="M290" s="4">
        <f t="shared" si="85"/>
        <v>0</v>
      </c>
      <c r="N290" s="4">
        <f t="shared" si="86"/>
        <v>100</v>
      </c>
      <c r="O290" s="4">
        <f t="shared" si="87"/>
        <v>0</v>
      </c>
      <c r="P290" s="4">
        <f t="shared" si="88"/>
        <v>0</v>
      </c>
      <c r="Q290" s="4">
        <f t="shared" si="89"/>
        <v>0</v>
      </c>
      <c r="R290" s="4">
        <f t="shared" si="90"/>
        <v>0</v>
      </c>
      <c r="S290" s="4">
        <f t="shared" si="91"/>
        <v>0</v>
      </c>
      <c r="T290" s="4">
        <f t="shared" si="92"/>
        <v>0</v>
      </c>
      <c r="U290" s="4">
        <f t="shared" si="93"/>
        <v>0</v>
      </c>
      <c r="V290" s="4">
        <f t="shared" si="94"/>
        <v>0</v>
      </c>
      <c r="W290" s="4">
        <f>VLOOKUP(Z290,怪物属性偏向!D:F,3,FALSE)</f>
        <v>5000002</v>
      </c>
      <c r="X290" s="4">
        <f t="shared" si="95"/>
        <v>136</v>
      </c>
      <c r="Y290" t="str">
        <f>VLOOKUP(Z290,怪物属性偏向!G:H,2,FALSE)</f>
        <v>尤朵拉</v>
      </c>
      <c r="Z290">
        <f t="shared" si="96"/>
        <v>2</v>
      </c>
    </row>
    <row r="291" spans="1:26" ht="18" customHeight="1" x14ac:dyDescent="0.15">
      <c r="A291" s="4">
        <v>5000287</v>
      </c>
      <c r="B291" s="4">
        <f t="shared" si="78"/>
        <v>0</v>
      </c>
      <c r="C291" s="4">
        <f t="shared" si="79"/>
        <v>0</v>
      </c>
      <c r="D291" s="4">
        <f t="shared" si="80"/>
        <v>0</v>
      </c>
      <c r="E291" s="4">
        <f t="shared" si="81"/>
        <v>0</v>
      </c>
      <c r="F291" s="4">
        <f>INT(VLOOKUP($X291,映射表!$B:$C,2,FALSE)*VLOOKUP($Z291,怪物属性偏向!$G:$L,怪物属性偏向!L$1,FALSE)/100)</f>
        <v>23150594</v>
      </c>
      <c r="G291" s="4">
        <f>INT(VLOOKUP($X291,映射表!$B:$C,2,FALSE)*VLOOKUP($Z291,怪物属性偏向!$G:$L,怪物属性偏向!J$1,FALSE)/100)</f>
        <v>24993897</v>
      </c>
      <c r="H291" s="4">
        <f t="shared" si="82"/>
        <v>0</v>
      </c>
      <c r="I291" s="4">
        <f>INT(VLOOKUP($X291,映射表!$B:$C,2,FALSE)*VLOOKUP($Z291,怪物属性偏向!$G:$L,怪物属性偏向!K$1,FALSE)/100)</f>
        <v>18018856</v>
      </c>
      <c r="J291" s="4">
        <f>INT(VLOOKUP($X291,映射表!$B:$E,4,FALSE))</f>
        <v>15500091</v>
      </c>
      <c r="K291" s="4">
        <f t="shared" si="83"/>
        <v>100</v>
      </c>
      <c r="L291" s="4">
        <f t="shared" si="84"/>
        <v>0</v>
      </c>
      <c r="M291" s="4">
        <f t="shared" si="85"/>
        <v>0</v>
      </c>
      <c r="N291" s="4">
        <f t="shared" si="86"/>
        <v>100</v>
      </c>
      <c r="O291" s="4">
        <f t="shared" si="87"/>
        <v>0</v>
      </c>
      <c r="P291" s="4">
        <f t="shared" si="88"/>
        <v>0</v>
      </c>
      <c r="Q291" s="4">
        <f t="shared" si="89"/>
        <v>0</v>
      </c>
      <c r="R291" s="4">
        <f t="shared" si="90"/>
        <v>0</v>
      </c>
      <c r="S291" s="4">
        <f t="shared" si="91"/>
        <v>0</v>
      </c>
      <c r="T291" s="4">
        <f t="shared" si="92"/>
        <v>0</v>
      </c>
      <c r="U291" s="4">
        <f t="shared" si="93"/>
        <v>0</v>
      </c>
      <c r="V291" s="4">
        <f t="shared" si="94"/>
        <v>0</v>
      </c>
      <c r="W291" s="4">
        <f>VLOOKUP(Z291,怪物属性偏向!D:F,3,FALSE)</f>
        <v>5000002</v>
      </c>
      <c r="X291" s="4">
        <f t="shared" si="95"/>
        <v>137</v>
      </c>
      <c r="Y291" t="str">
        <f>VLOOKUP(Z291,怪物属性偏向!G:H,2,FALSE)</f>
        <v>尤朵拉</v>
      </c>
      <c r="Z291">
        <f t="shared" si="96"/>
        <v>2</v>
      </c>
    </row>
    <row r="292" spans="1:26" ht="18" customHeight="1" x14ac:dyDescent="0.15">
      <c r="A292" s="4">
        <v>5000288</v>
      </c>
      <c r="B292" s="4">
        <f t="shared" si="78"/>
        <v>0</v>
      </c>
      <c r="C292" s="4">
        <f t="shared" si="79"/>
        <v>0</v>
      </c>
      <c r="D292" s="4">
        <f t="shared" si="80"/>
        <v>0</v>
      </c>
      <c r="E292" s="4">
        <f t="shared" si="81"/>
        <v>0</v>
      </c>
      <c r="F292" s="4">
        <f>INT(VLOOKUP($X292,映射表!$B:$C,2,FALSE)*VLOOKUP($Z292,怪物属性偏向!$G:$L,怪物属性偏向!L$1,FALSE)/100)</f>
        <v>24817542</v>
      </c>
      <c r="G292" s="4">
        <f>INT(VLOOKUP($X292,映射表!$B:$C,2,FALSE)*VLOOKUP($Z292,怪物属性偏向!$G:$L,怪物属性偏向!J$1,FALSE)/100)</f>
        <v>26793570</v>
      </c>
      <c r="H292" s="4">
        <f t="shared" si="82"/>
        <v>0</v>
      </c>
      <c r="I292" s="4">
        <f>INT(VLOOKUP($X292,映射表!$B:$C,2,FALSE)*VLOOKUP($Z292,怪物属性偏向!$G:$L,怪物属性偏向!K$1,FALSE)/100)</f>
        <v>19316294</v>
      </c>
      <c r="J292" s="4">
        <f>INT(VLOOKUP($X292,映射表!$B:$E,4,FALSE))</f>
        <v>16616167</v>
      </c>
      <c r="K292" s="4">
        <f t="shared" si="83"/>
        <v>100</v>
      </c>
      <c r="L292" s="4">
        <f t="shared" si="84"/>
        <v>0</v>
      </c>
      <c r="M292" s="4">
        <f t="shared" si="85"/>
        <v>0</v>
      </c>
      <c r="N292" s="4">
        <f t="shared" si="86"/>
        <v>100</v>
      </c>
      <c r="O292" s="4">
        <f t="shared" si="87"/>
        <v>0</v>
      </c>
      <c r="P292" s="4">
        <f t="shared" si="88"/>
        <v>0</v>
      </c>
      <c r="Q292" s="4">
        <f t="shared" si="89"/>
        <v>0</v>
      </c>
      <c r="R292" s="4">
        <f t="shared" si="90"/>
        <v>0</v>
      </c>
      <c r="S292" s="4">
        <f t="shared" si="91"/>
        <v>0</v>
      </c>
      <c r="T292" s="4">
        <f t="shared" si="92"/>
        <v>0</v>
      </c>
      <c r="U292" s="4">
        <f t="shared" si="93"/>
        <v>0</v>
      </c>
      <c r="V292" s="4">
        <f t="shared" si="94"/>
        <v>0</v>
      </c>
      <c r="W292" s="4">
        <f>VLOOKUP(Z292,怪物属性偏向!D:F,3,FALSE)</f>
        <v>5000002</v>
      </c>
      <c r="X292" s="4">
        <f t="shared" si="95"/>
        <v>138</v>
      </c>
      <c r="Y292" t="str">
        <f>VLOOKUP(Z292,怪物属性偏向!G:H,2,FALSE)</f>
        <v>尤朵拉</v>
      </c>
      <c r="Z292">
        <f t="shared" si="96"/>
        <v>2</v>
      </c>
    </row>
    <row r="293" spans="1:26" ht="18" customHeight="1" x14ac:dyDescent="0.15">
      <c r="A293" s="4">
        <v>5000289</v>
      </c>
      <c r="B293" s="4">
        <f t="shared" si="78"/>
        <v>0</v>
      </c>
      <c r="C293" s="4">
        <f t="shared" si="79"/>
        <v>0</v>
      </c>
      <c r="D293" s="4">
        <f t="shared" si="80"/>
        <v>0</v>
      </c>
      <c r="E293" s="4">
        <f t="shared" si="81"/>
        <v>0</v>
      </c>
      <c r="F293" s="4">
        <f>INT(VLOOKUP($X293,映射表!$B:$C,2,FALSE)*VLOOKUP($Z293,怪物属性偏向!$G:$L,怪物属性偏向!L$1,FALSE)/100)</f>
        <v>26604509</v>
      </c>
      <c r="G293" s="4">
        <f>INT(VLOOKUP($X293,映射表!$B:$C,2,FALSE)*VLOOKUP($Z293,怪物属性偏向!$G:$L,怪物属性偏向!J$1,FALSE)/100)</f>
        <v>28722820</v>
      </c>
      <c r="H293" s="4">
        <f t="shared" si="82"/>
        <v>0</v>
      </c>
      <c r="I293" s="4">
        <f>INT(VLOOKUP($X293,映射表!$B:$C,2,FALSE)*VLOOKUP($Z293,怪物属性偏向!$G:$L,怪物属性偏向!K$1,FALSE)/100)</f>
        <v>20707149</v>
      </c>
      <c r="J293" s="4">
        <f>INT(VLOOKUP($X293,映射表!$B:$E,4,FALSE))</f>
        <v>17812601</v>
      </c>
      <c r="K293" s="4">
        <f t="shared" si="83"/>
        <v>100</v>
      </c>
      <c r="L293" s="4">
        <f t="shared" si="84"/>
        <v>0</v>
      </c>
      <c r="M293" s="4">
        <f t="shared" si="85"/>
        <v>0</v>
      </c>
      <c r="N293" s="4">
        <f t="shared" si="86"/>
        <v>100</v>
      </c>
      <c r="O293" s="4">
        <f t="shared" si="87"/>
        <v>0</v>
      </c>
      <c r="P293" s="4">
        <f t="shared" si="88"/>
        <v>0</v>
      </c>
      <c r="Q293" s="4">
        <f t="shared" si="89"/>
        <v>0</v>
      </c>
      <c r="R293" s="4">
        <f t="shared" si="90"/>
        <v>0</v>
      </c>
      <c r="S293" s="4">
        <f t="shared" si="91"/>
        <v>0</v>
      </c>
      <c r="T293" s="4">
        <f t="shared" si="92"/>
        <v>0</v>
      </c>
      <c r="U293" s="4">
        <f t="shared" si="93"/>
        <v>0</v>
      </c>
      <c r="V293" s="4">
        <f t="shared" si="94"/>
        <v>0</v>
      </c>
      <c r="W293" s="4">
        <f>VLOOKUP(Z293,怪物属性偏向!D:F,3,FALSE)</f>
        <v>5000002</v>
      </c>
      <c r="X293" s="4">
        <f t="shared" si="95"/>
        <v>139</v>
      </c>
      <c r="Y293" t="str">
        <f>VLOOKUP(Z293,怪物属性偏向!G:H,2,FALSE)</f>
        <v>尤朵拉</v>
      </c>
      <c r="Z293">
        <f t="shared" si="96"/>
        <v>2</v>
      </c>
    </row>
    <row r="294" spans="1:26" ht="18" customHeight="1" x14ac:dyDescent="0.15">
      <c r="A294" s="4">
        <v>5000290</v>
      </c>
      <c r="B294" s="4">
        <f t="shared" si="78"/>
        <v>0</v>
      </c>
      <c r="C294" s="4">
        <f t="shared" si="79"/>
        <v>0</v>
      </c>
      <c r="D294" s="4">
        <f t="shared" si="80"/>
        <v>0</v>
      </c>
      <c r="E294" s="4">
        <f t="shared" si="81"/>
        <v>0</v>
      </c>
      <c r="F294" s="4">
        <f>INT(VLOOKUP($X294,映射表!$B:$C,2,FALSE)*VLOOKUP($Z294,怪物属性偏向!$G:$L,怪物属性偏向!L$1,FALSE)/100)</f>
        <v>28520138</v>
      </c>
      <c r="G294" s="4">
        <f>INT(VLOOKUP($X294,映射表!$B:$C,2,FALSE)*VLOOKUP($Z294,怪物属性偏向!$G:$L,怪物属性偏向!J$1,FALSE)/100)</f>
        <v>30790976</v>
      </c>
      <c r="H294" s="4">
        <f t="shared" si="82"/>
        <v>0</v>
      </c>
      <c r="I294" s="4">
        <f>INT(VLOOKUP($X294,映射表!$B:$C,2,FALSE)*VLOOKUP($Z294,怪物属性偏向!$G:$L,怪物属性偏向!K$1,FALSE)/100)</f>
        <v>22198145</v>
      </c>
      <c r="J294" s="4">
        <f>INT(VLOOKUP($X294,映射表!$B:$E,4,FALSE))</f>
        <v>19095179</v>
      </c>
      <c r="K294" s="4">
        <f t="shared" si="83"/>
        <v>100</v>
      </c>
      <c r="L294" s="4">
        <f t="shared" si="84"/>
        <v>0</v>
      </c>
      <c r="M294" s="4">
        <f t="shared" si="85"/>
        <v>0</v>
      </c>
      <c r="N294" s="4">
        <f t="shared" si="86"/>
        <v>100</v>
      </c>
      <c r="O294" s="4">
        <f t="shared" si="87"/>
        <v>0</v>
      </c>
      <c r="P294" s="4">
        <f t="shared" si="88"/>
        <v>0</v>
      </c>
      <c r="Q294" s="4">
        <f t="shared" si="89"/>
        <v>0</v>
      </c>
      <c r="R294" s="4">
        <f t="shared" si="90"/>
        <v>0</v>
      </c>
      <c r="S294" s="4">
        <f t="shared" si="91"/>
        <v>0</v>
      </c>
      <c r="T294" s="4">
        <f t="shared" si="92"/>
        <v>0</v>
      </c>
      <c r="U294" s="4">
        <f t="shared" si="93"/>
        <v>0</v>
      </c>
      <c r="V294" s="4">
        <f t="shared" si="94"/>
        <v>0</v>
      </c>
      <c r="W294" s="4">
        <f>VLOOKUP(Z294,怪物属性偏向!D:F,3,FALSE)</f>
        <v>5000002</v>
      </c>
      <c r="X294" s="4">
        <f t="shared" si="95"/>
        <v>140</v>
      </c>
      <c r="Y294" t="str">
        <f>VLOOKUP(Z294,怪物属性偏向!G:H,2,FALSE)</f>
        <v>尤朵拉</v>
      </c>
      <c r="Z294">
        <f t="shared" si="96"/>
        <v>2</v>
      </c>
    </row>
    <row r="295" spans="1:26" ht="18" customHeight="1" x14ac:dyDescent="0.15">
      <c r="A295" s="4">
        <v>5000291</v>
      </c>
      <c r="B295" s="4">
        <f t="shared" si="78"/>
        <v>0</v>
      </c>
      <c r="C295" s="4">
        <f t="shared" si="79"/>
        <v>0</v>
      </c>
      <c r="D295" s="4">
        <f t="shared" si="80"/>
        <v>0</v>
      </c>
      <c r="E295" s="4">
        <f t="shared" si="81"/>
        <v>0</v>
      </c>
      <c r="F295" s="4">
        <f>INT(VLOOKUP($X295,映射表!$B:$C,2,FALSE)*VLOOKUP($Z295,怪物属性偏向!$G:$L,怪物属性偏向!L$1,FALSE)/100)</f>
        <v>30573693</v>
      </c>
      <c r="G295" s="4">
        <f>INT(VLOOKUP($X295,映射表!$B:$C,2,FALSE)*VLOOKUP($Z295,怪物属性偏向!$G:$L,怪物属性偏向!J$1,FALSE)/100)</f>
        <v>33008039</v>
      </c>
      <c r="H295" s="4">
        <f t="shared" si="82"/>
        <v>0</v>
      </c>
      <c r="I295" s="4">
        <f>INT(VLOOKUP($X295,映射表!$B:$C,2,FALSE)*VLOOKUP($Z295,怪物属性偏向!$G:$L,怪物属性偏向!K$1,FALSE)/100)</f>
        <v>23796493</v>
      </c>
      <c r="J295" s="4">
        <f>INT(VLOOKUP($X295,映射表!$B:$E,4,FALSE))</f>
        <v>20470101</v>
      </c>
      <c r="K295" s="4">
        <f t="shared" si="83"/>
        <v>100</v>
      </c>
      <c r="L295" s="4">
        <f t="shared" si="84"/>
        <v>0</v>
      </c>
      <c r="M295" s="4">
        <f t="shared" si="85"/>
        <v>0</v>
      </c>
      <c r="N295" s="4">
        <f t="shared" si="86"/>
        <v>100</v>
      </c>
      <c r="O295" s="4">
        <f t="shared" si="87"/>
        <v>0</v>
      </c>
      <c r="P295" s="4">
        <f t="shared" si="88"/>
        <v>0</v>
      </c>
      <c r="Q295" s="4">
        <f t="shared" si="89"/>
        <v>0</v>
      </c>
      <c r="R295" s="4">
        <f t="shared" si="90"/>
        <v>0</v>
      </c>
      <c r="S295" s="4">
        <f t="shared" si="91"/>
        <v>0</v>
      </c>
      <c r="T295" s="4">
        <f t="shared" si="92"/>
        <v>0</v>
      </c>
      <c r="U295" s="4">
        <f t="shared" si="93"/>
        <v>0</v>
      </c>
      <c r="V295" s="4">
        <f t="shared" si="94"/>
        <v>0</v>
      </c>
      <c r="W295" s="4">
        <f>VLOOKUP(Z295,怪物属性偏向!D:F,3,FALSE)</f>
        <v>5000002</v>
      </c>
      <c r="X295" s="4">
        <f t="shared" si="95"/>
        <v>141</v>
      </c>
      <c r="Y295" t="str">
        <f>VLOOKUP(Z295,怪物属性偏向!G:H,2,FALSE)</f>
        <v>尤朵拉</v>
      </c>
      <c r="Z295">
        <f t="shared" si="96"/>
        <v>2</v>
      </c>
    </row>
    <row r="296" spans="1:26" ht="18" customHeight="1" x14ac:dyDescent="0.15">
      <c r="A296" s="4">
        <v>5000292</v>
      </c>
      <c r="B296" s="4">
        <f t="shared" si="78"/>
        <v>0</v>
      </c>
      <c r="C296" s="4">
        <f t="shared" si="79"/>
        <v>0</v>
      </c>
      <c r="D296" s="4">
        <f t="shared" si="80"/>
        <v>0</v>
      </c>
      <c r="E296" s="4">
        <f t="shared" si="81"/>
        <v>0</v>
      </c>
      <c r="F296" s="4">
        <f>INT(VLOOKUP($X296,映射表!$B:$C,2,FALSE)*VLOOKUP($Z296,怪物属性偏向!$G:$L,怪物属性偏向!L$1,FALSE)/100)</f>
        <v>32775103</v>
      </c>
      <c r="G296" s="4">
        <f>INT(VLOOKUP($X296,映射表!$B:$C,2,FALSE)*VLOOKUP($Z296,怪物属性偏向!$G:$L,怪物属性偏向!J$1,FALSE)/100)</f>
        <v>35384730</v>
      </c>
      <c r="H296" s="4">
        <f t="shared" si="82"/>
        <v>0</v>
      </c>
      <c r="I296" s="4">
        <f>INT(VLOOKUP($X296,映射表!$B:$C,2,FALSE)*VLOOKUP($Z296,怪物属性偏向!$G:$L,怪物属性偏向!K$1,FALSE)/100)</f>
        <v>25509922</v>
      </c>
      <c r="J296" s="4">
        <f>INT(VLOOKUP($X296,映射表!$B:$E,4,FALSE))</f>
        <v>21944019</v>
      </c>
      <c r="K296" s="4">
        <f t="shared" si="83"/>
        <v>100</v>
      </c>
      <c r="L296" s="4">
        <f t="shared" si="84"/>
        <v>0</v>
      </c>
      <c r="M296" s="4">
        <f t="shared" si="85"/>
        <v>0</v>
      </c>
      <c r="N296" s="4">
        <f t="shared" si="86"/>
        <v>100</v>
      </c>
      <c r="O296" s="4">
        <f t="shared" si="87"/>
        <v>0</v>
      </c>
      <c r="P296" s="4">
        <f t="shared" si="88"/>
        <v>0</v>
      </c>
      <c r="Q296" s="4">
        <f t="shared" si="89"/>
        <v>0</v>
      </c>
      <c r="R296" s="4">
        <f t="shared" si="90"/>
        <v>0</v>
      </c>
      <c r="S296" s="4">
        <f t="shared" si="91"/>
        <v>0</v>
      </c>
      <c r="T296" s="4">
        <f t="shared" si="92"/>
        <v>0</v>
      </c>
      <c r="U296" s="4">
        <f t="shared" si="93"/>
        <v>0</v>
      </c>
      <c r="V296" s="4">
        <f t="shared" si="94"/>
        <v>0</v>
      </c>
      <c r="W296" s="4">
        <f>VLOOKUP(Z296,怪物属性偏向!D:F,3,FALSE)</f>
        <v>5000002</v>
      </c>
      <c r="X296" s="4">
        <f t="shared" si="95"/>
        <v>142</v>
      </c>
      <c r="Y296" t="str">
        <f>VLOOKUP(Z296,怪物属性偏向!G:H,2,FALSE)</f>
        <v>尤朵拉</v>
      </c>
      <c r="Z296">
        <f t="shared" si="96"/>
        <v>2</v>
      </c>
    </row>
    <row r="297" spans="1:26" ht="18" customHeight="1" x14ac:dyDescent="0.15">
      <c r="A297" s="4">
        <v>5000293</v>
      </c>
      <c r="B297" s="4">
        <f t="shared" si="78"/>
        <v>0</v>
      </c>
      <c r="C297" s="4">
        <f t="shared" si="79"/>
        <v>0</v>
      </c>
      <c r="D297" s="4">
        <f t="shared" si="80"/>
        <v>0</v>
      </c>
      <c r="E297" s="4">
        <f t="shared" si="81"/>
        <v>0</v>
      </c>
      <c r="F297" s="4">
        <f>INT(VLOOKUP($X297,映射表!$B:$C,2,FALSE)*VLOOKUP($Z297,怪物属性偏向!$G:$L,怪物属性偏向!L$1,FALSE)/100)</f>
        <v>35135015</v>
      </c>
      <c r="G297" s="4">
        <f>INT(VLOOKUP($X297,映射表!$B:$C,2,FALSE)*VLOOKUP($Z297,怪物属性偏向!$G:$L,怪物属性偏向!J$1,FALSE)/100)</f>
        <v>37932544</v>
      </c>
      <c r="H297" s="4">
        <f t="shared" si="82"/>
        <v>0</v>
      </c>
      <c r="I297" s="4">
        <f>INT(VLOOKUP($X297,映射表!$B:$C,2,FALSE)*VLOOKUP($Z297,怪物属性偏向!$G:$L,怪物属性偏向!K$1,FALSE)/100)</f>
        <v>27346718</v>
      </c>
      <c r="J297" s="4">
        <f>INT(VLOOKUP($X297,映射表!$B:$E,4,FALSE))</f>
        <v>23524058</v>
      </c>
      <c r="K297" s="4">
        <f t="shared" si="83"/>
        <v>100</v>
      </c>
      <c r="L297" s="4">
        <f t="shared" si="84"/>
        <v>0</v>
      </c>
      <c r="M297" s="4">
        <f t="shared" si="85"/>
        <v>0</v>
      </c>
      <c r="N297" s="4">
        <f t="shared" si="86"/>
        <v>100</v>
      </c>
      <c r="O297" s="4">
        <f t="shared" si="87"/>
        <v>0</v>
      </c>
      <c r="P297" s="4">
        <f t="shared" si="88"/>
        <v>0</v>
      </c>
      <c r="Q297" s="4">
        <f t="shared" si="89"/>
        <v>0</v>
      </c>
      <c r="R297" s="4">
        <f t="shared" si="90"/>
        <v>0</v>
      </c>
      <c r="S297" s="4">
        <f t="shared" si="91"/>
        <v>0</v>
      </c>
      <c r="T297" s="4">
        <f t="shared" si="92"/>
        <v>0</v>
      </c>
      <c r="U297" s="4">
        <f t="shared" si="93"/>
        <v>0</v>
      </c>
      <c r="V297" s="4">
        <f t="shared" si="94"/>
        <v>0</v>
      </c>
      <c r="W297" s="4">
        <f>VLOOKUP(Z297,怪物属性偏向!D:F,3,FALSE)</f>
        <v>5000002</v>
      </c>
      <c r="X297" s="4">
        <f t="shared" si="95"/>
        <v>143</v>
      </c>
      <c r="Y297" t="str">
        <f>VLOOKUP(Z297,怪物属性偏向!G:H,2,FALSE)</f>
        <v>尤朵拉</v>
      </c>
      <c r="Z297">
        <f t="shared" si="96"/>
        <v>2</v>
      </c>
    </row>
    <row r="298" spans="1:26" ht="18" customHeight="1" x14ac:dyDescent="0.15">
      <c r="A298" s="4">
        <v>5000294</v>
      </c>
      <c r="B298" s="4">
        <f t="shared" si="78"/>
        <v>0</v>
      </c>
      <c r="C298" s="4">
        <f t="shared" si="79"/>
        <v>0</v>
      </c>
      <c r="D298" s="4">
        <f t="shared" si="80"/>
        <v>0</v>
      </c>
      <c r="E298" s="4">
        <f t="shared" si="81"/>
        <v>0</v>
      </c>
      <c r="F298" s="4">
        <f>INT(VLOOKUP($X298,映射表!$B:$C,2,FALSE)*VLOOKUP($Z298,怪物属性偏向!$G:$L,怪物属性偏向!L$1,FALSE)/100)</f>
        <v>37664841</v>
      </c>
      <c r="G298" s="4">
        <f>INT(VLOOKUP($X298,映射表!$B:$C,2,FALSE)*VLOOKUP($Z298,怪物属性偏向!$G:$L,怪物属性偏向!J$1,FALSE)/100)</f>
        <v>40663800</v>
      </c>
      <c r="H298" s="4">
        <f t="shared" si="82"/>
        <v>0</v>
      </c>
      <c r="I298" s="4">
        <f>INT(VLOOKUP($X298,映射表!$B:$C,2,FALSE)*VLOOKUP($Z298,怪物属性偏向!$G:$L,怪物属性偏向!K$1,FALSE)/100)</f>
        <v>29315763</v>
      </c>
      <c r="J298" s="4">
        <f>INT(VLOOKUP($X298,映射表!$B:$E,4,FALSE))</f>
        <v>25217860</v>
      </c>
      <c r="K298" s="4">
        <f t="shared" si="83"/>
        <v>100</v>
      </c>
      <c r="L298" s="4">
        <f t="shared" si="84"/>
        <v>0</v>
      </c>
      <c r="M298" s="4">
        <f t="shared" si="85"/>
        <v>0</v>
      </c>
      <c r="N298" s="4">
        <f t="shared" si="86"/>
        <v>100</v>
      </c>
      <c r="O298" s="4">
        <f t="shared" si="87"/>
        <v>0</v>
      </c>
      <c r="P298" s="4">
        <f t="shared" si="88"/>
        <v>0</v>
      </c>
      <c r="Q298" s="4">
        <f t="shared" si="89"/>
        <v>0</v>
      </c>
      <c r="R298" s="4">
        <f t="shared" si="90"/>
        <v>0</v>
      </c>
      <c r="S298" s="4">
        <f t="shared" si="91"/>
        <v>0</v>
      </c>
      <c r="T298" s="4">
        <f t="shared" si="92"/>
        <v>0</v>
      </c>
      <c r="U298" s="4">
        <f t="shared" si="93"/>
        <v>0</v>
      </c>
      <c r="V298" s="4">
        <f t="shared" si="94"/>
        <v>0</v>
      </c>
      <c r="W298" s="4">
        <f>VLOOKUP(Z298,怪物属性偏向!D:F,3,FALSE)</f>
        <v>5000002</v>
      </c>
      <c r="X298" s="4">
        <f t="shared" si="95"/>
        <v>144</v>
      </c>
      <c r="Y298" t="str">
        <f>VLOOKUP(Z298,怪物属性偏向!G:H,2,FALSE)</f>
        <v>尤朵拉</v>
      </c>
      <c r="Z298">
        <f t="shared" si="96"/>
        <v>2</v>
      </c>
    </row>
    <row r="299" spans="1:26" ht="18" customHeight="1" x14ac:dyDescent="0.15">
      <c r="A299" s="4">
        <v>5000295</v>
      </c>
      <c r="B299" s="4">
        <f t="shared" si="78"/>
        <v>0</v>
      </c>
      <c r="C299" s="4">
        <f t="shared" si="79"/>
        <v>0</v>
      </c>
      <c r="D299" s="4">
        <f t="shared" si="80"/>
        <v>0</v>
      </c>
      <c r="E299" s="4">
        <f t="shared" si="81"/>
        <v>0</v>
      </c>
      <c r="F299" s="4">
        <f>INT(VLOOKUP($X299,映射表!$B:$C,2,FALSE)*VLOOKUP($Z299,怪物属性偏向!$G:$L,怪物属性偏向!L$1,FALSE)/100)</f>
        <v>40376814</v>
      </c>
      <c r="G299" s="4">
        <f>INT(VLOOKUP($X299,映射表!$B:$C,2,FALSE)*VLOOKUP($Z299,怪物属性偏向!$G:$L,怪物属性偏向!J$1,FALSE)/100)</f>
        <v>43591706</v>
      </c>
      <c r="H299" s="4">
        <f t="shared" si="82"/>
        <v>0</v>
      </c>
      <c r="I299" s="4">
        <f>INT(VLOOKUP($X299,映射表!$B:$C,2,FALSE)*VLOOKUP($Z299,怪物属性偏向!$G:$L,怪物属性偏向!K$1,FALSE)/100)</f>
        <v>31426579</v>
      </c>
      <c r="J299" s="4">
        <f>INT(VLOOKUP($X299,映射表!$B:$E,4,FALSE))</f>
        <v>27033616</v>
      </c>
      <c r="K299" s="4">
        <f t="shared" si="83"/>
        <v>100</v>
      </c>
      <c r="L299" s="4">
        <f t="shared" si="84"/>
        <v>0</v>
      </c>
      <c r="M299" s="4">
        <f t="shared" si="85"/>
        <v>0</v>
      </c>
      <c r="N299" s="4">
        <f t="shared" si="86"/>
        <v>100</v>
      </c>
      <c r="O299" s="4">
        <f t="shared" si="87"/>
        <v>0</v>
      </c>
      <c r="P299" s="4">
        <f t="shared" si="88"/>
        <v>0</v>
      </c>
      <c r="Q299" s="4">
        <f t="shared" si="89"/>
        <v>0</v>
      </c>
      <c r="R299" s="4">
        <f t="shared" si="90"/>
        <v>0</v>
      </c>
      <c r="S299" s="4">
        <f t="shared" si="91"/>
        <v>0</v>
      </c>
      <c r="T299" s="4">
        <f t="shared" si="92"/>
        <v>0</v>
      </c>
      <c r="U299" s="4">
        <f t="shared" si="93"/>
        <v>0</v>
      </c>
      <c r="V299" s="4">
        <f t="shared" si="94"/>
        <v>0</v>
      </c>
      <c r="W299" s="4">
        <f>VLOOKUP(Z299,怪物属性偏向!D:F,3,FALSE)</f>
        <v>5000002</v>
      </c>
      <c r="X299" s="4">
        <f t="shared" si="95"/>
        <v>145</v>
      </c>
      <c r="Y299" t="str">
        <f>VLOOKUP(Z299,怪物属性偏向!G:H,2,FALSE)</f>
        <v>尤朵拉</v>
      </c>
      <c r="Z299">
        <f t="shared" si="96"/>
        <v>2</v>
      </c>
    </row>
    <row r="300" spans="1:26" ht="18" customHeight="1" x14ac:dyDescent="0.15">
      <c r="A300" s="4">
        <v>5000296</v>
      </c>
      <c r="B300" s="4">
        <f t="shared" si="78"/>
        <v>0</v>
      </c>
      <c r="C300" s="4">
        <f t="shared" si="79"/>
        <v>0</v>
      </c>
      <c r="D300" s="4">
        <f t="shared" si="80"/>
        <v>0</v>
      </c>
      <c r="E300" s="4">
        <f t="shared" si="81"/>
        <v>0</v>
      </c>
      <c r="F300" s="4">
        <f>INT(VLOOKUP($X300,映射表!$B:$C,2,FALSE)*VLOOKUP($Z300,怪物属性偏向!$G:$L,怪物属性偏向!L$1,FALSE)/100)</f>
        <v>43284049</v>
      </c>
      <c r="G300" s="4">
        <f>INT(VLOOKUP($X300,映射表!$B:$C,2,FALSE)*VLOOKUP($Z300,怪物属性偏向!$G:$L,怪物属性偏向!J$1,FALSE)/100)</f>
        <v>46730422</v>
      </c>
      <c r="H300" s="4">
        <f t="shared" si="82"/>
        <v>0</v>
      </c>
      <c r="I300" s="4">
        <f>INT(VLOOKUP($X300,映射表!$B:$C,2,FALSE)*VLOOKUP($Z300,怪物属性偏向!$G:$L,怪物属性偏向!K$1,FALSE)/100)</f>
        <v>33689374</v>
      </c>
      <c r="J300" s="4">
        <f>INT(VLOOKUP($X300,映射表!$B:$E,4,FALSE))</f>
        <v>28980106</v>
      </c>
      <c r="K300" s="4">
        <f t="shared" si="83"/>
        <v>100</v>
      </c>
      <c r="L300" s="4">
        <f t="shared" si="84"/>
        <v>0</v>
      </c>
      <c r="M300" s="4">
        <f t="shared" si="85"/>
        <v>0</v>
      </c>
      <c r="N300" s="4">
        <f t="shared" si="86"/>
        <v>100</v>
      </c>
      <c r="O300" s="4">
        <f t="shared" si="87"/>
        <v>0</v>
      </c>
      <c r="P300" s="4">
        <f t="shared" si="88"/>
        <v>0</v>
      </c>
      <c r="Q300" s="4">
        <f t="shared" si="89"/>
        <v>0</v>
      </c>
      <c r="R300" s="4">
        <f t="shared" si="90"/>
        <v>0</v>
      </c>
      <c r="S300" s="4">
        <f t="shared" si="91"/>
        <v>0</v>
      </c>
      <c r="T300" s="4">
        <f t="shared" si="92"/>
        <v>0</v>
      </c>
      <c r="U300" s="4">
        <f t="shared" si="93"/>
        <v>0</v>
      </c>
      <c r="V300" s="4">
        <f t="shared" si="94"/>
        <v>0</v>
      </c>
      <c r="W300" s="4">
        <f>VLOOKUP(Z300,怪物属性偏向!D:F,3,FALSE)</f>
        <v>5000002</v>
      </c>
      <c r="X300" s="4">
        <f t="shared" si="95"/>
        <v>146</v>
      </c>
      <c r="Y300" t="str">
        <f>VLOOKUP(Z300,怪物属性偏向!G:H,2,FALSE)</f>
        <v>尤朵拉</v>
      </c>
      <c r="Z300">
        <f t="shared" si="96"/>
        <v>2</v>
      </c>
    </row>
    <row r="301" spans="1:26" ht="18" customHeight="1" x14ac:dyDescent="0.15">
      <c r="A301" s="4">
        <v>5000297</v>
      </c>
      <c r="B301" s="4">
        <f t="shared" si="78"/>
        <v>0</v>
      </c>
      <c r="C301" s="4">
        <f t="shared" si="79"/>
        <v>0</v>
      </c>
      <c r="D301" s="4">
        <f t="shared" si="80"/>
        <v>0</v>
      </c>
      <c r="E301" s="4">
        <f t="shared" si="81"/>
        <v>0</v>
      </c>
      <c r="F301" s="4">
        <f>INT(VLOOKUP($X301,映射表!$B:$C,2,FALSE)*VLOOKUP($Z301,怪物属性偏向!$G:$L,怪物属性偏向!L$1,FALSE)/100)</f>
        <v>46400605</v>
      </c>
      <c r="G301" s="4">
        <f>INT(VLOOKUP($X301,映射表!$B:$C,2,FALSE)*VLOOKUP($Z301,怪物属性偏向!$G:$L,怪物属性偏向!J$1,FALSE)/100)</f>
        <v>50095125</v>
      </c>
      <c r="H301" s="4">
        <f t="shared" si="82"/>
        <v>0</v>
      </c>
      <c r="I301" s="4">
        <f>INT(VLOOKUP($X301,映射表!$B:$C,2,FALSE)*VLOOKUP($Z301,怪物属性偏向!$G:$L,怪物属性偏向!K$1,FALSE)/100)</f>
        <v>36115090</v>
      </c>
      <c r="J301" s="4">
        <f>INT(VLOOKUP($X301,映射表!$B:$E,4,FALSE))</f>
        <v>31066744</v>
      </c>
      <c r="K301" s="4">
        <f t="shared" si="83"/>
        <v>100</v>
      </c>
      <c r="L301" s="4">
        <f t="shared" si="84"/>
        <v>0</v>
      </c>
      <c r="M301" s="4">
        <f t="shared" si="85"/>
        <v>0</v>
      </c>
      <c r="N301" s="4">
        <f t="shared" si="86"/>
        <v>100</v>
      </c>
      <c r="O301" s="4">
        <f t="shared" si="87"/>
        <v>0</v>
      </c>
      <c r="P301" s="4">
        <f t="shared" si="88"/>
        <v>0</v>
      </c>
      <c r="Q301" s="4">
        <f t="shared" si="89"/>
        <v>0</v>
      </c>
      <c r="R301" s="4">
        <f t="shared" si="90"/>
        <v>0</v>
      </c>
      <c r="S301" s="4">
        <f t="shared" si="91"/>
        <v>0</v>
      </c>
      <c r="T301" s="4">
        <f t="shared" si="92"/>
        <v>0</v>
      </c>
      <c r="U301" s="4">
        <f t="shared" si="93"/>
        <v>0</v>
      </c>
      <c r="V301" s="4">
        <f t="shared" si="94"/>
        <v>0</v>
      </c>
      <c r="W301" s="4">
        <f>VLOOKUP(Z301,怪物属性偏向!D:F,3,FALSE)</f>
        <v>5000002</v>
      </c>
      <c r="X301" s="4">
        <f t="shared" si="95"/>
        <v>147</v>
      </c>
      <c r="Y301" t="str">
        <f>VLOOKUP(Z301,怪物属性偏向!G:H,2,FALSE)</f>
        <v>尤朵拉</v>
      </c>
      <c r="Z301">
        <f t="shared" si="96"/>
        <v>2</v>
      </c>
    </row>
    <row r="302" spans="1:26" ht="18" customHeight="1" x14ac:dyDescent="0.15">
      <c r="A302" s="4">
        <v>5000298</v>
      </c>
      <c r="B302" s="4">
        <f t="shared" si="78"/>
        <v>0</v>
      </c>
      <c r="C302" s="4">
        <f t="shared" si="79"/>
        <v>0</v>
      </c>
      <c r="D302" s="4">
        <f t="shared" si="80"/>
        <v>0</v>
      </c>
      <c r="E302" s="4">
        <f t="shared" si="81"/>
        <v>0</v>
      </c>
      <c r="F302" s="4">
        <f>INT(VLOOKUP($X302,映射表!$B:$C,2,FALSE)*VLOOKUP($Z302,怪物属性偏向!$G:$L,怪物属性偏向!L$1,FALSE)/100)</f>
        <v>49741553</v>
      </c>
      <c r="G302" s="4">
        <f>INT(VLOOKUP($X302,映射表!$B:$C,2,FALSE)*VLOOKUP($Z302,怪物属性偏向!$G:$L,怪物属性偏向!J$1,FALSE)/100)</f>
        <v>53702087</v>
      </c>
      <c r="H302" s="4">
        <f t="shared" si="82"/>
        <v>0</v>
      </c>
      <c r="I302" s="4">
        <f>INT(VLOOKUP($X302,映射表!$B:$C,2,FALSE)*VLOOKUP($Z302,怪物属性偏向!$G:$L,怪物属性偏向!K$1,FALSE)/100)</f>
        <v>38715458</v>
      </c>
      <c r="J302" s="4">
        <f>INT(VLOOKUP($X302,映射表!$B:$E,4,FALSE))</f>
        <v>33303620</v>
      </c>
      <c r="K302" s="4">
        <f t="shared" si="83"/>
        <v>100</v>
      </c>
      <c r="L302" s="4">
        <f t="shared" si="84"/>
        <v>0</v>
      </c>
      <c r="M302" s="4">
        <f t="shared" si="85"/>
        <v>0</v>
      </c>
      <c r="N302" s="4">
        <f t="shared" si="86"/>
        <v>100</v>
      </c>
      <c r="O302" s="4">
        <f t="shared" si="87"/>
        <v>0</v>
      </c>
      <c r="P302" s="4">
        <f t="shared" si="88"/>
        <v>0</v>
      </c>
      <c r="Q302" s="4">
        <f t="shared" si="89"/>
        <v>0</v>
      </c>
      <c r="R302" s="4">
        <f t="shared" si="90"/>
        <v>0</v>
      </c>
      <c r="S302" s="4">
        <f t="shared" si="91"/>
        <v>0</v>
      </c>
      <c r="T302" s="4">
        <f t="shared" si="92"/>
        <v>0</v>
      </c>
      <c r="U302" s="4">
        <f t="shared" si="93"/>
        <v>0</v>
      </c>
      <c r="V302" s="4">
        <f t="shared" si="94"/>
        <v>0</v>
      </c>
      <c r="W302" s="4">
        <f>VLOOKUP(Z302,怪物属性偏向!D:F,3,FALSE)</f>
        <v>5000002</v>
      </c>
      <c r="X302" s="4">
        <f t="shared" si="95"/>
        <v>148</v>
      </c>
      <c r="Y302" t="str">
        <f>VLOOKUP(Z302,怪物属性偏向!G:H,2,FALSE)</f>
        <v>尤朵拉</v>
      </c>
      <c r="Z302">
        <f t="shared" si="96"/>
        <v>2</v>
      </c>
    </row>
    <row r="303" spans="1:26" ht="18" customHeight="1" x14ac:dyDescent="0.15">
      <c r="A303" s="4">
        <v>5000299</v>
      </c>
      <c r="B303" s="4">
        <f t="shared" si="78"/>
        <v>0</v>
      </c>
      <c r="C303" s="4">
        <f t="shared" si="79"/>
        <v>0</v>
      </c>
      <c r="D303" s="4">
        <f t="shared" si="80"/>
        <v>0</v>
      </c>
      <c r="E303" s="4">
        <f t="shared" si="81"/>
        <v>0</v>
      </c>
      <c r="F303" s="4">
        <f>INT(VLOOKUP($X303,映射表!$B:$C,2,FALSE)*VLOOKUP($Z303,怪物属性偏向!$G:$L,怪物属性偏向!L$1,FALSE)/100)</f>
        <v>53323050</v>
      </c>
      <c r="G303" s="4">
        <f>INT(VLOOKUP($X303,映射表!$B:$C,2,FALSE)*VLOOKUP($Z303,怪物属性偏向!$G:$L,怪物属性偏向!J$1,FALSE)/100)</f>
        <v>57568750</v>
      </c>
      <c r="H303" s="4">
        <f t="shared" si="82"/>
        <v>0</v>
      </c>
      <c r="I303" s="4">
        <f>INT(VLOOKUP($X303,映射表!$B:$C,2,FALSE)*VLOOKUP($Z303,怪物属性偏向!$G:$L,怪物属性偏向!K$1,FALSE)/100)</f>
        <v>41503052</v>
      </c>
      <c r="J303" s="4">
        <f>INT(VLOOKUP($X303,映射表!$B:$E,4,FALSE))</f>
        <v>35701550</v>
      </c>
      <c r="K303" s="4">
        <f t="shared" si="83"/>
        <v>100</v>
      </c>
      <c r="L303" s="4">
        <f t="shared" si="84"/>
        <v>0</v>
      </c>
      <c r="M303" s="4">
        <f t="shared" si="85"/>
        <v>0</v>
      </c>
      <c r="N303" s="4">
        <f t="shared" si="86"/>
        <v>100</v>
      </c>
      <c r="O303" s="4">
        <f t="shared" si="87"/>
        <v>0</v>
      </c>
      <c r="P303" s="4">
        <f t="shared" si="88"/>
        <v>0</v>
      </c>
      <c r="Q303" s="4">
        <f t="shared" si="89"/>
        <v>0</v>
      </c>
      <c r="R303" s="4">
        <f t="shared" si="90"/>
        <v>0</v>
      </c>
      <c r="S303" s="4">
        <f t="shared" si="91"/>
        <v>0</v>
      </c>
      <c r="T303" s="4">
        <f t="shared" si="92"/>
        <v>0</v>
      </c>
      <c r="U303" s="4">
        <f t="shared" si="93"/>
        <v>0</v>
      </c>
      <c r="V303" s="4">
        <f t="shared" si="94"/>
        <v>0</v>
      </c>
      <c r="W303" s="4">
        <f>VLOOKUP(Z303,怪物属性偏向!D:F,3,FALSE)</f>
        <v>5000002</v>
      </c>
      <c r="X303" s="4">
        <f t="shared" si="95"/>
        <v>149</v>
      </c>
      <c r="Y303" t="str">
        <f>VLOOKUP(Z303,怪物属性偏向!G:H,2,FALSE)</f>
        <v>尤朵拉</v>
      </c>
      <c r="Z303">
        <f t="shared" si="96"/>
        <v>2</v>
      </c>
    </row>
    <row r="304" spans="1:26" ht="18" customHeight="1" x14ac:dyDescent="0.15">
      <c r="A304" s="4">
        <v>5000300</v>
      </c>
      <c r="B304" s="4">
        <f t="shared" si="78"/>
        <v>0</v>
      </c>
      <c r="C304" s="4">
        <f t="shared" si="79"/>
        <v>0</v>
      </c>
      <c r="D304" s="4">
        <f t="shared" si="80"/>
        <v>0</v>
      </c>
      <c r="E304" s="4">
        <f t="shared" si="81"/>
        <v>0</v>
      </c>
      <c r="F304" s="4">
        <f>INT(VLOOKUP($X304,映射表!$B:$C,2,FALSE)*VLOOKUP($Z304,怪物属性偏向!$G:$L,怪物属性偏向!L$1,FALSE)/100)</f>
        <v>57162414</v>
      </c>
      <c r="G304" s="4">
        <f>INT(VLOOKUP($X304,映射表!$B:$C,2,FALSE)*VLOOKUP($Z304,怪物属性偏向!$G:$L,怪物属性偏向!J$1,FALSE)/100)</f>
        <v>61713813</v>
      </c>
      <c r="H304" s="4">
        <f t="shared" si="82"/>
        <v>0</v>
      </c>
      <c r="I304" s="4">
        <f>INT(VLOOKUP($X304,映射表!$B:$C,2,FALSE)*VLOOKUP($Z304,怪物属性偏向!$G:$L,怪物属性偏向!K$1,FALSE)/100)</f>
        <v>44491353</v>
      </c>
      <c r="J304" s="4">
        <f>INT(VLOOKUP($X304,映射表!$B:$E,4,FALSE))</f>
        <v>38272132</v>
      </c>
      <c r="K304" s="4">
        <f t="shared" si="83"/>
        <v>100</v>
      </c>
      <c r="L304" s="4">
        <f t="shared" si="84"/>
        <v>0</v>
      </c>
      <c r="M304" s="4">
        <f t="shared" si="85"/>
        <v>0</v>
      </c>
      <c r="N304" s="4">
        <f t="shared" si="86"/>
        <v>100</v>
      </c>
      <c r="O304" s="4">
        <f t="shared" si="87"/>
        <v>0</v>
      </c>
      <c r="P304" s="4">
        <f t="shared" si="88"/>
        <v>0</v>
      </c>
      <c r="Q304" s="4">
        <f t="shared" si="89"/>
        <v>0</v>
      </c>
      <c r="R304" s="4">
        <f t="shared" si="90"/>
        <v>0</v>
      </c>
      <c r="S304" s="4">
        <f t="shared" si="91"/>
        <v>0</v>
      </c>
      <c r="T304" s="4">
        <f t="shared" si="92"/>
        <v>0</v>
      </c>
      <c r="U304" s="4">
        <f t="shared" si="93"/>
        <v>0</v>
      </c>
      <c r="V304" s="4">
        <f t="shared" si="94"/>
        <v>0</v>
      </c>
      <c r="W304" s="4">
        <f>VLOOKUP(Z304,怪物属性偏向!D:F,3,FALSE)</f>
        <v>5000002</v>
      </c>
      <c r="X304" s="4">
        <f t="shared" si="95"/>
        <v>150</v>
      </c>
      <c r="Y304" t="str">
        <f>VLOOKUP(Z304,怪物属性偏向!G:H,2,FALSE)</f>
        <v>尤朵拉</v>
      </c>
      <c r="Z304">
        <f t="shared" si="96"/>
        <v>2</v>
      </c>
    </row>
    <row r="305" spans="1:26" ht="18" customHeight="1" x14ac:dyDescent="0.15">
      <c r="A305" s="4">
        <v>5000301</v>
      </c>
      <c r="B305" s="4">
        <f t="shared" si="78"/>
        <v>0</v>
      </c>
      <c r="C305" s="4">
        <f t="shared" si="79"/>
        <v>0</v>
      </c>
      <c r="D305" s="4">
        <f t="shared" si="80"/>
        <v>0</v>
      </c>
      <c r="E305" s="4">
        <f t="shared" si="81"/>
        <v>0</v>
      </c>
      <c r="F305" s="4">
        <f>INT(VLOOKUP($X305,映射表!$B:$C,2,FALSE)*VLOOKUP($Z305,怪物属性偏向!$G:$L,怪物属性偏向!L$1,FALSE)/100)</f>
        <v>454</v>
      </c>
      <c r="G305" s="4">
        <f>INT(VLOOKUP($X305,映射表!$B:$C,2,FALSE)*VLOOKUP($Z305,怪物属性偏向!$G:$L,怪物属性偏向!J$1,FALSE)/100)</f>
        <v>129</v>
      </c>
      <c r="H305" s="4">
        <f t="shared" si="82"/>
        <v>0</v>
      </c>
      <c r="I305" s="4">
        <f>INT(VLOOKUP($X305,映射表!$B:$C,2,FALSE)*VLOOKUP($Z305,怪物属性偏向!$G:$L,怪物属性偏向!K$1,FALSE)/100)</f>
        <v>185</v>
      </c>
      <c r="J305" s="4">
        <f>INT(VLOOKUP($X305,映射表!$B:$E,4,FALSE))</f>
        <v>145</v>
      </c>
      <c r="K305" s="4">
        <f t="shared" si="83"/>
        <v>100</v>
      </c>
      <c r="L305" s="4">
        <f t="shared" si="84"/>
        <v>0</v>
      </c>
      <c r="M305" s="4">
        <f t="shared" si="85"/>
        <v>0</v>
      </c>
      <c r="N305" s="4">
        <f t="shared" si="86"/>
        <v>100</v>
      </c>
      <c r="O305" s="4">
        <f t="shared" si="87"/>
        <v>0</v>
      </c>
      <c r="P305" s="4">
        <f t="shared" si="88"/>
        <v>0</v>
      </c>
      <c r="Q305" s="4">
        <f t="shared" si="89"/>
        <v>0</v>
      </c>
      <c r="R305" s="4">
        <f t="shared" si="90"/>
        <v>0</v>
      </c>
      <c r="S305" s="4">
        <f t="shared" si="91"/>
        <v>0</v>
      </c>
      <c r="T305" s="4">
        <f t="shared" si="92"/>
        <v>0</v>
      </c>
      <c r="U305" s="4">
        <f t="shared" si="93"/>
        <v>0</v>
      </c>
      <c r="V305" s="4">
        <f t="shared" si="94"/>
        <v>0</v>
      </c>
      <c r="W305" s="4">
        <f>VLOOKUP(Z305,怪物属性偏向!D:F,3,FALSE)</f>
        <v>5000003</v>
      </c>
      <c r="X305" s="4">
        <f t="shared" si="95"/>
        <v>1</v>
      </c>
      <c r="Y305" t="str">
        <f>VLOOKUP(Z305,怪物属性偏向!G:H,2,FALSE)</f>
        <v>莉莉丝</v>
      </c>
      <c r="Z305">
        <f t="shared" si="96"/>
        <v>3</v>
      </c>
    </row>
    <row r="306" spans="1:26" ht="18" customHeight="1" x14ac:dyDescent="0.15">
      <c r="A306" s="4">
        <v>5000302</v>
      </c>
      <c r="B306" s="4">
        <f t="shared" si="78"/>
        <v>0</v>
      </c>
      <c r="C306" s="4">
        <f t="shared" si="79"/>
        <v>0</v>
      </c>
      <c r="D306" s="4">
        <f t="shared" si="80"/>
        <v>0</v>
      </c>
      <c r="E306" s="4">
        <f t="shared" si="81"/>
        <v>0</v>
      </c>
      <c r="F306" s="4">
        <f>INT(VLOOKUP($X306,映射表!$B:$C,2,FALSE)*VLOOKUP($Z306,怪物属性偏向!$G:$L,怪物属性偏向!L$1,FALSE)/100)</f>
        <v>540</v>
      </c>
      <c r="G306" s="4">
        <f>INT(VLOOKUP($X306,映射表!$B:$C,2,FALSE)*VLOOKUP($Z306,怪物属性偏向!$G:$L,怪物属性偏向!J$1,FALSE)/100)</f>
        <v>153</v>
      </c>
      <c r="H306" s="4">
        <f t="shared" si="82"/>
        <v>0</v>
      </c>
      <c r="I306" s="4">
        <f>INT(VLOOKUP($X306,映射表!$B:$C,2,FALSE)*VLOOKUP($Z306,怪物属性偏向!$G:$L,怪物属性偏向!K$1,FALSE)/100)</f>
        <v>220</v>
      </c>
      <c r="J306" s="4">
        <f>INT(VLOOKUP($X306,映射表!$B:$E,4,FALSE))</f>
        <v>173</v>
      </c>
      <c r="K306" s="4">
        <f t="shared" si="83"/>
        <v>100</v>
      </c>
      <c r="L306" s="4">
        <f t="shared" si="84"/>
        <v>0</v>
      </c>
      <c r="M306" s="4">
        <f t="shared" si="85"/>
        <v>0</v>
      </c>
      <c r="N306" s="4">
        <f t="shared" si="86"/>
        <v>100</v>
      </c>
      <c r="O306" s="4">
        <f t="shared" si="87"/>
        <v>0</v>
      </c>
      <c r="P306" s="4">
        <f t="shared" si="88"/>
        <v>0</v>
      </c>
      <c r="Q306" s="4">
        <f t="shared" si="89"/>
        <v>0</v>
      </c>
      <c r="R306" s="4">
        <f t="shared" si="90"/>
        <v>0</v>
      </c>
      <c r="S306" s="4">
        <f t="shared" si="91"/>
        <v>0</v>
      </c>
      <c r="T306" s="4">
        <f t="shared" si="92"/>
        <v>0</v>
      </c>
      <c r="U306" s="4">
        <f t="shared" si="93"/>
        <v>0</v>
      </c>
      <c r="V306" s="4">
        <f t="shared" si="94"/>
        <v>0</v>
      </c>
      <c r="W306" s="4">
        <f>VLOOKUP(Z306,怪物属性偏向!D:F,3,FALSE)</f>
        <v>5000003</v>
      </c>
      <c r="X306" s="4">
        <f t="shared" si="95"/>
        <v>2</v>
      </c>
      <c r="Y306" t="str">
        <f>VLOOKUP(Z306,怪物属性偏向!G:H,2,FALSE)</f>
        <v>莉莉丝</v>
      </c>
      <c r="Z306">
        <f t="shared" si="96"/>
        <v>3</v>
      </c>
    </row>
    <row r="307" spans="1:26" ht="18" customHeight="1" x14ac:dyDescent="0.15">
      <c r="A307" s="4">
        <v>5000303</v>
      </c>
      <c r="B307" s="4">
        <f t="shared" si="78"/>
        <v>0</v>
      </c>
      <c r="C307" s="4">
        <f t="shared" si="79"/>
        <v>0</v>
      </c>
      <c r="D307" s="4">
        <f t="shared" si="80"/>
        <v>0</v>
      </c>
      <c r="E307" s="4">
        <f t="shared" si="81"/>
        <v>0</v>
      </c>
      <c r="F307" s="4">
        <f>INT(VLOOKUP($X307,映射表!$B:$C,2,FALSE)*VLOOKUP($Z307,怪物属性偏向!$G:$L,怪物属性偏向!L$1,FALSE)/100)</f>
        <v>633</v>
      </c>
      <c r="G307" s="4">
        <f>INT(VLOOKUP($X307,映射表!$B:$C,2,FALSE)*VLOOKUP($Z307,怪物属性偏向!$G:$L,怪物属性偏向!J$1,FALSE)/100)</f>
        <v>180</v>
      </c>
      <c r="H307" s="4">
        <f t="shared" si="82"/>
        <v>0</v>
      </c>
      <c r="I307" s="4">
        <f>INT(VLOOKUP($X307,映射表!$B:$C,2,FALSE)*VLOOKUP($Z307,怪物属性偏向!$G:$L,怪物属性偏向!K$1,FALSE)/100)</f>
        <v>258</v>
      </c>
      <c r="J307" s="4">
        <f>INT(VLOOKUP($X307,映射表!$B:$E,4,FALSE))</f>
        <v>202</v>
      </c>
      <c r="K307" s="4">
        <f t="shared" si="83"/>
        <v>100</v>
      </c>
      <c r="L307" s="4">
        <f t="shared" si="84"/>
        <v>0</v>
      </c>
      <c r="M307" s="4">
        <f t="shared" si="85"/>
        <v>0</v>
      </c>
      <c r="N307" s="4">
        <f t="shared" si="86"/>
        <v>100</v>
      </c>
      <c r="O307" s="4">
        <f t="shared" si="87"/>
        <v>0</v>
      </c>
      <c r="P307" s="4">
        <f t="shared" si="88"/>
        <v>0</v>
      </c>
      <c r="Q307" s="4">
        <f t="shared" si="89"/>
        <v>0</v>
      </c>
      <c r="R307" s="4">
        <f t="shared" si="90"/>
        <v>0</v>
      </c>
      <c r="S307" s="4">
        <f t="shared" si="91"/>
        <v>0</v>
      </c>
      <c r="T307" s="4">
        <f t="shared" si="92"/>
        <v>0</v>
      </c>
      <c r="U307" s="4">
        <f t="shared" si="93"/>
        <v>0</v>
      </c>
      <c r="V307" s="4">
        <f t="shared" si="94"/>
        <v>0</v>
      </c>
      <c r="W307" s="4">
        <f>VLOOKUP(Z307,怪物属性偏向!D:F,3,FALSE)</f>
        <v>5000003</v>
      </c>
      <c r="X307" s="4">
        <f t="shared" si="95"/>
        <v>3</v>
      </c>
      <c r="Y307" t="str">
        <f>VLOOKUP(Z307,怪物属性偏向!G:H,2,FALSE)</f>
        <v>莉莉丝</v>
      </c>
      <c r="Z307">
        <f t="shared" si="96"/>
        <v>3</v>
      </c>
    </row>
    <row r="308" spans="1:26" ht="18" customHeight="1" x14ac:dyDescent="0.15">
      <c r="A308" s="4">
        <v>5000304</v>
      </c>
      <c r="B308" s="4">
        <f t="shared" si="78"/>
        <v>0</v>
      </c>
      <c r="C308" s="4">
        <f t="shared" si="79"/>
        <v>0</v>
      </c>
      <c r="D308" s="4">
        <f t="shared" si="80"/>
        <v>0</v>
      </c>
      <c r="E308" s="4">
        <f t="shared" si="81"/>
        <v>0</v>
      </c>
      <c r="F308" s="4">
        <f>INT(VLOOKUP($X308,映射表!$B:$C,2,FALSE)*VLOOKUP($Z308,怪物属性偏向!$G:$L,怪物属性偏向!L$1,FALSE)/100)</f>
        <v>732</v>
      </c>
      <c r="G308" s="4">
        <f>INT(VLOOKUP($X308,映射表!$B:$C,2,FALSE)*VLOOKUP($Z308,怪物属性偏向!$G:$L,怪物属性偏向!J$1,FALSE)/100)</f>
        <v>208</v>
      </c>
      <c r="H308" s="4">
        <f t="shared" si="82"/>
        <v>0</v>
      </c>
      <c r="I308" s="4">
        <f>INT(VLOOKUP($X308,映射表!$B:$C,2,FALSE)*VLOOKUP($Z308,怪物属性偏向!$G:$L,怪物属性偏向!K$1,FALSE)/100)</f>
        <v>299</v>
      </c>
      <c r="J308" s="4">
        <f>INT(VLOOKUP($X308,映射表!$B:$E,4,FALSE))</f>
        <v>234</v>
      </c>
      <c r="K308" s="4">
        <f t="shared" si="83"/>
        <v>100</v>
      </c>
      <c r="L308" s="4">
        <f t="shared" si="84"/>
        <v>0</v>
      </c>
      <c r="M308" s="4">
        <f t="shared" si="85"/>
        <v>0</v>
      </c>
      <c r="N308" s="4">
        <f t="shared" si="86"/>
        <v>100</v>
      </c>
      <c r="O308" s="4">
        <f t="shared" si="87"/>
        <v>0</v>
      </c>
      <c r="P308" s="4">
        <f t="shared" si="88"/>
        <v>0</v>
      </c>
      <c r="Q308" s="4">
        <f t="shared" si="89"/>
        <v>0</v>
      </c>
      <c r="R308" s="4">
        <f t="shared" si="90"/>
        <v>0</v>
      </c>
      <c r="S308" s="4">
        <f t="shared" si="91"/>
        <v>0</v>
      </c>
      <c r="T308" s="4">
        <f t="shared" si="92"/>
        <v>0</v>
      </c>
      <c r="U308" s="4">
        <f t="shared" si="93"/>
        <v>0</v>
      </c>
      <c r="V308" s="4">
        <f t="shared" si="94"/>
        <v>0</v>
      </c>
      <c r="W308" s="4">
        <f>VLOOKUP(Z308,怪物属性偏向!D:F,3,FALSE)</f>
        <v>5000003</v>
      </c>
      <c r="X308" s="4">
        <f t="shared" si="95"/>
        <v>4</v>
      </c>
      <c r="Y308" t="str">
        <f>VLOOKUP(Z308,怪物属性偏向!G:H,2,FALSE)</f>
        <v>莉莉丝</v>
      </c>
      <c r="Z308">
        <f t="shared" si="96"/>
        <v>3</v>
      </c>
    </row>
    <row r="309" spans="1:26" ht="18" customHeight="1" x14ac:dyDescent="0.15">
      <c r="A309" s="4">
        <v>5000305</v>
      </c>
      <c r="B309" s="4">
        <f t="shared" si="78"/>
        <v>0</v>
      </c>
      <c r="C309" s="4">
        <f t="shared" si="79"/>
        <v>0</v>
      </c>
      <c r="D309" s="4">
        <f t="shared" si="80"/>
        <v>0</v>
      </c>
      <c r="E309" s="4">
        <f t="shared" si="81"/>
        <v>0</v>
      </c>
      <c r="F309" s="4">
        <f>INT(VLOOKUP($X309,映射表!$B:$C,2,FALSE)*VLOOKUP($Z309,怪物属性偏向!$G:$L,怪物属性偏向!L$1,FALSE)/100)</f>
        <v>838</v>
      </c>
      <c r="G309" s="4">
        <f>INT(VLOOKUP($X309,映射表!$B:$C,2,FALSE)*VLOOKUP($Z309,怪物属性偏向!$G:$L,怪物属性偏向!J$1,FALSE)/100)</f>
        <v>238</v>
      </c>
      <c r="H309" s="4">
        <f t="shared" si="82"/>
        <v>0</v>
      </c>
      <c r="I309" s="4">
        <f>INT(VLOOKUP($X309,映射表!$B:$C,2,FALSE)*VLOOKUP($Z309,怪物属性偏向!$G:$L,怪物属性偏向!K$1,FALSE)/100)</f>
        <v>342</v>
      </c>
      <c r="J309" s="4">
        <f>INT(VLOOKUP($X309,映射表!$B:$E,4,FALSE))</f>
        <v>268</v>
      </c>
      <c r="K309" s="4">
        <f t="shared" si="83"/>
        <v>100</v>
      </c>
      <c r="L309" s="4">
        <f t="shared" si="84"/>
        <v>0</v>
      </c>
      <c r="M309" s="4">
        <f t="shared" si="85"/>
        <v>0</v>
      </c>
      <c r="N309" s="4">
        <f t="shared" si="86"/>
        <v>100</v>
      </c>
      <c r="O309" s="4">
        <f t="shared" si="87"/>
        <v>0</v>
      </c>
      <c r="P309" s="4">
        <f t="shared" si="88"/>
        <v>0</v>
      </c>
      <c r="Q309" s="4">
        <f t="shared" si="89"/>
        <v>0</v>
      </c>
      <c r="R309" s="4">
        <f t="shared" si="90"/>
        <v>0</v>
      </c>
      <c r="S309" s="4">
        <f t="shared" si="91"/>
        <v>0</v>
      </c>
      <c r="T309" s="4">
        <f t="shared" si="92"/>
        <v>0</v>
      </c>
      <c r="U309" s="4">
        <f t="shared" si="93"/>
        <v>0</v>
      </c>
      <c r="V309" s="4">
        <f t="shared" si="94"/>
        <v>0</v>
      </c>
      <c r="W309" s="4">
        <f>VLOOKUP(Z309,怪物属性偏向!D:F,3,FALSE)</f>
        <v>5000003</v>
      </c>
      <c r="X309" s="4">
        <f t="shared" si="95"/>
        <v>5</v>
      </c>
      <c r="Y309" t="str">
        <f>VLOOKUP(Z309,怪物属性偏向!G:H,2,FALSE)</f>
        <v>莉莉丝</v>
      </c>
      <c r="Z309">
        <f t="shared" si="96"/>
        <v>3</v>
      </c>
    </row>
    <row r="310" spans="1:26" ht="18" customHeight="1" x14ac:dyDescent="0.15">
      <c r="A310" s="4">
        <v>5000306</v>
      </c>
      <c r="B310" s="4">
        <f t="shared" si="78"/>
        <v>0</v>
      </c>
      <c r="C310" s="4">
        <f t="shared" si="79"/>
        <v>0</v>
      </c>
      <c r="D310" s="4">
        <f t="shared" si="80"/>
        <v>0</v>
      </c>
      <c r="E310" s="4">
        <f t="shared" si="81"/>
        <v>0</v>
      </c>
      <c r="F310" s="4">
        <f>INT(VLOOKUP($X310,映射表!$B:$C,2,FALSE)*VLOOKUP($Z310,怪物属性偏向!$G:$L,怪物属性偏向!L$1,FALSE)/100)</f>
        <v>951</v>
      </c>
      <c r="G310" s="4">
        <f>INT(VLOOKUP($X310,映射表!$B:$C,2,FALSE)*VLOOKUP($Z310,怪物属性偏向!$G:$L,怪物属性偏向!J$1,FALSE)/100)</f>
        <v>270</v>
      </c>
      <c r="H310" s="4">
        <f t="shared" si="82"/>
        <v>0</v>
      </c>
      <c r="I310" s="4">
        <f>INT(VLOOKUP($X310,映射表!$B:$C,2,FALSE)*VLOOKUP($Z310,怪物属性偏向!$G:$L,怪物属性偏向!K$1,FALSE)/100)</f>
        <v>388</v>
      </c>
      <c r="J310" s="4">
        <f>INT(VLOOKUP($X310,映射表!$B:$E,4,FALSE))</f>
        <v>304</v>
      </c>
      <c r="K310" s="4">
        <f t="shared" si="83"/>
        <v>100</v>
      </c>
      <c r="L310" s="4">
        <f t="shared" si="84"/>
        <v>0</v>
      </c>
      <c r="M310" s="4">
        <f t="shared" si="85"/>
        <v>0</v>
      </c>
      <c r="N310" s="4">
        <f t="shared" si="86"/>
        <v>100</v>
      </c>
      <c r="O310" s="4">
        <f t="shared" si="87"/>
        <v>0</v>
      </c>
      <c r="P310" s="4">
        <f t="shared" si="88"/>
        <v>0</v>
      </c>
      <c r="Q310" s="4">
        <f t="shared" si="89"/>
        <v>0</v>
      </c>
      <c r="R310" s="4">
        <f t="shared" si="90"/>
        <v>0</v>
      </c>
      <c r="S310" s="4">
        <f t="shared" si="91"/>
        <v>0</v>
      </c>
      <c r="T310" s="4">
        <f t="shared" si="92"/>
        <v>0</v>
      </c>
      <c r="U310" s="4">
        <f t="shared" si="93"/>
        <v>0</v>
      </c>
      <c r="V310" s="4">
        <f t="shared" si="94"/>
        <v>0</v>
      </c>
      <c r="W310" s="4">
        <f>VLOOKUP(Z310,怪物属性偏向!D:F,3,FALSE)</f>
        <v>5000003</v>
      </c>
      <c r="X310" s="4">
        <f t="shared" si="95"/>
        <v>6</v>
      </c>
      <c r="Y310" t="str">
        <f>VLOOKUP(Z310,怪物属性偏向!G:H,2,FALSE)</f>
        <v>莉莉丝</v>
      </c>
      <c r="Z310">
        <f t="shared" si="96"/>
        <v>3</v>
      </c>
    </row>
    <row r="311" spans="1:26" ht="18" customHeight="1" x14ac:dyDescent="0.15">
      <c r="A311" s="4">
        <v>5000307</v>
      </c>
      <c r="B311" s="4">
        <f t="shared" si="78"/>
        <v>0</v>
      </c>
      <c r="C311" s="4">
        <f t="shared" si="79"/>
        <v>0</v>
      </c>
      <c r="D311" s="4">
        <f t="shared" si="80"/>
        <v>0</v>
      </c>
      <c r="E311" s="4">
        <f t="shared" si="81"/>
        <v>0</v>
      </c>
      <c r="F311" s="4">
        <f>INT(VLOOKUP($X311,映射表!$B:$C,2,FALSE)*VLOOKUP($Z311,怪物属性偏向!$G:$L,怪物属性偏向!L$1,FALSE)/100)</f>
        <v>1073</v>
      </c>
      <c r="G311" s="4">
        <f>INT(VLOOKUP($X311,映射表!$B:$C,2,FALSE)*VLOOKUP($Z311,怪物属性偏向!$G:$L,怪物属性偏向!J$1,FALSE)/100)</f>
        <v>305</v>
      </c>
      <c r="H311" s="4">
        <f t="shared" si="82"/>
        <v>0</v>
      </c>
      <c r="I311" s="4">
        <f>INT(VLOOKUP($X311,映射表!$B:$C,2,FALSE)*VLOOKUP($Z311,怪物属性偏向!$G:$L,怪物属性偏向!K$1,FALSE)/100)</f>
        <v>438</v>
      </c>
      <c r="J311" s="4">
        <f>INT(VLOOKUP($X311,映射表!$B:$E,4,FALSE))</f>
        <v>344</v>
      </c>
      <c r="K311" s="4">
        <f t="shared" si="83"/>
        <v>100</v>
      </c>
      <c r="L311" s="4">
        <f t="shared" si="84"/>
        <v>0</v>
      </c>
      <c r="M311" s="4">
        <f t="shared" si="85"/>
        <v>0</v>
      </c>
      <c r="N311" s="4">
        <f t="shared" si="86"/>
        <v>100</v>
      </c>
      <c r="O311" s="4">
        <f t="shared" si="87"/>
        <v>0</v>
      </c>
      <c r="P311" s="4">
        <f t="shared" si="88"/>
        <v>0</v>
      </c>
      <c r="Q311" s="4">
        <f t="shared" si="89"/>
        <v>0</v>
      </c>
      <c r="R311" s="4">
        <f t="shared" si="90"/>
        <v>0</v>
      </c>
      <c r="S311" s="4">
        <f t="shared" si="91"/>
        <v>0</v>
      </c>
      <c r="T311" s="4">
        <f t="shared" si="92"/>
        <v>0</v>
      </c>
      <c r="U311" s="4">
        <f t="shared" si="93"/>
        <v>0</v>
      </c>
      <c r="V311" s="4">
        <f t="shared" si="94"/>
        <v>0</v>
      </c>
      <c r="W311" s="4">
        <f>VLOOKUP(Z311,怪物属性偏向!D:F,3,FALSE)</f>
        <v>5000003</v>
      </c>
      <c r="X311" s="4">
        <f t="shared" si="95"/>
        <v>7</v>
      </c>
      <c r="Y311" t="str">
        <f>VLOOKUP(Z311,怪物属性偏向!G:H,2,FALSE)</f>
        <v>莉莉丝</v>
      </c>
      <c r="Z311">
        <f t="shared" si="96"/>
        <v>3</v>
      </c>
    </row>
    <row r="312" spans="1:26" ht="18" customHeight="1" x14ac:dyDescent="0.15">
      <c r="A312" s="4">
        <v>5000308</v>
      </c>
      <c r="B312" s="4">
        <f t="shared" si="78"/>
        <v>0</v>
      </c>
      <c r="C312" s="4">
        <f t="shared" si="79"/>
        <v>0</v>
      </c>
      <c r="D312" s="4">
        <f t="shared" si="80"/>
        <v>0</v>
      </c>
      <c r="E312" s="4">
        <f t="shared" si="81"/>
        <v>0</v>
      </c>
      <c r="F312" s="4">
        <f>INT(VLOOKUP($X312,映射表!$B:$C,2,FALSE)*VLOOKUP($Z312,怪物属性偏向!$G:$L,怪物属性偏向!L$1,FALSE)/100)</f>
        <v>1204</v>
      </c>
      <c r="G312" s="4">
        <f>INT(VLOOKUP($X312,映射表!$B:$C,2,FALSE)*VLOOKUP($Z312,怪物属性偏向!$G:$L,怪物属性偏向!J$1,FALSE)/100)</f>
        <v>342</v>
      </c>
      <c r="H312" s="4">
        <f t="shared" si="82"/>
        <v>0</v>
      </c>
      <c r="I312" s="4">
        <f>INT(VLOOKUP($X312,映射表!$B:$C,2,FALSE)*VLOOKUP($Z312,怪物属性偏向!$G:$L,怪物属性偏向!K$1,FALSE)/100)</f>
        <v>491</v>
      </c>
      <c r="J312" s="4">
        <f>INT(VLOOKUP($X312,映射表!$B:$E,4,FALSE))</f>
        <v>385</v>
      </c>
      <c r="K312" s="4">
        <f t="shared" si="83"/>
        <v>100</v>
      </c>
      <c r="L312" s="4">
        <f t="shared" si="84"/>
        <v>0</v>
      </c>
      <c r="M312" s="4">
        <f t="shared" si="85"/>
        <v>0</v>
      </c>
      <c r="N312" s="4">
        <f t="shared" si="86"/>
        <v>100</v>
      </c>
      <c r="O312" s="4">
        <f t="shared" si="87"/>
        <v>0</v>
      </c>
      <c r="P312" s="4">
        <f t="shared" si="88"/>
        <v>0</v>
      </c>
      <c r="Q312" s="4">
        <f t="shared" si="89"/>
        <v>0</v>
      </c>
      <c r="R312" s="4">
        <f t="shared" si="90"/>
        <v>0</v>
      </c>
      <c r="S312" s="4">
        <f t="shared" si="91"/>
        <v>0</v>
      </c>
      <c r="T312" s="4">
        <f t="shared" si="92"/>
        <v>0</v>
      </c>
      <c r="U312" s="4">
        <f t="shared" si="93"/>
        <v>0</v>
      </c>
      <c r="V312" s="4">
        <f t="shared" si="94"/>
        <v>0</v>
      </c>
      <c r="W312" s="4">
        <f>VLOOKUP(Z312,怪物属性偏向!D:F,3,FALSE)</f>
        <v>5000003</v>
      </c>
      <c r="X312" s="4">
        <f t="shared" si="95"/>
        <v>8</v>
      </c>
      <c r="Y312" t="str">
        <f>VLOOKUP(Z312,怪物属性偏向!G:H,2,FALSE)</f>
        <v>莉莉丝</v>
      </c>
      <c r="Z312">
        <f t="shared" si="96"/>
        <v>3</v>
      </c>
    </row>
    <row r="313" spans="1:26" ht="18" customHeight="1" x14ac:dyDescent="0.15">
      <c r="A313" s="4">
        <v>5000309</v>
      </c>
      <c r="B313" s="4">
        <f t="shared" si="78"/>
        <v>0</v>
      </c>
      <c r="C313" s="4">
        <f t="shared" si="79"/>
        <v>0</v>
      </c>
      <c r="D313" s="4">
        <f t="shared" si="80"/>
        <v>0</v>
      </c>
      <c r="E313" s="4">
        <f t="shared" si="81"/>
        <v>0</v>
      </c>
      <c r="F313" s="4">
        <f>INT(VLOOKUP($X313,映射表!$B:$C,2,FALSE)*VLOOKUP($Z313,怪物属性偏向!$G:$L,怪物属性偏向!L$1,FALSE)/100)</f>
        <v>1344</v>
      </c>
      <c r="G313" s="4">
        <f>INT(VLOOKUP($X313,映射表!$B:$C,2,FALSE)*VLOOKUP($Z313,怪物属性偏向!$G:$L,怪物属性偏向!J$1,FALSE)/100)</f>
        <v>382</v>
      </c>
      <c r="H313" s="4">
        <f t="shared" si="82"/>
        <v>0</v>
      </c>
      <c r="I313" s="4">
        <f>INT(VLOOKUP($X313,映射表!$B:$C,2,FALSE)*VLOOKUP($Z313,怪物属性偏向!$G:$L,怪物属性偏向!K$1,FALSE)/100)</f>
        <v>549</v>
      </c>
      <c r="J313" s="4">
        <f>INT(VLOOKUP($X313,映射表!$B:$E,4,FALSE))</f>
        <v>430</v>
      </c>
      <c r="K313" s="4">
        <f t="shared" si="83"/>
        <v>100</v>
      </c>
      <c r="L313" s="4">
        <f t="shared" si="84"/>
        <v>0</v>
      </c>
      <c r="M313" s="4">
        <f t="shared" si="85"/>
        <v>0</v>
      </c>
      <c r="N313" s="4">
        <f t="shared" si="86"/>
        <v>100</v>
      </c>
      <c r="O313" s="4">
        <f t="shared" si="87"/>
        <v>0</v>
      </c>
      <c r="P313" s="4">
        <f t="shared" si="88"/>
        <v>0</v>
      </c>
      <c r="Q313" s="4">
        <f t="shared" si="89"/>
        <v>0</v>
      </c>
      <c r="R313" s="4">
        <f t="shared" si="90"/>
        <v>0</v>
      </c>
      <c r="S313" s="4">
        <f t="shared" si="91"/>
        <v>0</v>
      </c>
      <c r="T313" s="4">
        <f t="shared" si="92"/>
        <v>0</v>
      </c>
      <c r="U313" s="4">
        <f t="shared" si="93"/>
        <v>0</v>
      </c>
      <c r="V313" s="4">
        <f t="shared" si="94"/>
        <v>0</v>
      </c>
      <c r="W313" s="4">
        <f>VLOOKUP(Z313,怪物属性偏向!D:F,3,FALSE)</f>
        <v>5000003</v>
      </c>
      <c r="X313" s="4">
        <f t="shared" si="95"/>
        <v>9</v>
      </c>
      <c r="Y313" t="str">
        <f>VLOOKUP(Z313,怪物属性偏向!G:H,2,FALSE)</f>
        <v>莉莉丝</v>
      </c>
      <c r="Z313">
        <f t="shared" si="96"/>
        <v>3</v>
      </c>
    </row>
    <row r="314" spans="1:26" ht="18" customHeight="1" x14ac:dyDescent="0.15">
      <c r="A314" s="4">
        <v>5000310</v>
      </c>
      <c r="B314" s="4">
        <f t="shared" si="78"/>
        <v>0</v>
      </c>
      <c r="C314" s="4">
        <f t="shared" si="79"/>
        <v>0</v>
      </c>
      <c r="D314" s="4">
        <f t="shared" si="80"/>
        <v>0</v>
      </c>
      <c r="E314" s="4">
        <f t="shared" si="81"/>
        <v>0</v>
      </c>
      <c r="F314" s="4">
        <f>INT(VLOOKUP($X314,映射表!$B:$C,2,FALSE)*VLOOKUP($Z314,怪物属性偏向!$G:$L,怪物属性偏向!L$1,FALSE)/100)</f>
        <v>1494</v>
      </c>
      <c r="G314" s="4">
        <f>INT(VLOOKUP($X314,映射表!$B:$C,2,FALSE)*VLOOKUP($Z314,怪物属性偏向!$G:$L,怪物属性偏向!J$1,FALSE)/100)</f>
        <v>424</v>
      </c>
      <c r="H314" s="4">
        <f t="shared" si="82"/>
        <v>0</v>
      </c>
      <c r="I314" s="4">
        <f>INT(VLOOKUP($X314,映射表!$B:$C,2,FALSE)*VLOOKUP($Z314,怪物属性偏向!$G:$L,怪物属性偏向!K$1,FALSE)/100)</f>
        <v>610</v>
      </c>
      <c r="J314" s="4">
        <f>INT(VLOOKUP($X314,映射表!$B:$E,4,FALSE))</f>
        <v>478</v>
      </c>
      <c r="K314" s="4">
        <f t="shared" si="83"/>
        <v>100</v>
      </c>
      <c r="L314" s="4">
        <f t="shared" si="84"/>
        <v>0</v>
      </c>
      <c r="M314" s="4">
        <f t="shared" si="85"/>
        <v>0</v>
      </c>
      <c r="N314" s="4">
        <f t="shared" si="86"/>
        <v>100</v>
      </c>
      <c r="O314" s="4">
        <f t="shared" si="87"/>
        <v>0</v>
      </c>
      <c r="P314" s="4">
        <f t="shared" si="88"/>
        <v>0</v>
      </c>
      <c r="Q314" s="4">
        <f t="shared" si="89"/>
        <v>0</v>
      </c>
      <c r="R314" s="4">
        <f t="shared" si="90"/>
        <v>0</v>
      </c>
      <c r="S314" s="4">
        <f t="shared" si="91"/>
        <v>0</v>
      </c>
      <c r="T314" s="4">
        <f t="shared" si="92"/>
        <v>0</v>
      </c>
      <c r="U314" s="4">
        <f t="shared" si="93"/>
        <v>0</v>
      </c>
      <c r="V314" s="4">
        <f t="shared" si="94"/>
        <v>0</v>
      </c>
      <c r="W314" s="4">
        <f>VLOOKUP(Z314,怪物属性偏向!D:F,3,FALSE)</f>
        <v>5000003</v>
      </c>
      <c r="X314" s="4">
        <f t="shared" si="95"/>
        <v>10</v>
      </c>
      <c r="Y314" t="str">
        <f>VLOOKUP(Z314,怪物属性偏向!G:H,2,FALSE)</f>
        <v>莉莉丝</v>
      </c>
      <c r="Z314">
        <f t="shared" si="96"/>
        <v>3</v>
      </c>
    </row>
    <row r="315" spans="1:26" ht="18" customHeight="1" x14ac:dyDescent="0.15">
      <c r="A315" s="4">
        <v>5000311</v>
      </c>
      <c r="B315" s="4">
        <f t="shared" si="78"/>
        <v>0</v>
      </c>
      <c r="C315" s="4">
        <f t="shared" si="79"/>
        <v>0</v>
      </c>
      <c r="D315" s="4">
        <f t="shared" si="80"/>
        <v>0</v>
      </c>
      <c r="E315" s="4">
        <f t="shared" si="81"/>
        <v>0</v>
      </c>
      <c r="F315" s="4">
        <f>INT(VLOOKUP($X315,映射表!$B:$C,2,FALSE)*VLOOKUP($Z315,怪物属性偏向!$G:$L,怪物属性偏向!L$1,FALSE)/100)</f>
        <v>1655</v>
      </c>
      <c r="G315" s="4">
        <f>INT(VLOOKUP($X315,映射表!$B:$C,2,FALSE)*VLOOKUP($Z315,怪物属性偏向!$G:$L,怪物属性偏向!J$1,FALSE)/100)</f>
        <v>470</v>
      </c>
      <c r="H315" s="4">
        <f t="shared" si="82"/>
        <v>0</v>
      </c>
      <c r="I315" s="4">
        <f>INT(VLOOKUP($X315,映射表!$B:$C,2,FALSE)*VLOOKUP($Z315,怪物属性偏向!$G:$L,怪物属性偏向!K$1,FALSE)/100)</f>
        <v>676</v>
      </c>
      <c r="J315" s="4">
        <f>INT(VLOOKUP($X315,映射表!$B:$E,4,FALSE))</f>
        <v>530</v>
      </c>
      <c r="K315" s="4">
        <f t="shared" si="83"/>
        <v>100</v>
      </c>
      <c r="L315" s="4">
        <f t="shared" si="84"/>
        <v>0</v>
      </c>
      <c r="M315" s="4">
        <f t="shared" si="85"/>
        <v>0</v>
      </c>
      <c r="N315" s="4">
        <f t="shared" si="86"/>
        <v>100</v>
      </c>
      <c r="O315" s="4">
        <f t="shared" si="87"/>
        <v>0</v>
      </c>
      <c r="P315" s="4">
        <f t="shared" si="88"/>
        <v>0</v>
      </c>
      <c r="Q315" s="4">
        <f t="shared" si="89"/>
        <v>0</v>
      </c>
      <c r="R315" s="4">
        <f t="shared" si="90"/>
        <v>0</v>
      </c>
      <c r="S315" s="4">
        <f t="shared" si="91"/>
        <v>0</v>
      </c>
      <c r="T315" s="4">
        <f t="shared" si="92"/>
        <v>0</v>
      </c>
      <c r="U315" s="4">
        <f t="shared" si="93"/>
        <v>0</v>
      </c>
      <c r="V315" s="4">
        <f t="shared" si="94"/>
        <v>0</v>
      </c>
      <c r="W315" s="4">
        <f>VLOOKUP(Z315,怪物属性偏向!D:F,3,FALSE)</f>
        <v>5000003</v>
      </c>
      <c r="X315" s="4">
        <f t="shared" si="95"/>
        <v>11</v>
      </c>
      <c r="Y315" t="str">
        <f>VLOOKUP(Z315,怪物属性偏向!G:H,2,FALSE)</f>
        <v>莉莉丝</v>
      </c>
      <c r="Z315">
        <f t="shared" si="96"/>
        <v>3</v>
      </c>
    </row>
    <row r="316" spans="1:26" ht="18" customHeight="1" x14ac:dyDescent="0.15">
      <c r="A316" s="4">
        <v>5000312</v>
      </c>
      <c r="B316" s="4">
        <f t="shared" si="78"/>
        <v>0</v>
      </c>
      <c r="C316" s="4">
        <f t="shared" si="79"/>
        <v>0</v>
      </c>
      <c r="D316" s="4">
        <f t="shared" si="80"/>
        <v>0</v>
      </c>
      <c r="E316" s="4">
        <f t="shared" si="81"/>
        <v>0</v>
      </c>
      <c r="F316" s="4">
        <f>INT(VLOOKUP($X316,映射表!$B:$C,2,FALSE)*VLOOKUP($Z316,怪物属性偏向!$G:$L,怪物属性偏向!L$1,FALSE)/100)</f>
        <v>1828</v>
      </c>
      <c r="G316" s="4">
        <f>INT(VLOOKUP($X316,映射表!$B:$C,2,FALSE)*VLOOKUP($Z316,怪物属性偏向!$G:$L,怪物属性偏向!J$1,FALSE)/100)</f>
        <v>519</v>
      </c>
      <c r="H316" s="4">
        <f t="shared" si="82"/>
        <v>0</v>
      </c>
      <c r="I316" s="4">
        <f>INT(VLOOKUP($X316,映射表!$B:$C,2,FALSE)*VLOOKUP($Z316,怪物属性偏向!$G:$L,怪物属性偏向!K$1,FALSE)/100)</f>
        <v>746</v>
      </c>
      <c r="J316" s="4">
        <f>INT(VLOOKUP($X316,映射表!$B:$E,4,FALSE))</f>
        <v>585</v>
      </c>
      <c r="K316" s="4">
        <f t="shared" si="83"/>
        <v>100</v>
      </c>
      <c r="L316" s="4">
        <f t="shared" si="84"/>
        <v>0</v>
      </c>
      <c r="M316" s="4">
        <f t="shared" si="85"/>
        <v>0</v>
      </c>
      <c r="N316" s="4">
        <f t="shared" si="86"/>
        <v>100</v>
      </c>
      <c r="O316" s="4">
        <f t="shared" si="87"/>
        <v>0</v>
      </c>
      <c r="P316" s="4">
        <f t="shared" si="88"/>
        <v>0</v>
      </c>
      <c r="Q316" s="4">
        <f t="shared" si="89"/>
        <v>0</v>
      </c>
      <c r="R316" s="4">
        <f t="shared" si="90"/>
        <v>0</v>
      </c>
      <c r="S316" s="4">
        <f t="shared" si="91"/>
        <v>0</v>
      </c>
      <c r="T316" s="4">
        <f t="shared" si="92"/>
        <v>0</v>
      </c>
      <c r="U316" s="4">
        <f t="shared" si="93"/>
        <v>0</v>
      </c>
      <c r="V316" s="4">
        <f t="shared" si="94"/>
        <v>0</v>
      </c>
      <c r="W316" s="4">
        <f>VLOOKUP(Z316,怪物属性偏向!D:F,3,FALSE)</f>
        <v>5000003</v>
      </c>
      <c r="X316" s="4">
        <f t="shared" si="95"/>
        <v>12</v>
      </c>
      <c r="Y316" t="str">
        <f>VLOOKUP(Z316,怪物属性偏向!G:H,2,FALSE)</f>
        <v>莉莉丝</v>
      </c>
      <c r="Z316">
        <f t="shared" si="96"/>
        <v>3</v>
      </c>
    </row>
    <row r="317" spans="1:26" ht="18" customHeight="1" x14ac:dyDescent="0.15">
      <c r="A317" s="4">
        <v>5000313</v>
      </c>
      <c r="B317" s="4">
        <f t="shared" si="78"/>
        <v>0</v>
      </c>
      <c r="C317" s="4">
        <f t="shared" si="79"/>
        <v>0</v>
      </c>
      <c r="D317" s="4">
        <f t="shared" si="80"/>
        <v>0</v>
      </c>
      <c r="E317" s="4">
        <f t="shared" si="81"/>
        <v>0</v>
      </c>
      <c r="F317" s="4">
        <f>INT(VLOOKUP($X317,映射表!$B:$C,2,FALSE)*VLOOKUP($Z317,怪物属性偏向!$G:$L,怪物属性偏向!L$1,FALSE)/100)</f>
        <v>2013</v>
      </c>
      <c r="G317" s="4">
        <f>INT(VLOOKUP($X317,映射表!$B:$C,2,FALSE)*VLOOKUP($Z317,怪物属性偏向!$G:$L,怪物属性偏向!J$1,FALSE)/100)</f>
        <v>572</v>
      </c>
      <c r="H317" s="4">
        <f t="shared" si="82"/>
        <v>0</v>
      </c>
      <c r="I317" s="4">
        <f>INT(VLOOKUP($X317,映射表!$B:$C,2,FALSE)*VLOOKUP($Z317,怪物属性偏向!$G:$L,怪物属性偏向!K$1,FALSE)/100)</f>
        <v>822</v>
      </c>
      <c r="J317" s="4">
        <f>INT(VLOOKUP($X317,映射表!$B:$E,4,FALSE))</f>
        <v>644</v>
      </c>
      <c r="K317" s="4">
        <f t="shared" si="83"/>
        <v>100</v>
      </c>
      <c r="L317" s="4">
        <f t="shared" si="84"/>
        <v>0</v>
      </c>
      <c r="M317" s="4">
        <f t="shared" si="85"/>
        <v>0</v>
      </c>
      <c r="N317" s="4">
        <f t="shared" si="86"/>
        <v>100</v>
      </c>
      <c r="O317" s="4">
        <f t="shared" si="87"/>
        <v>0</v>
      </c>
      <c r="P317" s="4">
        <f t="shared" si="88"/>
        <v>0</v>
      </c>
      <c r="Q317" s="4">
        <f t="shared" si="89"/>
        <v>0</v>
      </c>
      <c r="R317" s="4">
        <f t="shared" si="90"/>
        <v>0</v>
      </c>
      <c r="S317" s="4">
        <f t="shared" si="91"/>
        <v>0</v>
      </c>
      <c r="T317" s="4">
        <f t="shared" si="92"/>
        <v>0</v>
      </c>
      <c r="U317" s="4">
        <f t="shared" si="93"/>
        <v>0</v>
      </c>
      <c r="V317" s="4">
        <f t="shared" si="94"/>
        <v>0</v>
      </c>
      <c r="W317" s="4">
        <f>VLOOKUP(Z317,怪物属性偏向!D:F,3,FALSE)</f>
        <v>5000003</v>
      </c>
      <c r="X317" s="4">
        <f t="shared" si="95"/>
        <v>13</v>
      </c>
      <c r="Y317" t="str">
        <f>VLOOKUP(Z317,怪物属性偏向!G:H,2,FALSE)</f>
        <v>莉莉丝</v>
      </c>
      <c r="Z317">
        <f t="shared" si="96"/>
        <v>3</v>
      </c>
    </row>
    <row r="318" spans="1:26" ht="18" customHeight="1" x14ac:dyDescent="0.15">
      <c r="A318" s="4">
        <v>5000314</v>
      </c>
      <c r="B318" s="4">
        <f t="shared" si="78"/>
        <v>0</v>
      </c>
      <c r="C318" s="4">
        <f t="shared" si="79"/>
        <v>0</v>
      </c>
      <c r="D318" s="4">
        <f t="shared" si="80"/>
        <v>0</v>
      </c>
      <c r="E318" s="4">
        <f t="shared" si="81"/>
        <v>0</v>
      </c>
      <c r="F318" s="4">
        <f>INT(VLOOKUP($X318,映射表!$B:$C,2,FALSE)*VLOOKUP($Z318,怪物属性偏向!$G:$L,怪物属性偏向!L$1,FALSE)/100)</f>
        <v>2211</v>
      </c>
      <c r="G318" s="4">
        <f>INT(VLOOKUP($X318,映射表!$B:$C,2,FALSE)*VLOOKUP($Z318,怪物属性偏向!$G:$L,怪物属性偏向!J$1,FALSE)/100)</f>
        <v>628</v>
      </c>
      <c r="H318" s="4">
        <f t="shared" si="82"/>
        <v>0</v>
      </c>
      <c r="I318" s="4">
        <f>INT(VLOOKUP($X318,映射表!$B:$C,2,FALSE)*VLOOKUP($Z318,怪物属性偏向!$G:$L,怪物属性偏向!K$1,FALSE)/100)</f>
        <v>903</v>
      </c>
      <c r="J318" s="4">
        <f>INT(VLOOKUP($X318,映射表!$B:$E,4,FALSE))</f>
        <v>708</v>
      </c>
      <c r="K318" s="4">
        <f t="shared" si="83"/>
        <v>100</v>
      </c>
      <c r="L318" s="4">
        <f t="shared" si="84"/>
        <v>0</v>
      </c>
      <c r="M318" s="4">
        <f t="shared" si="85"/>
        <v>0</v>
      </c>
      <c r="N318" s="4">
        <f t="shared" si="86"/>
        <v>100</v>
      </c>
      <c r="O318" s="4">
        <f t="shared" si="87"/>
        <v>0</v>
      </c>
      <c r="P318" s="4">
        <f t="shared" si="88"/>
        <v>0</v>
      </c>
      <c r="Q318" s="4">
        <f t="shared" si="89"/>
        <v>0</v>
      </c>
      <c r="R318" s="4">
        <f t="shared" si="90"/>
        <v>0</v>
      </c>
      <c r="S318" s="4">
        <f t="shared" si="91"/>
        <v>0</v>
      </c>
      <c r="T318" s="4">
        <f t="shared" si="92"/>
        <v>0</v>
      </c>
      <c r="U318" s="4">
        <f t="shared" si="93"/>
        <v>0</v>
      </c>
      <c r="V318" s="4">
        <f t="shared" si="94"/>
        <v>0</v>
      </c>
      <c r="W318" s="4">
        <f>VLOOKUP(Z318,怪物属性偏向!D:F,3,FALSE)</f>
        <v>5000003</v>
      </c>
      <c r="X318" s="4">
        <f t="shared" si="95"/>
        <v>14</v>
      </c>
      <c r="Y318" t="str">
        <f>VLOOKUP(Z318,怪物属性偏向!G:H,2,FALSE)</f>
        <v>莉莉丝</v>
      </c>
      <c r="Z318">
        <f t="shared" si="96"/>
        <v>3</v>
      </c>
    </row>
    <row r="319" spans="1:26" ht="18" customHeight="1" x14ac:dyDescent="0.15">
      <c r="A319" s="4">
        <v>5000315</v>
      </c>
      <c r="B319" s="4">
        <f t="shared" si="78"/>
        <v>0</v>
      </c>
      <c r="C319" s="4">
        <f t="shared" si="79"/>
        <v>0</v>
      </c>
      <c r="D319" s="4">
        <f t="shared" si="80"/>
        <v>0</v>
      </c>
      <c r="E319" s="4">
        <f t="shared" si="81"/>
        <v>0</v>
      </c>
      <c r="F319" s="4">
        <f>INT(VLOOKUP($X319,映射表!$B:$C,2,FALSE)*VLOOKUP($Z319,怪物属性偏向!$G:$L,怪物属性偏向!L$1,FALSE)/100)</f>
        <v>2424</v>
      </c>
      <c r="G319" s="4">
        <f>INT(VLOOKUP($X319,映射表!$B:$C,2,FALSE)*VLOOKUP($Z319,怪物属性偏向!$G:$L,怪物属性偏向!J$1,FALSE)/100)</f>
        <v>689</v>
      </c>
      <c r="H319" s="4">
        <f t="shared" si="82"/>
        <v>0</v>
      </c>
      <c r="I319" s="4">
        <f>INT(VLOOKUP($X319,映射表!$B:$C,2,FALSE)*VLOOKUP($Z319,怪物属性偏向!$G:$L,怪物属性偏向!K$1,FALSE)/100)</f>
        <v>990</v>
      </c>
      <c r="J319" s="4">
        <f>INT(VLOOKUP($X319,映射表!$B:$E,4,FALSE))</f>
        <v>776</v>
      </c>
      <c r="K319" s="4">
        <f t="shared" si="83"/>
        <v>100</v>
      </c>
      <c r="L319" s="4">
        <f t="shared" si="84"/>
        <v>0</v>
      </c>
      <c r="M319" s="4">
        <f t="shared" si="85"/>
        <v>0</v>
      </c>
      <c r="N319" s="4">
        <f t="shared" si="86"/>
        <v>100</v>
      </c>
      <c r="O319" s="4">
        <f t="shared" si="87"/>
        <v>0</v>
      </c>
      <c r="P319" s="4">
        <f t="shared" si="88"/>
        <v>0</v>
      </c>
      <c r="Q319" s="4">
        <f t="shared" si="89"/>
        <v>0</v>
      </c>
      <c r="R319" s="4">
        <f t="shared" si="90"/>
        <v>0</v>
      </c>
      <c r="S319" s="4">
        <f t="shared" si="91"/>
        <v>0</v>
      </c>
      <c r="T319" s="4">
        <f t="shared" si="92"/>
        <v>0</v>
      </c>
      <c r="U319" s="4">
        <f t="shared" si="93"/>
        <v>0</v>
      </c>
      <c r="V319" s="4">
        <f t="shared" si="94"/>
        <v>0</v>
      </c>
      <c r="W319" s="4">
        <f>VLOOKUP(Z319,怪物属性偏向!D:F,3,FALSE)</f>
        <v>5000003</v>
      </c>
      <c r="X319" s="4">
        <f t="shared" si="95"/>
        <v>15</v>
      </c>
      <c r="Y319" t="str">
        <f>VLOOKUP(Z319,怪物属性偏向!G:H,2,FALSE)</f>
        <v>莉莉丝</v>
      </c>
      <c r="Z319">
        <f t="shared" si="96"/>
        <v>3</v>
      </c>
    </row>
    <row r="320" spans="1:26" ht="18" customHeight="1" x14ac:dyDescent="0.15">
      <c r="A320" s="4">
        <v>5000316</v>
      </c>
      <c r="B320" s="4">
        <f t="shared" si="78"/>
        <v>0</v>
      </c>
      <c r="C320" s="4">
        <f t="shared" si="79"/>
        <v>0</v>
      </c>
      <c r="D320" s="4">
        <f t="shared" si="80"/>
        <v>0</v>
      </c>
      <c r="E320" s="4">
        <f t="shared" si="81"/>
        <v>0</v>
      </c>
      <c r="F320" s="4">
        <f>INT(VLOOKUP($X320,映射表!$B:$C,2,FALSE)*VLOOKUP($Z320,怪物属性偏向!$G:$L,怪物属性偏向!L$1,FALSE)/100)</f>
        <v>2651</v>
      </c>
      <c r="G320" s="4">
        <f>INT(VLOOKUP($X320,映射表!$B:$C,2,FALSE)*VLOOKUP($Z320,怪物属性偏向!$G:$L,怪物属性偏向!J$1,FALSE)/100)</f>
        <v>753</v>
      </c>
      <c r="H320" s="4">
        <f t="shared" si="82"/>
        <v>0</v>
      </c>
      <c r="I320" s="4">
        <f>INT(VLOOKUP($X320,映射表!$B:$C,2,FALSE)*VLOOKUP($Z320,怪物属性偏向!$G:$L,怪物属性偏向!K$1,FALSE)/100)</f>
        <v>1083</v>
      </c>
      <c r="J320" s="4">
        <f>INT(VLOOKUP($X320,映射表!$B:$E,4,FALSE))</f>
        <v>849</v>
      </c>
      <c r="K320" s="4">
        <f t="shared" si="83"/>
        <v>100</v>
      </c>
      <c r="L320" s="4">
        <f t="shared" si="84"/>
        <v>0</v>
      </c>
      <c r="M320" s="4">
        <f t="shared" si="85"/>
        <v>0</v>
      </c>
      <c r="N320" s="4">
        <f t="shared" si="86"/>
        <v>100</v>
      </c>
      <c r="O320" s="4">
        <f t="shared" si="87"/>
        <v>0</v>
      </c>
      <c r="P320" s="4">
        <f t="shared" si="88"/>
        <v>0</v>
      </c>
      <c r="Q320" s="4">
        <f t="shared" si="89"/>
        <v>0</v>
      </c>
      <c r="R320" s="4">
        <f t="shared" si="90"/>
        <v>0</v>
      </c>
      <c r="S320" s="4">
        <f t="shared" si="91"/>
        <v>0</v>
      </c>
      <c r="T320" s="4">
        <f t="shared" si="92"/>
        <v>0</v>
      </c>
      <c r="U320" s="4">
        <f t="shared" si="93"/>
        <v>0</v>
      </c>
      <c r="V320" s="4">
        <f t="shared" si="94"/>
        <v>0</v>
      </c>
      <c r="W320" s="4">
        <f>VLOOKUP(Z320,怪物属性偏向!D:F,3,FALSE)</f>
        <v>5000003</v>
      </c>
      <c r="X320" s="4">
        <f t="shared" si="95"/>
        <v>16</v>
      </c>
      <c r="Y320" t="str">
        <f>VLOOKUP(Z320,怪物属性偏向!G:H,2,FALSE)</f>
        <v>莉莉丝</v>
      </c>
      <c r="Z320">
        <f t="shared" si="96"/>
        <v>3</v>
      </c>
    </row>
    <row r="321" spans="1:26" ht="18" customHeight="1" x14ac:dyDescent="0.15">
      <c r="A321" s="4">
        <v>5000317</v>
      </c>
      <c r="B321" s="4">
        <f t="shared" si="78"/>
        <v>0</v>
      </c>
      <c r="C321" s="4">
        <f t="shared" si="79"/>
        <v>0</v>
      </c>
      <c r="D321" s="4">
        <f t="shared" si="80"/>
        <v>0</v>
      </c>
      <c r="E321" s="4">
        <f t="shared" si="81"/>
        <v>0</v>
      </c>
      <c r="F321" s="4">
        <f>INT(VLOOKUP($X321,映射表!$B:$C,2,FALSE)*VLOOKUP($Z321,怪物属性偏向!$G:$L,怪物属性偏向!L$1,FALSE)/100)</f>
        <v>2896</v>
      </c>
      <c r="G321" s="4">
        <f>INT(VLOOKUP($X321,映射表!$B:$C,2,FALSE)*VLOOKUP($Z321,怪物属性偏向!$G:$L,怪物属性偏向!J$1,FALSE)/100)</f>
        <v>823</v>
      </c>
      <c r="H321" s="4">
        <f t="shared" si="82"/>
        <v>0</v>
      </c>
      <c r="I321" s="4">
        <f>INT(VLOOKUP($X321,映射表!$B:$C,2,FALSE)*VLOOKUP($Z321,怪物属性偏向!$G:$L,怪物属性偏向!K$1,FALSE)/100)</f>
        <v>1182</v>
      </c>
      <c r="J321" s="4">
        <f>INT(VLOOKUP($X321,映射表!$B:$E,4,FALSE))</f>
        <v>927</v>
      </c>
      <c r="K321" s="4">
        <f t="shared" si="83"/>
        <v>100</v>
      </c>
      <c r="L321" s="4">
        <f t="shared" si="84"/>
        <v>0</v>
      </c>
      <c r="M321" s="4">
        <f t="shared" si="85"/>
        <v>0</v>
      </c>
      <c r="N321" s="4">
        <f t="shared" si="86"/>
        <v>100</v>
      </c>
      <c r="O321" s="4">
        <f t="shared" si="87"/>
        <v>0</v>
      </c>
      <c r="P321" s="4">
        <f t="shared" si="88"/>
        <v>0</v>
      </c>
      <c r="Q321" s="4">
        <f t="shared" si="89"/>
        <v>0</v>
      </c>
      <c r="R321" s="4">
        <f t="shared" si="90"/>
        <v>0</v>
      </c>
      <c r="S321" s="4">
        <f t="shared" si="91"/>
        <v>0</v>
      </c>
      <c r="T321" s="4">
        <f t="shared" si="92"/>
        <v>0</v>
      </c>
      <c r="U321" s="4">
        <f t="shared" si="93"/>
        <v>0</v>
      </c>
      <c r="V321" s="4">
        <f t="shared" si="94"/>
        <v>0</v>
      </c>
      <c r="W321" s="4">
        <f>VLOOKUP(Z321,怪物属性偏向!D:F,3,FALSE)</f>
        <v>5000003</v>
      </c>
      <c r="X321" s="4">
        <f t="shared" si="95"/>
        <v>17</v>
      </c>
      <c r="Y321" t="str">
        <f>VLOOKUP(Z321,怪物属性偏向!G:H,2,FALSE)</f>
        <v>莉莉丝</v>
      </c>
      <c r="Z321">
        <f t="shared" si="96"/>
        <v>3</v>
      </c>
    </row>
    <row r="322" spans="1:26" ht="18" customHeight="1" x14ac:dyDescent="0.15">
      <c r="A322" s="4">
        <v>5000318</v>
      </c>
      <c r="B322" s="4">
        <f t="shared" si="78"/>
        <v>0</v>
      </c>
      <c r="C322" s="4">
        <f t="shared" si="79"/>
        <v>0</v>
      </c>
      <c r="D322" s="4">
        <f t="shared" si="80"/>
        <v>0</v>
      </c>
      <c r="E322" s="4">
        <f t="shared" si="81"/>
        <v>0</v>
      </c>
      <c r="F322" s="4">
        <f>INT(VLOOKUP($X322,映射表!$B:$C,2,FALSE)*VLOOKUP($Z322,怪物属性偏向!$G:$L,怪物属性偏向!L$1,FALSE)/100)</f>
        <v>3158</v>
      </c>
      <c r="G322" s="4">
        <f>INT(VLOOKUP($X322,映射表!$B:$C,2,FALSE)*VLOOKUP($Z322,怪物属性偏向!$G:$L,怪物属性偏向!J$1,FALSE)/100)</f>
        <v>897</v>
      </c>
      <c r="H322" s="4">
        <f t="shared" si="82"/>
        <v>0</v>
      </c>
      <c r="I322" s="4">
        <f>INT(VLOOKUP($X322,映射表!$B:$C,2,FALSE)*VLOOKUP($Z322,怪物属性偏向!$G:$L,怪物属性偏向!K$1,FALSE)/100)</f>
        <v>1289</v>
      </c>
      <c r="J322" s="4">
        <f>INT(VLOOKUP($X322,映射表!$B:$E,4,FALSE))</f>
        <v>1011</v>
      </c>
      <c r="K322" s="4">
        <f t="shared" si="83"/>
        <v>100</v>
      </c>
      <c r="L322" s="4">
        <f t="shared" si="84"/>
        <v>0</v>
      </c>
      <c r="M322" s="4">
        <f t="shared" si="85"/>
        <v>0</v>
      </c>
      <c r="N322" s="4">
        <f t="shared" si="86"/>
        <v>100</v>
      </c>
      <c r="O322" s="4">
        <f t="shared" si="87"/>
        <v>0</v>
      </c>
      <c r="P322" s="4">
        <f t="shared" si="88"/>
        <v>0</v>
      </c>
      <c r="Q322" s="4">
        <f t="shared" si="89"/>
        <v>0</v>
      </c>
      <c r="R322" s="4">
        <f t="shared" si="90"/>
        <v>0</v>
      </c>
      <c r="S322" s="4">
        <f t="shared" si="91"/>
        <v>0</v>
      </c>
      <c r="T322" s="4">
        <f t="shared" si="92"/>
        <v>0</v>
      </c>
      <c r="U322" s="4">
        <f t="shared" si="93"/>
        <v>0</v>
      </c>
      <c r="V322" s="4">
        <f t="shared" si="94"/>
        <v>0</v>
      </c>
      <c r="W322" s="4">
        <f>VLOOKUP(Z322,怪物属性偏向!D:F,3,FALSE)</f>
        <v>5000003</v>
      </c>
      <c r="X322" s="4">
        <f t="shared" si="95"/>
        <v>18</v>
      </c>
      <c r="Y322" t="str">
        <f>VLOOKUP(Z322,怪物属性偏向!G:H,2,FALSE)</f>
        <v>莉莉丝</v>
      </c>
      <c r="Z322">
        <f t="shared" si="96"/>
        <v>3</v>
      </c>
    </row>
    <row r="323" spans="1:26" ht="18" customHeight="1" x14ac:dyDescent="0.15">
      <c r="A323" s="4">
        <v>5000319</v>
      </c>
      <c r="B323" s="4">
        <f t="shared" si="78"/>
        <v>0</v>
      </c>
      <c r="C323" s="4">
        <f t="shared" si="79"/>
        <v>0</v>
      </c>
      <c r="D323" s="4">
        <f t="shared" si="80"/>
        <v>0</v>
      </c>
      <c r="E323" s="4">
        <f t="shared" si="81"/>
        <v>0</v>
      </c>
      <c r="F323" s="4">
        <f>INT(VLOOKUP($X323,映射表!$B:$C,2,FALSE)*VLOOKUP($Z323,怪物属性偏向!$G:$L,怪物属性偏向!L$1,FALSE)/100)</f>
        <v>3438</v>
      </c>
      <c r="G323" s="4">
        <f>INT(VLOOKUP($X323,映射表!$B:$C,2,FALSE)*VLOOKUP($Z323,怪物属性偏向!$G:$L,怪物属性偏向!J$1,FALSE)/100)</f>
        <v>977</v>
      </c>
      <c r="H323" s="4">
        <f t="shared" si="82"/>
        <v>0</v>
      </c>
      <c r="I323" s="4">
        <f>INT(VLOOKUP($X323,映射表!$B:$C,2,FALSE)*VLOOKUP($Z323,怪物属性偏向!$G:$L,怪物属性偏向!K$1,FALSE)/100)</f>
        <v>1404</v>
      </c>
      <c r="J323" s="4">
        <f>INT(VLOOKUP($X323,映射表!$B:$E,4,FALSE))</f>
        <v>1101</v>
      </c>
      <c r="K323" s="4">
        <f t="shared" si="83"/>
        <v>100</v>
      </c>
      <c r="L323" s="4">
        <f t="shared" si="84"/>
        <v>0</v>
      </c>
      <c r="M323" s="4">
        <f t="shared" si="85"/>
        <v>0</v>
      </c>
      <c r="N323" s="4">
        <f t="shared" si="86"/>
        <v>100</v>
      </c>
      <c r="O323" s="4">
        <f t="shared" si="87"/>
        <v>0</v>
      </c>
      <c r="P323" s="4">
        <f t="shared" si="88"/>
        <v>0</v>
      </c>
      <c r="Q323" s="4">
        <f t="shared" si="89"/>
        <v>0</v>
      </c>
      <c r="R323" s="4">
        <f t="shared" si="90"/>
        <v>0</v>
      </c>
      <c r="S323" s="4">
        <f t="shared" si="91"/>
        <v>0</v>
      </c>
      <c r="T323" s="4">
        <f t="shared" si="92"/>
        <v>0</v>
      </c>
      <c r="U323" s="4">
        <f t="shared" si="93"/>
        <v>0</v>
      </c>
      <c r="V323" s="4">
        <f t="shared" si="94"/>
        <v>0</v>
      </c>
      <c r="W323" s="4">
        <f>VLOOKUP(Z323,怪物属性偏向!D:F,3,FALSE)</f>
        <v>5000003</v>
      </c>
      <c r="X323" s="4">
        <f t="shared" si="95"/>
        <v>19</v>
      </c>
      <c r="Y323" t="str">
        <f>VLOOKUP(Z323,怪物属性偏向!G:H,2,FALSE)</f>
        <v>莉莉丝</v>
      </c>
      <c r="Z323">
        <f t="shared" si="96"/>
        <v>3</v>
      </c>
    </row>
    <row r="324" spans="1:26" ht="18" customHeight="1" x14ac:dyDescent="0.15">
      <c r="A324" s="4">
        <v>5000320</v>
      </c>
      <c r="B324" s="4">
        <f t="shared" si="78"/>
        <v>0</v>
      </c>
      <c r="C324" s="4">
        <f t="shared" si="79"/>
        <v>0</v>
      </c>
      <c r="D324" s="4">
        <f t="shared" si="80"/>
        <v>0</v>
      </c>
      <c r="E324" s="4">
        <f t="shared" si="81"/>
        <v>0</v>
      </c>
      <c r="F324" s="4">
        <f>INT(VLOOKUP($X324,映射表!$B:$C,2,FALSE)*VLOOKUP($Z324,怪物属性偏向!$G:$L,怪物属性偏向!L$1,FALSE)/100)</f>
        <v>3739</v>
      </c>
      <c r="G324" s="4">
        <f>INT(VLOOKUP($X324,映射表!$B:$C,2,FALSE)*VLOOKUP($Z324,怪物属性偏向!$G:$L,怪物属性偏向!J$1,FALSE)/100)</f>
        <v>1063</v>
      </c>
      <c r="H324" s="4">
        <f t="shared" si="82"/>
        <v>0</v>
      </c>
      <c r="I324" s="4">
        <f>INT(VLOOKUP($X324,映射表!$B:$C,2,FALSE)*VLOOKUP($Z324,怪物属性偏向!$G:$L,怪物属性偏向!K$1,FALSE)/100)</f>
        <v>1527</v>
      </c>
      <c r="J324" s="4">
        <f>INT(VLOOKUP($X324,映射表!$B:$E,4,FALSE))</f>
        <v>1198</v>
      </c>
      <c r="K324" s="4">
        <f t="shared" si="83"/>
        <v>100</v>
      </c>
      <c r="L324" s="4">
        <f t="shared" si="84"/>
        <v>0</v>
      </c>
      <c r="M324" s="4">
        <f t="shared" si="85"/>
        <v>0</v>
      </c>
      <c r="N324" s="4">
        <f t="shared" si="86"/>
        <v>100</v>
      </c>
      <c r="O324" s="4">
        <f t="shared" si="87"/>
        <v>0</v>
      </c>
      <c r="P324" s="4">
        <f t="shared" si="88"/>
        <v>0</v>
      </c>
      <c r="Q324" s="4">
        <f t="shared" si="89"/>
        <v>0</v>
      </c>
      <c r="R324" s="4">
        <f t="shared" si="90"/>
        <v>0</v>
      </c>
      <c r="S324" s="4">
        <f t="shared" si="91"/>
        <v>0</v>
      </c>
      <c r="T324" s="4">
        <f t="shared" si="92"/>
        <v>0</v>
      </c>
      <c r="U324" s="4">
        <f t="shared" si="93"/>
        <v>0</v>
      </c>
      <c r="V324" s="4">
        <f t="shared" si="94"/>
        <v>0</v>
      </c>
      <c r="W324" s="4">
        <f>VLOOKUP(Z324,怪物属性偏向!D:F,3,FALSE)</f>
        <v>5000003</v>
      </c>
      <c r="X324" s="4">
        <f t="shared" si="95"/>
        <v>20</v>
      </c>
      <c r="Y324" t="str">
        <f>VLOOKUP(Z324,怪物属性偏向!G:H,2,FALSE)</f>
        <v>莉莉丝</v>
      </c>
      <c r="Z324">
        <f t="shared" si="96"/>
        <v>3</v>
      </c>
    </row>
    <row r="325" spans="1:26" ht="18" customHeight="1" x14ac:dyDescent="0.15">
      <c r="A325" s="4">
        <v>5000321</v>
      </c>
      <c r="B325" s="4">
        <f t="shared" si="78"/>
        <v>0</v>
      </c>
      <c r="C325" s="4">
        <f t="shared" si="79"/>
        <v>0</v>
      </c>
      <c r="D325" s="4">
        <f t="shared" si="80"/>
        <v>0</v>
      </c>
      <c r="E325" s="4">
        <f t="shared" si="81"/>
        <v>0</v>
      </c>
      <c r="F325" s="4">
        <f>INT(VLOOKUP($X325,映射表!$B:$C,2,FALSE)*VLOOKUP($Z325,怪物属性偏向!$G:$L,怪物属性偏向!L$1,FALSE)/100)</f>
        <v>4062</v>
      </c>
      <c r="G325" s="4">
        <f>INT(VLOOKUP($X325,映射表!$B:$C,2,FALSE)*VLOOKUP($Z325,怪物属性偏向!$G:$L,怪物属性偏向!J$1,FALSE)/100)</f>
        <v>1154</v>
      </c>
      <c r="H325" s="4">
        <f t="shared" si="82"/>
        <v>0</v>
      </c>
      <c r="I325" s="4">
        <f>INT(VLOOKUP($X325,映射表!$B:$C,2,FALSE)*VLOOKUP($Z325,怪物属性偏向!$G:$L,怪物属性偏向!K$1,FALSE)/100)</f>
        <v>1659</v>
      </c>
      <c r="J325" s="4">
        <f>INT(VLOOKUP($X325,映射表!$B:$E,4,FALSE))</f>
        <v>1301</v>
      </c>
      <c r="K325" s="4">
        <f t="shared" si="83"/>
        <v>100</v>
      </c>
      <c r="L325" s="4">
        <f t="shared" si="84"/>
        <v>0</v>
      </c>
      <c r="M325" s="4">
        <f t="shared" si="85"/>
        <v>0</v>
      </c>
      <c r="N325" s="4">
        <f t="shared" si="86"/>
        <v>100</v>
      </c>
      <c r="O325" s="4">
        <f t="shared" si="87"/>
        <v>0</v>
      </c>
      <c r="P325" s="4">
        <f t="shared" si="88"/>
        <v>0</v>
      </c>
      <c r="Q325" s="4">
        <f t="shared" si="89"/>
        <v>0</v>
      </c>
      <c r="R325" s="4">
        <f t="shared" si="90"/>
        <v>0</v>
      </c>
      <c r="S325" s="4">
        <f t="shared" si="91"/>
        <v>0</v>
      </c>
      <c r="T325" s="4">
        <f t="shared" si="92"/>
        <v>0</v>
      </c>
      <c r="U325" s="4">
        <f t="shared" si="93"/>
        <v>0</v>
      </c>
      <c r="V325" s="4">
        <f t="shared" si="94"/>
        <v>0</v>
      </c>
      <c r="W325" s="4">
        <f>VLOOKUP(Z325,怪物属性偏向!D:F,3,FALSE)</f>
        <v>5000003</v>
      </c>
      <c r="X325" s="4">
        <f t="shared" si="95"/>
        <v>21</v>
      </c>
      <c r="Y325" t="str">
        <f>VLOOKUP(Z325,怪物属性偏向!G:H,2,FALSE)</f>
        <v>莉莉丝</v>
      </c>
      <c r="Z325">
        <f t="shared" si="96"/>
        <v>3</v>
      </c>
    </row>
    <row r="326" spans="1:26" ht="18" customHeight="1" x14ac:dyDescent="0.15">
      <c r="A326" s="4">
        <v>5000322</v>
      </c>
      <c r="B326" s="4">
        <f t="shared" si="78"/>
        <v>0</v>
      </c>
      <c r="C326" s="4">
        <f t="shared" si="79"/>
        <v>0</v>
      </c>
      <c r="D326" s="4">
        <f t="shared" si="80"/>
        <v>0</v>
      </c>
      <c r="E326" s="4">
        <f t="shared" si="81"/>
        <v>0</v>
      </c>
      <c r="F326" s="4">
        <f>INT(VLOOKUP($X326,映射表!$B:$C,2,FALSE)*VLOOKUP($Z326,怪物属性偏向!$G:$L,怪物属性偏向!L$1,FALSE)/100)</f>
        <v>4408</v>
      </c>
      <c r="G326" s="4">
        <f>INT(VLOOKUP($X326,映射表!$B:$C,2,FALSE)*VLOOKUP($Z326,怪物属性偏向!$G:$L,怪物属性偏向!J$1,FALSE)/100)</f>
        <v>1253</v>
      </c>
      <c r="H326" s="4">
        <f t="shared" si="82"/>
        <v>0</v>
      </c>
      <c r="I326" s="4">
        <f>INT(VLOOKUP($X326,映射表!$B:$C,2,FALSE)*VLOOKUP($Z326,怪物属性偏向!$G:$L,怪物属性偏向!K$1,FALSE)/100)</f>
        <v>1800</v>
      </c>
      <c r="J326" s="4">
        <f>INT(VLOOKUP($X326,映射表!$B:$E,4,FALSE))</f>
        <v>1412</v>
      </c>
      <c r="K326" s="4">
        <f t="shared" si="83"/>
        <v>100</v>
      </c>
      <c r="L326" s="4">
        <f t="shared" si="84"/>
        <v>0</v>
      </c>
      <c r="M326" s="4">
        <f t="shared" si="85"/>
        <v>0</v>
      </c>
      <c r="N326" s="4">
        <f t="shared" si="86"/>
        <v>100</v>
      </c>
      <c r="O326" s="4">
        <f t="shared" si="87"/>
        <v>0</v>
      </c>
      <c r="P326" s="4">
        <f t="shared" si="88"/>
        <v>0</v>
      </c>
      <c r="Q326" s="4">
        <f t="shared" si="89"/>
        <v>0</v>
      </c>
      <c r="R326" s="4">
        <f t="shared" si="90"/>
        <v>0</v>
      </c>
      <c r="S326" s="4">
        <f t="shared" si="91"/>
        <v>0</v>
      </c>
      <c r="T326" s="4">
        <f t="shared" si="92"/>
        <v>0</v>
      </c>
      <c r="U326" s="4">
        <f t="shared" si="93"/>
        <v>0</v>
      </c>
      <c r="V326" s="4">
        <f t="shared" si="94"/>
        <v>0</v>
      </c>
      <c r="W326" s="4">
        <f>VLOOKUP(Z326,怪物属性偏向!D:F,3,FALSE)</f>
        <v>5000003</v>
      </c>
      <c r="X326" s="4">
        <f t="shared" si="95"/>
        <v>22</v>
      </c>
      <c r="Y326" t="str">
        <f>VLOOKUP(Z326,怪物属性偏向!G:H,2,FALSE)</f>
        <v>莉莉丝</v>
      </c>
      <c r="Z326">
        <f t="shared" si="96"/>
        <v>3</v>
      </c>
    </row>
    <row r="327" spans="1:26" ht="18" customHeight="1" x14ac:dyDescent="0.15">
      <c r="A327" s="4">
        <v>5000323</v>
      </c>
      <c r="B327" s="4">
        <f t="shared" ref="B327:B390" si="97">B326</f>
        <v>0</v>
      </c>
      <c r="C327" s="4">
        <f t="shared" ref="C327:C390" si="98">C326</f>
        <v>0</v>
      </c>
      <c r="D327" s="4">
        <f t="shared" ref="D327:D390" si="99">D326</f>
        <v>0</v>
      </c>
      <c r="E327" s="4">
        <f t="shared" ref="E327:E390" si="100">E326</f>
        <v>0</v>
      </c>
      <c r="F327" s="4">
        <f>INT(VLOOKUP($X327,映射表!$B:$C,2,FALSE)*VLOOKUP($Z327,怪物属性偏向!$G:$L,怪物属性偏向!L$1,FALSE)/100)</f>
        <v>4778</v>
      </c>
      <c r="G327" s="4">
        <f>INT(VLOOKUP($X327,映射表!$B:$C,2,FALSE)*VLOOKUP($Z327,怪物属性偏向!$G:$L,怪物属性偏向!J$1,FALSE)/100)</f>
        <v>1358</v>
      </c>
      <c r="H327" s="4">
        <f t="shared" ref="H327:H390" si="101">H326</f>
        <v>0</v>
      </c>
      <c r="I327" s="4">
        <f>INT(VLOOKUP($X327,映射表!$B:$C,2,FALSE)*VLOOKUP($Z327,怪物属性偏向!$G:$L,怪物属性偏向!K$1,FALSE)/100)</f>
        <v>1951</v>
      </c>
      <c r="J327" s="4">
        <f>INT(VLOOKUP($X327,映射表!$B:$E,4,FALSE))</f>
        <v>1530</v>
      </c>
      <c r="K327" s="4">
        <f t="shared" ref="K327:K390" si="102">K326</f>
        <v>100</v>
      </c>
      <c r="L327" s="4">
        <f t="shared" ref="L327:L390" si="103">L326</f>
        <v>0</v>
      </c>
      <c r="M327" s="4">
        <f t="shared" ref="M327:M390" si="104">M326</f>
        <v>0</v>
      </c>
      <c r="N327" s="4">
        <f t="shared" ref="N327:N390" si="105">N326</f>
        <v>100</v>
      </c>
      <c r="O327" s="4">
        <f t="shared" ref="O327:O390" si="106">O326</f>
        <v>0</v>
      </c>
      <c r="P327" s="4">
        <f t="shared" ref="P327:P390" si="107">P326</f>
        <v>0</v>
      </c>
      <c r="Q327" s="4">
        <f t="shared" ref="Q327:Q390" si="108">Q326</f>
        <v>0</v>
      </c>
      <c r="R327" s="4">
        <f t="shared" ref="R327:R390" si="109">R326</f>
        <v>0</v>
      </c>
      <c r="S327" s="4">
        <f t="shared" ref="S327:S390" si="110">S326</f>
        <v>0</v>
      </c>
      <c r="T327" s="4">
        <f t="shared" ref="T327:T390" si="111">T326</f>
        <v>0</v>
      </c>
      <c r="U327" s="4">
        <f t="shared" ref="U327:U390" si="112">U326</f>
        <v>0</v>
      </c>
      <c r="V327" s="4">
        <f t="shared" ref="V327:V390" si="113">V326</f>
        <v>0</v>
      </c>
      <c r="W327" s="4">
        <f>VLOOKUP(Z327,怪物属性偏向!D:F,3,FALSE)</f>
        <v>5000003</v>
      </c>
      <c r="X327" s="4">
        <f t="shared" ref="X327:X390" si="114">IF(X326=X$1,1,X326+1)</f>
        <v>23</v>
      </c>
      <c r="Y327" t="str">
        <f>VLOOKUP(Z327,怪物属性偏向!G:H,2,FALSE)</f>
        <v>莉莉丝</v>
      </c>
      <c r="Z327">
        <f t="shared" ref="Z327:Z390" si="115">IF(X327=1,Z326+1,Z326)</f>
        <v>3</v>
      </c>
    </row>
    <row r="328" spans="1:26" ht="18" customHeight="1" x14ac:dyDescent="0.15">
      <c r="A328" s="4">
        <v>5000324</v>
      </c>
      <c r="B328" s="4">
        <f t="shared" si="97"/>
        <v>0</v>
      </c>
      <c r="C328" s="4">
        <f t="shared" si="98"/>
        <v>0</v>
      </c>
      <c r="D328" s="4">
        <f t="shared" si="99"/>
        <v>0</v>
      </c>
      <c r="E328" s="4">
        <f t="shared" si="100"/>
        <v>0</v>
      </c>
      <c r="F328" s="4">
        <f>INT(VLOOKUP($X328,映射表!$B:$C,2,FALSE)*VLOOKUP($Z328,怪物属性偏向!$G:$L,怪物属性偏向!L$1,FALSE)/100)</f>
        <v>5176</v>
      </c>
      <c r="G328" s="4">
        <f>INT(VLOOKUP($X328,映射表!$B:$C,2,FALSE)*VLOOKUP($Z328,怪物属性偏向!$G:$L,怪物属性偏向!J$1,FALSE)/100)</f>
        <v>1471</v>
      </c>
      <c r="H328" s="4">
        <f t="shared" si="101"/>
        <v>0</v>
      </c>
      <c r="I328" s="4">
        <f>INT(VLOOKUP($X328,映射表!$B:$C,2,FALSE)*VLOOKUP($Z328,怪物属性偏向!$G:$L,怪物属性偏向!K$1,FALSE)/100)</f>
        <v>2114</v>
      </c>
      <c r="J328" s="4">
        <f>INT(VLOOKUP($X328,映射表!$B:$E,4,FALSE))</f>
        <v>1658</v>
      </c>
      <c r="K328" s="4">
        <f t="shared" si="102"/>
        <v>100</v>
      </c>
      <c r="L328" s="4">
        <f t="shared" si="103"/>
        <v>0</v>
      </c>
      <c r="M328" s="4">
        <f t="shared" si="104"/>
        <v>0</v>
      </c>
      <c r="N328" s="4">
        <f t="shared" si="105"/>
        <v>100</v>
      </c>
      <c r="O328" s="4">
        <f t="shared" si="106"/>
        <v>0</v>
      </c>
      <c r="P328" s="4">
        <f t="shared" si="107"/>
        <v>0</v>
      </c>
      <c r="Q328" s="4">
        <f t="shared" si="108"/>
        <v>0</v>
      </c>
      <c r="R328" s="4">
        <f t="shared" si="109"/>
        <v>0</v>
      </c>
      <c r="S328" s="4">
        <f t="shared" si="110"/>
        <v>0</v>
      </c>
      <c r="T328" s="4">
        <f t="shared" si="111"/>
        <v>0</v>
      </c>
      <c r="U328" s="4">
        <f t="shared" si="112"/>
        <v>0</v>
      </c>
      <c r="V328" s="4">
        <f t="shared" si="113"/>
        <v>0</v>
      </c>
      <c r="W328" s="4">
        <f>VLOOKUP(Z328,怪物属性偏向!D:F,3,FALSE)</f>
        <v>5000003</v>
      </c>
      <c r="X328" s="4">
        <f t="shared" si="114"/>
        <v>24</v>
      </c>
      <c r="Y328" t="str">
        <f>VLOOKUP(Z328,怪物属性偏向!G:H,2,FALSE)</f>
        <v>莉莉丝</v>
      </c>
      <c r="Z328">
        <f t="shared" si="115"/>
        <v>3</v>
      </c>
    </row>
    <row r="329" spans="1:26" ht="18" customHeight="1" x14ac:dyDescent="0.15">
      <c r="A329" s="4">
        <v>5000325</v>
      </c>
      <c r="B329" s="4">
        <f t="shared" si="97"/>
        <v>0</v>
      </c>
      <c r="C329" s="4">
        <f t="shared" si="98"/>
        <v>0</v>
      </c>
      <c r="D329" s="4">
        <f t="shared" si="99"/>
        <v>0</v>
      </c>
      <c r="E329" s="4">
        <f t="shared" si="100"/>
        <v>0</v>
      </c>
      <c r="F329" s="4">
        <f>INT(VLOOKUP($X329,映射表!$B:$C,2,FALSE)*VLOOKUP($Z329,怪物属性偏向!$G:$L,怪物属性偏向!L$1,FALSE)/100)</f>
        <v>5602</v>
      </c>
      <c r="G329" s="4">
        <f>INT(VLOOKUP($X329,映射表!$B:$C,2,FALSE)*VLOOKUP($Z329,怪物属性偏向!$G:$L,怪物属性偏向!J$1,FALSE)/100)</f>
        <v>1592</v>
      </c>
      <c r="H329" s="4">
        <f t="shared" si="101"/>
        <v>0</v>
      </c>
      <c r="I329" s="4">
        <f>INT(VLOOKUP($X329,映射表!$B:$C,2,FALSE)*VLOOKUP($Z329,怪物属性偏向!$G:$L,怪物属性偏向!K$1,FALSE)/100)</f>
        <v>2288</v>
      </c>
      <c r="J329" s="4">
        <f>INT(VLOOKUP($X329,映射表!$B:$E,4,FALSE))</f>
        <v>1794</v>
      </c>
      <c r="K329" s="4">
        <f t="shared" si="102"/>
        <v>100</v>
      </c>
      <c r="L329" s="4">
        <f t="shared" si="103"/>
        <v>0</v>
      </c>
      <c r="M329" s="4">
        <f t="shared" si="104"/>
        <v>0</v>
      </c>
      <c r="N329" s="4">
        <f t="shared" si="105"/>
        <v>100</v>
      </c>
      <c r="O329" s="4">
        <f t="shared" si="106"/>
        <v>0</v>
      </c>
      <c r="P329" s="4">
        <f t="shared" si="107"/>
        <v>0</v>
      </c>
      <c r="Q329" s="4">
        <f t="shared" si="108"/>
        <v>0</v>
      </c>
      <c r="R329" s="4">
        <f t="shared" si="109"/>
        <v>0</v>
      </c>
      <c r="S329" s="4">
        <f t="shared" si="110"/>
        <v>0</v>
      </c>
      <c r="T329" s="4">
        <f t="shared" si="111"/>
        <v>0</v>
      </c>
      <c r="U329" s="4">
        <f t="shared" si="112"/>
        <v>0</v>
      </c>
      <c r="V329" s="4">
        <f t="shared" si="113"/>
        <v>0</v>
      </c>
      <c r="W329" s="4">
        <f>VLOOKUP(Z329,怪物属性偏向!D:F,3,FALSE)</f>
        <v>5000003</v>
      </c>
      <c r="X329" s="4">
        <f t="shared" si="114"/>
        <v>25</v>
      </c>
      <c r="Y329" t="str">
        <f>VLOOKUP(Z329,怪物属性偏向!G:H,2,FALSE)</f>
        <v>莉莉丝</v>
      </c>
      <c r="Z329">
        <f t="shared" si="115"/>
        <v>3</v>
      </c>
    </row>
    <row r="330" spans="1:26" ht="18" customHeight="1" x14ac:dyDescent="0.15">
      <c r="A330" s="4">
        <v>5000326</v>
      </c>
      <c r="B330" s="4">
        <f t="shared" si="97"/>
        <v>0</v>
      </c>
      <c r="C330" s="4">
        <f t="shared" si="98"/>
        <v>0</v>
      </c>
      <c r="D330" s="4">
        <f t="shared" si="99"/>
        <v>0</v>
      </c>
      <c r="E330" s="4">
        <f t="shared" si="100"/>
        <v>0</v>
      </c>
      <c r="F330" s="4">
        <f>INT(VLOOKUP($X330,映射表!$B:$C,2,FALSE)*VLOOKUP($Z330,怪物属性偏向!$G:$L,怪物属性偏向!L$1,FALSE)/100)</f>
        <v>6059</v>
      </c>
      <c r="G330" s="4">
        <f>INT(VLOOKUP($X330,映射表!$B:$C,2,FALSE)*VLOOKUP($Z330,怪物属性偏向!$G:$L,怪物属性偏向!J$1,FALSE)/100)</f>
        <v>1722</v>
      </c>
      <c r="H330" s="4">
        <f t="shared" si="101"/>
        <v>0</v>
      </c>
      <c r="I330" s="4">
        <f>INT(VLOOKUP($X330,映射表!$B:$C,2,FALSE)*VLOOKUP($Z330,怪物属性偏向!$G:$L,怪物属性偏向!K$1,FALSE)/100)</f>
        <v>2474</v>
      </c>
      <c r="J330" s="4">
        <f>INT(VLOOKUP($X330,映射表!$B:$E,4,FALSE))</f>
        <v>1941</v>
      </c>
      <c r="K330" s="4">
        <f t="shared" si="102"/>
        <v>100</v>
      </c>
      <c r="L330" s="4">
        <f t="shared" si="103"/>
        <v>0</v>
      </c>
      <c r="M330" s="4">
        <f t="shared" si="104"/>
        <v>0</v>
      </c>
      <c r="N330" s="4">
        <f t="shared" si="105"/>
        <v>100</v>
      </c>
      <c r="O330" s="4">
        <f t="shared" si="106"/>
        <v>0</v>
      </c>
      <c r="P330" s="4">
        <f t="shared" si="107"/>
        <v>0</v>
      </c>
      <c r="Q330" s="4">
        <f t="shared" si="108"/>
        <v>0</v>
      </c>
      <c r="R330" s="4">
        <f t="shared" si="109"/>
        <v>0</v>
      </c>
      <c r="S330" s="4">
        <f t="shared" si="110"/>
        <v>0</v>
      </c>
      <c r="T330" s="4">
        <f t="shared" si="111"/>
        <v>0</v>
      </c>
      <c r="U330" s="4">
        <f t="shared" si="112"/>
        <v>0</v>
      </c>
      <c r="V330" s="4">
        <f t="shared" si="113"/>
        <v>0</v>
      </c>
      <c r="W330" s="4">
        <f>VLOOKUP(Z330,怪物属性偏向!D:F,3,FALSE)</f>
        <v>5000003</v>
      </c>
      <c r="X330" s="4">
        <f t="shared" si="114"/>
        <v>26</v>
      </c>
      <c r="Y330" t="str">
        <f>VLOOKUP(Z330,怪物属性偏向!G:H,2,FALSE)</f>
        <v>莉莉丝</v>
      </c>
      <c r="Z330">
        <f t="shared" si="115"/>
        <v>3</v>
      </c>
    </row>
    <row r="331" spans="1:26" ht="18" customHeight="1" x14ac:dyDescent="0.15">
      <c r="A331" s="4">
        <v>5000327</v>
      </c>
      <c r="B331" s="4">
        <f t="shared" si="97"/>
        <v>0</v>
      </c>
      <c r="C331" s="4">
        <f t="shared" si="98"/>
        <v>0</v>
      </c>
      <c r="D331" s="4">
        <f t="shared" si="99"/>
        <v>0</v>
      </c>
      <c r="E331" s="4">
        <f t="shared" si="100"/>
        <v>0</v>
      </c>
      <c r="F331" s="4">
        <f>INT(VLOOKUP($X331,映射表!$B:$C,2,FALSE)*VLOOKUP($Z331,怪物属性偏向!$G:$L,怪物属性偏向!L$1,FALSE)/100)</f>
        <v>6548</v>
      </c>
      <c r="G331" s="4">
        <f>INT(VLOOKUP($X331,映射表!$B:$C,2,FALSE)*VLOOKUP($Z331,怪物属性偏向!$G:$L,怪物属性偏向!J$1,FALSE)/100)</f>
        <v>1861</v>
      </c>
      <c r="H331" s="4">
        <f t="shared" si="101"/>
        <v>0</v>
      </c>
      <c r="I331" s="4">
        <f>INT(VLOOKUP($X331,映射表!$B:$C,2,FALSE)*VLOOKUP($Z331,怪物属性偏向!$G:$L,怪物属性偏向!K$1,FALSE)/100)</f>
        <v>2674</v>
      </c>
      <c r="J331" s="4">
        <f>INT(VLOOKUP($X331,映射表!$B:$E,4,FALSE))</f>
        <v>2097</v>
      </c>
      <c r="K331" s="4">
        <f t="shared" si="102"/>
        <v>100</v>
      </c>
      <c r="L331" s="4">
        <f t="shared" si="103"/>
        <v>0</v>
      </c>
      <c r="M331" s="4">
        <f t="shared" si="104"/>
        <v>0</v>
      </c>
      <c r="N331" s="4">
        <f t="shared" si="105"/>
        <v>100</v>
      </c>
      <c r="O331" s="4">
        <f t="shared" si="106"/>
        <v>0</v>
      </c>
      <c r="P331" s="4">
        <f t="shared" si="107"/>
        <v>0</v>
      </c>
      <c r="Q331" s="4">
        <f t="shared" si="108"/>
        <v>0</v>
      </c>
      <c r="R331" s="4">
        <f t="shared" si="109"/>
        <v>0</v>
      </c>
      <c r="S331" s="4">
        <f t="shared" si="110"/>
        <v>0</v>
      </c>
      <c r="T331" s="4">
        <f t="shared" si="111"/>
        <v>0</v>
      </c>
      <c r="U331" s="4">
        <f t="shared" si="112"/>
        <v>0</v>
      </c>
      <c r="V331" s="4">
        <f t="shared" si="113"/>
        <v>0</v>
      </c>
      <c r="W331" s="4">
        <f>VLOOKUP(Z331,怪物属性偏向!D:F,3,FALSE)</f>
        <v>5000003</v>
      </c>
      <c r="X331" s="4">
        <f t="shared" si="114"/>
        <v>27</v>
      </c>
      <c r="Y331" t="str">
        <f>VLOOKUP(Z331,怪物属性偏向!G:H,2,FALSE)</f>
        <v>莉莉丝</v>
      </c>
      <c r="Z331">
        <f t="shared" si="115"/>
        <v>3</v>
      </c>
    </row>
    <row r="332" spans="1:26" ht="18" customHeight="1" x14ac:dyDescent="0.15">
      <c r="A332" s="4">
        <v>5000328</v>
      </c>
      <c r="B332" s="4">
        <f t="shared" si="97"/>
        <v>0</v>
      </c>
      <c r="C332" s="4">
        <f t="shared" si="98"/>
        <v>0</v>
      </c>
      <c r="D332" s="4">
        <f t="shared" si="99"/>
        <v>0</v>
      </c>
      <c r="E332" s="4">
        <f t="shared" si="100"/>
        <v>0</v>
      </c>
      <c r="F332" s="4">
        <f>INT(VLOOKUP($X332,映射表!$B:$C,2,FALSE)*VLOOKUP($Z332,怪物属性偏向!$G:$L,怪物属性偏向!L$1,FALSE)/100)</f>
        <v>7073</v>
      </c>
      <c r="G332" s="4">
        <f>INT(VLOOKUP($X332,映射表!$B:$C,2,FALSE)*VLOOKUP($Z332,怪物属性偏向!$G:$L,怪物属性偏向!J$1,FALSE)/100)</f>
        <v>2011</v>
      </c>
      <c r="H332" s="4">
        <f t="shared" si="101"/>
        <v>0</v>
      </c>
      <c r="I332" s="4">
        <f>INT(VLOOKUP($X332,映射表!$B:$C,2,FALSE)*VLOOKUP($Z332,怪物属性偏向!$G:$L,怪物属性偏向!K$1,FALSE)/100)</f>
        <v>2889</v>
      </c>
      <c r="J332" s="4">
        <f>INT(VLOOKUP($X332,映射表!$B:$E,4,FALSE))</f>
        <v>2266</v>
      </c>
      <c r="K332" s="4">
        <f t="shared" si="102"/>
        <v>100</v>
      </c>
      <c r="L332" s="4">
        <f t="shared" si="103"/>
        <v>0</v>
      </c>
      <c r="M332" s="4">
        <f t="shared" si="104"/>
        <v>0</v>
      </c>
      <c r="N332" s="4">
        <f t="shared" si="105"/>
        <v>100</v>
      </c>
      <c r="O332" s="4">
        <f t="shared" si="106"/>
        <v>0</v>
      </c>
      <c r="P332" s="4">
        <f t="shared" si="107"/>
        <v>0</v>
      </c>
      <c r="Q332" s="4">
        <f t="shared" si="108"/>
        <v>0</v>
      </c>
      <c r="R332" s="4">
        <f t="shared" si="109"/>
        <v>0</v>
      </c>
      <c r="S332" s="4">
        <f t="shared" si="110"/>
        <v>0</v>
      </c>
      <c r="T332" s="4">
        <f t="shared" si="111"/>
        <v>0</v>
      </c>
      <c r="U332" s="4">
        <f t="shared" si="112"/>
        <v>0</v>
      </c>
      <c r="V332" s="4">
        <f t="shared" si="113"/>
        <v>0</v>
      </c>
      <c r="W332" s="4">
        <f>VLOOKUP(Z332,怪物属性偏向!D:F,3,FALSE)</f>
        <v>5000003</v>
      </c>
      <c r="X332" s="4">
        <f t="shared" si="114"/>
        <v>28</v>
      </c>
      <c r="Y332" t="str">
        <f>VLOOKUP(Z332,怪物属性偏向!G:H,2,FALSE)</f>
        <v>莉莉丝</v>
      </c>
      <c r="Z332">
        <f t="shared" si="115"/>
        <v>3</v>
      </c>
    </row>
    <row r="333" spans="1:26" ht="18" customHeight="1" x14ac:dyDescent="0.15">
      <c r="A333" s="4">
        <v>5000329</v>
      </c>
      <c r="B333" s="4">
        <f t="shared" si="97"/>
        <v>0</v>
      </c>
      <c r="C333" s="4">
        <f t="shared" si="98"/>
        <v>0</v>
      </c>
      <c r="D333" s="4">
        <f t="shared" si="99"/>
        <v>0</v>
      </c>
      <c r="E333" s="4">
        <f t="shared" si="100"/>
        <v>0</v>
      </c>
      <c r="F333" s="4">
        <f>INT(VLOOKUP($X333,映射表!$B:$C,2,FALSE)*VLOOKUP($Z333,怪物属性偏向!$G:$L,怪物属性偏向!L$1,FALSE)/100)</f>
        <v>7636</v>
      </c>
      <c r="G333" s="4">
        <f>INT(VLOOKUP($X333,映射表!$B:$C,2,FALSE)*VLOOKUP($Z333,怪物属性偏向!$G:$L,怪物属性偏向!J$1,FALSE)/100)</f>
        <v>2171</v>
      </c>
      <c r="H333" s="4">
        <f t="shared" si="101"/>
        <v>0</v>
      </c>
      <c r="I333" s="4">
        <f>INT(VLOOKUP($X333,映射表!$B:$C,2,FALSE)*VLOOKUP($Z333,怪物属性偏向!$G:$L,怪物属性偏向!K$1,FALSE)/100)</f>
        <v>3119</v>
      </c>
      <c r="J333" s="4">
        <f>INT(VLOOKUP($X333,映射表!$B:$E,4,FALSE))</f>
        <v>2446</v>
      </c>
      <c r="K333" s="4">
        <f t="shared" si="102"/>
        <v>100</v>
      </c>
      <c r="L333" s="4">
        <f t="shared" si="103"/>
        <v>0</v>
      </c>
      <c r="M333" s="4">
        <f t="shared" si="104"/>
        <v>0</v>
      </c>
      <c r="N333" s="4">
        <f t="shared" si="105"/>
        <v>100</v>
      </c>
      <c r="O333" s="4">
        <f t="shared" si="106"/>
        <v>0</v>
      </c>
      <c r="P333" s="4">
        <f t="shared" si="107"/>
        <v>0</v>
      </c>
      <c r="Q333" s="4">
        <f t="shared" si="108"/>
        <v>0</v>
      </c>
      <c r="R333" s="4">
        <f t="shared" si="109"/>
        <v>0</v>
      </c>
      <c r="S333" s="4">
        <f t="shared" si="110"/>
        <v>0</v>
      </c>
      <c r="T333" s="4">
        <f t="shared" si="111"/>
        <v>0</v>
      </c>
      <c r="U333" s="4">
        <f t="shared" si="112"/>
        <v>0</v>
      </c>
      <c r="V333" s="4">
        <f t="shared" si="113"/>
        <v>0</v>
      </c>
      <c r="W333" s="4">
        <f>VLOOKUP(Z333,怪物属性偏向!D:F,3,FALSE)</f>
        <v>5000003</v>
      </c>
      <c r="X333" s="4">
        <f t="shared" si="114"/>
        <v>29</v>
      </c>
      <c r="Y333" t="str">
        <f>VLOOKUP(Z333,怪物属性偏向!G:H,2,FALSE)</f>
        <v>莉莉丝</v>
      </c>
      <c r="Z333">
        <f t="shared" si="115"/>
        <v>3</v>
      </c>
    </row>
    <row r="334" spans="1:26" ht="18" customHeight="1" x14ac:dyDescent="0.15">
      <c r="A334" s="4">
        <v>5000330</v>
      </c>
      <c r="B334" s="4">
        <f t="shared" si="97"/>
        <v>0</v>
      </c>
      <c r="C334" s="4">
        <f t="shared" si="98"/>
        <v>0</v>
      </c>
      <c r="D334" s="4">
        <f t="shared" si="99"/>
        <v>0</v>
      </c>
      <c r="E334" s="4">
        <f t="shared" si="100"/>
        <v>0</v>
      </c>
      <c r="F334" s="4">
        <f>INT(VLOOKUP($X334,映射表!$B:$C,2,FALSE)*VLOOKUP($Z334,怪物属性偏向!$G:$L,怪物属性偏向!L$1,FALSE)/100)</f>
        <v>8239</v>
      </c>
      <c r="G334" s="4">
        <f>INT(VLOOKUP($X334,映射表!$B:$C,2,FALSE)*VLOOKUP($Z334,怪物属性偏向!$G:$L,怪物属性偏向!J$1,FALSE)/100)</f>
        <v>2342</v>
      </c>
      <c r="H334" s="4">
        <f t="shared" si="101"/>
        <v>0</v>
      </c>
      <c r="I334" s="4">
        <f>INT(VLOOKUP($X334,映射表!$B:$C,2,FALSE)*VLOOKUP($Z334,怪物属性偏向!$G:$L,怪物属性偏向!K$1,FALSE)/100)</f>
        <v>3365</v>
      </c>
      <c r="J334" s="4">
        <f>INT(VLOOKUP($X334,映射表!$B:$E,4,FALSE))</f>
        <v>2639</v>
      </c>
      <c r="K334" s="4">
        <f t="shared" si="102"/>
        <v>100</v>
      </c>
      <c r="L334" s="4">
        <f t="shared" si="103"/>
        <v>0</v>
      </c>
      <c r="M334" s="4">
        <f t="shared" si="104"/>
        <v>0</v>
      </c>
      <c r="N334" s="4">
        <f t="shared" si="105"/>
        <v>100</v>
      </c>
      <c r="O334" s="4">
        <f t="shared" si="106"/>
        <v>0</v>
      </c>
      <c r="P334" s="4">
        <f t="shared" si="107"/>
        <v>0</v>
      </c>
      <c r="Q334" s="4">
        <f t="shared" si="108"/>
        <v>0</v>
      </c>
      <c r="R334" s="4">
        <f t="shared" si="109"/>
        <v>0</v>
      </c>
      <c r="S334" s="4">
        <f t="shared" si="110"/>
        <v>0</v>
      </c>
      <c r="T334" s="4">
        <f t="shared" si="111"/>
        <v>0</v>
      </c>
      <c r="U334" s="4">
        <f t="shared" si="112"/>
        <v>0</v>
      </c>
      <c r="V334" s="4">
        <f t="shared" si="113"/>
        <v>0</v>
      </c>
      <c r="W334" s="4">
        <f>VLOOKUP(Z334,怪物属性偏向!D:F,3,FALSE)</f>
        <v>5000003</v>
      </c>
      <c r="X334" s="4">
        <f t="shared" si="114"/>
        <v>30</v>
      </c>
      <c r="Y334" t="str">
        <f>VLOOKUP(Z334,怪物属性偏向!G:H,2,FALSE)</f>
        <v>莉莉丝</v>
      </c>
      <c r="Z334">
        <f t="shared" si="115"/>
        <v>3</v>
      </c>
    </row>
    <row r="335" spans="1:26" ht="18" customHeight="1" x14ac:dyDescent="0.15">
      <c r="A335" s="4">
        <v>5000331</v>
      </c>
      <c r="B335" s="4">
        <f t="shared" si="97"/>
        <v>0</v>
      </c>
      <c r="C335" s="4">
        <f t="shared" si="98"/>
        <v>0</v>
      </c>
      <c r="D335" s="4">
        <f t="shared" si="99"/>
        <v>0</v>
      </c>
      <c r="E335" s="4">
        <f t="shared" si="100"/>
        <v>0</v>
      </c>
      <c r="F335" s="4">
        <f>INT(VLOOKUP($X335,映射表!$B:$C,2,FALSE)*VLOOKUP($Z335,怪物属性偏向!$G:$L,怪物属性偏向!L$1,FALSE)/100)</f>
        <v>8886</v>
      </c>
      <c r="G335" s="4">
        <f>INT(VLOOKUP($X335,映射表!$B:$C,2,FALSE)*VLOOKUP($Z335,怪物属性偏向!$G:$L,怪物属性偏向!J$1,FALSE)/100)</f>
        <v>2526</v>
      </c>
      <c r="H335" s="4">
        <f t="shared" si="101"/>
        <v>0</v>
      </c>
      <c r="I335" s="4">
        <f>INT(VLOOKUP($X335,映射表!$B:$C,2,FALSE)*VLOOKUP($Z335,怪物属性偏向!$G:$L,怪物属性偏向!K$1,FALSE)/100)</f>
        <v>3629</v>
      </c>
      <c r="J335" s="4">
        <f>INT(VLOOKUP($X335,映射表!$B:$E,4,FALSE))</f>
        <v>2846</v>
      </c>
      <c r="K335" s="4">
        <f t="shared" si="102"/>
        <v>100</v>
      </c>
      <c r="L335" s="4">
        <f t="shared" si="103"/>
        <v>0</v>
      </c>
      <c r="M335" s="4">
        <f t="shared" si="104"/>
        <v>0</v>
      </c>
      <c r="N335" s="4">
        <f t="shared" si="105"/>
        <v>100</v>
      </c>
      <c r="O335" s="4">
        <f t="shared" si="106"/>
        <v>0</v>
      </c>
      <c r="P335" s="4">
        <f t="shared" si="107"/>
        <v>0</v>
      </c>
      <c r="Q335" s="4">
        <f t="shared" si="108"/>
        <v>0</v>
      </c>
      <c r="R335" s="4">
        <f t="shared" si="109"/>
        <v>0</v>
      </c>
      <c r="S335" s="4">
        <f t="shared" si="110"/>
        <v>0</v>
      </c>
      <c r="T335" s="4">
        <f t="shared" si="111"/>
        <v>0</v>
      </c>
      <c r="U335" s="4">
        <f t="shared" si="112"/>
        <v>0</v>
      </c>
      <c r="V335" s="4">
        <f t="shared" si="113"/>
        <v>0</v>
      </c>
      <c r="W335" s="4">
        <f>VLOOKUP(Z335,怪物属性偏向!D:F,3,FALSE)</f>
        <v>5000003</v>
      </c>
      <c r="X335" s="4">
        <f t="shared" si="114"/>
        <v>31</v>
      </c>
      <c r="Y335" t="str">
        <f>VLOOKUP(Z335,怪物属性偏向!G:H,2,FALSE)</f>
        <v>莉莉丝</v>
      </c>
      <c r="Z335">
        <f t="shared" si="115"/>
        <v>3</v>
      </c>
    </row>
    <row r="336" spans="1:26" ht="18" customHeight="1" x14ac:dyDescent="0.15">
      <c r="A336" s="4">
        <v>5000332</v>
      </c>
      <c r="B336" s="4">
        <f t="shared" si="97"/>
        <v>0</v>
      </c>
      <c r="C336" s="4">
        <f t="shared" si="98"/>
        <v>0</v>
      </c>
      <c r="D336" s="4">
        <f t="shared" si="99"/>
        <v>0</v>
      </c>
      <c r="E336" s="4">
        <f t="shared" si="100"/>
        <v>0</v>
      </c>
      <c r="F336" s="4">
        <f>INT(VLOOKUP($X336,映射表!$B:$C,2,FALSE)*VLOOKUP($Z336,怪物属性偏向!$G:$L,怪物属性偏向!L$1,FALSE)/100)</f>
        <v>9579</v>
      </c>
      <c r="G336" s="4">
        <f>INT(VLOOKUP($X336,映射表!$B:$C,2,FALSE)*VLOOKUP($Z336,怪物属性偏向!$G:$L,怪物属性偏向!J$1,FALSE)/100)</f>
        <v>2723</v>
      </c>
      <c r="H336" s="4">
        <f t="shared" si="101"/>
        <v>0</v>
      </c>
      <c r="I336" s="4">
        <f>INT(VLOOKUP($X336,映射表!$B:$C,2,FALSE)*VLOOKUP($Z336,怪物属性偏向!$G:$L,怪物属性偏向!K$1,FALSE)/100)</f>
        <v>3912</v>
      </c>
      <c r="J336" s="4">
        <f>INT(VLOOKUP($X336,映射表!$B:$E,4,FALSE))</f>
        <v>3068</v>
      </c>
      <c r="K336" s="4">
        <f t="shared" si="102"/>
        <v>100</v>
      </c>
      <c r="L336" s="4">
        <f t="shared" si="103"/>
        <v>0</v>
      </c>
      <c r="M336" s="4">
        <f t="shared" si="104"/>
        <v>0</v>
      </c>
      <c r="N336" s="4">
        <f t="shared" si="105"/>
        <v>100</v>
      </c>
      <c r="O336" s="4">
        <f t="shared" si="106"/>
        <v>0</v>
      </c>
      <c r="P336" s="4">
        <f t="shared" si="107"/>
        <v>0</v>
      </c>
      <c r="Q336" s="4">
        <f t="shared" si="108"/>
        <v>0</v>
      </c>
      <c r="R336" s="4">
        <f t="shared" si="109"/>
        <v>0</v>
      </c>
      <c r="S336" s="4">
        <f t="shared" si="110"/>
        <v>0</v>
      </c>
      <c r="T336" s="4">
        <f t="shared" si="111"/>
        <v>0</v>
      </c>
      <c r="U336" s="4">
        <f t="shared" si="112"/>
        <v>0</v>
      </c>
      <c r="V336" s="4">
        <f t="shared" si="113"/>
        <v>0</v>
      </c>
      <c r="W336" s="4">
        <f>VLOOKUP(Z336,怪物属性偏向!D:F,3,FALSE)</f>
        <v>5000003</v>
      </c>
      <c r="X336" s="4">
        <f t="shared" si="114"/>
        <v>32</v>
      </c>
      <c r="Y336" t="str">
        <f>VLOOKUP(Z336,怪物属性偏向!G:H,2,FALSE)</f>
        <v>莉莉丝</v>
      </c>
      <c r="Z336">
        <f t="shared" si="115"/>
        <v>3</v>
      </c>
    </row>
    <row r="337" spans="1:26" ht="18" customHeight="1" x14ac:dyDescent="0.15">
      <c r="A337" s="4">
        <v>5000333</v>
      </c>
      <c r="B337" s="4">
        <f t="shared" si="97"/>
        <v>0</v>
      </c>
      <c r="C337" s="4">
        <f t="shared" si="98"/>
        <v>0</v>
      </c>
      <c r="D337" s="4">
        <f t="shared" si="99"/>
        <v>0</v>
      </c>
      <c r="E337" s="4">
        <f t="shared" si="100"/>
        <v>0</v>
      </c>
      <c r="F337" s="4">
        <f>INT(VLOOKUP($X337,映射表!$B:$C,2,FALSE)*VLOOKUP($Z337,怪物属性偏向!$G:$L,怪物属性偏向!L$1,FALSE)/100)</f>
        <v>10322</v>
      </c>
      <c r="G337" s="4">
        <f>INT(VLOOKUP($X337,映射表!$B:$C,2,FALSE)*VLOOKUP($Z337,怪物属性偏向!$G:$L,怪物属性偏向!J$1,FALSE)/100)</f>
        <v>2934</v>
      </c>
      <c r="H337" s="4">
        <f t="shared" si="101"/>
        <v>0</v>
      </c>
      <c r="I337" s="4">
        <f>INT(VLOOKUP($X337,映射表!$B:$C,2,FALSE)*VLOOKUP($Z337,怪物属性偏向!$G:$L,怪物属性偏向!K$1,FALSE)/100)</f>
        <v>4216</v>
      </c>
      <c r="J337" s="4">
        <f>INT(VLOOKUP($X337,映射表!$B:$E,4,FALSE))</f>
        <v>3306</v>
      </c>
      <c r="K337" s="4">
        <f t="shared" si="102"/>
        <v>100</v>
      </c>
      <c r="L337" s="4">
        <f t="shared" si="103"/>
        <v>0</v>
      </c>
      <c r="M337" s="4">
        <f t="shared" si="104"/>
        <v>0</v>
      </c>
      <c r="N337" s="4">
        <f t="shared" si="105"/>
        <v>100</v>
      </c>
      <c r="O337" s="4">
        <f t="shared" si="106"/>
        <v>0</v>
      </c>
      <c r="P337" s="4">
        <f t="shared" si="107"/>
        <v>0</v>
      </c>
      <c r="Q337" s="4">
        <f t="shared" si="108"/>
        <v>0</v>
      </c>
      <c r="R337" s="4">
        <f t="shared" si="109"/>
        <v>0</v>
      </c>
      <c r="S337" s="4">
        <f t="shared" si="110"/>
        <v>0</v>
      </c>
      <c r="T337" s="4">
        <f t="shared" si="111"/>
        <v>0</v>
      </c>
      <c r="U337" s="4">
        <f t="shared" si="112"/>
        <v>0</v>
      </c>
      <c r="V337" s="4">
        <f t="shared" si="113"/>
        <v>0</v>
      </c>
      <c r="W337" s="4">
        <f>VLOOKUP(Z337,怪物属性偏向!D:F,3,FALSE)</f>
        <v>5000003</v>
      </c>
      <c r="X337" s="4">
        <f t="shared" si="114"/>
        <v>33</v>
      </c>
      <c r="Y337" t="str">
        <f>VLOOKUP(Z337,怪物属性偏向!G:H,2,FALSE)</f>
        <v>莉莉丝</v>
      </c>
      <c r="Z337">
        <f t="shared" si="115"/>
        <v>3</v>
      </c>
    </row>
    <row r="338" spans="1:26" ht="18" customHeight="1" x14ac:dyDescent="0.15">
      <c r="A338" s="4">
        <v>5000334</v>
      </c>
      <c r="B338" s="4">
        <f t="shared" si="97"/>
        <v>0</v>
      </c>
      <c r="C338" s="4">
        <f t="shared" si="98"/>
        <v>0</v>
      </c>
      <c r="D338" s="4">
        <f t="shared" si="99"/>
        <v>0</v>
      </c>
      <c r="E338" s="4">
        <f t="shared" si="100"/>
        <v>0</v>
      </c>
      <c r="F338" s="4">
        <f>INT(VLOOKUP($X338,映射表!$B:$C,2,FALSE)*VLOOKUP($Z338,怪物属性偏向!$G:$L,怪物属性偏向!L$1,FALSE)/100)</f>
        <v>11736</v>
      </c>
      <c r="G338" s="4">
        <f>INT(VLOOKUP($X338,映射表!$B:$C,2,FALSE)*VLOOKUP($Z338,怪物属性偏向!$G:$L,怪物属性偏向!J$1,FALSE)/100)</f>
        <v>3336</v>
      </c>
      <c r="H338" s="4">
        <f t="shared" si="101"/>
        <v>0</v>
      </c>
      <c r="I338" s="4">
        <f>INT(VLOOKUP($X338,映射表!$B:$C,2,FALSE)*VLOOKUP($Z338,怪物属性偏向!$G:$L,怪物属性偏向!K$1,FALSE)/100)</f>
        <v>4793</v>
      </c>
      <c r="J338" s="4">
        <f>INT(VLOOKUP($X338,映射表!$B:$E,4,FALSE))</f>
        <v>3759</v>
      </c>
      <c r="K338" s="4">
        <f t="shared" si="102"/>
        <v>100</v>
      </c>
      <c r="L338" s="4">
        <f t="shared" si="103"/>
        <v>0</v>
      </c>
      <c r="M338" s="4">
        <f t="shared" si="104"/>
        <v>0</v>
      </c>
      <c r="N338" s="4">
        <f t="shared" si="105"/>
        <v>100</v>
      </c>
      <c r="O338" s="4">
        <f t="shared" si="106"/>
        <v>0</v>
      </c>
      <c r="P338" s="4">
        <f t="shared" si="107"/>
        <v>0</v>
      </c>
      <c r="Q338" s="4">
        <f t="shared" si="108"/>
        <v>0</v>
      </c>
      <c r="R338" s="4">
        <f t="shared" si="109"/>
        <v>0</v>
      </c>
      <c r="S338" s="4">
        <f t="shared" si="110"/>
        <v>0</v>
      </c>
      <c r="T338" s="4">
        <f t="shared" si="111"/>
        <v>0</v>
      </c>
      <c r="U338" s="4">
        <f t="shared" si="112"/>
        <v>0</v>
      </c>
      <c r="V338" s="4">
        <f t="shared" si="113"/>
        <v>0</v>
      </c>
      <c r="W338" s="4">
        <f>VLOOKUP(Z338,怪物属性偏向!D:F,3,FALSE)</f>
        <v>5000003</v>
      </c>
      <c r="X338" s="4">
        <f t="shared" si="114"/>
        <v>34</v>
      </c>
      <c r="Y338" t="str">
        <f>VLOOKUP(Z338,怪物属性偏向!G:H,2,FALSE)</f>
        <v>莉莉丝</v>
      </c>
      <c r="Z338">
        <f t="shared" si="115"/>
        <v>3</v>
      </c>
    </row>
    <row r="339" spans="1:26" ht="18" customHeight="1" x14ac:dyDescent="0.15">
      <c r="A339" s="4">
        <v>5000335</v>
      </c>
      <c r="B339" s="4">
        <f t="shared" si="97"/>
        <v>0</v>
      </c>
      <c r="C339" s="4">
        <f t="shared" si="98"/>
        <v>0</v>
      </c>
      <c r="D339" s="4">
        <f t="shared" si="99"/>
        <v>0</v>
      </c>
      <c r="E339" s="4">
        <f t="shared" si="100"/>
        <v>0</v>
      </c>
      <c r="F339" s="4">
        <f>INT(VLOOKUP($X339,映射表!$B:$C,2,FALSE)*VLOOKUP($Z339,怪物属性偏向!$G:$L,怪物属性偏向!L$1,FALSE)/100)</f>
        <v>13947</v>
      </c>
      <c r="G339" s="4">
        <f>INT(VLOOKUP($X339,映射表!$B:$C,2,FALSE)*VLOOKUP($Z339,怪物属性偏向!$G:$L,怪物属性偏向!J$1,FALSE)/100)</f>
        <v>3965</v>
      </c>
      <c r="H339" s="4">
        <f t="shared" si="101"/>
        <v>0</v>
      </c>
      <c r="I339" s="4">
        <f>INT(VLOOKUP($X339,映射表!$B:$C,2,FALSE)*VLOOKUP($Z339,怪物属性偏向!$G:$L,怪物属性偏向!K$1,FALSE)/100)</f>
        <v>5696</v>
      </c>
      <c r="J339" s="4">
        <f>INT(VLOOKUP($X339,映射表!$B:$E,4,FALSE))</f>
        <v>4468</v>
      </c>
      <c r="K339" s="4">
        <f t="shared" si="102"/>
        <v>100</v>
      </c>
      <c r="L339" s="4">
        <f t="shared" si="103"/>
        <v>0</v>
      </c>
      <c r="M339" s="4">
        <f t="shared" si="104"/>
        <v>0</v>
      </c>
      <c r="N339" s="4">
        <f t="shared" si="105"/>
        <v>100</v>
      </c>
      <c r="O339" s="4">
        <f t="shared" si="106"/>
        <v>0</v>
      </c>
      <c r="P339" s="4">
        <f t="shared" si="107"/>
        <v>0</v>
      </c>
      <c r="Q339" s="4">
        <f t="shared" si="108"/>
        <v>0</v>
      </c>
      <c r="R339" s="4">
        <f t="shared" si="109"/>
        <v>0</v>
      </c>
      <c r="S339" s="4">
        <f t="shared" si="110"/>
        <v>0</v>
      </c>
      <c r="T339" s="4">
        <f t="shared" si="111"/>
        <v>0</v>
      </c>
      <c r="U339" s="4">
        <f t="shared" si="112"/>
        <v>0</v>
      </c>
      <c r="V339" s="4">
        <f t="shared" si="113"/>
        <v>0</v>
      </c>
      <c r="W339" s="4">
        <f>VLOOKUP(Z339,怪物属性偏向!D:F,3,FALSE)</f>
        <v>5000003</v>
      </c>
      <c r="X339" s="4">
        <f t="shared" si="114"/>
        <v>35</v>
      </c>
      <c r="Y339" t="str">
        <f>VLOOKUP(Z339,怪物属性偏向!G:H,2,FALSE)</f>
        <v>莉莉丝</v>
      </c>
      <c r="Z339">
        <f t="shared" si="115"/>
        <v>3</v>
      </c>
    </row>
    <row r="340" spans="1:26" ht="18" customHeight="1" x14ac:dyDescent="0.15">
      <c r="A340" s="4">
        <v>5000336</v>
      </c>
      <c r="B340" s="4">
        <f t="shared" si="97"/>
        <v>0</v>
      </c>
      <c r="C340" s="4">
        <f t="shared" si="98"/>
        <v>0</v>
      </c>
      <c r="D340" s="4">
        <f t="shared" si="99"/>
        <v>0</v>
      </c>
      <c r="E340" s="4">
        <f t="shared" si="100"/>
        <v>0</v>
      </c>
      <c r="F340" s="4">
        <f>INT(VLOOKUP($X340,映射表!$B:$C,2,FALSE)*VLOOKUP($Z340,怪物属性偏向!$G:$L,怪物属性偏向!L$1,FALSE)/100)</f>
        <v>16773</v>
      </c>
      <c r="G340" s="4">
        <f>INT(VLOOKUP($X340,映射表!$B:$C,2,FALSE)*VLOOKUP($Z340,怪物属性偏向!$G:$L,怪物属性偏向!J$1,FALSE)/100)</f>
        <v>4769</v>
      </c>
      <c r="H340" s="4">
        <f t="shared" si="101"/>
        <v>0</v>
      </c>
      <c r="I340" s="4">
        <f>INT(VLOOKUP($X340,映射表!$B:$C,2,FALSE)*VLOOKUP($Z340,怪物属性偏向!$G:$L,怪物属性偏向!K$1,FALSE)/100)</f>
        <v>6851</v>
      </c>
      <c r="J340" s="4">
        <f>INT(VLOOKUP($X340,映射表!$B:$E,4,FALSE))</f>
        <v>5373</v>
      </c>
      <c r="K340" s="4">
        <f t="shared" si="102"/>
        <v>100</v>
      </c>
      <c r="L340" s="4">
        <f t="shared" si="103"/>
        <v>0</v>
      </c>
      <c r="M340" s="4">
        <f t="shared" si="104"/>
        <v>0</v>
      </c>
      <c r="N340" s="4">
        <f t="shared" si="105"/>
        <v>100</v>
      </c>
      <c r="O340" s="4">
        <f t="shared" si="106"/>
        <v>0</v>
      </c>
      <c r="P340" s="4">
        <f t="shared" si="107"/>
        <v>0</v>
      </c>
      <c r="Q340" s="4">
        <f t="shared" si="108"/>
        <v>0</v>
      </c>
      <c r="R340" s="4">
        <f t="shared" si="109"/>
        <v>0</v>
      </c>
      <c r="S340" s="4">
        <f t="shared" si="110"/>
        <v>0</v>
      </c>
      <c r="T340" s="4">
        <f t="shared" si="111"/>
        <v>0</v>
      </c>
      <c r="U340" s="4">
        <f t="shared" si="112"/>
        <v>0</v>
      </c>
      <c r="V340" s="4">
        <f t="shared" si="113"/>
        <v>0</v>
      </c>
      <c r="W340" s="4">
        <f>VLOOKUP(Z340,怪物属性偏向!D:F,3,FALSE)</f>
        <v>5000003</v>
      </c>
      <c r="X340" s="4">
        <f t="shared" si="114"/>
        <v>36</v>
      </c>
      <c r="Y340" t="str">
        <f>VLOOKUP(Z340,怪物属性偏向!G:H,2,FALSE)</f>
        <v>莉莉丝</v>
      </c>
      <c r="Z340">
        <f t="shared" si="115"/>
        <v>3</v>
      </c>
    </row>
    <row r="341" spans="1:26" ht="18" customHeight="1" x14ac:dyDescent="0.15">
      <c r="A341" s="4">
        <v>5000337</v>
      </c>
      <c r="B341" s="4">
        <f t="shared" si="97"/>
        <v>0</v>
      </c>
      <c r="C341" s="4">
        <f t="shared" si="98"/>
        <v>0</v>
      </c>
      <c r="D341" s="4">
        <f t="shared" si="99"/>
        <v>0</v>
      </c>
      <c r="E341" s="4">
        <f t="shared" si="100"/>
        <v>0</v>
      </c>
      <c r="F341" s="4">
        <f>INT(VLOOKUP($X341,映射表!$B:$C,2,FALSE)*VLOOKUP($Z341,怪物属性偏向!$G:$L,怪物属性偏向!L$1,FALSE)/100)</f>
        <v>19950</v>
      </c>
      <c r="G341" s="4">
        <f>INT(VLOOKUP($X341,映射表!$B:$C,2,FALSE)*VLOOKUP($Z341,怪物属性偏向!$G:$L,怪物属性偏向!J$1,FALSE)/100)</f>
        <v>5672</v>
      </c>
      <c r="H341" s="4">
        <f t="shared" si="101"/>
        <v>0</v>
      </c>
      <c r="I341" s="4">
        <f>INT(VLOOKUP($X341,映射表!$B:$C,2,FALSE)*VLOOKUP($Z341,怪物属性偏向!$G:$L,怪物属性偏向!K$1,FALSE)/100)</f>
        <v>8148</v>
      </c>
      <c r="J341" s="4">
        <f>INT(VLOOKUP($X341,映射表!$B:$E,4,FALSE))</f>
        <v>6391</v>
      </c>
      <c r="K341" s="4">
        <f t="shared" si="102"/>
        <v>100</v>
      </c>
      <c r="L341" s="4">
        <f t="shared" si="103"/>
        <v>0</v>
      </c>
      <c r="M341" s="4">
        <f t="shared" si="104"/>
        <v>0</v>
      </c>
      <c r="N341" s="4">
        <f t="shared" si="105"/>
        <v>100</v>
      </c>
      <c r="O341" s="4">
        <f t="shared" si="106"/>
        <v>0</v>
      </c>
      <c r="P341" s="4">
        <f t="shared" si="107"/>
        <v>0</v>
      </c>
      <c r="Q341" s="4">
        <f t="shared" si="108"/>
        <v>0</v>
      </c>
      <c r="R341" s="4">
        <f t="shared" si="109"/>
        <v>0</v>
      </c>
      <c r="S341" s="4">
        <f t="shared" si="110"/>
        <v>0</v>
      </c>
      <c r="T341" s="4">
        <f t="shared" si="111"/>
        <v>0</v>
      </c>
      <c r="U341" s="4">
        <f t="shared" si="112"/>
        <v>0</v>
      </c>
      <c r="V341" s="4">
        <f t="shared" si="113"/>
        <v>0</v>
      </c>
      <c r="W341" s="4">
        <f>VLOOKUP(Z341,怪物属性偏向!D:F,3,FALSE)</f>
        <v>5000003</v>
      </c>
      <c r="X341" s="4">
        <f t="shared" si="114"/>
        <v>37</v>
      </c>
      <c r="Y341" t="str">
        <f>VLOOKUP(Z341,怪物属性偏向!G:H,2,FALSE)</f>
        <v>莉莉丝</v>
      </c>
      <c r="Z341">
        <f t="shared" si="115"/>
        <v>3</v>
      </c>
    </row>
    <row r="342" spans="1:26" ht="18" customHeight="1" x14ac:dyDescent="0.15">
      <c r="A342" s="4">
        <v>5000338</v>
      </c>
      <c r="B342" s="4">
        <f t="shared" si="97"/>
        <v>0</v>
      </c>
      <c r="C342" s="4">
        <f t="shared" si="98"/>
        <v>0</v>
      </c>
      <c r="D342" s="4">
        <f t="shared" si="99"/>
        <v>0</v>
      </c>
      <c r="E342" s="4">
        <f t="shared" si="100"/>
        <v>0</v>
      </c>
      <c r="F342" s="4">
        <f>INT(VLOOKUP($X342,映射表!$B:$C,2,FALSE)*VLOOKUP($Z342,怪物属性偏向!$G:$L,怪物属性偏向!L$1,FALSE)/100)</f>
        <v>23510</v>
      </c>
      <c r="G342" s="4">
        <f>INT(VLOOKUP($X342,映射表!$B:$C,2,FALSE)*VLOOKUP($Z342,怪物属性偏向!$G:$L,怪物属性偏向!J$1,FALSE)/100)</f>
        <v>6684</v>
      </c>
      <c r="H342" s="4">
        <f t="shared" si="101"/>
        <v>0</v>
      </c>
      <c r="I342" s="4">
        <f>INT(VLOOKUP($X342,映射表!$B:$C,2,FALSE)*VLOOKUP($Z342,怪物属性偏向!$G:$L,怪物属性偏向!K$1,FALSE)/100)</f>
        <v>9602</v>
      </c>
      <c r="J342" s="4">
        <f>INT(VLOOKUP($X342,映射表!$B:$E,4,FALSE))</f>
        <v>7531</v>
      </c>
      <c r="K342" s="4">
        <f t="shared" si="102"/>
        <v>100</v>
      </c>
      <c r="L342" s="4">
        <f t="shared" si="103"/>
        <v>0</v>
      </c>
      <c r="M342" s="4">
        <f t="shared" si="104"/>
        <v>0</v>
      </c>
      <c r="N342" s="4">
        <f t="shared" si="105"/>
        <v>100</v>
      </c>
      <c r="O342" s="4">
        <f t="shared" si="106"/>
        <v>0</v>
      </c>
      <c r="P342" s="4">
        <f t="shared" si="107"/>
        <v>0</v>
      </c>
      <c r="Q342" s="4">
        <f t="shared" si="108"/>
        <v>0</v>
      </c>
      <c r="R342" s="4">
        <f t="shared" si="109"/>
        <v>0</v>
      </c>
      <c r="S342" s="4">
        <f t="shared" si="110"/>
        <v>0</v>
      </c>
      <c r="T342" s="4">
        <f t="shared" si="111"/>
        <v>0</v>
      </c>
      <c r="U342" s="4">
        <f t="shared" si="112"/>
        <v>0</v>
      </c>
      <c r="V342" s="4">
        <f t="shared" si="113"/>
        <v>0</v>
      </c>
      <c r="W342" s="4">
        <f>VLOOKUP(Z342,怪物属性偏向!D:F,3,FALSE)</f>
        <v>5000003</v>
      </c>
      <c r="X342" s="4">
        <f t="shared" si="114"/>
        <v>38</v>
      </c>
      <c r="Y342" t="str">
        <f>VLOOKUP(Z342,怪物属性偏向!G:H,2,FALSE)</f>
        <v>莉莉丝</v>
      </c>
      <c r="Z342">
        <f t="shared" si="115"/>
        <v>3</v>
      </c>
    </row>
    <row r="343" spans="1:26" ht="18" customHeight="1" x14ac:dyDescent="0.15">
      <c r="A343" s="4">
        <v>5000339</v>
      </c>
      <c r="B343" s="4">
        <f t="shared" si="97"/>
        <v>0</v>
      </c>
      <c r="C343" s="4">
        <f t="shared" si="98"/>
        <v>0</v>
      </c>
      <c r="D343" s="4">
        <f t="shared" si="99"/>
        <v>0</v>
      </c>
      <c r="E343" s="4">
        <f t="shared" si="100"/>
        <v>0</v>
      </c>
      <c r="F343" s="4">
        <f>INT(VLOOKUP($X343,映射表!$B:$C,2,FALSE)*VLOOKUP($Z343,怪物属性偏向!$G:$L,怪物属性偏向!L$1,FALSE)/100)</f>
        <v>28364</v>
      </c>
      <c r="G343" s="4">
        <f>INT(VLOOKUP($X343,映射表!$B:$C,2,FALSE)*VLOOKUP($Z343,怪物属性偏向!$G:$L,怪物属性偏向!J$1,FALSE)/100)</f>
        <v>8064</v>
      </c>
      <c r="H343" s="4">
        <f t="shared" si="101"/>
        <v>0</v>
      </c>
      <c r="I343" s="4">
        <f>INT(VLOOKUP($X343,映射表!$B:$C,2,FALSE)*VLOOKUP($Z343,怪物属性偏向!$G:$L,怪物属性偏向!K$1,FALSE)/100)</f>
        <v>11585</v>
      </c>
      <c r="J343" s="4">
        <f>INT(VLOOKUP($X343,映射表!$B:$E,4,FALSE))</f>
        <v>9086</v>
      </c>
      <c r="K343" s="4">
        <f t="shared" si="102"/>
        <v>100</v>
      </c>
      <c r="L343" s="4">
        <f t="shared" si="103"/>
        <v>0</v>
      </c>
      <c r="M343" s="4">
        <f t="shared" si="104"/>
        <v>0</v>
      </c>
      <c r="N343" s="4">
        <f t="shared" si="105"/>
        <v>100</v>
      </c>
      <c r="O343" s="4">
        <f t="shared" si="106"/>
        <v>0</v>
      </c>
      <c r="P343" s="4">
        <f t="shared" si="107"/>
        <v>0</v>
      </c>
      <c r="Q343" s="4">
        <f t="shared" si="108"/>
        <v>0</v>
      </c>
      <c r="R343" s="4">
        <f t="shared" si="109"/>
        <v>0</v>
      </c>
      <c r="S343" s="4">
        <f t="shared" si="110"/>
        <v>0</v>
      </c>
      <c r="T343" s="4">
        <f t="shared" si="111"/>
        <v>0</v>
      </c>
      <c r="U343" s="4">
        <f t="shared" si="112"/>
        <v>0</v>
      </c>
      <c r="V343" s="4">
        <f t="shared" si="113"/>
        <v>0</v>
      </c>
      <c r="W343" s="4">
        <f>VLOOKUP(Z343,怪物属性偏向!D:F,3,FALSE)</f>
        <v>5000003</v>
      </c>
      <c r="X343" s="4">
        <f t="shared" si="114"/>
        <v>39</v>
      </c>
      <c r="Y343" t="str">
        <f>VLOOKUP(Z343,怪物属性偏向!G:H,2,FALSE)</f>
        <v>莉莉丝</v>
      </c>
      <c r="Z343">
        <f t="shared" si="115"/>
        <v>3</v>
      </c>
    </row>
    <row r="344" spans="1:26" ht="18" customHeight="1" x14ac:dyDescent="0.15">
      <c r="A344" s="4">
        <v>5000340</v>
      </c>
      <c r="B344" s="4">
        <f t="shared" si="97"/>
        <v>0</v>
      </c>
      <c r="C344" s="4">
        <f t="shared" si="98"/>
        <v>0</v>
      </c>
      <c r="D344" s="4">
        <f t="shared" si="99"/>
        <v>0</v>
      </c>
      <c r="E344" s="4">
        <f t="shared" si="100"/>
        <v>0</v>
      </c>
      <c r="F344" s="4">
        <f>INT(VLOOKUP($X344,映射表!$B:$C,2,FALSE)*VLOOKUP($Z344,怪物属性偏向!$G:$L,怪物属性偏向!L$1,FALSE)/100)</f>
        <v>33796</v>
      </c>
      <c r="G344" s="4">
        <f>INT(VLOOKUP($X344,映射表!$B:$C,2,FALSE)*VLOOKUP($Z344,怪物属性偏向!$G:$L,怪物属性偏向!J$1,FALSE)/100)</f>
        <v>9608</v>
      </c>
      <c r="H344" s="4">
        <f t="shared" si="101"/>
        <v>0</v>
      </c>
      <c r="I344" s="4">
        <f>INT(VLOOKUP($X344,映射表!$B:$C,2,FALSE)*VLOOKUP($Z344,怪物属性偏向!$G:$L,怪物属性偏向!K$1,FALSE)/100)</f>
        <v>13804</v>
      </c>
      <c r="J344" s="4">
        <f>INT(VLOOKUP($X344,映射表!$B:$E,4,FALSE))</f>
        <v>10826</v>
      </c>
      <c r="K344" s="4">
        <f t="shared" si="102"/>
        <v>100</v>
      </c>
      <c r="L344" s="4">
        <f t="shared" si="103"/>
        <v>0</v>
      </c>
      <c r="M344" s="4">
        <f t="shared" si="104"/>
        <v>0</v>
      </c>
      <c r="N344" s="4">
        <f t="shared" si="105"/>
        <v>100</v>
      </c>
      <c r="O344" s="4">
        <f t="shared" si="106"/>
        <v>0</v>
      </c>
      <c r="P344" s="4">
        <f t="shared" si="107"/>
        <v>0</v>
      </c>
      <c r="Q344" s="4">
        <f t="shared" si="108"/>
        <v>0</v>
      </c>
      <c r="R344" s="4">
        <f t="shared" si="109"/>
        <v>0</v>
      </c>
      <c r="S344" s="4">
        <f t="shared" si="110"/>
        <v>0</v>
      </c>
      <c r="T344" s="4">
        <f t="shared" si="111"/>
        <v>0</v>
      </c>
      <c r="U344" s="4">
        <f t="shared" si="112"/>
        <v>0</v>
      </c>
      <c r="V344" s="4">
        <f t="shared" si="113"/>
        <v>0</v>
      </c>
      <c r="W344" s="4">
        <f>VLOOKUP(Z344,怪物属性偏向!D:F,3,FALSE)</f>
        <v>5000003</v>
      </c>
      <c r="X344" s="4">
        <f t="shared" si="114"/>
        <v>40</v>
      </c>
      <c r="Y344" t="str">
        <f>VLOOKUP(Z344,怪物属性偏向!G:H,2,FALSE)</f>
        <v>莉莉丝</v>
      </c>
      <c r="Z344">
        <f t="shared" si="115"/>
        <v>3</v>
      </c>
    </row>
    <row r="345" spans="1:26" ht="18" customHeight="1" x14ac:dyDescent="0.15">
      <c r="A345" s="4">
        <v>5000341</v>
      </c>
      <c r="B345" s="4">
        <f t="shared" si="97"/>
        <v>0</v>
      </c>
      <c r="C345" s="4">
        <f t="shared" si="98"/>
        <v>0</v>
      </c>
      <c r="D345" s="4">
        <f t="shared" si="99"/>
        <v>0</v>
      </c>
      <c r="E345" s="4">
        <f t="shared" si="100"/>
        <v>0</v>
      </c>
      <c r="F345" s="4">
        <f>INT(VLOOKUP($X345,映射表!$B:$C,2,FALSE)*VLOOKUP($Z345,怪物属性偏向!$G:$L,怪物属性偏向!L$1,FALSE)/100)</f>
        <v>38877</v>
      </c>
      <c r="G345" s="4">
        <f>INT(VLOOKUP($X345,映射表!$B:$C,2,FALSE)*VLOOKUP($Z345,怪物属性偏向!$G:$L,怪物属性偏向!J$1,FALSE)/100)</f>
        <v>11053</v>
      </c>
      <c r="H345" s="4">
        <f t="shared" si="101"/>
        <v>0</v>
      </c>
      <c r="I345" s="4">
        <f>INT(VLOOKUP($X345,映射表!$B:$C,2,FALSE)*VLOOKUP($Z345,怪物属性偏向!$G:$L,怪物属性偏向!K$1,FALSE)/100)</f>
        <v>15879</v>
      </c>
      <c r="J345" s="4">
        <f>INT(VLOOKUP($X345,映射表!$B:$E,4,FALSE))</f>
        <v>12454</v>
      </c>
      <c r="K345" s="4">
        <f t="shared" si="102"/>
        <v>100</v>
      </c>
      <c r="L345" s="4">
        <f t="shared" si="103"/>
        <v>0</v>
      </c>
      <c r="M345" s="4">
        <f t="shared" si="104"/>
        <v>0</v>
      </c>
      <c r="N345" s="4">
        <f t="shared" si="105"/>
        <v>100</v>
      </c>
      <c r="O345" s="4">
        <f t="shared" si="106"/>
        <v>0</v>
      </c>
      <c r="P345" s="4">
        <f t="shared" si="107"/>
        <v>0</v>
      </c>
      <c r="Q345" s="4">
        <f t="shared" si="108"/>
        <v>0</v>
      </c>
      <c r="R345" s="4">
        <f t="shared" si="109"/>
        <v>0</v>
      </c>
      <c r="S345" s="4">
        <f t="shared" si="110"/>
        <v>0</v>
      </c>
      <c r="T345" s="4">
        <f t="shared" si="111"/>
        <v>0</v>
      </c>
      <c r="U345" s="4">
        <f t="shared" si="112"/>
        <v>0</v>
      </c>
      <c r="V345" s="4">
        <f t="shared" si="113"/>
        <v>0</v>
      </c>
      <c r="W345" s="4">
        <f>VLOOKUP(Z345,怪物属性偏向!D:F,3,FALSE)</f>
        <v>5000003</v>
      </c>
      <c r="X345" s="4">
        <f t="shared" si="114"/>
        <v>41</v>
      </c>
      <c r="Y345" t="str">
        <f>VLOOKUP(Z345,怪物属性偏向!G:H,2,FALSE)</f>
        <v>莉莉丝</v>
      </c>
      <c r="Z345">
        <f t="shared" si="115"/>
        <v>3</v>
      </c>
    </row>
    <row r="346" spans="1:26" ht="18" customHeight="1" x14ac:dyDescent="0.15">
      <c r="A346" s="4">
        <v>5000342</v>
      </c>
      <c r="B346" s="4">
        <f t="shared" si="97"/>
        <v>0</v>
      </c>
      <c r="C346" s="4">
        <f t="shared" si="98"/>
        <v>0</v>
      </c>
      <c r="D346" s="4">
        <f t="shared" si="99"/>
        <v>0</v>
      </c>
      <c r="E346" s="4">
        <f t="shared" si="100"/>
        <v>0</v>
      </c>
      <c r="F346" s="4">
        <f>INT(VLOOKUP($X346,映射表!$B:$C,2,FALSE)*VLOOKUP($Z346,怪物属性偏向!$G:$L,怪物属性偏向!L$1,FALSE)/100)</f>
        <v>43984</v>
      </c>
      <c r="G346" s="4">
        <f>INT(VLOOKUP($X346,映射表!$B:$C,2,FALSE)*VLOOKUP($Z346,怪物属性偏向!$G:$L,怪物属性偏向!J$1,FALSE)/100)</f>
        <v>12505</v>
      </c>
      <c r="H346" s="4">
        <f t="shared" si="101"/>
        <v>0</v>
      </c>
      <c r="I346" s="4">
        <f>INT(VLOOKUP($X346,映射表!$B:$C,2,FALSE)*VLOOKUP($Z346,怪物属性偏向!$G:$L,怪物属性偏向!K$1,FALSE)/100)</f>
        <v>17965</v>
      </c>
      <c r="J346" s="4">
        <f>INT(VLOOKUP($X346,映射表!$B:$E,4,FALSE))</f>
        <v>14090</v>
      </c>
      <c r="K346" s="4">
        <f t="shared" si="102"/>
        <v>100</v>
      </c>
      <c r="L346" s="4">
        <f t="shared" si="103"/>
        <v>0</v>
      </c>
      <c r="M346" s="4">
        <f t="shared" si="104"/>
        <v>0</v>
      </c>
      <c r="N346" s="4">
        <f t="shared" si="105"/>
        <v>100</v>
      </c>
      <c r="O346" s="4">
        <f t="shared" si="106"/>
        <v>0</v>
      </c>
      <c r="P346" s="4">
        <f t="shared" si="107"/>
        <v>0</v>
      </c>
      <c r="Q346" s="4">
        <f t="shared" si="108"/>
        <v>0</v>
      </c>
      <c r="R346" s="4">
        <f t="shared" si="109"/>
        <v>0</v>
      </c>
      <c r="S346" s="4">
        <f t="shared" si="110"/>
        <v>0</v>
      </c>
      <c r="T346" s="4">
        <f t="shared" si="111"/>
        <v>0</v>
      </c>
      <c r="U346" s="4">
        <f t="shared" si="112"/>
        <v>0</v>
      </c>
      <c r="V346" s="4">
        <f t="shared" si="113"/>
        <v>0</v>
      </c>
      <c r="W346" s="4">
        <f>VLOOKUP(Z346,怪物属性偏向!D:F,3,FALSE)</f>
        <v>5000003</v>
      </c>
      <c r="X346" s="4">
        <f t="shared" si="114"/>
        <v>42</v>
      </c>
      <c r="Y346" t="str">
        <f>VLOOKUP(Z346,怪物属性偏向!G:H,2,FALSE)</f>
        <v>莉莉丝</v>
      </c>
      <c r="Z346">
        <f t="shared" si="115"/>
        <v>3</v>
      </c>
    </row>
    <row r="347" spans="1:26" ht="18" customHeight="1" x14ac:dyDescent="0.15">
      <c r="A347" s="4">
        <v>5000343</v>
      </c>
      <c r="B347" s="4">
        <f t="shared" si="97"/>
        <v>0</v>
      </c>
      <c r="C347" s="4">
        <f t="shared" si="98"/>
        <v>0</v>
      </c>
      <c r="D347" s="4">
        <f t="shared" si="99"/>
        <v>0</v>
      </c>
      <c r="E347" s="4">
        <f t="shared" si="100"/>
        <v>0</v>
      </c>
      <c r="F347" s="4">
        <f>INT(VLOOKUP($X347,映射表!$B:$C,2,FALSE)*VLOOKUP($Z347,怪物属性偏向!$G:$L,怪物属性偏向!L$1,FALSE)/100)</f>
        <v>49633</v>
      </c>
      <c r="G347" s="4">
        <f>INT(VLOOKUP($X347,映射表!$B:$C,2,FALSE)*VLOOKUP($Z347,怪物属性偏向!$G:$L,怪物属性偏向!J$1,FALSE)/100)</f>
        <v>14111</v>
      </c>
      <c r="H347" s="4">
        <f t="shared" si="101"/>
        <v>0</v>
      </c>
      <c r="I347" s="4">
        <f>INT(VLOOKUP($X347,映射表!$B:$C,2,FALSE)*VLOOKUP($Z347,怪物属性偏向!$G:$L,怪物属性偏向!K$1,FALSE)/100)</f>
        <v>20272</v>
      </c>
      <c r="J347" s="4">
        <f>INT(VLOOKUP($X347,映射表!$B:$E,4,FALSE))</f>
        <v>15900</v>
      </c>
      <c r="K347" s="4">
        <f t="shared" si="102"/>
        <v>100</v>
      </c>
      <c r="L347" s="4">
        <f t="shared" si="103"/>
        <v>0</v>
      </c>
      <c r="M347" s="4">
        <f t="shared" si="104"/>
        <v>0</v>
      </c>
      <c r="N347" s="4">
        <f t="shared" si="105"/>
        <v>100</v>
      </c>
      <c r="O347" s="4">
        <f t="shared" si="106"/>
        <v>0</v>
      </c>
      <c r="P347" s="4">
        <f t="shared" si="107"/>
        <v>0</v>
      </c>
      <c r="Q347" s="4">
        <f t="shared" si="108"/>
        <v>0</v>
      </c>
      <c r="R347" s="4">
        <f t="shared" si="109"/>
        <v>0</v>
      </c>
      <c r="S347" s="4">
        <f t="shared" si="110"/>
        <v>0</v>
      </c>
      <c r="T347" s="4">
        <f t="shared" si="111"/>
        <v>0</v>
      </c>
      <c r="U347" s="4">
        <f t="shared" si="112"/>
        <v>0</v>
      </c>
      <c r="V347" s="4">
        <f t="shared" si="113"/>
        <v>0</v>
      </c>
      <c r="W347" s="4">
        <f>VLOOKUP(Z347,怪物属性偏向!D:F,3,FALSE)</f>
        <v>5000003</v>
      </c>
      <c r="X347" s="4">
        <f t="shared" si="114"/>
        <v>43</v>
      </c>
      <c r="Y347" t="str">
        <f>VLOOKUP(Z347,怪物属性偏向!G:H,2,FALSE)</f>
        <v>莉莉丝</v>
      </c>
      <c r="Z347">
        <f t="shared" si="115"/>
        <v>3</v>
      </c>
    </row>
    <row r="348" spans="1:26" ht="18" customHeight="1" x14ac:dyDescent="0.15">
      <c r="A348" s="4">
        <v>5000344</v>
      </c>
      <c r="B348" s="4">
        <f t="shared" si="97"/>
        <v>0</v>
      </c>
      <c r="C348" s="4">
        <f t="shared" si="98"/>
        <v>0</v>
      </c>
      <c r="D348" s="4">
        <f t="shared" si="99"/>
        <v>0</v>
      </c>
      <c r="E348" s="4">
        <f t="shared" si="100"/>
        <v>0</v>
      </c>
      <c r="F348" s="4">
        <f>INT(VLOOKUP($X348,映射表!$B:$C,2,FALSE)*VLOOKUP($Z348,怪物属性偏向!$G:$L,怪物属性偏向!L$1,FALSE)/100)</f>
        <v>58392</v>
      </c>
      <c r="G348" s="4">
        <f>INT(VLOOKUP($X348,映射表!$B:$C,2,FALSE)*VLOOKUP($Z348,怪物属性偏向!$G:$L,怪物属性偏向!J$1,FALSE)/100)</f>
        <v>16601</v>
      </c>
      <c r="H348" s="4">
        <f t="shared" si="101"/>
        <v>0</v>
      </c>
      <c r="I348" s="4">
        <f>INT(VLOOKUP($X348,映射表!$B:$C,2,FALSE)*VLOOKUP($Z348,怪物属性偏向!$G:$L,怪物属性偏向!K$1,FALSE)/100)</f>
        <v>23850</v>
      </c>
      <c r="J348" s="4">
        <f>INT(VLOOKUP($X348,映射表!$B:$E,4,FALSE))</f>
        <v>18706</v>
      </c>
      <c r="K348" s="4">
        <f t="shared" si="102"/>
        <v>100</v>
      </c>
      <c r="L348" s="4">
        <f t="shared" si="103"/>
        <v>0</v>
      </c>
      <c r="M348" s="4">
        <f t="shared" si="104"/>
        <v>0</v>
      </c>
      <c r="N348" s="4">
        <f t="shared" si="105"/>
        <v>100</v>
      </c>
      <c r="O348" s="4">
        <f t="shared" si="106"/>
        <v>0</v>
      </c>
      <c r="P348" s="4">
        <f t="shared" si="107"/>
        <v>0</v>
      </c>
      <c r="Q348" s="4">
        <f t="shared" si="108"/>
        <v>0</v>
      </c>
      <c r="R348" s="4">
        <f t="shared" si="109"/>
        <v>0</v>
      </c>
      <c r="S348" s="4">
        <f t="shared" si="110"/>
        <v>0</v>
      </c>
      <c r="T348" s="4">
        <f t="shared" si="111"/>
        <v>0</v>
      </c>
      <c r="U348" s="4">
        <f t="shared" si="112"/>
        <v>0</v>
      </c>
      <c r="V348" s="4">
        <f t="shared" si="113"/>
        <v>0</v>
      </c>
      <c r="W348" s="4">
        <f>VLOOKUP(Z348,怪物属性偏向!D:F,3,FALSE)</f>
        <v>5000003</v>
      </c>
      <c r="X348" s="4">
        <f t="shared" si="114"/>
        <v>44</v>
      </c>
      <c r="Y348" t="str">
        <f>VLOOKUP(Z348,怪物属性偏向!G:H,2,FALSE)</f>
        <v>莉莉丝</v>
      </c>
      <c r="Z348">
        <f t="shared" si="115"/>
        <v>3</v>
      </c>
    </row>
    <row r="349" spans="1:26" ht="18" customHeight="1" x14ac:dyDescent="0.15">
      <c r="A349" s="4">
        <v>5000345</v>
      </c>
      <c r="B349" s="4">
        <f t="shared" si="97"/>
        <v>0</v>
      </c>
      <c r="C349" s="4">
        <f t="shared" si="98"/>
        <v>0</v>
      </c>
      <c r="D349" s="4">
        <f t="shared" si="99"/>
        <v>0</v>
      </c>
      <c r="E349" s="4">
        <f t="shared" si="100"/>
        <v>0</v>
      </c>
      <c r="F349" s="4">
        <f>INT(VLOOKUP($X349,映射表!$B:$C,2,FALSE)*VLOOKUP($Z349,怪物属性偏向!$G:$L,怪物属性偏向!L$1,FALSE)/100)</f>
        <v>66827</v>
      </c>
      <c r="G349" s="4">
        <f>INT(VLOOKUP($X349,映射表!$B:$C,2,FALSE)*VLOOKUP($Z349,怪物属性偏向!$G:$L,怪物属性偏向!J$1,FALSE)/100)</f>
        <v>18999</v>
      </c>
      <c r="H349" s="4">
        <f t="shared" si="101"/>
        <v>0</v>
      </c>
      <c r="I349" s="4">
        <f>INT(VLOOKUP($X349,映射表!$B:$C,2,FALSE)*VLOOKUP($Z349,怪物属性偏向!$G:$L,怪物属性偏向!K$1,FALSE)/100)</f>
        <v>27295</v>
      </c>
      <c r="J349" s="4">
        <f>INT(VLOOKUP($X349,映射表!$B:$E,4,FALSE))</f>
        <v>21408</v>
      </c>
      <c r="K349" s="4">
        <f t="shared" si="102"/>
        <v>100</v>
      </c>
      <c r="L349" s="4">
        <f t="shared" si="103"/>
        <v>0</v>
      </c>
      <c r="M349" s="4">
        <f t="shared" si="104"/>
        <v>0</v>
      </c>
      <c r="N349" s="4">
        <f t="shared" si="105"/>
        <v>100</v>
      </c>
      <c r="O349" s="4">
        <f t="shared" si="106"/>
        <v>0</v>
      </c>
      <c r="P349" s="4">
        <f t="shared" si="107"/>
        <v>0</v>
      </c>
      <c r="Q349" s="4">
        <f t="shared" si="108"/>
        <v>0</v>
      </c>
      <c r="R349" s="4">
        <f t="shared" si="109"/>
        <v>0</v>
      </c>
      <c r="S349" s="4">
        <f t="shared" si="110"/>
        <v>0</v>
      </c>
      <c r="T349" s="4">
        <f t="shared" si="111"/>
        <v>0</v>
      </c>
      <c r="U349" s="4">
        <f t="shared" si="112"/>
        <v>0</v>
      </c>
      <c r="V349" s="4">
        <f t="shared" si="113"/>
        <v>0</v>
      </c>
      <c r="W349" s="4">
        <f>VLOOKUP(Z349,怪物属性偏向!D:F,3,FALSE)</f>
        <v>5000003</v>
      </c>
      <c r="X349" s="4">
        <f t="shared" si="114"/>
        <v>45</v>
      </c>
      <c r="Y349" t="str">
        <f>VLOOKUP(Z349,怪物属性偏向!G:H,2,FALSE)</f>
        <v>莉莉丝</v>
      </c>
      <c r="Z349">
        <f t="shared" si="115"/>
        <v>3</v>
      </c>
    </row>
    <row r="350" spans="1:26" ht="18" customHeight="1" x14ac:dyDescent="0.15">
      <c r="A350" s="4">
        <v>5000346</v>
      </c>
      <c r="B350" s="4">
        <f t="shared" si="97"/>
        <v>0</v>
      </c>
      <c r="C350" s="4">
        <f t="shared" si="98"/>
        <v>0</v>
      </c>
      <c r="D350" s="4">
        <f t="shared" si="99"/>
        <v>0</v>
      </c>
      <c r="E350" s="4">
        <f t="shared" si="100"/>
        <v>0</v>
      </c>
      <c r="F350" s="4">
        <f>INT(VLOOKUP($X350,映射表!$B:$C,2,FALSE)*VLOOKUP($Z350,怪物属性偏向!$G:$L,怪物属性偏向!L$1,FALSE)/100)</f>
        <v>74732</v>
      </c>
      <c r="G350" s="4">
        <f>INT(VLOOKUP($X350,映射表!$B:$C,2,FALSE)*VLOOKUP($Z350,怪物属性偏向!$G:$L,怪物属性偏向!J$1,FALSE)/100)</f>
        <v>21247</v>
      </c>
      <c r="H350" s="4">
        <f t="shared" si="101"/>
        <v>0</v>
      </c>
      <c r="I350" s="4">
        <f>INT(VLOOKUP($X350,映射表!$B:$C,2,FALSE)*VLOOKUP($Z350,怪物属性偏向!$G:$L,怪物属性偏向!K$1,FALSE)/100)</f>
        <v>30524</v>
      </c>
      <c r="J350" s="4">
        <f>INT(VLOOKUP($X350,映射表!$B:$E,4,FALSE))</f>
        <v>23940</v>
      </c>
      <c r="K350" s="4">
        <f t="shared" si="102"/>
        <v>100</v>
      </c>
      <c r="L350" s="4">
        <f t="shared" si="103"/>
        <v>0</v>
      </c>
      <c r="M350" s="4">
        <f t="shared" si="104"/>
        <v>0</v>
      </c>
      <c r="N350" s="4">
        <f t="shared" si="105"/>
        <v>100</v>
      </c>
      <c r="O350" s="4">
        <f t="shared" si="106"/>
        <v>0</v>
      </c>
      <c r="P350" s="4">
        <f t="shared" si="107"/>
        <v>0</v>
      </c>
      <c r="Q350" s="4">
        <f t="shared" si="108"/>
        <v>0</v>
      </c>
      <c r="R350" s="4">
        <f t="shared" si="109"/>
        <v>0</v>
      </c>
      <c r="S350" s="4">
        <f t="shared" si="110"/>
        <v>0</v>
      </c>
      <c r="T350" s="4">
        <f t="shared" si="111"/>
        <v>0</v>
      </c>
      <c r="U350" s="4">
        <f t="shared" si="112"/>
        <v>0</v>
      </c>
      <c r="V350" s="4">
        <f t="shared" si="113"/>
        <v>0</v>
      </c>
      <c r="W350" s="4">
        <f>VLOOKUP(Z350,怪物属性偏向!D:F,3,FALSE)</f>
        <v>5000003</v>
      </c>
      <c r="X350" s="4">
        <f t="shared" si="114"/>
        <v>46</v>
      </c>
      <c r="Y350" t="str">
        <f>VLOOKUP(Z350,怪物属性偏向!G:H,2,FALSE)</f>
        <v>莉莉丝</v>
      </c>
      <c r="Z350">
        <f t="shared" si="115"/>
        <v>3</v>
      </c>
    </row>
    <row r="351" spans="1:26" ht="18" customHeight="1" x14ac:dyDescent="0.15">
      <c r="A351" s="4">
        <v>5000347</v>
      </c>
      <c r="B351" s="4">
        <f t="shared" si="97"/>
        <v>0</v>
      </c>
      <c r="C351" s="4">
        <f t="shared" si="98"/>
        <v>0</v>
      </c>
      <c r="D351" s="4">
        <f t="shared" si="99"/>
        <v>0</v>
      </c>
      <c r="E351" s="4">
        <f t="shared" si="100"/>
        <v>0</v>
      </c>
      <c r="F351" s="4">
        <f>INT(VLOOKUP($X351,映射表!$B:$C,2,FALSE)*VLOOKUP($Z351,怪物属性偏向!$G:$L,怪物属性偏向!L$1,FALSE)/100)</f>
        <v>83434</v>
      </c>
      <c r="G351" s="4">
        <f>INT(VLOOKUP($X351,映射表!$B:$C,2,FALSE)*VLOOKUP($Z351,怪物属性偏向!$G:$L,怪物属性偏向!J$1,FALSE)/100)</f>
        <v>23721</v>
      </c>
      <c r="H351" s="4">
        <f t="shared" si="101"/>
        <v>0</v>
      </c>
      <c r="I351" s="4">
        <f>INT(VLOOKUP($X351,映射表!$B:$C,2,FALSE)*VLOOKUP($Z351,怪物属性偏向!$G:$L,怪物属性偏向!K$1,FALSE)/100)</f>
        <v>34078</v>
      </c>
      <c r="J351" s="4">
        <f>INT(VLOOKUP($X351,映射表!$B:$E,4,FALSE))</f>
        <v>26728</v>
      </c>
      <c r="K351" s="4">
        <f t="shared" si="102"/>
        <v>100</v>
      </c>
      <c r="L351" s="4">
        <f t="shared" si="103"/>
        <v>0</v>
      </c>
      <c r="M351" s="4">
        <f t="shared" si="104"/>
        <v>0</v>
      </c>
      <c r="N351" s="4">
        <f t="shared" si="105"/>
        <v>100</v>
      </c>
      <c r="O351" s="4">
        <f t="shared" si="106"/>
        <v>0</v>
      </c>
      <c r="P351" s="4">
        <f t="shared" si="107"/>
        <v>0</v>
      </c>
      <c r="Q351" s="4">
        <f t="shared" si="108"/>
        <v>0</v>
      </c>
      <c r="R351" s="4">
        <f t="shared" si="109"/>
        <v>0</v>
      </c>
      <c r="S351" s="4">
        <f t="shared" si="110"/>
        <v>0</v>
      </c>
      <c r="T351" s="4">
        <f t="shared" si="111"/>
        <v>0</v>
      </c>
      <c r="U351" s="4">
        <f t="shared" si="112"/>
        <v>0</v>
      </c>
      <c r="V351" s="4">
        <f t="shared" si="113"/>
        <v>0</v>
      </c>
      <c r="W351" s="4">
        <f>VLOOKUP(Z351,怪物属性偏向!D:F,3,FALSE)</f>
        <v>5000003</v>
      </c>
      <c r="X351" s="4">
        <f t="shared" si="114"/>
        <v>47</v>
      </c>
      <c r="Y351" t="str">
        <f>VLOOKUP(Z351,怪物属性偏向!G:H,2,FALSE)</f>
        <v>莉莉丝</v>
      </c>
      <c r="Z351">
        <f t="shared" si="115"/>
        <v>3</v>
      </c>
    </row>
    <row r="352" spans="1:26" ht="18" customHeight="1" x14ac:dyDescent="0.15">
      <c r="A352" s="4">
        <v>5000348</v>
      </c>
      <c r="B352" s="4">
        <f t="shared" si="97"/>
        <v>0</v>
      </c>
      <c r="C352" s="4">
        <f t="shared" si="98"/>
        <v>0</v>
      </c>
      <c r="D352" s="4">
        <f t="shared" si="99"/>
        <v>0</v>
      </c>
      <c r="E352" s="4">
        <f t="shared" si="100"/>
        <v>0</v>
      </c>
      <c r="F352" s="4">
        <f>INT(VLOOKUP($X352,映射表!$B:$C,2,FALSE)*VLOOKUP($Z352,怪物属性偏向!$G:$L,怪物属性偏向!L$1,FALSE)/100)</f>
        <v>93006</v>
      </c>
      <c r="G352" s="4">
        <f>INT(VLOOKUP($X352,映射表!$B:$C,2,FALSE)*VLOOKUP($Z352,怪物属性偏向!$G:$L,怪物属性偏向!J$1,FALSE)/100)</f>
        <v>26442</v>
      </c>
      <c r="H352" s="4">
        <f t="shared" si="101"/>
        <v>0</v>
      </c>
      <c r="I352" s="4">
        <f>INT(VLOOKUP($X352,映射表!$B:$C,2,FALSE)*VLOOKUP($Z352,怪物属性偏向!$G:$L,怪物属性偏向!K$1,FALSE)/100)</f>
        <v>37988</v>
      </c>
      <c r="J352" s="4">
        <f>INT(VLOOKUP($X352,映射表!$B:$E,4,FALSE))</f>
        <v>29794</v>
      </c>
      <c r="K352" s="4">
        <f t="shared" si="102"/>
        <v>100</v>
      </c>
      <c r="L352" s="4">
        <f t="shared" si="103"/>
        <v>0</v>
      </c>
      <c r="M352" s="4">
        <f t="shared" si="104"/>
        <v>0</v>
      </c>
      <c r="N352" s="4">
        <f t="shared" si="105"/>
        <v>100</v>
      </c>
      <c r="O352" s="4">
        <f t="shared" si="106"/>
        <v>0</v>
      </c>
      <c r="P352" s="4">
        <f t="shared" si="107"/>
        <v>0</v>
      </c>
      <c r="Q352" s="4">
        <f t="shared" si="108"/>
        <v>0</v>
      </c>
      <c r="R352" s="4">
        <f t="shared" si="109"/>
        <v>0</v>
      </c>
      <c r="S352" s="4">
        <f t="shared" si="110"/>
        <v>0</v>
      </c>
      <c r="T352" s="4">
        <f t="shared" si="111"/>
        <v>0</v>
      </c>
      <c r="U352" s="4">
        <f t="shared" si="112"/>
        <v>0</v>
      </c>
      <c r="V352" s="4">
        <f t="shared" si="113"/>
        <v>0</v>
      </c>
      <c r="W352" s="4">
        <f>VLOOKUP(Z352,怪物属性偏向!D:F,3,FALSE)</f>
        <v>5000003</v>
      </c>
      <c r="X352" s="4">
        <f t="shared" si="114"/>
        <v>48</v>
      </c>
      <c r="Y352" t="str">
        <f>VLOOKUP(Z352,怪物属性偏向!G:H,2,FALSE)</f>
        <v>莉莉丝</v>
      </c>
      <c r="Z352">
        <f t="shared" si="115"/>
        <v>3</v>
      </c>
    </row>
    <row r="353" spans="1:26" ht="18" customHeight="1" x14ac:dyDescent="0.15">
      <c r="A353" s="4">
        <v>5000349</v>
      </c>
      <c r="B353" s="4">
        <f t="shared" si="97"/>
        <v>0</v>
      </c>
      <c r="C353" s="4">
        <f t="shared" si="98"/>
        <v>0</v>
      </c>
      <c r="D353" s="4">
        <f t="shared" si="99"/>
        <v>0</v>
      </c>
      <c r="E353" s="4">
        <f t="shared" si="100"/>
        <v>0</v>
      </c>
      <c r="F353" s="4">
        <f>INT(VLOOKUP($X353,映射表!$B:$C,2,FALSE)*VLOOKUP($Z353,怪物属性偏向!$G:$L,怪物属性偏向!L$1,FALSE)/100)</f>
        <v>103526</v>
      </c>
      <c r="G353" s="4">
        <f>INT(VLOOKUP($X353,映射表!$B:$C,2,FALSE)*VLOOKUP($Z353,怪物属性偏向!$G:$L,怪物属性偏向!J$1,FALSE)/100)</f>
        <v>29433</v>
      </c>
      <c r="H353" s="4">
        <f t="shared" si="101"/>
        <v>0</v>
      </c>
      <c r="I353" s="4">
        <f>INT(VLOOKUP($X353,映射表!$B:$C,2,FALSE)*VLOOKUP($Z353,怪物属性偏向!$G:$L,怪物属性偏向!K$1,FALSE)/100)</f>
        <v>42285</v>
      </c>
      <c r="J353" s="4">
        <f>INT(VLOOKUP($X353,映射表!$B:$E,4,FALSE))</f>
        <v>33165</v>
      </c>
      <c r="K353" s="4">
        <f t="shared" si="102"/>
        <v>100</v>
      </c>
      <c r="L353" s="4">
        <f t="shared" si="103"/>
        <v>0</v>
      </c>
      <c r="M353" s="4">
        <f t="shared" si="104"/>
        <v>0</v>
      </c>
      <c r="N353" s="4">
        <f t="shared" si="105"/>
        <v>100</v>
      </c>
      <c r="O353" s="4">
        <f t="shared" si="106"/>
        <v>0</v>
      </c>
      <c r="P353" s="4">
        <f t="shared" si="107"/>
        <v>0</v>
      </c>
      <c r="Q353" s="4">
        <f t="shared" si="108"/>
        <v>0</v>
      </c>
      <c r="R353" s="4">
        <f t="shared" si="109"/>
        <v>0</v>
      </c>
      <c r="S353" s="4">
        <f t="shared" si="110"/>
        <v>0</v>
      </c>
      <c r="T353" s="4">
        <f t="shared" si="111"/>
        <v>0</v>
      </c>
      <c r="U353" s="4">
        <f t="shared" si="112"/>
        <v>0</v>
      </c>
      <c r="V353" s="4">
        <f t="shared" si="113"/>
        <v>0</v>
      </c>
      <c r="W353" s="4">
        <f>VLOOKUP(Z353,怪物属性偏向!D:F,3,FALSE)</f>
        <v>5000003</v>
      </c>
      <c r="X353" s="4">
        <f t="shared" si="114"/>
        <v>49</v>
      </c>
      <c r="Y353" t="str">
        <f>VLOOKUP(Z353,怪物属性偏向!G:H,2,FALSE)</f>
        <v>莉莉丝</v>
      </c>
      <c r="Z353">
        <f t="shared" si="115"/>
        <v>3</v>
      </c>
    </row>
    <row r="354" spans="1:26" ht="18" customHeight="1" x14ac:dyDescent="0.15">
      <c r="A354" s="4">
        <v>5000350</v>
      </c>
      <c r="B354" s="4">
        <f t="shared" si="97"/>
        <v>0</v>
      </c>
      <c r="C354" s="4">
        <f t="shared" si="98"/>
        <v>0</v>
      </c>
      <c r="D354" s="4">
        <f t="shared" si="99"/>
        <v>0</v>
      </c>
      <c r="E354" s="4">
        <f t="shared" si="100"/>
        <v>0</v>
      </c>
      <c r="F354" s="4">
        <f>INT(VLOOKUP($X354,映射表!$B:$C,2,FALSE)*VLOOKUP($Z354,怪物属性偏向!$G:$L,怪物属性偏向!L$1,FALSE)/100)</f>
        <v>111199</v>
      </c>
      <c r="G354" s="4">
        <f>INT(VLOOKUP($X354,映射表!$B:$C,2,FALSE)*VLOOKUP($Z354,怪物属性偏向!$G:$L,怪物属性偏向!J$1,FALSE)/100)</f>
        <v>31615</v>
      </c>
      <c r="H354" s="4">
        <f t="shared" si="101"/>
        <v>0</v>
      </c>
      <c r="I354" s="4">
        <f>INT(VLOOKUP($X354,映射表!$B:$C,2,FALSE)*VLOOKUP($Z354,怪物属性偏向!$G:$L,怪物属性偏向!K$1,FALSE)/100)</f>
        <v>45419</v>
      </c>
      <c r="J354" s="4">
        <f>INT(VLOOKUP($X354,映射表!$B:$E,4,FALSE))</f>
        <v>35622</v>
      </c>
      <c r="K354" s="4">
        <f t="shared" si="102"/>
        <v>100</v>
      </c>
      <c r="L354" s="4">
        <f t="shared" si="103"/>
        <v>0</v>
      </c>
      <c r="M354" s="4">
        <f t="shared" si="104"/>
        <v>0</v>
      </c>
      <c r="N354" s="4">
        <f t="shared" si="105"/>
        <v>100</v>
      </c>
      <c r="O354" s="4">
        <f t="shared" si="106"/>
        <v>0</v>
      </c>
      <c r="P354" s="4">
        <f t="shared" si="107"/>
        <v>0</v>
      </c>
      <c r="Q354" s="4">
        <f t="shared" si="108"/>
        <v>0</v>
      </c>
      <c r="R354" s="4">
        <f t="shared" si="109"/>
        <v>0</v>
      </c>
      <c r="S354" s="4">
        <f t="shared" si="110"/>
        <v>0</v>
      </c>
      <c r="T354" s="4">
        <f t="shared" si="111"/>
        <v>0</v>
      </c>
      <c r="U354" s="4">
        <f t="shared" si="112"/>
        <v>0</v>
      </c>
      <c r="V354" s="4">
        <f t="shared" si="113"/>
        <v>0</v>
      </c>
      <c r="W354" s="4">
        <f>VLOOKUP(Z354,怪物属性偏向!D:F,3,FALSE)</f>
        <v>5000003</v>
      </c>
      <c r="X354" s="4">
        <f t="shared" si="114"/>
        <v>50</v>
      </c>
      <c r="Y354" t="str">
        <f>VLOOKUP(Z354,怪物属性偏向!G:H,2,FALSE)</f>
        <v>莉莉丝</v>
      </c>
      <c r="Z354">
        <f t="shared" si="115"/>
        <v>3</v>
      </c>
    </row>
    <row r="355" spans="1:26" ht="18" customHeight="1" x14ac:dyDescent="0.15">
      <c r="A355" s="4">
        <v>5000351</v>
      </c>
      <c r="B355" s="4">
        <f t="shared" si="97"/>
        <v>0</v>
      </c>
      <c r="C355" s="4">
        <f t="shared" si="98"/>
        <v>0</v>
      </c>
      <c r="D355" s="4">
        <f t="shared" si="99"/>
        <v>0</v>
      </c>
      <c r="E355" s="4">
        <f t="shared" si="100"/>
        <v>0</v>
      </c>
      <c r="F355" s="4">
        <f>INT(VLOOKUP($X355,映射表!$B:$C,2,FALSE)*VLOOKUP($Z355,怪物属性偏向!$G:$L,怪物属性偏向!L$1,FALSE)/100)</f>
        <v>119423</v>
      </c>
      <c r="G355" s="4">
        <f>INT(VLOOKUP($X355,映射表!$B:$C,2,FALSE)*VLOOKUP($Z355,怪物属性偏向!$G:$L,怪物属性偏向!J$1,FALSE)/100)</f>
        <v>33953</v>
      </c>
      <c r="H355" s="4">
        <f t="shared" si="101"/>
        <v>0</v>
      </c>
      <c r="I355" s="4">
        <f>INT(VLOOKUP($X355,映射表!$B:$C,2,FALSE)*VLOOKUP($Z355,怪物属性偏向!$G:$L,怪物属性偏向!K$1,FALSE)/100)</f>
        <v>48778</v>
      </c>
      <c r="J355" s="4">
        <f>INT(VLOOKUP($X355,映射表!$B:$E,4,FALSE))</f>
        <v>38257</v>
      </c>
      <c r="K355" s="4">
        <f t="shared" si="102"/>
        <v>100</v>
      </c>
      <c r="L355" s="4">
        <f t="shared" si="103"/>
        <v>0</v>
      </c>
      <c r="M355" s="4">
        <f t="shared" si="104"/>
        <v>0</v>
      </c>
      <c r="N355" s="4">
        <f t="shared" si="105"/>
        <v>100</v>
      </c>
      <c r="O355" s="4">
        <f t="shared" si="106"/>
        <v>0</v>
      </c>
      <c r="P355" s="4">
        <f t="shared" si="107"/>
        <v>0</v>
      </c>
      <c r="Q355" s="4">
        <f t="shared" si="108"/>
        <v>0</v>
      </c>
      <c r="R355" s="4">
        <f t="shared" si="109"/>
        <v>0</v>
      </c>
      <c r="S355" s="4">
        <f t="shared" si="110"/>
        <v>0</v>
      </c>
      <c r="T355" s="4">
        <f t="shared" si="111"/>
        <v>0</v>
      </c>
      <c r="U355" s="4">
        <f t="shared" si="112"/>
        <v>0</v>
      </c>
      <c r="V355" s="4">
        <f t="shared" si="113"/>
        <v>0</v>
      </c>
      <c r="W355" s="4">
        <f>VLOOKUP(Z355,怪物属性偏向!D:F,3,FALSE)</f>
        <v>5000003</v>
      </c>
      <c r="X355" s="4">
        <f t="shared" si="114"/>
        <v>51</v>
      </c>
      <c r="Y355" t="str">
        <f>VLOOKUP(Z355,怪物属性偏向!G:H,2,FALSE)</f>
        <v>莉莉丝</v>
      </c>
      <c r="Z355">
        <f t="shared" si="115"/>
        <v>3</v>
      </c>
    </row>
    <row r="356" spans="1:26" ht="18" customHeight="1" x14ac:dyDescent="0.15">
      <c r="A356" s="4">
        <v>5000352</v>
      </c>
      <c r="B356" s="4">
        <f t="shared" si="97"/>
        <v>0</v>
      </c>
      <c r="C356" s="4">
        <f t="shared" si="98"/>
        <v>0</v>
      </c>
      <c r="D356" s="4">
        <f t="shared" si="99"/>
        <v>0</v>
      </c>
      <c r="E356" s="4">
        <f t="shared" si="100"/>
        <v>0</v>
      </c>
      <c r="F356" s="4">
        <f>INT(VLOOKUP($X356,映射表!$B:$C,2,FALSE)*VLOOKUP($Z356,怪物属性偏向!$G:$L,怪物属性偏向!L$1,FALSE)/100)</f>
        <v>128240</v>
      </c>
      <c r="G356" s="4">
        <f>INT(VLOOKUP($X356,映射表!$B:$C,2,FALSE)*VLOOKUP($Z356,怪物属性偏向!$G:$L,怪物属性偏向!J$1,FALSE)/100)</f>
        <v>36460</v>
      </c>
      <c r="H356" s="4">
        <f t="shared" si="101"/>
        <v>0</v>
      </c>
      <c r="I356" s="4">
        <f>INT(VLOOKUP($X356,映射表!$B:$C,2,FALSE)*VLOOKUP($Z356,怪物属性偏向!$G:$L,怪物属性偏向!K$1,FALSE)/100)</f>
        <v>52379</v>
      </c>
      <c r="J356" s="4">
        <f>INT(VLOOKUP($X356,映射表!$B:$E,4,FALSE))</f>
        <v>41082</v>
      </c>
      <c r="K356" s="4">
        <f t="shared" si="102"/>
        <v>100</v>
      </c>
      <c r="L356" s="4">
        <f t="shared" si="103"/>
        <v>0</v>
      </c>
      <c r="M356" s="4">
        <f t="shared" si="104"/>
        <v>0</v>
      </c>
      <c r="N356" s="4">
        <f t="shared" si="105"/>
        <v>100</v>
      </c>
      <c r="O356" s="4">
        <f t="shared" si="106"/>
        <v>0</v>
      </c>
      <c r="P356" s="4">
        <f t="shared" si="107"/>
        <v>0</v>
      </c>
      <c r="Q356" s="4">
        <f t="shared" si="108"/>
        <v>0</v>
      </c>
      <c r="R356" s="4">
        <f t="shared" si="109"/>
        <v>0</v>
      </c>
      <c r="S356" s="4">
        <f t="shared" si="110"/>
        <v>0</v>
      </c>
      <c r="T356" s="4">
        <f t="shared" si="111"/>
        <v>0</v>
      </c>
      <c r="U356" s="4">
        <f t="shared" si="112"/>
        <v>0</v>
      </c>
      <c r="V356" s="4">
        <f t="shared" si="113"/>
        <v>0</v>
      </c>
      <c r="W356" s="4">
        <f>VLOOKUP(Z356,怪物属性偏向!D:F,3,FALSE)</f>
        <v>5000003</v>
      </c>
      <c r="X356" s="4">
        <f t="shared" si="114"/>
        <v>52</v>
      </c>
      <c r="Y356" t="str">
        <f>VLOOKUP(Z356,怪物属性偏向!G:H,2,FALSE)</f>
        <v>莉莉丝</v>
      </c>
      <c r="Z356">
        <f t="shared" si="115"/>
        <v>3</v>
      </c>
    </row>
    <row r="357" spans="1:26" ht="18" customHeight="1" x14ac:dyDescent="0.15">
      <c r="A357" s="4">
        <v>5000353</v>
      </c>
      <c r="B357" s="4">
        <f t="shared" si="97"/>
        <v>0</v>
      </c>
      <c r="C357" s="4">
        <f t="shared" si="98"/>
        <v>0</v>
      </c>
      <c r="D357" s="4">
        <f t="shared" si="99"/>
        <v>0</v>
      </c>
      <c r="E357" s="4">
        <f t="shared" si="100"/>
        <v>0</v>
      </c>
      <c r="F357" s="4">
        <f>INT(VLOOKUP($X357,映射表!$B:$C,2,FALSE)*VLOOKUP($Z357,怪物属性偏向!$G:$L,怪物属性偏向!L$1,FALSE)/100)</f>
        <v>137692</v>
      </c>
      <c r="G357" s="4">
        <f>INT(VLOOKUP($X357,映射表!$B:$C,2,FALSE)*VLOOKUP($Z357,怪物属性偏向!$G:$L,怪物属性偏向!J$1,FALSE)/100)</f>
        <v>39147</v>
      </c>
      <c r="H357" s="4">
        <f t="shared" si="101"/>
        <v>0</v>
      </c>
      <c r="I357" s="4">
        <f>INT(VLOOKUP($X357,映射表!$B:$C,2,FALSE)*VLOOKUP($Z357,怪物属性偏向!$G:$L,怪物属性偏向!K$1,FALSE)/100)</f>
        <v>56240</v>
      </c>
      <c r="J357" s="4">
        <f>INT(VLOOKUP($X357,映射表!$B:$E,4,FALSE))</f>
        <v>44110</v>
      </c>
      <c r="K357" s="4">
        <f t="shared" si="102"/>
        <v>100</v>
      </c>
      <c r="L357" s="4">
        <f t="shared" si="103"/>
        <v>0</v>
      </c>
      <c r="M357" s="4">
        <f t="shared" si="104"/>
        <v>0</v>
      </c>
      <c r="N357" s="4">
        <f t="shared" si="105"/>
        <v>100</v>
      </c>
      <c r="O357" s="4">
        <f t="shared" si="106"/>
        <v>0</v>
      </c>
      <c r="P357" s="4">
        <f t="shared" si="107"/>
        <v>0</v>
      </c>
      <c r="Q357" s="4">
        <f t="shared" si="108"/>
        <v>0</v>
      </c>
      <c r="R357" s="4">
        <f t="shared" si="109"/>
        <v>0</v>
      </c>
      <c r="S357" s="4">
        <f t="shared" si="110"/>
        <v>0</v>
      </c>
      <c r="T357" s="4">
        <f t="shared" si="111"/>
        <v>0</v>
      </c>
      <c r="U357" s="4">
        <f t="shared" si="112"/>
        <v>0</v>
      </c>
      <c r="V357" s="4">
        <f t="shared" si="113"/>
        <v>0</v>
      </c>
      <c r="W357" s="4">
        <f>VLOOKUP(Z357,怪物属性偏向!D:F,3,FALSE)</f>
        <v>5000003</v>
      </c>
      <c r="X357" s="4">
        <f t="shared" si="114"/>
        <v>53</v>
      </c>
      <c r="Y357" t="str">
        <f>VLOOKUP(Z357,怪物属性偏向!G:H,2,FALSE)</f>
        <v>莉莉丝</v>
      </c>
      <c r="Z357">
        <f t="shared" si="115"/>
        <v>3</v>
      </c>
    </row>
    <row r="358" spans="1:26" ht="18" customHeight="1" x14ac:dyDescent="0.15">
      <c r="A358" s="4">
        <v>5000354</v>
      </c>
      <c r="B358" s="4">
        <f t="shared" si="97"/>
        <v>0</v>
      </c>
      <c r="C358" s="4">
        <f t="shared" si="98"/>
        <v>0</v>
      </c>
      <c r="D358" s="4">
        <f t="shared" si="99"/>
        <v>0</v>
      </c>
      <c r="E358" s="4">
        <f t="shared" si="100"/>
        <v>0</v>
      </c>
      <c r="F358" s="4">
        <f>INT(VLOOKUP($X358,映射表!$B:$C,2,FALSE)*VLOOKUP($Z358,怪物属性偏向!$G:$L,怪物属性偏向!L$1,FALSE)/100)</f>
        <v>147824</v>
      </c>
      <c r="G358" s="4">
        <f>INT(VLOOKUP($X358,映射表!$B:$C,2,FALSE)*VLOOKUP($Z358,怪物属性偏向!$G:$L,怪物属性偏向!J$1,FALSE)/100)</f>
        <v>42028</v>
      </c>
      <c r="H358" s="4">
        <f t="shared" si="101"/>
        <v>0</v>
      </c>
      <c r="I358" s="4">
        <f>INT(VLOOKUP($X358,映射表!$B:$C,2,FALSE)*VLOOKUP($Z358,怪物属性偏向!$G:$L,怪物属性偏向!K$1,FALSE)/100)</f>
        <v>60378</v>
      </c>
      <c r="J358" s="4">
        <f>INT(VLOOKUP($X358,映射表!$B:$E,4,FALSE))</f>
        <v>47355</v>
      </c>
      <c r="K358" s="4">
        <f t="shared" si="102"/>
        <v>100</v>
      </c>
      <c r="L358" s="4">
        <f t="shared" si="103"/>
        <v>0</v>
      </c>
      <c r="M358" s="4">
        <f t="shared" si="104"/>
        <v>0</v>
      </c>
      <c r="N358" s="4">
        <f t="shared" si="105"/>
        <v>100</v>
      </c>
      <c r="O358" s="4">
        <f t="shared" si="106"/>
        <v>0</v>
      </c>
      <c r="P358" s="4">
        <f t="shared" si="107"/>
        <v>0</v>
      </c>
      <c r="Q358" s="4">
        <f t="shared" si="108"/>
        <v>0</v>
      </c>
      <c r="R358" s="4">
        <f t="shared" si="109"/>
        <v>0</v>
      </c>
      <c r="S358" s="4">
        <f t="shared" si="110"/>
        <v>0</v>
      </c>
      <c r="T358" s="4">
        <f t="shared" si="111"/>
        <v>0</v>
      </c>
      <c r="U358" s="4">
        <f t="shared" si="112"/>
        <v>0</v>
      </c>
      <c r="V358" s="4">
        <f t="shared" si="113"/>
        <v>0</v>
      </c>
      <c r="W358" s="4">
        <f>VLOOKUP(Z358,怪物属性偏向!D:F,3,FALSE)</f>
        <v>5000003</v>
      </c>
      <c r="X358" s="4">
        <f t="shared" si="114"/>
        <v>54</v>
      </c>
      <c r="Y358" t="str">
        <f>VLOOKUP(Z358,怪物属性偏向!G:H,2,FALSE)</f>
        <v>莉莉丝</v>
      </c>
      <c r="Z358">
        <f t="shared" si="115"/>
        <v>3</v>
      </c>
    </row>
    <row r="359" spans="1:26" ht="18" customHeight="1" x14ac:dyDescent="0.15">
      <c r="A359" s="4">
        <v>5000355</v>
      </c>
      <c r="B359" s="4">
        <f t="shared" si="97"/>
        <v>0</v>
      </c>
      <c r="C359" s="4">
        <f t="shared" si="98"/>
        <v>0</v>
      </c>
      <c r="D359" s="4">
        <f t="shared" si="99"/>
        <v>0</v>
      </c>
      <c r="E359" s="4">
        <f t="shared" si="100"/>
        <v>0</v>
      </c>
      <c r="F359" s="4">
        <f>INT(VLOOKUP($X359,映射表!$B:$C,2,FALSE)*VLOOKUP($Z359,怪物属性偏向!$G:$L,怪物属性偏向!L$1,FALSE)/100)</f>
        <v>158686</v>
      </c>
      <c r="G359" s="4">
        <f>INT(VLOOKUP($X359,映射表!$B:$C,2,FALSE)*VLOOKUP($Z359,怪物属性偏向!$G:$L,怪物属性偏向!J$1,FALSE)/100)</f>
        <v>45116</v>
      </c>
      <c r="H359" s="4">
        <f t="shared" si="101"/>
        <v>0</v>
      </c>
      <c r="I359" s="4">
        <f>INT(VLOOKUP($X359,映射表!$B:$C,2,FALSE)*VLOOKUP($Z359,怪物属性偏向!$G:$L,怪物属性偏向!K$1,FALSE)/100)</f>
        <v>64815</v>
      </c>
      <c r="J359" s="4">
        <f>INT(VLOOKUP($X359,映射表!$B:$E,4,FALSE))</f>
        <v>50835</v>
      </c>
      <c r="K359" s="4">
        <f t="shared" si="102"/>
        <v>100</v>
      </c>
      <c r="L359" s="4">
        <f t="shared" si="103"/>
        <v>0</v>
      </c>
      <c r="M359" s="4">
        <f t="shared" si="104"/>
        <v>0</v>
      </c>
      <c r="N359" s="4">
        <f t="shared" si="105"/>
        <v>100</v>
      </c>
      <c r="O359" s="4">
        <f t="shared" si="106"/>
        <v>0</v>
      </c>
      <c r="P359" s="4">
        <f t="shared" si="107"/>
        <v>0</v>
      </c>
      <c r="Q359" s="4">
        <f t="shared" si="108"/>
        <v>0</v>
      </c>
      <c r="R359" s="4">
        <f t="shared" si="109"/>
        <v>0</v>
      </c>
      <c r="S359" s="4">
        <f t="shared" si="110"/>
        <v>0</v>
      </c>
      <c r="T359" s="4">
        <f t="shared" si="111"/>
        <v>0</v>
      </c>
      <c r="U359" s="4">
        <f t="shared" si="112"/>
        <v>0</v>
      </c>
      <c r="V359" s="4">
        <f t="shared" si="113"/>
        <v>0</v>
      </c>
      <c r="W359" s="4">
        <f>VLOOKUP(Z359,怪物属性偏向!D:F,3,FALSE)</f>
        <v>5000003</v>
      </c>
      <c r="X359" s="4">
        <f t="shared" si="114"/>
        <v>55</v>
      </c>
      <c r="Y359" t="str">
        <f>VLOOKUP(Z359,怪物属性偏向!G:H,2,FALSE)</f>
        <v>莉莉丝</v>
      </c>
      <c r="Z359">
        <f t="shared" si="115"/>
        <v>3</v>
      </c>
    </row>
    <row r="360" spans="1:26" ht="18" customHeight="1" x14ac:dyDescent="0.15">
      <c r="A360" s="4">
        <v>5000356</v>
      </c>
      <c r="B360" s="4">
        <f t="shared" si="97"/>
        <v>0</v>
      </c>
      <c r="C360" s="4">
        <f t="shared" si="98"/>
        <v>0</v>
      </c>
      <c r="D360" s="4">
        <f t="shared" si="99"/>
        <v>0</v>
      </c>
      <c r="E360" s="4">
        <f t="shared" si="100"/>
        <v>0</v>
      </c>
      <c r="F360" s="4">
        <f>INT(VLOOKUP($X360,映射表!$B:$C,2,FALSE)*VLOOKUP($Z360,怪物属性偏向!$G:$L,怪物属性偏向!L$1,FALSE)/100)</f>
        <v>170330</v>
      </c>
      <c r="G360" s="4">
        <f>INT(VLOOKUP($X360,映射表!$B:$C,2,FALSE)*VLOOKUP($Z360,怪物属性偏向!$G:$L,怪物属性偏向!J$1,FALSE)/100)</f>
        <v>48426</v>
      </c>
      <c r="H360" s="4">
        <f t="shared" si="101"/>
        <v>0</v>
      </c>
      <c r="I360" s="4">
        <f>INT(VLOOKUP($X360,映射表!$B:$C,2,FALSE)*VLOOKUP($Z360,怪物属性偏向!$G:$L,怪物属性偏向!K$1,FALSE)/100)</f>
        <v>69571</v>
      </c>
      <c r="J360" s="4">
        <f>INT(VLOOKUP($X360,映射表!$B:$E,4,FALSE))</f>
        <v>54565</v>
      </c>
      <c r="K360" s="4">
        <f t="shared" si="102"/>
        <v>100</v>
      </c>
      <c r="L360" s="4">
        <f t="shared" si="103"/>
        <v>0</v>
      </c>
      <c r="M360" s="4">
        <f t="shared" si="104"/>
        <v>0</v>
      </c>
      <c r="N360" s="4">
        <f t="shared" si="105"/>
        <v>100</v>
      </c>
      <c r="O360" s="4">
        <f t="shared" si="106"/>
        <v>0</v>
      </c>
      <c r="P360" s="4">
        <f t="shared" si="107"/>
        <v>0</v>
      </c>
      <c r="Q360" s="4">
        <f t="shared" si="108"/>
        <v>0</v>
      </c>
      <c r="R360" s="4">
        <f t="shared" si="109"/>
        <v>0</v>
      </c>
      <c r="S360" s="4">
        <f t="shared" si="110"/>
        <v>0</v>
      </c>
      <c r="T360" s="4">
        <f t="shared" si="111"/>
        <v>0</v>
      </c>
      <c r="U360" s="4">
        <f t="shared" si="112"/>
        <v>0</v>
      </c>
      <c r="V360" s="4">
        <f t="shared" si="113"/>
        <v>0</v>
      </c>
      <c r="W360" s="4">
        <f>VLOOKUP(Z360,怪物属性偏向!D:F,3,FALSE)</f>
        <v>5000003</v>
      </c>
      <c r="X360" s="4">
        <f t="shared" si="114"/>
        <v>56</v>
      </c>
      <c r="Y360" t="str">
        <f>VLOOKUP(Z360,怪物属性偏向!G:H,2,FALSE)</f>
        <v>莉莉丝</v>
      </c>
      <c r="Z360">
        <f t="shared" si="115"/>
        <v>3</v>
      </c>
    </row>
    <row r="361" spans="1:26" ht="18" customHeight="1" x14ac:dyDescent="0.15">
      <c r="A361" s="4">
        <v>5000357</v>
      </c>
      <c r="B361" s="4">
        <f t="shared" si="97"/>
        <v>0</v>
      </c>
      <c r="C361" s="4">
        <f t="shared" si="98"/>
        <v>0</v>
      </c>
      <c r="D361" s="4">
        <f t="shared" si="99"/>
        <v>0</v>
      </c>
      <c r="E361" s="4">
        <f t="shared" si="100"/>
        <v>0</v>
      </c>
      <c r="F361" s="4">
        <f>INT(VLOOKUP($X361,映射表!$B:$C,2,FALSE)*VLOOKUP($Z361,怪物属性偏向!$G:$L,怪物属性偏向!L$1,FALSE)/100)</f>
        <v>182812</v>
      </c>
      <c r="G361" s="4">
        <f>INT(VLOOKUP($X361,映射表!$B:$C,2,FALSE)*VLOOKUP($Z361,怪物属性偏向!$G:$L,怪物属性偏向!J$1,FALSE)/100)</f>
        <v>51975</v>
      </c>
      <c r="H361" s="4">
        <f t="shared" si="101"/>
        <v>0</v>
      </c>
      <c r="I361" s="4">
        <f>INT(VLOOKUP($X361,映射表!$B:$C,2,FALSE)*VLOOKUP($Z361,怪物属性偏向!$G:$L,怪物属性偏向!K$1,FALSE)/100)</f>
        <v>74669</v>
      </c>
      <c r="J361" s="4">
        <f>INT(VLOOKUP($X361,映射表!$B:$E,4,FALSE))</f>
        <v>58564</v>
      </c>
      <c r="K361" s="4">
        <f t="shared" si="102"/>
        <v>100</v>
      </c>
      <c r="L361" s="4">
        <f t="shared" si="103"/>
        <v>0</v>
      </c>
      <c r="M361" s="4">
        <f t="shared" si="104"/>
        <v>0</v>
      </c>
      <c r="N361" s="4">
        <f t="shared" si="105"/>
        <v>100</v>
      </c>
      <c r="O361" s="4">
        <f t="shared" si="106"/>
        <v>0</v>
      </c>
      <c r="P361" s="4">
        <f t="shared" si="107"/>
        <v>0</v>
      </c>
      <c r="Q361" s="4">
        <f t="shared" si="108"/>
        <v>0</v>
      </c>
      <c r="R361" s="4">
        <f t="shared" si="109"/>
        <v>0</v>
      </c>
      <c r="S361" s="4">
        <f t="shared" si="110"/>
        <v>0</v>
      </c>
      <c r="T361" s="4">
        <f t="shared" si="111"/>
        <v>0</v>
      </c>
      <c r="U361" s="4">
        <f t="shared" si="112"/>
        <v>0</v>
      </c>
      <c r="V361" s="4">
        <f t="shared" si="113"/>
        <v>0</v>
      </c>
      <c r="W361" s="4">
        <f>VLOOKUP(Z361,怪物属性偏向!D:F,3,FALSE)</f>
        <v>5000003</v>
      </c>
      <c r="X361" s="4">
        <f t="shared" si="114"/>
        <v>57</v>
      </c>
      <c r="Y361" t="str">
        <f>VLOOKUP(Z361,怪物属性偏向!G:H,2,FALSE)</f>
        <v>莉莉丝</v>
      </c>
      <c r="Z361">
        <f t="shared" si="115"/>
        <v>3</v>
      </c>
    </row>
    <row r="362" spans="1:26" ht="18" customHeight="1" x14ac:dyDescent="0.15">
      <c r="A362" s="4">
        <v>5000358</v>
      </c>
      <c r="B362" s="4">
        <f t="shared" si="97"/>
        <v>0</v>
      </c>
      <c r="C362" s="4">
        <f t="shared" si="98"/>
        <v>0</v>
      </c>
      <c r="D362" s="4">
        <f t="shared" si="99"/>
        <v>0</v>
      </c>
      <c r="E362" s="4">
        <f t="shared" si="100"/>
        <v>0</v>
      </c>
      <c r="F362" s="4">
        <f>INT(VLOOKUP($X362,映射表!$B:$C,2,FALSE)*VLOOKUP($Z362,怪物属性偏向!$G:$L,怪物属性偏向!L$1,FALSE)/100)</f>
        <v>196193</v>
      </c>
      <c r="G362" s="4">
        <f>INT(VLOOKUP($X362,映射表!$B:$C,2,FALSE)*VLOOKUP($Z362,怪物属性偏向!$G:$L,怪物属性偏向!J$1,FALSE)/100)</f>
        <v>55780</v>
      </c>
      <c r="H362" s="4">
        <f t="shared" si="101"/>
        <v>0</v>
      </c>
      <c r="I362" s="4">
        <f>INT(VLOOKUP($X362,映射表!$B:$C,2,FALSE)*VLOOKUP($Z362,怪物属性偏向!$G:$L,怪物属性偏向!K$1,FALSE)/100)</f>
        <v>80134</v>
      </c>
      <c r="J362" s="4">
        <f>INT(VLOOKUP($X362,映射表!$B:$E,4,FALSE))</f>
        <v>62850</v>
      </c>
      <c r="K362" s="4">
        <f t="shared" si="102"/>
        <v>100</v>
      </c>
      <c r="L362" s="4">
        <f t="shared" si="103"/>
        <v>0</v>
      </c>
      <c r="M362" s="4">
        <f t="shared" si="104"/>
        <v>0</v>
      </c>
      <c r="N362" s="4">
        <f t="shared" si="105"/>
        <v>100</v>
      </c>
      <c r="O362" s="4">
        <f t="shared" si="106"/>
        <v>0</v>
      </c>
      <c r="P362" s="4">
        <f t="shared" si="107"/>
        <v>0</v>
      </c>
      <c r="Q362" s="4">
        <f t="shared" si="108"/>
        <v>0</v>
      </c>
      <c r="R362" s="4">
        <f t="shared" si="109"/>
        <v>0</v>
      </c>
      <c r="S362" s="4">
        <f t="shared" si="110"/>
        <v>0</v>
      </c>
      <c r="T362" s="4">
        <f t="shared" si="111"/>
        <v>0</v>
      </c>
      <c r="U362" s="4">
        <f t="shared" si="112"/>
        <v>0</v>
      </c>
      <c r="V362" s="4">
        <f t="shared" si="113"/>
        <v>0</v>
      </c>
      <c r="W362" s="4">
        <f>VLOOKUP(Z362,怪物属性偏向!D:F,3,FALSE)</f>
        <v>5000003</v>
      </c>
      <c r="X362" s="4">
        <f t="shared" si="114"/>
        <v>58</v>
      </c>
      <c r="Y362" t="str">
        <f>VLOOKUP(Z362,怪物属性偏向!G:H,2,FALSE)</f>
        <v>莉莉丝</v>
      </c>
      <c r="Z362">
        <f t="shared" si="115"/>
        <v>3</v>
      </c>
    </row>
    <row r="363" spans="1:26" ht="18" customHeight="1" x14ac:dyDescent="0.15">
      <c r="A363" s="4">
        <v>5000359</v>
      </c>
      <c r="B363" s="4">
        <f t="shared" si="97"/>
        <v>0</v>
      </c>
      <c r="C363" s="4">
        <f t="shared" si="98"/>
        <v>0</v>
      </c>
      <c r="D363" s="4">
        <f t="shared" si="99"/>
        <v>0</v>
      </c>
      <c r="E363" s="4">
        <f t="shared" si="100"/>
        <v>0</v>
      </c>
      <c r="F363" s="4">
        <f>INT(VLOOKUP($X363,映射表!$B:$C,2,FALSE)*VLOOKUP($Z363,怪物属性偏向!$G:$L,怪物属性偏向!L$1,FALSE)/100)</f>
        <v>210537</v>
      </c>
      <c r="G363" s="4">
        <f>INT(VLOOKUP($X363,映射表!$B:$C,2,FALSE)*VLOOKUP($Z363,怪物属性偏向!$G:$L,怪物属性偏向!J$1,FALSE)/100)</f>
        <v>59858</v>
      </c>
      <c r="H363" s="4">
        <f t="shared" si="101"/>
        <v>0</v>
      </c>
      <c r="I363" s="4">
        <f>INT(VLOOKUP($X363,映射表!$B:$C,2,FALSE)*VLOOKUP($Z363,怪物属性偏向!$G:$L,怪物属性偏向!K$1,FALSE)/100)</f>
        <v>85993</v>
      </c>
      <c r="J363" s="4">
        <f>INT(VLOOKUP($X363,映射表!$B:$E,4,FALSE))</f>
        <v>67446</v>
      </c>
      <c r="K363" s="4">
        <f t="shared" si="102"/>
        <v>100</v>
      </c>
      <c r="L363" s="4">
        <f t="shared" si="103"/>
        <v>0</v>
      </c>
      <c r="M363" s="4">
        <f t="shared" si="104"/>
        <v>0</v>
      </c>
      <c r="N363" s="4">
        <f t="shared" si="105"/>
        <v>100</v>
      </c>
      <c r="O363" s="4">
        <f t="shared" si="106"/>
        <v>0</v>
      </c>
      <c r="P363" s="4">
        <f t="shared" si="107"/>
        <v>0</v>
      </c>
      <c r="Q363" s="4">
        <f t="shared" si="108"/>
        <v>0</v>
      </c>
      <c r="R363" s="4">
        <f t="shared" si="109"/>
        <v>0</v>
      </c>
      <c r="S363" s="4">
        <f t="shared" si="110"/>
        <v>0</v>
      </c>
      <c r="T363" s="4">
        <f t="shared" si="111"/>
        <v>0</v>
      </c>
      <c r="U363" s="4">
        <f t="shared" si="112"/>
        <v>0</v>
      </c>
      <c r="V363" s="4">
        <f t="shared" si="113"/>
        <v>0</v>
      </c>
      <c r="W363" s="4">
        <f>VLOOKUP(Z363,怪物属性偏向!D:F,3,FALSE)</f>
        <v>5000003</v>
      </c>
      <c r="X363" s="4">
        <f t="shared" si="114"/>
        <v>59</v>
      </c>
      <c r="Y363" t="str">
        <f>VLOOKUP(Z363,怪物属性偏向!G:H,2,FALSE)</f>
        <v>莉莉丝</v>
      </c>
      <c r="Z363">
        <f t="shared" si="115"/>
        <v>3</v>
      </c>
    </row>
    <row r="364" spans="1:26" ht="18" customHeight="1" x14ac:dyDescent="0.15">
      <c r="A364" s="4">
        <v>5000360</v>
      </c>
      <c r="B364" s="4">
        <f t="shared" si="97"/>
        <v>0</v>
      </c>
      <c r="C364" s="4">
        <f t="shared" si="98"/>
        <v>0</v>
      </c>
      <c r="D364" s="4">
        <f t="shared" si="99"/>
        <v>0</v>
      </c>
      <c r="E364" s="4">
        <f t="shared" si="100"/>
        <v>0</v>
      </c>
      <c r="F364" s="4">
        <f>INT(VLOOKUP($X364,映射表!$B:$C,2,FALSE)*VLOOKUP($Z364,怪物属性偏向!$G:$L,怪物属性偏向!L$1,FALSE)/100)</f>
        <v>225914</v>
      </c>
      <c r="G364" s="4">
        <f>INT(VLOOKUP($X364,映射表!$B:$C,2,FALSE)*VLOOKUP($Z364,怪物属性偏向!$G:$L,怪物属性偏向!J$1,FALSE)/100)</f>
        <v>64230</v>
      </c>
      <c r="H364" s="4">
        <f t="shared" si="101"/>
        <v>0</v>
      </c>
      <c r="I364" s="4">
        <f>INT(VLOOKUP($X364,映射表!$B:$C,2,FALSE)*VLOOKUP($Z364,怪物属性偏向!$G:$L,怪物属性偏向!K$1,FALSE)/100)</f>
        <v>92274</v>
      </c>
      <c r="J364" s="4">
        <f>INT(VLOOKUP($X364,映射表!$B:$E,4,FALSE))</f>
        <v>72372</v>
      </c>
      <c r="K364" s="4">
        <f t="shared" si="102"/>
        <v>100</v>
      </c>
      <c r="L364" s="4">
        <f t="shared" si="103"/>
        <v>0</v>
      </c>
      <c r="M364" s="4">
        <f t="shared" si="104"/>
        <v>0</v>
      </c>
      <c r="N364" s="4">
        <f t="shared" si="105"/>
        <v>100</v>
      </c>
      <c r="O364" s="4">
        <f t="shared" si="106"/>
        <v>0</v>
      </c>
      <c r="P364" s="4">
        <f t="shared" si="107"/>
        <v>0</v>
      </c>
      <c r="Q364" s="4">
        <f t="shared" si="108"/>
        <v>0</v>
      </c>
      <c r="R364" s="4">
        <f t="shared" si="109"/>
        <v>0</v>
      </c>
      <c r="S364" s="4">
        <f t="shared" si="110"/>
        <v>0</v>
      </c>
      <c r="T364" s="4">
        <f t="shared" si="111"/>
        <v>0</v>
      </c>
      <c r="U364" s="4">
        <f t="shared" si="112"/>
        <v>0</v>
      </c>
      <c r="V364" s="4">
        <f t="shared" si="113"/>
        <v>0</v>
      </c>
      <c r="W364" s="4">
        <f>VLOOKUP(Z364,怪物属性偏向!D:F,3,FALSE)</f>
        <v>5000003</v>
      </c>
      <c r="X364" s="4">
        <f t="shared" si="114"/>
        <v>60</v>
      </c>
      <c r="Y364" t="str">
        <f>VLOOKUP(Z364,怪物属性偏向!G:H,2,FALSE)</f>
        <v>莉莉丝</v>
      </c>
      <c r="Z364">
        <f t="shared" si="115"/>
        <v>3</v>
      </c>
    </row>
    <row r="365" spans="1:26" ht="18" customHeight="1" x14ac:dyDescent="0.15">
      <c r="A365" s="4">
        <v>5000361</v>
      </c>
      <c r="B365" s="4">
        <f t="shared" si="97"/>
        <v>0</v>
      </c>
      <c r="C365" s="4">
        <f t="shared" si="98"/>
        <v>0</v>
      </c>
      <c r="D365" s="4">
        <f t="shared" si="99"/>
        <v>0</v>
      </c>
      <c r="E365" s="4">
        <f t="shared" si="100"/>
        <v>0</v>
      </c>
      <c r="F365" s="4">
        <f>INT(VLOOKUP($X365,映射表!$B:$C,2,FALSE)*VLOOKUP($Z365,怪物属性偏向!$G:$L,怪物属性偏向!L$1,FALSE)/100)</f>
        <v>242398</v>
      </c>
      <c r="G365" s="4">
        <f>INT(VLOOKUP($X365,映射表!$B:$C,2,FALSE)*VLOOKUP($Z365,怪物属性偏向!$G:$L,怪物属性偏向!J$1,FALSE)/100)</f>
        <v>68916</v>
      </c>
      <c r="H365" s="4">
        <f t="shared" si="101"/>
        <v>0</v>
      </c>
      <c r="I365" s="4">
        <f>INT(VLOOKUP($X365,映射表!$B:$C,2,FALSE)*VLOOKUP($Z365,怪物属性偏向!$G:$L,怪物属性偏向!K$1,FALSE)/100)</f>
        <v>99007</v>
      </c>
      <c r="J365" s="4">
        <f>INT(VLOOKUP($X365,映射表!$B:$E,4,FALSE))</f>
        <v>77652</v>
      </c>
      <c r="K365" s="4">
        <f t="shared" si="102"/>
        <v>100</v>
      </c>
      <c r="L365" s="4">
        <f t="shared" si="103"/>
        <v>0</v>
      </c>
      <c r="M365" s="4">
        <f t="shared" si="104"/>
        <v>0</v>
      </c>
      <c r="N365" s="4">
        <f t="shared" si="105"/>
        <v>100</v>
      </c>
      <c r="O365" s="4">
        <f t="shared" si="106"/>
        <v>0</v>
      </c>
      <c r="P365" s="4">
        <f t="shared" si="107"/>
        <v>0</v>
      </c>
      <c r="Q365" s="4">
        <f t="shared" si="108"/>
        <v>0</v>
      </c>
      <c r="R365" s="4">
        <f t="shared" si="109"/>
        <v>0</v>
      </c>
      <c r="S365" s="4">
        <f t="shared" si="110"/>
        <v>0</v>
      </c>
      <c r="T365" s="4">
        <f t="shared" si="111"/>
        <v>0</v>
      </c>
      <c r="U365" s="4">
        <f t="shared" si="112"/>
        <v>0</v>
      </c>
      <c r="V365" s="4">
        <f t="shared" si="113"/>
        <v>0</v>
      </c>
      <c r="W365" s="4">
        <f>VLOOKUP(Z365,怪物属性偏向!D:F,3,FALSE)</f>
        <v>5000003</v>
      </c>
      <c r="X365" s="4">
        <f t="shared" si="114"/>
        <v>61</v>
      </c>
      <c r="Y365" t="str">
        <f>VLOOKUP(Z365,怪物属性偏向!G:H,2,FALSE)</f>
        <v>莉莉丝</v>
      </c>
      <c r="Z365">
        <f t="shared" si="115"/>
        <v>3</v>
      </c>
    </row>
    <row r="366" spans="1:26" ht="18" customHeight="1" x14ac:dyDescent="0.15">
      <c r="A366" s="4">
        <v>5000362</v>
      </c>
      <c r="B366" s="4">
        <f t="shared" si="97"/>
        <v>0</v>
      </c>
      <c r="C366" s="4">
        <f t="shared" si="98"/>
        <v>0</v>
      </c>
      <c r="D366" s="4">
        <f t="shared" si="99"/>
        <v>0</v>
      </c>
      <c r="E366" s="4">
        <f t="shared" si="100"/>
        <v>0</v>
      </c>
      <c r="F366" s="4">
        <f>INT(VLOOKUP($X366,映射表!$B:$C,2,FALSE)*VLOOKUP($Z366,怪物属性偏向!$G:$L,怪物属性偏向!L$1,FALSE)/100)</f>
        <v>260070</v>
      </c>
      <c r="G366" s="4">
        <f>INT(VLOOKUP($X366,映射表!$B:$C,2,FALSE)*VLOOKUP($Z366,怪物属性偏向!$G:$L,怪物属性偏向!J$1,FALSE)/100)</f>
        <v>73941</v>
      </c>
      <c r="H366" s="4">
        <f t="shared" si="101"/>
        <v>0</v>
      </c>
      <c r="I366" s="4">
        <f>INT(VLOOKUP($X366,映射表!$B:$C,2,FALSE)*VLOOKUP($Z366,怪物属性偏向!$G:$L,怪物属性偏向!K$1,FALSE)/100)</f>
        <v>106225</v>
      </c>
      <c r="J366" s="4">
        <f>INT(VLOOKUP($X366,映射表!$B:$E,4,FALSE))</f>
        <v>83313</v>
      </c>
      <c r="K366" s="4">
        <f t="shared" si="102"/>
        <v>100</v>
      </c>
      <c r="L366" s="4">
        <f t="shared" si="103"/>
        <v>0</v>
      </c>
      <c r="M366" s="4">
        <f t="shared" si="104"/>
        <v>0</v>
      </c>
      <c r="N366" s="4">
        <f t="shared" si="105"/>
        <v>100</v>
      </c>
      <c r="O366" s="4">
        <f t="shared" si="106"/>
        <v>0</v>
      </c>
      <c r="P366" s="4">
        <f t="shared" si="107"/>
        <v>0</v>
      </c>
      <c r="Q366" s="4">
        <f t="shared" si="108"/>
        <v>0</v>
      </c>
      <c r="R366" s="4">
        <f t="shared" si="109"/>
        <v>0</v>
      </c>
      <c r="S366" s="4">
        <f t="shared" si="110"/>
        <v>0</v>
      </c>
      <c r="T366" s="4">
        <f t="shared" si="111"/>
        <v>0</v>
      </c>
      <c r="U366" s="4">
        <f t="shared" si="112"/>
        <v>0</v>
      </c>
      <c r="V366" s="4">
        <f t="shared" si="113"/>
        <v>0</v>
      </c>
      <c r="W366" s="4">
        <f>VLOOKUP(Z366,怪物属性偏向!D:F,3,FALSE)</f>
        <v>5000003</v>
      </c>
      <c r="X366" s="4">
        <f t="shared" si="114"/>
        <v>62</v>
      </c>
      <c r="Y366" t="str">
        <f>VLOOKUP(Z366,怪物属性偏向!G:H,2,FALSE)</f>
        <v>莉莉丝</v>
      </c>
      <c r="Z366">
        <f t="shared" si="115"/>
        <v>3</v>
      </c>
    </row>
    <row r="367" spans="1:26" ht="18" customHeight="1" x14ac:dyDescent="0.15">
      <c r="A367" s="4">
        <v>5000363</v>
      </c>
      <c r="B367" s="4">
        <f t="shared" si="97"/>
        <v>0</v>
      </c>
      <c r="C367" s="4">
        <f t="shared" si="98"/>
        <v>0</v>
      </c>
      <c r="D367" s="4">
        <f t="shared" si="99"/>
        <v>0</v>
      </c>
      <c r="E367" s="4">
        <f t="shared" si="100"/>
        <v>0</v>
      </c>
      <c r="F367" s="4">
        <f>INT(VLOOKUP($X367,映射表!$B:$C,2,FALSE)*VLOOKUP($Z367,怪物属性偏向!$G:$L,怪物属性偏向!L$1,FALSE)/100)</f>
        <v>279013</v>
      </c>
      <c r="G367" s="4">
        <f>INT(VLOOKUP($X367,映射表!$B:$C,2,FALSE)*VLOOKUP($Z367,怪物属性偏向!$G:$L,怪物属性偏向!J$1,FALSE)/100)</f>
        <v>79326</v>
      </c>
      <c r="H367" s="4">
        <f t="shared" si="101"/>
        <v>0</v>
      </c>
      <c r="I367" s="4">
        <f>INT(VLOOKUP($X367,映射表!$B:$C,2,FALSE)*VLOOKUP($Z367,怪物属性偏向!$G:$L,怪物属性偏向!K$1,FALSE)/100)</f>
        <v>113962</v>
      </c>
      <c r="J367" s="4">
        <f>INT(VLOOKUP($X367,映射表!$B:$E,4,FALSE))</f>
        <v>89382</v>
      </c>
      <c r="K367" s="4">
        <f t="shared" si="102"/>
        <v>100</v>
      </c>
      <c r="L367" s="4">
        <f t="shared" si="103"/>
        <v>0</v>
      </c>
      <c r="M367" s="4">
        <f t="shared" si="104"/>
        <v>0</v>
      </c>
      <c r="N367" s="4">
        <f t="shared" si="105"/>
        <v>100</v>
      </c>
      <c r="O367" s="4">
        <f t="shared" si="106"/>
        <v>0</v>
      </c>
      <c r="P367" s="4">
        <f t="shared" si="107"/>
        <v>0</v>
      </c>
      <c r="Q367" s="4">
        <f t="shared" si="108"/>
        <v>0</v>
      </c>
      <c r="R367" s="4">
        <f t="shared" si="109"/>
        <v>0</v>
      </c>
      <c r="S367" s="4">
        <f t="shared" si="110"/>
        <v>0</v>
      </c>
      <c r="T367" s="4">
        <f t="shared" si="111"/>
        <v>0</v>
      </c>
      <c r="U367" s="4">
        <f t="shared" si="112"/>
        <v>0</v>
      </c>
      <c r="V367" s="4">
        <f t="shared" si="113"/>
        <v>0</v>
      </c>
      <c r="W367" s="4">
        <f>VLOOKUP(Z367,怪物属性偏向!D:F,3,FALSE)</f>
        <v>5000003</v>
      </c>
      <c r="X367" s="4">
        <f t="shared" si="114"/>
        <v>63</v>
      </c>
      <c r="Y367" t="str">
        <f>VLOOKUP(Z367,怪物属性偏向!G:H,2,FALSE)</f>
        <v>莉莉丝</v>
      </c>
      <c r="Z367">
        <f t="shared" si="115"/>
        <v>3</v>
      </c>
    </row>
    <row r="368" spans="1:26" ht="18" customHeight="1" x14ac:dyDescent="0.15">
      <c r="A368" s="4">
        <v>5000364</v>
      </c>
      <c r="B368" s="4">
        <f t="shared" si="97"/>
        <v>0</v>
      </c>
      <c r="C368" s="4">
        <f t="shared" si="98"/>
        <v>0</v>
      </c>
      <c r="D368" s="4">
        <f t="shared" si="99"/>
        <v>0</v>
      </c>
      <c r="E368" s="4">
        <f t="shared" si="100"/>
        <v>0</v>
      </c>
      <c r="F368" s="4">
        <f>INT(VLOOKUP($X368,映射表!$B:$C,2,FALSE)*VLOOKUP($Z368,怪物属性偏向!$G:$L,怪物属性偏向!L$1,FALSE)/100)</f>
        <v>299320</v>
      </c>
      <c r="G368" s="4">
        <f>INT(VLOOKUP($X368,映射表!$B:$C,2,FALSE)*VLOOKUP($Z368,怪物属性偏向!$G:$L,怪物属性偏向!J$1,FALSE)/100)</f>
        <v>85100</v>
      </c>
      <c r="H368" s="4">
        <f t="shared" si="101"/>
        <v>0</v>
      </c>
      <c r="I368" s="4">
        <f>INT(VLOOKUP($X368,映射表!$B:$C,2,FALSE)*VLOOKUP($Z368,怪物属性偏向!$G:$L,怪物属性偏向!K$1,FALSE)/100)</f>
        <v>122257</v>
      </c>
      <c r="J368" s="4">
        <f>INT(VLOOKUP($X368,映射表!$B:$E,4,FALSE))</f>
        <v>95887</v>
      </c>
      <c r="K368" s="4">
        <f t="shared" si="102"/>
        <v>100</v>
      </c>
      <c r="L368" s="4">
        <f t="shared" si="103"/>
        <v>0</v>
      </c>
      <c r="M368" s="4">
        <f t="shared" si="104"/>
        <v>0</v>
      </c>
      <c r="N368" s="4">
        <f t="shared" si="105"/>
        <v>100</v>
      </c>
      <c r="O368" s="4">
        <f t="shared" si="106"/>
        <v>0</v>
      </c>
      <c r="P368" s="4">
        <f t="shared" si="107"/>
        <v>0</v>
      </c>
      <c r="Q368" s="4">
        <f t="shared" si="108"/>
        <v>0</v>
      </c>
      <c r="R368" s="4">
        <f t="shared" si="109"/>
        <v>0</v>
      </c>
      <c r="S368" s="4">
        <f t="shared" si="110"/>
        <v>0</v>
      </c>
      <c r="T368" s="4">
        <f t="shared" si="111"/>
        <v>0</v>
      </c>
      <c r="U368" s="4">
        <f t="shared" si="112"/>
        <v>0</v>
      </c>
      <c r="V368" s="4">
        <f t="shared" si="113"/>
        <v>0</v>
      </c>
      <c r="W368" s="4">
        <f>VLOOKUP(Z368,怪物属性偏向!D:F,3,FALSE)</f>
        <v>5000003</v>
      </c>
      <c r="X368" s="4">
        <f t="shared" si="114"/>
        <v>64</v>
      </c>
      <c r="Y368" t="str">
        <f>VLOOKUP(Z368,怪物属性偏向!G:H,2,FALSE)</f>
        <v>莉莉丝</v>
      </c>
      <c r="Z368">
        <f t="shared" si="115"/>
        <v>3</v>
      </c>
    </row>
    <row r="369" spans="1:26" ht="18" customHeight="1" x14ac:dyDescent="0.15">
      <c r="A369" s="4">
        <v>5000365</v>
      </c>
      <c r="B369" s="4">
        <f t="shared" si="97"/>
        <v>0</v>
      </c>
      <c r="C369" s="4">
        <f t="shared" si="98"/>
        <v>0</v>
      </c>
      <c r="D369" s="4">
        <f t="shared" si="99"/>
        <v>0</v>
      </c>
      <c r="E369" s="4">
        <f t="shared" si="100"/>
        <v>0</v>
      </c>
      <c r="F369" s="4">
        <f>INT(VLOOKUP($X369,映射表!$B:$C,2,FALSE)*VLOOKUP($Z369,怪物属性偏向!$G:$L,怪物属性偏向!L$1,FALSE)/100)</f>
        <v>321090</v>
      </c>
      <c r="G369" s="4">
        <f>INT(VLOOKUP($X369,映射表!$B:$C,2,FALSE)*VLOOKUP($Z369,怪物属性偏向!$G:$L,怪物属性偏向!J$1,FALSE)/100)</f>
        <v>91289</v>
      </c>
      <c r="H369" s="4">
        <f t="shared" si="101"/>
        <v>0</v>
      </c>
      <c r="I369" s="4">
        <f>INT(VLOOKUP($X369,映射表!$B:$C,2,FALSE)*VLOOKUP($Z369,怪物属性偏向!$G:$L,怪物属性偏向!K$1,FALSE)/100)</f>
        <v>131148</v>
      </c>
      <c r="J369" s="4">
        <f>INT(VLOOKUP($X369,映射表!$B:$E,4,FALSE))</f>
        <v>102861</v>
      </c>
      <c r="K369" s="4">
        <f t="shared" si="102"/>
        <v>100</v>
      </c>
      <c r="L369" s="4">
        <f t="shared" si="103"/>
        <v>0</v>
      </c>
      <c r="M369" s="4">
        <f t="shared" si="104"/>
        <v>0</v>
      </c>
      <c r="N369" s="4">
        <f t="shared" si="105"/>
        <v>100</v>
      </c>
      <c r="O369" s="4">
        <f t="shared" si="106"/>
        <v>0</v>
      </c>
      <c r="P369" s="4">
        <f t="shared" si="107"/>
        <v>0</v>
      </c>
      <c r="Q369" s="4">
        <f t="shared" si="108"/>
        <v>0</v>
      </c>
      <c r="R369" s="4">
        <f t="shared" si="109"/>
        <v>0</v>
      </c>
      <c r="S369" s="4">
        <f t="shared" si="110"/>
        <v>0</v>
      </c>
      <c r="T369" s="4">
        <f t="shared" si="111"/>
        <v>0</v>
      </c>
      <c r="U369" s="4">
        <f t="shared" si="112"/>
        <v>0</v>
      </c>
      <c r="V369" s="4">
        <f t="shared" si="113"/>
        <v>0</v>
      </c>
      <c r="W369" s="4">
        <f>VLOOKUP(Z369,怪物属性偏向!D:F,3,FALSE)</f>
        <v>5000003</v>
      </c>
      <c r="X369" s="4">
        <f t="shared" si="114"/>
        <v>65</v>
      </c>
      <c r="Y369" t="str">
        <f>VLOOKUP(Z369,怪物属性偏向!G:H,2,FALSE)</f>
        <v>莉莉丝</v>
      </c>
      <c r="Z369">
        <f t="shared" si="115"/>
        <v>3</v>
      </c>
    </row>
    <row r="370" spans="1:26" s="31" customFormat="1" ht="18" customHeight="1" x14ac:dyDescent="0.15">
      <c r="A370" s="30">
        <v>5000366</v>
      </c>
      <c r="B370" s="30">
        <f t="shared" si="97"/>
        <v>0</v>
      </c>
      <c r="C370" s="30">
        <f t="shared" si="98"/>
        <v>0</v>
      </c>
      <c r="D370" s="30">
        <f t="shared" si="99"/>
        <v>0</v>
      </c>
      <c r="E370" s="30">
        <f t="shared" si="100"/>
        <v>0</v>
      </c>
      <c r="F370" s="30">
        <f>INT(VLOOKUP($X370,映射表!$B:$C,2,FALSE)*VLOOKUP($Z370,怪物属性偏向!$G:$L,怪物属性偏向!L$1,FALSE)/100)</f>
        <v>344427</v>
      </c>
      <c r="G370" s="30">
        <f>INT(VLOOKUP($X370,映射表!$B:$C,2,FALSE)*VLOOKUP($Z370,怪物属性偏向!$G:$L,怪物属性偏向!J$1,FALSE)/100)</f>
        <v>97924</v>
      </c>
      <c r="H370" s="30">
        <f t="shared" si="101"/>
        <v>0</v>
      </c>
      <c r="I370" s="30">
        <f>INT(VLOOKUP($X370,映射表!$B:$C,2,FALSE)*VLOOKUP($Z370,怪物属性偏向!$G:$L,怪物属性偏向!K$1,FALSE)/100)</f>
        <v>140680</v>
      </c>
      <c r="J370" s="30">
        <f>INT(VLOOKUP($X370,映射表!$B:$E,4,FALSE))</f>
        <v>110337</v>
      </c>
      <c r="K370" s="30">
        <f t="shared" si="102"/>
        <v>100</v>
      </c>
      <c r="L370" s="30">
        <f t="shared" si="103"/>
        <v>0</v>
      </c>
      <c r="M370" s="30">
        <f t="shared" si="104"/>
        <v>0</v>
      </c>
      <c r="N370" s="30">
        <f t="shared" si="105"/>
        <v>100</v>
      </c>
      <c r="O370" s="30">
        <f t="shared" si="106"/>
        <v>0</v>
      </c>
      <c r="P370" s="30">
        <f t="shared" si="107"/>
        <v>0</v>
      </c>
      <c r="Q370" s="30">
        <f t="shared" si="108"/>
        <v>0</v>
      </c>
      <c r="R370" s="30">
        <f t="shared" si="109"/>
        <v>0</v>
      </c>
      <c r="S370" s="30">
        <f t="shared" si="110"/>
        <v>0</v>
      </c>
      <c r="T370" s="30">
        <f t="shared" si="111"/>
        <v>0</v>
      </c>
      <c r="U370" s="30">
        <f t="shared" si="112"/>
        <v>0</v>
      </c>
      <c r="V370" s="30">
        <f t="shared" si="113"/>
        <v>0</v>
      </c>
      <c r="W370" s="30">
        <f>VLOOKUP(Z370,怪物属性偏向!D:F,3,FALSE)</f>
        <v>5000003</v>
      </c>
      <c r="X370" s="30">
        <f t="shared" si="114"/>
        <v>66</v>
      </c>
      <c r="Y370" s="31" t="str">
        <f>VLOOKUP(Z370,怪物属性偏向!G:H,2,FALSE)</f>
        <v>莉莉丝</v>
      </c>
      <c r="Z370" s="31">
        <f t="shared" si="115"/>
        <v>3</v>
      </c>
    </row>
    <row r="371" spans="1:26" ht="18" customHeight="1" x14ac:dyDescent="0.15">
      <c r="A371" s="4">
        <v>5000367</v>
      </c>
      <c r="B371" s="4">
        <f t="shared" si="97"/>
        <v>0</v>
      </c>
      <c r="C371" s="4">
        <f t="shared" si="98"/>
        <v>0</v>
      </c>
      <c r="D371" s="4">
        <f t="shared" si="99"/>
        <v>0</v>
      </c>
      <c r="E371" s="4">
        <f t="shared" si="100"/>
        <v>0</v>
      </c>
      <c r="F371" s="4">
        <f>INT(VLOOKUP($X371,映射表!$B:$C,2,FALSE)*VLOOKUP($Z371,怪物属性偏向!$G:$L,怪物属性偏向!L$1,FALSE)/100)</f>
        <v>369444</v>
      </c>
      <c r="G371" s="4">
        <f>INT(VLOOKUP($X371,映射表!$B:$C,2,FALSE)*VLOOKUP($Z371,怪物属性偏向!$G:$L,怪物属性偏向!J$1,FALSE)/100)</f>
        <v>105037</v>
      </c>
      <c r="H371" s="4">
        <f t="shared" si="101"/>
        <v>0</v>
      </c>
      <c r="I371" s="4">
        <f>INT(VLOOKUP($X371,映射表!$B:$C,2,FALSE)*VLOOKUP($Z371,怪物属性偏向!$G:$L,怪物属性偏向!K$1,FALSE)/100)</f>
        <v>150898</v>
      </c>
      <c r="J371" s="4">
        <f>INT(VLOOKUP($X371,映射表!$B:$E,4,FALSE))</f>
        <v>118352</v>
      </c>
      <c r="K371" s="4">
        <f t="shared" si="102"/>
        <v>100</v>
      </c>
      <c r="L371" s="4">
        <f t="shared" si="103"/>
        <v>0</v>
      </c>
      <c r="M371" s="4">
        <f t="shared" si="104"/>
        <v>0</v>
      </c>
      <c r="N371" s="4">
        <f t="shared" si="105"/>
        <v>100</v>
      </c>
      <c r="O371" s="4">
        <f t="shared" si="106"/>
        <v>0</v>
      </c>
      <c r="P371" s="4">
        <f t="shared" si="107"/>
        <v>0</v>
      </c>
      <c r="Q371" s="4">
        <f t="shared" si="108"/>
        <v>0</v>
      </c>
      <c r="R371" s="4">
        <f t="shared" si="109"/>
        <v>0</v>
      </c>
      <c r="S371" s="4">
        <f t="shared" si="110"/>
        <v>0</v>
      </c>
      <c r="T371" s="4">
        <f t="shared" si="111"/>
        <v>0</v>
      </c>
      <c r="U371" s="4">
        <f t="shared" si="112"/>
        <v>0</v>
      </c>
      <c r="V371" s="4">
        <f t="shared" si="113"/>
        <v>0</v>
      </c>
      <c r="W371" s="4">
        <f>VLOOKUP(Z371,怪物属性偏向!D:F,3,FALSE)</f>
        <v>5000003</v>
      </c>
      <c r="X371" s="4">
        <f t="shared" si="114"/>
        <v>67</v>
      </c>
      <c r="Y371" t="str">
        <f>VLOOKUP(Z371,怪物属性偏向!G:H,2,FALSE)</f>
        <v>莉莉丝</v>
      </c>
      <c r="Z371">
        <f t="shared" si="115"/>
        <v>3</v>
      </c>
    </row>
    <row r="372" spans="1:26" ht="18" customHeight="1" x14ac:dyDescent="0.15">
      <c r="A372" s="4">
        <v>5000368</v>
      </c>
      <c r="B372" s="4">
        <f t="shared" si="97"/>
        <v>0</v>
      </c>
      <c r="C372" s="4">
        <f t="shared" si="98"/>
        <v>0</v>
      </c>
      <c r="D372" s="4">
        <f t="shared" si="99"/>
        <v>0</v>
      </c>
      <c r="E372" s="4">
        <f t="shared" si="100"/>
        <v>0</v>
      </c>
      <c r="F372" s="4">
        <f>INT(VLOOKUP($X372,映射表!$B:$C,2,FALSE)*VLOOKUP($Z372,怪物属性偏向!$G:$L,怪物属性偏向!L$1,FALSE)/100)</f>
        <v>396262</v>
      </c>
      <c r="G372" s="4">
        <f>INT(VLOOKUP($X372,映射表!$B:$C,2,FALSE)*VLOOKUP($Z372,怪物属性偏向!$G:$L,怪物属性偏向!J$1,FALSE)/100)</f>
        <v>112662</v>
      </c>
      <c r="H372" s="4">
        <f t="shared" si="101"/>
        <v>0</v>
      </c>
      <c r="I372" s="4">
        <f>INT(VLOOKUP($X372,映射表!$B:$C,2,FALSE)*VLOOKUP($Z372,怪物属性偏向!$G:$L,怪物属性偏向!K$1,FALSE)/100)</f>
        <v>161852</v>
      </c>
      <c r="J372" s="4">
        <f>INT(VLOOKUP($X372,映射表!$B:$E,4,FALSE))</f>
        <v>126943</v>
      </c>
      <c r="K372" s="4">
        <f t="shared" si="102"/>
        <v>100</v>
      </c>
      <c r="L372" s="4">
        <f t="shared" si="103"/>
        <v>0</v>
      </c>
      <c r="M372" s="4">
        <f t="shared" si="104"/>
        <v>0</v>
      </c>
      <c r="N372" s="4">
        <f t="shared" si="105"/>
        <v>100</v>
      </c>
      <c r="O372" s="4">
        <f t="shared" si="106"/>
        <v>0</v>
      </c>
      <c r="P372" s="4">
        <f t="shared" si="107"/>
        <v>0</v>
      </c>
      <c r="Q372" s="4">
        <f t="shared" si="108"/>
        <v>0</v>
      </c>
      <c r="R372" s="4">
        <f t="shared" si="109"/>
        <v>0</v>
      </c>
      <c r="S372" s="4">
        <f t="shared" si="110"/>
        <v>0</v>
      </c>
      <c r="T372" s="4">
        <f t="shared" si="111"/>
        <v>0</v>
      </c>
      <c r="U372" s="4">
        <f t="shared" si="112"/>
        <v>0</v>
      </c>
      <c r="V372" s="4">
        <f t="shared" si="113"/>
        <v>0</v>
      </c>
      <c r="W372" s="4">
        <f>VLOOKUP(Z372,怪物属性偏向!D:F,3,FALSE)</f>
        <v>5000003</v>
      </c>
      <c r="X372" s="4">
        <f t="shared" si="114"/>
        <v>68</v>
      </c>
      <c r="Y372" t="str">
        <f>VLOOKUP(Z372,怪物属性偏向!G:H,2,FALSE)</f>
        <v>莉莉丝</v>
      </c>
      <c r="Z372">
        <f t="shared" si="115"/>
        <v>3</v>
      </c>
    </row>
    <row r="373" spans="1:26" ht="18" customHeight="1" x14ac:dyDescent="0.15">
      <c r="A373" s="4">
        <v>5000369</v>
      </c>
      <c r="B373" s="4">
        <f t="shared" si="97"/>
        <v>0</v>
      </c>
      <c r="C373" s="4">
        <f t="shared" si="98"/>
        <v>0</v>
      </c>
      <c r="D373" s="4">
        <f t="shared" si="99"/>
        <v>0</v>
      </c>
      <c r="E373" s="4">
        <f t="shared" si="100"/>
        <v>0</v>
      </c>
      <c r="F373" s="4">
        <f>INT(VLOOKUP($X373,映射表!$B:$C,2,FALSE)*VLOOKUP($Z373,怪物属性偏向!$G:$L,怪物属性偏向!L$1,FALSE)/100)</f>
        <v>425011</v>
      </c>
      <c r="G373" s="4">
        <f>INT(VLOOKUP($X373,映射表!$B:$C,2,FALSE)*VLOOKUP($Z373,怪物属性偏向!$G:$L,怪物属性偏向!J$1,FALSE)/100)</f>
        <v>120836</v>
      </c>
      <c r="H373" s="4">
        <f t="shared" si="101"/>
        <v>0</v>
      </c>
      <c r="I373" s="4">
        <f>INT(VLOOKUP($X373,映射表!$B:$C,2,FALSE)*VLOOKUP($Z373,怪物属性偏向!$G:$L,怪物属性偏向!K$1,FALSE)/100)</f>
        <v>173595</v>
      </c>
      <c r="J373" s="4">
        <f>INT(VLOOKUP($X373,映射表!$B:$E,4,FALSE))</f>
        <v>136153</v>
      </c>
      <c r="K373" s="4">
        <f t="shared" si="102"/>
        <v>100</v>
      </c>
      <c r="L373" s="4">
        <f t="shared" si="103"/>
        <v>0</v>
      </c>
      <c r="M373" s="4">
        <f t="shared" si="104"/>
        <v>0</v>
      </c>
      <c r="N373" s="4">
        <f t="shared" si="105"/>
        <v>100</v>
      </c>
      <c r="O373" s="4">
        <f t="shared" si="106"/>
        <v>0</v>
      </c>
      <c r="P373" s="4">
        <f t="shared" si="107"/>
        <v>0</v>
      </c>
      <c r="Q373" s="4">
        <f t="shared" si="108"/>
        <v>0</v>
      </c>
      <c r="R373" s="4">
        <f t="shared" si="109"/>
        <v>0</v>
      </c>
      <c r="S373" s="4">
        <f t="shared" si="110"/>
        <v>0</v>
      </c>
      <c r="T373" s="4">
        <f t="shared" si="111"/>
        <v>0</v>
      </c>
      <c r="U373" s="4">
        <f t="shared" si="112"/>
        <v>0</v>
      </c>
      <c r="V373" s="4">
        <f t="shared" si="113"/>
        <v>0</v>
      </c>
      <c r="W373" s="4">
        <f>VLOOKUP(Z373,怪物属性偏向!D:F,3,FALSE)</f>
        <v>5000003</v>
      </c>
      <c r="X373" s="4">
        <f t="shared" si="114"/>
        <v>69</v>
      </c>
      <c r="Y373" t="str">
        <f>VLOOKUP(Z373,怪物属性偏向!G:H,2,FALSE)</f>
        <v>莉莉丝</v>
      </c>
      <c r="Z373">
        <f t="shared" si="115"/>
        <v>3</v>
      </c>
    </row>
    <row r="374" spans="1:26" ht="18" customHeight="1" x14ac:dyDescent="0.15">
      <c r="A374" s="4">
        <v>5000370</v>
      </c>
      <c r="B374" s="4">
        <f t="shared" si="97"/>
        <v>0</v>
      </c>
      <c r="C374" s="4">
        <f t="shared" si="98"/>
        <v>0</v>
      </c>
      <c r="D374" s="4">
        <f t="shared" si="99"/>
        <v>0</v>
      </c>
      <c r="E374" s="4">
        <f t="shared" si="100"/>
        <v>0</v>
      </c>
      <c r="F374" s="4">
        <f>INT(VLOOKUP($X374,映射表!$B:$C,2,FALSE)*VLOOKUP($Z374,怪物属性偏向!$G:$L,怪物属性偏向!L$1,FALSE)/100)</f>
        <v>455830</v>
      </c>
      <c r="G374" s="4">
        <f>INT(VLOOKUP($X374,映射表!$B:$C,2,FALSE)*VLOOKUP($Z374,怪物属性偏向!$G:$L,怪物属性偏向!J$1,FALSE)/100)</f>
        <v>129598</v>
      </c>
      <c r="H374" s="4">
        <f t="shared" si="101"/>
        <v>0</v>
      </c>
      <c r="I374" s="4">
        <f>INT(VLOOKUP($X374,映射表!$B:$C,2,FALSE)*VLOOKUP($Z374,怪物属性偏向!$G:$L,怪物属性偏向!K$1,FALSE)/100)</f>
        <v>186183</v>
      </c>
      <c r="J374" s="4">
        <f>INT(VLOOKUP($X374,映射表!$B:$E,4,FALSE))</f>
        <v>146026</v>
      </c>
      <c r="K374" s="4">
        <f t="shared" si="102"/>
        <v>100</v>
      </c>
      <c r="L374" s="4">
        <f t="shared" si="103"/>
        <v>0</v>
      </c>
      <c r="M374" s="4">
        <f t="shared" si="104"/>
        <v>0</v>
      </c>
      <c r="N374" s="4">
        <f t="shared" si="105"/>
        <v>100</v>
      </c>
      <c r="O374" s="4">
        <f t="shared" si="106"/>
        <v>0</v>
      </c>
      <c r="P374" s="4">
        <f t="shared" si="107"/>
        <v>0</v>
      </c>
      <c r="Q374" s="4">
        <f t="shared" si="108"/>
        <v>0</v>
      </c>
      <c r="R374" s="4">
        <f t="shared" si="109"/>
        <v>0</v>
      </c>
      <c r="S374" s="4">
        <f t="shared" si="110"/>
        <v>0</v>
      </c>
      <c r="T374" s="4">
        <f t="shared" si="111"/>
        <v>0</v>
      </c>
      <c r="U374" s="4">
        <f t="shared" si="112"/>
        <v>0</v>
      </c>
      <c r="V374" s="4">
        <f t="shared" si="113"/>
        <v>0</v>
      </c>
      <c r="W374" s="4">
        <f>VLOOKUP(Z374,怪物属性偏向!D:F,3,FALSE)</f>
        <v>5000003</v>
      </c>
      <c r="X374" s="4">
        <f t="shared" si="114"/>
        <v>70</v>
      </c>
      <c r="Y374" t="str">
        <f>VLOOKUP(Z374,怪物属性偏向!G:H,2,FALSE)</f>
        <v>莉莉丝</v>
      </c>
      <c r="Z374">
        <f t="shared" si="115"/>
        <v>3</v>
      </c>
    </row>
    <row r="375" spans="1:26" ht="18" customHeight="1" x14ac:dyDescent="0.15">
      <c r="A375" s="4">
        <v>5000371</v>
      </c>
      <c r="B375" s="4">
        <f t="shared" si="97"/>
        <v>0</v>
      </c>
      <c r="C375" s="4">
        <f t="shared" si="98"/>
        <v>0</v>
      </c>
      <c r="D375" s="4">
        <f t="shared" si="99"/>
        <v>0</v>
      </c>
      <c r="E375" s="4">
        <f t="shared" si="100"/>
        <v>0</v>
      </c>
      <c r="F375" s="4">
        <f>INT(VLOOKUP($X375,映射表!$B:$C,2,FALSE)*VLOOKUP($Z375,怪物属性偏向!$G:$L,怪物属性偏向!L$1,FALSE)/100)</f>
        <v>488869</v>
      </c>
      <c r="G375" s="4">
        <f>INT(VLOOKUP($X375,映射表!$B:$C,2,FALSE)*VLOOKUP($Z375,怪物属性偏向!$G:$L,怪物属性偏向!J$1,FALSE)/100)</f>
        <v>138991</v>
      </c>
      <c r="H375" s="4">
        <f t="shared" si="101"/>
        <v>0</v>
      </c>
      <c r="I375" s="4">
        <f>INT(VLOOKUP($X375,映射表!$B:$C,2,FALSE)*VLOOKUP($Z375,怪物属性偏向!$G:$L,怪物属性偏向!K$1,FALSE)/100)</f>
        <v>199677</v>
      </c>
      <c r="J375" s="4">
        <f>INT(VLOOKUP($X375,映射表!$B:$E,4,FALSE))</f>
        <v>156610</v>
      </c>
      <c r="K375" s="4">
        <f t="shared" si="102"/>
        <v>100</v>
      </c>
      <c r="L375" s="4">
        <f t="shared" si="103"/>
        <v>0</v>
      </c>
      <c r="M375" s="4">
        <f t="shared" si="104"/>
        <v>0</v>
      </c>
      <c r="N375" s="4">
        <f t="shared" si="105"/>
        <v>100</v>
      </c>
      <c r="O375" s="4">
        <f t="shared" si="106"/>
        <v>0</v>
      </c>
      <c r="P375" s="4">
        <f t="shared" si="107"/>
        <v>0</v>
      </c>
      <c r="Q375" s="4">
        <f t="shared" si="108"/>
        <v>0</v>
      </c>
      <c r="R375" s="4">
        <f t="shared" si="109"/>
        <v>0</v>
      </c>
      <c r="S375" s="4">
        <f t="shared" si="110"/>
        <v>0</v>
      </c>
      <c r="T375" s="4">
        <f t="shared" si="111"/>
        <v>0</v>
      </c>
      <c r="U375" s="4">
        <f t="shared" si="112"/>
        <v>0</v>
      </c>
      <c r="V375" s="4">
        <f t="shared" si="113"/>
        <v>0</v>
      </c>
      <c r="W375" s="4">
        <f>VLOOKUP(Z375,怪物属性偏向!D:F,3,FALSE)</f>
        <v>5000003</v>
      </c>
      <c r="X375" s="4">
        <f t="shared" si="114"/>
        <v>71</v>
      </c>
      <c r="Y375" t="str">
        <f>VLOOKUP(Z375,怪物属性偏向!G:H,2,FALSE)</f>
        <v>莉莉丝</v>
      </c>
      <c r="Z375">
        <f t="shared" si="115"/>
        <v>3</v>
      </c>
    </row>
    <row r="376" spans="1:26" ht="18" customHeight="1" x14ac:dyDescent="0.15">
      <c r="A376" s="4">
        <v>5000372</v>
      </c>
      <c r="B376" s="4">
        <f t="shared" si="97"/>
        <v>0</v>
      </c>
      <c r="C376" s="4">
        <f t="shared" si="98"/>
        <v>0</v>
      </c>
      <c r="D376" s="4">
        <f t="shared" si="99"/>
        <v>0</v>
      </c>
      <c r="E376" s="4">
        <f t="shared" si="100"/>
        <v>0</v>
      </c>
      <c r="F376" s="4">
        <f>INT(VLOOKUP($X376,映射表!$B:$C,2,FALSE)*VLOOKUP($Z376,怪物属性偏向!$G:$L,怪物属性偏向!L$1,FALSE)/100)</f>
        <v>524286</v>
      </c>
      <c r="G376" s="4">
        <f>INT(VLOOKUP($X376,映射表!$B:$C,2,FALSE)*VLOOKUP($Z376,怪物属性偏向!$G:$L,怪物属性偏向!J$1,FALSE)/100)</f>
        <v>149060</v>
      </c>
      <c r="H376" s="4">
        <f t="shared" si="101"/>
        <v>0</v>
      </c>
      <c r="I376" s="4">
        <f>INT(VLOOKUP($X376,映射表!$B:$C,2,FALSE)*VLOOKUP($Z376,怪物属性偏向!$G:$L,怪物属性偏向!K$1,FALSE)/100)</f>
        <v>214143</v>
      </c>
      <c r="J376" s="4">
        <f>INT(VLOOKUP($X376,映射表!$B:$E,4,FALSE))</f>
        <v>167955</v>
      </c>
      <c r="K376" s="4">
        <f t="shared" si="102"/>
        <v>100</v>
      </c>
      <c r="L376" s="4">
        <f t="shared" si="103"/>
        <v>0</v>
      </c>
      <c r="M376" s="4">
        <f t="shared" si="104"/>
        <v>0</v>
      </c>
      <c r="N376" s="4">
        <f t="shared" si="105"/>
        <v>100</v>
      </c>
      <c r="O376" s="4">
        <f t="shared" si="106"/>
        <v>0</v>
      </c>
      <c r="P376" s="4">
        <f t="shared" si="107"/>
        <v>0</v>
      </c>
      <c r="Q376" s="4">
        <f t="shared" si="108"/>
        <v>0</v>
      </c>
      <c r="R376" s="4">
        <f t="shared" si="109"/>
        <v>0</v>
      </c>
      <c r="S376" s="4">
        <f t="shared" si="110"/>
        <v>0</v>
      </c>
      <c r="T376" s="4">
        <f t="shared" si="111"/>
        <v>0</v>
      </c>
      <c r="U376" s="4">
        <f t="shared" si="112"/>
        <v>0</v>
      </c>
      <c r="V376" s="4">
        <f t="shared" si="113"/>
        <v>0</v>
      </c>
      <c r="W376" s="4">
        <f>VLOOKUP(Z376,怪物属性偏向!D:F,3,FALSE)</f>
        <v>5000003</v>
      </c>
      <c r="X376" s="4">
        <f t="shared" si="114"/>
        <v>72</v>
      </c>
      <c r="Y376" t="str">
        <f>VLOOKUP(Z376,怪物属性偏向!G:H,2,FALSE)</f>
        <v>莉莉丝</v>
      </c>
      <c r="Z376">
        <f t="shared" si="115"/>
        <v>3</v>
      </c>
    </row>
    <row r="377" spans="1:26" ht="18" customHeight="1" x14ac:dyDescent="0.15">
      <c r="A377" s="4">
        <v>5000373</v>
      </c>
      <c r="B377" s="4">
        <f t="shared" si="97"/>
        <v>0</v>
      </c>
      <c r="C377" s="4">
        <f t="shared" si="98"/>
        <v>0</v>
      </c>
      <c r="D377" s="4">
        <f t="shared" si="99"/>
        <v>0</v>
      </c>
      <c r="E377" s="4">
        <f t="shared" si="100"/>
        <v>0</v>
      </c>
      <c r="F377" s="4">
        <f>INT(VLOOKUP($X377,映射表!$B:$C,2,FALSE)*VLOOKUP($Z377,怪物属性偏向!$G:$L,怪物属性偏向!L$1,FALSE)/100)</f>
        <v>562253</v>
      </c>
      <c r="G377" s="4">
        <f>INT(VLOOKUP($X377,映射表!$B:$C,2,FALSE)*VLOOKUP($Z377,怪物属性偏向!$G:$L,怪物属性偏向!J$1,FALSE)/100)</f>
        <v>159855</v>
      </c>
      <c r="H377" s="4">
        <f t="shared" si="101"/>
        <v>0</v>
      </c>
      <c r="I377" s="4">
        <f>INT(VLOOKUP($X377,映射表!$B:$C,2,FALSE)*VLOOKUP($Z377,怪物属性偏向!$G:$L,怪物属性偏向!K$1,FALSE)/100)</f>
        <v>229651</v>
      </c>
      <c r="J377" s="4">
        <f>INT(VLOOKUP($X377,映射表!$B:$E,4,FALSE))</f>
        <v>180118</v>
      </c>
      <c r="K377" s="4">
        <f t="shared" si="102"/>
        <v>100</v>
      </c>
      <c r="L377" s="4">
        <f t="shared" si="103"/>
        <v>0</v>
      </c>
      <c r="M377" s="4">
        <f t="shared" si="104"/>
        <v>0</v>
      </c>
      <c r="N377" s="4">
        <f t="shared" si="105"/>
        <v>100</v>
      </c>
      <c r="O377" s="4">
        <f t="shared" si="106"/>
        <v>0</v>
      </c>
      <c r="P377" s="4">
        <f t="shared" si="107"/>
        <v>0</v>
      </c>
      <c r="Q377" s="4">
        <f t="shared" si="108"/>
        <v>0</v>
      </c>
      <c r="R377" s="4">
        <f t="shared" si="109"/>
        <v>0</v>
      </c>
      <c r="S377" s="4">
        <f t="shared" si="110"/>
        <v>0</v>
      </c>
      <c r="T377" s="4">
        <f t="shared" si="111"/>
        <v>0</v>
      </c>
      <c r="U377" s="4">
        <f t="shared" si="112"/>
        <v>0</v>
      </c>
      <c r="V377" s="4">
        <f t="shared" si="113"/>
        <v>0</v>
      </c>
      <c r="W377" s="4">
        <f>VLOOKUP(Z377,怪物属性偏向!D:F,3,FALSE)</f>
        <v>5000003</v>
      </c>
      <c r="X377" s="4">
        <f t="shared" si="114"/>
        <v>73</v>
      </c>
      <c r="Y377" t="str">
        <f>VLOOKUP(Z377,怪物属性偏向!G:H,2,FALSE)</f>
        <v>莉莉丝</v>
      </c>
      <c r="Z377">
        <f t="shared" si="115"/>
        <v>3</v>
      </c>
    </row>
    <row r="378" spans="1:26" ht="18" customHeight="1" x14ac:dyDescent="0.15">
      <c r="A378" s="4">
        <v>5000374</v>
      </c>
      <c r="B378" s="4">
        <f t="shared" si="97"/>
        <v>0</v>
      </c>
      <c r="C378" s="4">
        <f t="shared" si="98"/>
        <v>0</v>
      </c>
      <c r="D378" s="4">
        <f t="shared" si="99"/>
        <v>0</v>
      </c>
      <c r="E378" s="4">
        <f t="shared" si="100"/>
        <v>0</v>
      </c>
      <c r="F378" s="4">
        <f>INT(VLOOKUP($X378,映射表!$B:$C,2,FALSE)*VLOOKUP($Z378,怪物属性偏向!$G:$L,怪物属性偏向!L$1,FALSE)/100)</f>
        <v>602953</v>
      </c>
      <c r="G378" s="4">
        <f>INT(VLOOKUP($X378,映射表!$B:$C,2,FALSE)*VLOOKUP($Z378,怪物属性偏向!$G:$L,怪物属性偏向!J$1,FALSE)/100)</f>
        <v>171427</v>
      </c>
      <c r="H378" s="4">
        <f t="shared" si="101"/>
        <v>0</v>
      </c>
      <c r="I378" s="4">
        <f>INT(VLOOKUP($X378,映射表!$B:$C,2,FALSE)*VLOOKUP($Z378,怪物属性偏向!$G:$L,怪物属性偏向!K$1,FALSE)/100)</f>
        <v>246275</v>
      </c>
      <c r="J378" s="4">
        <f>INT(VLOOKUP($X378,映射表!$B:$E,4,FALSE))</f>
        <v>193157</v>
      </c>
      <c r="K378" s="4">
        <f t="shared" si="102"/>
        <v>100</v>
      </c>
      <c r="L378" s="4">
        <f t="shared" si="103"/>
        <v>0</v>
      </c>
      <c r="M378" s="4">
        <f t="shared" si="104"/>
        <v>0</v>
      </c>
      <c r="N378" s="4">
        <f t="shared" si="105"/>
        <v>100</v>
      </c>
      <c r="O378" s="4">
        <f t="shared" si="106"/>
        <v>0</v>
      </c>
      <c r="P378" s="4">
        <f t="shared" si="107"/>
        <v>0</v>
      </c>
      <c r="Q378" s="4">
        <f t="shared" si="108"/>
        <v>0</v>
      </c>
      <c r="R378" s="4">
        <f t="shared" si="109"/>
        <v>0</v>
      </c>
      <c r="S378" s="4">
        <f t="shared" si="110"/>
        <v>0</v>
      </c>
      <c r="T378" s="4">
        <f t="shared" si="111"/>
        <v>0</v>
      </c>
      <c r="U378" s="4">
        <f t="shared" si="112"/>
        <v>0</v>
      </c>
      <c r="V378" s="4">
        <f t="shared" si="113"/>
        <v>0</v>
      </c>
      <c r="W378" s="4">
        <f>VLOOKUP(Z378,怪物属性偏向!D:F,3,FALSE)</f>
        <v>5000003</v>
      </c>
      <c r="X378" s="4">
        <f t="shared" si="114"/>
        <v>74</v>
      </c>
      <c r="Y378" t="str">
        <f>VLOOKUP(Z378,怪物属性偏向!G:H,2,FALSE)</f>
        <v>莉莉丝</v>
      </c>
      <c r="Z378">
        <f t="shared" si="115"/>
        <v>3</v>
      </c>
    </row>
    <row r="379" spans="1:26" ht="18" customHeight="1" x14ac:dyDescent="0.15">
      <c r="A379" s="4">
        <v>5000375</v>
      </c>
      <c r="B379" s="4">
        <f t="shared" si="97"/>
        <v>0</v>
      </c>
      <c r="C379" s="4">
        <f t="shared" si="98"/>
        <v>0</v>
      </c>
      <c r="D379" s="4">
        <f t="shared" si="99"/>
        <v>0</v>
      </c>
      <c r="E379" s="4">
        <f t="shared" si="100"/>
        <v>0</v>
      </c>
      <c r="F379" s="4">
        <f>INT(VLOOKUP($X379,映射表!$B:$C,2,FALSE)*VLOOKUP($Z379,怪物属性偏向!$G:$L,怪物属性偏向!L$1,FALSE)/100)</f>
        <v>646584</v>
      </c>
      <c r="G379" s="4">
        <f>INT(VLOOKUP($X379,映射表!$B:$C,2,FALSE)*VLOOKUP($Z379,怪物属性偏向!$G:$L,怪物属性偏向!J$1,FALSE)/100)</f>
        <v>183831</v>
      </c>
      <c r="H379" s="4">
        <f t="shared" si="101"/>
        <v>0</v>
      </c>
      <c r="I379" s="4">
        <f>INT(VLOOKUP($X379,映射表!$B:$C,2,FALSE)*VLOOKUP($Z379,怪物属性偏向!$G:$L,怪物属性偏向!K$1,FALSE)/100)</f>
        <v>264096</v>
      </c>
      <c r="J379" s="4">
        <f>INT(VLOOKUP($X379,映射表!$B:$E,4,FALSE))</f>
        <v>207134</v>
      </c>
      <c r="K379" s="4">
        <f t="shared" si="102"/>
        <v>100</v>
      </c>
      <c r="L379" s="4">
        <f t="shared" si="103"/>
        <v>0</v>
      </c>
      <c r="M379" s="4">
        <f t="shared" si="104"/>
        <v>0</v>
      </c>
      <c r="N379" s="4">
        <f t="shared" si="105"/>
        <v>100</v>
      </c>
      <c r="O379" s="4">
        <f t="shared" si="106"/>
        <v>0</v>
      </c>
      <c r="P379" s="4">
        <f t="shared" si="107"/>
        <v>0</v>
      </c>
      <c r="Q379" s="4">
        <f t="shared" si="108"/>
        <v>0</v>
      </c>
      <c r="R379" s="4">
        <f t="shared" si="109"/>
        <v>0</v>
      </c>
      <c r="S379" s="4">
        <f t="shared" si="110"/>
        <v>0</v>
      </c>
      <c r="T379" s="4">
        <f t="shared" si="111"/>
        <v>0</v>
      </c>
      <c r="U379" s="4">
        <f t="shared" si="112"/>
        <v>0</v>
      </c>
      <c r="V379" s="4">
        <f t="shared" si="113"/>
        <v>0</v>
      </c>
      <c r="W379" s="4">
        <f>VLOOKUP(Z379,怪物属性偏向!D:F,3,FALSE)</f>
        <v>5000003</v>
      </c>
      <c r="X379" s="4">
        <f t="shared" si="114"/>
        <v>75</v>
      </c>
      <c r="Y379" t="str">
        <f>VLOOKUP(Z379,怪物属性偏向!G:H,2,FALSE)</f>
        <v>莉莉丝</v>
      </c>
      <c r="Z379">
        <f t="shared" si="115"/>
        <v>3</v>
      </c>
    </row>
    <row r="380" spans="1:26" ht="18" customHeight="1" x14ac:dyDescent="0.15">
      <c r="A380" s="4">
        <v>5000376</v>
      </c>
      <c r="B380" s="4">
        <f t="shared" si="97"/>
        <v>0</v>
      </c>
      <c r="C380" s="4">
        <f t="shared" si="98"/>
        <v>0</v>
      </c>
      <c r="D380" s="4">
        <f t="shared" si="99"/>
        <v>0</v>
      </c>
      <c r="E380" s="4">
        <f t="shared" si="100"/>
        <v>0</v>
      </c>
      <c r="F380" s="4">
        <f>INT(VLOOKUP($X380,映射表!$B:$C,2,FALSE)*VLOOKUP($Z380,怪物属性偏向!$G:$L,怪物属性偏向!L$1,FALSE)/100)</f>
        <v>693357</v>
      </c>
      <c r="G380" s="4">
        <f>INT(VLOOKUP($X380,映射表!$B:$C,2,FALSE)*VLOOKUP($Z380,怪物属性偏向!$G:$L,怪物属性偏向!J$1,FALSE)/100)</f>
        <v>197129</v>
      </c>
      <c r="H380" s="4">
        <f t="shared" si="101"/>
        <v>0</v>
      </c>
      <c r="I380" s="4">
        <f>INT(VLOOKUP($X380,映射表!$B:$C,2,FALSE)*VLOOKUP($Z380,怪物属性偏向!$G:$L,怪物属性偏向!K$1,FALSE)/100)</f>
        <v>283200</v>
      </c>
      <c r="J380" s="4">
        <f>INT(VLOOKUP($X380,映射表!$B:$E,4,FALSE))</f>
        <v>222118</v>
      </c>
      <c r="K380" s="4">
        <f t="shared" si="102"/>
        <v>100</v>
      </c>
      <c r="L380" s="4">
        <f t="shared" si="103"/>
        <v>0</v>
      </c>
      <c r="M380" s="4">
        <f t="shared" si="104"/>
        <v>0</v>
      </c>
      <c r="N380" s="4">
        <f t="shared" si="105"/>
        <v>100</v>
      </c>
      <c r="O380" s="4">
        <f t="shared" si="106"/>
        <v>0</v>
      </c>
      <c r="P380" s="4">
        <f t="shared" si="107"/>
        <v>0</v>
      </c>
      <c r="Q380" s="4">
        <f t="shared" si="108"/>
        <v>0</v>
      </c>
      <c r="R380" s="4">
        <f t="shared" si="109"/>
        <v>0</v>
      </c>
      <c r="S380" s="4">
        <f t="shared" si="110"/>
        <v>0</v>
      </c>
      <c r="T380" s="4">
        <f t="shared" si="111"/>
        <v>0</v>
      </c>
      <c r="U380" s="4">
        <f t="shared" si="112"/>
        <v>0</v>
      </c>
      <c r="V380" s="4">
        <f t="shared" si="113"/>
        <v>0</v>
      </c>
      <c r="W380" s="4">
        <f>VLOOKUP(Z380,怪物属性偏向!D:F,3,FALSE)</f>
        <v>5000003</v>
      </c>
      <c r="X380" s="4">
        <f t="shared" si="114"/>
        <v>76</v>
      </c>
      <c r="Y380" t="str">
        <f>VLOOKUP(Z380,怪物属性偏向!G:H,2,FALSE)</f>
        <v>莉莉丝</v>
      </c>
      <c r="Z380">
        <f t="shared" si="115"/>
        <v>3</v>
      </c>
    </row>
    <row r="381" spans="1:26" ht="18" customHeight="1" x14ac:dyDescent="0.15">
      <c r="A381" s="4">
        <v>5000377</v>
      </c>
      <c r="B381" s="4">
        <f t="shared" si="97"/>
        <v>0</v>
      </c>
      <c r="C381" s="4">
        <f t="shared" si="98"/>
        <v>0</v>
      </c>
      <c r="D381" s="4">
        <f t="shared" si="99"/>
        <v>0</v>
      </c>
      <c r="E381" s="4">
        <f t="shared" si="100"/>
        <v>0</v>
      </c>
      <c r="F381" s="4">
        <f>INT(VLOOKUP($X381,映射表!$B:$C,2,FALSE)*VLOOKUP($Z381,怪物属性偏向!$G:$L,怪物属性偏向!L$1,FALSE)/100)</f>
        <v>743497</v>
      </c>
      <c r="G381" s="4">
        <f>INT(VLOOKUP($X381,映射表!$B:$C,2,FALSE)*VLOOKUP($Z381,怪物属性偏向!$G:$L,怪物属性偏向!J$1,FALSE)/100)</f>
        <v>211385</v>
      </c>
      <c r="H381" s="4">
        <f t="shared" si="101"/>
        <v>0</v>
      </c>
      <c r="I381" s="4">
        <f>INT(VLOOKUP($X381,映射表!$B:$C,2,FALSE)*VLOOKUP($Z381,怪物属性偏向!$G:$L,怪物属性偏向!K$1,FALSE)/100)</f>
        <v>303680</v>
      </c>
      <c r="J381" s="4">
        <f>INT(VLOOKUP($X381,映射表!$B:$E,4,FALSE))</f>
        <v>238180</v>
      </c>
      <c r="K381" s="4">
        <f t="shared" si="102"/>
        <v>100</v>
      </c>
      <c r="L381" s="4">
        <f t="shared" si="103"/>
        <v>0</v>
      </c>
      <c r="M381" s="4">
        <f t="shared" si="104"/>
        <v>0</v>
      </c>
      <c r="N381" s="4">
        <f t="shared" si="105"/>
        <v>100</v>
      </c>
      <c r="O381" s="4">
        <f t="shared" si="106"/>
        <v>0</v>
      </c>
      <c r="P381" s="4">
        <f t="shared" si="107"/>
        <v>0</v>
      </c>
      <c r="Q381" s="4">
        <f t="shared" si="108"/>
        <v>0</v>
      </c>
      <c r="R381" s="4">
        <f t="shared" si="109"/>
        <v>0</v>
      </c>
      <c r="S381" s="4">
        <f t="shared" si="110"/>
        <v>0</v>
      </c>
      <c r="T381" s="4">
        <f t="shared" si="111"/>
        <v>0</v>
      </c>
      <c r="U381" s="4">
        <f t="shared" si="112"/>
        <v>0</v>
      </c>
      <c r="V381" s="4">
        <f t="shared" si="113"/>
        <v>0</v>
      </c>
      <c r="W381" s="4">
        <f>VLOOKUP(Z381,怪物属性偏向!D:F,3,FALSE)</f>
        <v>5000003</v>
      </c>
      <c r="X381" s="4">
        <f t="shared" si="114"/>
        <v>77</v>
      </c>
      <c r="Y381" t="str">
        <f>VLOOKUP(Z381,怪物属性偏向!G:H,2,FALSE)</f>
        <v>莉莉丝</v>
      </c>
      <c r="Z381">
        <f t="shared" si="115"/>
        <v>3</v>
      </c>
    </row>
    <row r="382" spans="1:26" ht="18" customHeight="1" x14ac:dyDescent="0.15">
      <c r="A382" s="4">
        <v>5000378</v>
      </c>
      <c r="B382" s="4">
        <f t="shared" si="97"/>
        <v>0</v>
      </c>
      <c r="C382" s="4">
        <f t="shared" si="98"/>
        <v>0</v>
      </c>
      <c r="D382" s="4">
        <f t="shared" si="99"/>
        <v>0</v>
      </c>
      <c r="E382" s="4">
        <f t="shared" si="100"/>
        <v>0</v>
      </c>
      <c r="F382" s="4">
        <f>INT(VLOOKUP($X382,映射表!$B:$C,2,FALSE)*VLOOKUP($Z382,怪物属性偏向!$G:$L,怪物属性偏向!L$1,FALSE)/100)</f>
        <v>797247</v>
      </c>
      <c r="G382" s="4">
        <f>INT(VLOOKUP($X382,映射表!$B:$C,2,FALSE)*VLOOKUP($Z382,怪物属性偏向!$G:$L,怪物属性偏向!J$1,FALSE)/100)</f>
        <v>226667</v>
      </c>
      <c r="H382" s="4">
        <f t="shared" si="101"/>
        <v>0</v>
      </c>
      <c r="I382" s="4">
        <f>INT(VLOOKUP($X382,映射表!$B:$C,2,FALSE)*VLOOKUP($Z382,怪物属性偏向!$G:$L,怪物属性偏向!K$1,FALSE)/100)</f>
        <v>325634</v>
      </c>
      <c r="J382" s="4">
        <f>INT(VLOOKUP($X382,映射表!$B:$E,4,FALSE))</f>
        <v>255399</v>
      </c>
      <c r="K382" s="4">
        <f t="shared" si="102"/>
        <v>100</v>
      </c>
      <c r="L382" s="4">
        <f t="shared" si="103"/>
        <v>0</v>
      </c>
      <c r="M382" s="4">
        <f t="shared" si="104"/>
        <v>0</v>
      </c>
      <c r="N382" s="4">
        <f t="shared" si="105"/>
        <v>100</v>
      </c>
      <c r="O382" s="4">
        <f t="shared" si="106"/>
        <v>0</v>
      </c>
      <c r="P382" s="4">
        <f t="shared" si="107"/>
        <v>0</v>
      </c>
      <c r="Q382" s="4">
        <f t="shared" si="108"/>
        <v>0</v>
      </c>
      <c r="R382" s="4">
        <f t="shared" si="109"/>
        <v>0</v>
      </c>
      <c r="S382" s="4">
        <f t="shared" si="110"/>
        <v>0</v>
      </c>
      <c r="T382" s="4">
        <f t="shared" si="111"/>
        <v>0</v>
      </c>
      <c r="U382" s="4">
        <f t="shared" si="112"/>
        <v>0</v>
      </c>
      <c r="V382" s="4">
        <f t="shared" si="113"/>
        <v>0</v>
      </c>
      <c r="W382" s="4">
        <f>VLOOKUP(Z382,怪物属性偏向!D:F,3,FALSE)</f>
        <v>5000003</v>
      </c>
      <c r="X382" s="4">
        <f t="shared" si="114"/>
        <v>78</v>
      </c>
      <c r="Y382" t="str">
        <f>VLOOKUP(Z382,怪物属性偏向!G:H,2,FALSE)</f>
        <v>莉莉丝</v>
      </c>
      <c r="Z382">
        <f t="shared" si="115"/>
        <v>3</v>
      </c>
    </row>
    <row r="383" spans="1:26" ht="18" customHeight="1" x14ac:dyDescent="0.15">
      <c r="A383" s="4">
        <v>5000379</v>
      </c>
      <c r="B383" s="4">
        <f t="shared" si="97"/>
        <v>0</v>
      </c>
      <c r="C383" s="4">
        <f t="shared" si="98"/>
        <v>0</v>
      </c>
      <c r="D383" s="4">
        <f t="shared" si="99"/>
        <v>0</v>
      </c>
      <c r="E383" s="4">
        <f t="shared" si="100"/>
        <v>0</v>
      </c>
      <c r="F383" s="4">
        <f>INT(VLOOKUP($X383,映射表!$B:$C,2,FALSE)*VLOOKUP($Z383,怪物属性偏向!$G:$L,怪物属性偏向!L$1,FALSE)/100)</f>
        <v>854867</v>
      </c>
      <c r="G383" s="4">
        <f>INT(VLOOKUP($X383,映射表!$B:$C,2,FALSE)*VLOOKUP($Z383,怪物属性偏向!$G:$L,怪物属性偏向!J$1,FALSE)/100)</f>
        <v>243049</v>
      </c>
      <c r="H383" s="4">
        <f t="shared" si="101"/>
        <v>0</v>
      </c>
      <c r="I383" s="4">
        <f>INT(VLOOKUP($X383,映射表!$B:$C,2,FALSE)*VLOOKUP($Z383,怪物属性偏向!$G:$L,怪物属性偏向!K$1,FALSE)/100)</f>
        <v>349169</v>
      </c>
      <c r="J383" s="4">
        <f>INT(VLOOKUP($X383,映射表!$B:$E,4,FALSE))</f>
        <v>273858</v>
      </c>
      <c r="K383" s="4">
        <f t="shared" si="102"/>
        <v>100</v>
      </c>
      <c r="L383" s="4">
        <f t="shared" si="103"/>
        <v>0</v>
      </c>
      <c r="M383" s="4">
        <f t="shared" si="104"/>
        <v>0</v>
      </c>
      <c r="N383" s="4">
        <f t="shared" si="105"/>
        <v>100</v>
      </c>
      <c r="O383" s="4">
        <f t="shared" si="106"/>
        <v>0</v>
      </c>
      <c r="P383" s="4">
        <f t="shared" si="107"/>
        <v>0</v>
      </c>
      <c r="Q383" s="4">
        <f t="shared" si="108"/>
        <v>0</v>
      </c>
      <c r="R383" s="4">
        <f t="shared" si="109"/>
        <v>0</v>
      </c>
      <c r="S383" s="4">
        <f t="shared" si="110"/>
        <v>0</v>
      </c>
      <c r="T383" s="4">
        <f t="shared" si="111"/>
        <v>0</v>
      </c>
      <c r="U383" s="4">
        <f t="shared" si="112"/>
        <v>0</v>
      </c>
      <c r="V383" s="4">
        <f t="shared" si="113"/>
        <v>0</v>
      </c>
      <c r="W383" s="4">
        <f>VLOOKUP(Z383,怪物属性偏向!D:F,3,FALSE)</f>
        <v>5000003</v>
      </c>
      <c r="X383" s="4">
        <f t="shared" si="114"/>
        <v>79</v>
      </c>
      <c r="Y383" t="str">
        <f>VLOOKUP(Z383,怪物属性偏向!G:H,2,FALSE)</f>
        <v>莉莉丝</v>
      </c>
      <c r="Z383">
        <f t="shared" si="115"/>
        <v>3</v>
      </c>
    </row>
    <row r="384" spans="1:26" ht="18" customHeight="1" x14ac:dyDescent="0.15">
      <c r="A384" s="4">
        <v>5000380</v>
      </c>
      <c r="B384" s="4">
        <f t="shared" si="97"/>
        <v>0</v>
      </c>
      <c r="C384" s="4">
        <f t="shared" si="98"/>
        <v>0</v>
      </c>
      <c r="D384" s="4">
        <f t="shared" si="99"/>
        <v>0</v>
      </c>
      <c r="E384" s="4">
        <f t="shared" si="100"/>
        <v>0</v>
      </c>
      <c r="F384" s="4">
        <f>INT(VLOOKUP($X384,映射表!$B:$C,2,FALSE)*VLOOKUP($Z384,怪物属性偏向!$G:$L,怪物属性偏向!L$1,FALSE)/100)</f>
        <v>916636</v>
      </c>
      <c r="G384" s="4">
        <f>INT(VLOOKUP($X384,映射表!$B:$C,2,FALSE)*VLOOKUP($Z384,怪物属性偏向!$G:$L,怪物属性偏向!J$1,FALSE)/100)</f>
        <v>260610</v>
      </c>
      <c r="H384" s="4">
        <f t="shared" si="101"/>
        <v>0</v>
      </c>
      <c r="I384" s="4">
        <f>INT(VLOOKUP($X384,映射表!$B:$C,2,FALSE)*VLOOKUP($Z384,怪物属性偏向!$G:$L,怪物属性偏向!K$1,FALSE)/100)</f>
        <v>374398</v>
      </c>
      <c r="J384" s="4">
        <f>INT(VLOOKUP($X384,映射表!$B:$E,4,FALSE))</f>
        <v>293646</v>
      </c>
      <c r="K384" s="4">
        <f t="shared" si="102"/>
        <v>100</v>
      </c>
      <c r="L384" s="4">
        <f t="shared" si="103"/>
        <v>0</v>
      </c>
      <c r="M384" s="4">
        <f t="shared" si="104"/>
        <v>0</v>
      </c>
      <c r="N384" s="4">
        <f t="shared" si="105"/>
        <v>100</v>
      </c>
      <c r="O384" s="4">
        <f t="shared" si="106"/>
        <v>0</v>
      </c>
      <c r="P384" s="4">
        <f t="shared" si="107"/>
        <v>0</v>
      </c>
      <c r="Q384" s="4">
        <f t="shared" si="108"/>
        <v>0</v>
      </c>
      <c r="R384" s="4">
        <f t="shared" si="109"/>
        <v>0</v>
      </c>
      <c r="S384" s="4">
        <f t="shared" si="110"/>
        <v>0</v>
      </c>
      <c r="T384" s="4">
        <f t="shared" si="111"/>
        <v>0</v>
      </c>
      <c r="U384" s="4">
        <f t="shared" si="112"/>
        <v>0</v>
      </c>
      <c r="V384" s="4">
        <f t="shared" si="113"/>
        <v>0</v>
      </c>
      <c r="W384" s="4">
        <f>VLOOKUP(Z384,怪物属性偏向!D:F,3,FALSE)</f>
        <v>5000003</v>
      </c>
      <c r="X384" s="4">
        <f t="shared" si="114"/>
        <v>80</v>
      </c>
      <c r="Y384" t="str">
        <f>VLOOKUP(Z384,怪物属性偏向!G:H,2,FALSE)</f>
        <v>莉莉丝</v>
      </c>
      <c r="Z384">
        <f t="shared" si="115"/>
        <v>3</v>
      </c>
    </row>
    <row r="385" spans="1:26" ht="18" customHeight="1" x14ac:dyDescent="0.15">
      <c r="A385" s="4">
        <v>5000381</v>
      </c>
      <c r="B385" s="4">
        <f t="shared" si="97"/>
        <v>0</v>
      </c>
      <c r="C385" s="4">
        <f t="shared" si="98"/>
        <v>0</v>
      </c>
      <c r="D385" s="4">
        <f t="shared" si="99"/>
        <v>0</v>
      </c>
      <c r="E385" s="4">
        <f t="shared" si="100"/>
        <v>0</v>
      </c>
      <c r="F385" s="4">
        <f>INT(VLOOKUP($X385,映射表!$B:$C,2,FALSE)*VLOOKUP($Z385,怪物属性偏向!$G:$L,怪物属性偏向!L$1,FALSE)/100)</f>
        <v>982852</v>
      </c>
      <c r="G385" s="4">
        <f>INT(VLOOKUP($X385,映射表!$B:$C,2,FALSE)*VLOOKUP($Z385,怪物属性偏向!$G:$L,怪物属性偏向!J$1,FALSE)/100)</f>
        <v>279436</v>
      </c>
      <c r="H385" s="4">
        <f t="shared" si="101"/>
        <v>0</v>
      </c>
      <c r="I385" s="4">
        <f>INT(VLOOKUP($X385,映射表!$B:$C,2,FALSE)*VLOOKUP($Z385,怪物属性偏向!$G:$L,怪物属性偏向!K$1,FALSE)/100)</f>
        <v>401444</v>
      </c>
      <c r="J385" s="4">
        <f>INT(VLOOKUP($X385,映射表!$B:$E,4,FALSE))</f>
        <v>314858</v>
      </c>
      <c r="K385" s="4">
        <f t="shared" si="102"/>
        <v>100</v>
      </c>
      <c r="L385" s="4">
        <f t="shared" si="103"/>
        <v>0</v>
      </c>
      <c r="M385" s="4">
        <f t="shared" si="104"/>
        <v>0</v>
      </c>
      <c r="N385" s="4">
        <f t="shared" si="105"/>
        <v>100</v>
      </c>
      <c r="O385" s="4">
        <f t="shared" si="106"/>
        <v>0</v>
      </c>
      <c r="P385" s="4">
        <f t="shared" si="107"/>
        <v>0</v>
      </c>
      <c r="Q385" s="4">
        <f t="shared" si="108"/>
        <v>0</v>
      </c>
      <c r="R385" s="4">
        <f t="shared" si="109"/>
        <v>0</v>
      </c>
      <c r="S385" s="4">
        <f t="shared" si="110"/>
        <v>0</v>
      </c>
      <c r="T385" s="4">
        <f t="shared" si="111"/>
        <v>0</v>
      </c>
      <c r="U385" s="4">
        <f t="shared" si="112"/>
        <v>0</v>
      </c>
      <c r="V385" s="4">
        <f t="shared" si="113"/>
        <v>0</v>
      </c>
      <c r="W385" s="4">
        <f>VLOOKUP(Z385,怪物属性偏向!D:F,3,FALSE)</f>
        <v>5000003</v>
      </c>
      <c r="X385" s="4">
        <f t="shared" si="114"/>
        <v>81</v>
      </c>
      <c r="Y385" t="str">
        <f>VLOOKUP(Z385,怪物属性偏向!G:H,2,FALSE)</f>
        <v>莉莉丝</v>
      </c>
      <c r="Z385">
        <f t="shared" si="115"/>
        <v>3</v>
      </c>
    </row>
    <row r="386" spans="1:26" ht="18" customHeight="1" x14ac:dyDescent="0.15">
      <c r="A386" s="4">
        <v>5000382</v>
      </c>
      <c r="B386" s="4">
        <f t="shared" si="97"/>
        <v>0</v>
      </c>
      <c r="C386" s="4">
        <f t="shared" si="98"/>
        <v>0</v>
      </c>
      <c r="D386" s="4">
        <f t="shared" si="99"/>
        <v>0</v>
      </c>
      <c r="E386" s="4">
        <f t="shared" si="100"/>
        <v>0</v>
      </c>
      <c r="F386" s="4">
        <f>INT(VLOOKUP($X386,映射表!$B:$C,2,FALSE)*VLOOKUP($Z386,怪物属性偏向!$G:$L,怪物属性偏向!L$1,FALSE)/100)</f>
        <v>1053836</v>
      </c>
      <c r="G386" s="4">
        <f>INT(VLOOKUP($X386,映射表!$B:$C,2,FALSE)*VLOOKUP($Z386,怪物属性偏向!$G:$L,怪物属性偏向!J$1,FALSE)/100)</f>
        <v>299618</v>
      </c>
      <c r="H386" s="4">
        <f t="shared" si="101"/>
        <v>0</v>
      </c>
      <c r="I386" s="4">
        <f>INT(VLOOKUP($X386,映射表!$B:$C,2,FALSE)*VLOOKUP($Z386,怪物属性偏向!$G:$L,怪物属性偏向!K$1,FALSE)/100)</f>
        <v>430437</v>
      </c>
      <c r="J386" s="4">
        <f>INT(VLOOKUP($X386,映射表!$B:$E,4,FALSE))</f>
        <v>337598</v>
      </c>
      <c r="K386" s="4">
        <f t="shared" si="102"/>
        <v>100</v>
      </c>
      <c r="L386" s="4">
        <f t="shared" si="103"/>
        <v>0</v>
      </c>
      <c r="M386" s="4">
        <f t="shared" si="104"/>
        <v>0</v>
      </c>
      <c r="N386" s="4">
        <f t="shared" si="105"/>
        <v>100</v>
      </c>
      <c r="O386" s="4">
        <f t="shared" si="106"/>
        <v>0</v>
      </c>
      <c r="P386" s="4">
        <f t="shared" si="107"/>
        <v>0</v>
      </c>
      <c r="Q386" s="4">
        <f t="shared" si="108"/>
        <v>0</v>
      </c>
      <c r="R386" s="4">
        <f t="shared" si="109"/>
        <v>0</v>
      </c>
      <c r="S386" s="4">
        <f t="shared" si="110"/>
        <v>0</v>
      </c>
      <c r="T386" s="4">
        <f t="shared" si="111"/>
        <v>0</v>
      </c>
      <c r="U386" s="4">
        <f t="shared" si="112"/>
        <v>0</v>
      </c>
      <c r="V386" s="4">
        <f t="shared" si="113"/>
        <v>0</v>
      </c>
      <c r="W386" s="4">
        <f>VLOOKUP(Z386,怪物属性偏向!D:F,3,FALSE)</f>
        <v>5000003</v>
      </c>
      <c r="X386" s="4">
        <f t="shared" si="114"/>
        <v>82</v>
      </c>
      <c r="Y386" t="str">
        <f>VLOOKUP(Z386,怪物属性偏向!G:H,2,FALSE)</f>
        <v>莉莉丝</v>
      </c>
      <c r="Z386">
        <f t="shared" si="115"/>
        <v>3</v>
      </c>
    </row>
    <row r="387" spans="1:26" ht="18" customHeight="1" x14ac:dyDescent="0.15">
      <c r="A387" s="4">
        <v>5000383</v>
      </c>
      <c r="B387" s="4">
        <f t="shared" si="97"/>
        <v>0</v>
      </c>
      <c r="C387" s="4">
        <f t="shared" si="98"/>
        <v>0</v>
      </c>
      <c r="D387" s="4">
        <f t="shared" si="99"/>
        <v>0</v>
      </c>
      <c r="E387" s="4">
        <f t="shared" si="100"/>
        <v>0</v>
      </c>
      <c r="F387" s="4">
        <f>INT(VLOOKUP($X387,映射表!$B:$C,2,FALSE)*VLOOKUP($Z387,怪物属性偏向!$G:$L,怪物属性偏向!L$1,FALSE)/100)</f>
        <v>1129930</v>
      </c>
      <c r="G387" s="4">
        <f>INT(VLOOKUP($X387,映射表!$B:$C,2,FALSE)*VLOOKUP($Z387,怪物属性偏向!$G:$L,怪物属性偏向!J$1,FALSE)/100)</f>
        <v>321253</v>
      </c>
      <c r="H387" s="4">
        <f t="shared" si="101"/>
        <v>0</v>
      </c>
      <c r="I387" s="4">
        <f>INT(VLOOKUP($X387,映射表!$B:$C,2,FALSE)*VLOOKUP($Z387,怪物属性偏向!$G:$L,怪物属性偏向!K$1,FALSE)/100)</f>
        <v>461518</v>
      </c>
      <c r="J387" s="4">
        <f>INT(VLOOKUP($X387,映射表!$B:$E,4,FALSE))</f>
        <v>361975</v>
      </c>
      <c r="K387" s="4">
        <f t="shared" si="102"/>
        <v>100</v>
      </c>
      <c r="L387" s="4">
        <f t="shared" si="103"/>
        <v>0</v>
      </c>
      <c r="M387" s="4">
        <f t="shared" si="104"/>
        <v>0</v>
      </c>
      <c r="N387" s="4">
        <f t="shared" si="105"/>
        <v>100</v>
      </c>
      <c r="O387" s="4">
        <f t="shared" si="106"/>
        <v>0</v>
      </c>
      <c r="P387" s="4">
        <f t="shared" si="107"/>
        <v>0</v>
      </c>
      <c r="Q387" s="4">
        <f t="shared" si="108"/>
        <v>0</v>
      </c>
      <c r="R387" s="4">
        <f t="shared" si="109"/>
        <v>0</v>
      </c>
      <c r="S387" s="4">
        <f t="shared" si="110"/>
        <v>0</v>
      </c>
      <c r="T387" s="4">
        <f t="shared" si="111"/>
        <v>0</v>
      </c>
      <c r="U387" s="4">
        <f t="shared" si="112"/>
        <v>0</v>
      </c>
      <c r="V387" s="4">
        <f t="shared" si="113"/>
        <v>0</v>
      </c>
      <c r="W387" s="4">
        <f>VLOOKUP(Z387,怪物属性偏向!D:F,3,FALSE)</f>
        <v>5000003</v>
      </c>
      <c r="X387" s="4">
        <f t="shared" si="114"/>
        <v>83</v>
      </c>
      <c r="Y387" t="str">
        <f>VLOOKUP(Z387,怪物属性偏向!G:H,2,FALSE)</f>
        <v>莉莉丝</v>
      </c>
      <c r="Z387">
        <f t="shared" si="115"/>
        <v>3</v>
      </c>
    </row>
    <row r="388" spans="1:26" ht="18" customHeight="1" x14ac:dyDescent="0.15">
      <c r="A388" s="4">
        <v>5000384</v>
      </c>
      <c r="B388" s="4">
        <f t="shared" si="97"/>
        <v>0</v>
      </c>
      <c r="C388" s="4">
        <f t="shared" si="98"/>
        <v>0</v>
      </c>
      <c r="D388" s="4">
        <f t="shared" si="99"/>
        <v>0</v>
      </c>
      <c r="E388" s="4">
        <f t="shared" si="100"/>
        <v>0</v>
      </c>
      <c r="F388" s="4">
        <f>INT(VLOOKUP($X388,映射表!$B:$C,2,FALSE)*VLOOKUP($Z388,怪物属性偏向!$G:$L,怪物属性偏向!L$1,FALSE)/100)</f>
        <v>1211504</v>
      </c>
      <c r="G388" s="4">
        <f>INT(VLOOKUP($X388,映射表!$B:$C,2,FALSE)*VLOOKUP($Z388,怪物属性偏向!$G:$L,怪物属性偏向!J$1,FALSE)/100)</f>
        <v>344445</v>
      </c>
      <c r="H388" s="4">
        <f t="shared" si="101"/>
        <v>0</v>
      </c>
      <c r="I388" s="4">
        <f>INT(VLOOKUP($X388,映射表!$B:$C,2,FALSE)*VLOOKUP($Z388,怪物属性偏向!$G:$L,怪物属性偏向!K$1,FALSE)/100)</f>
        <v>494837</v>
      </c>
      <c r="J388" s="4">
        <f>INT(VLOOKUP($X388,映射表!$B:$E,4,FALSE))</f>
        <v>388107</v>
      </c>
      <c r="K388" s="4">
        <f t="shared" si="102"/>
        <v>100</v>
      </c>
      <c r="L388" s="4">
        <f t="shared" si="103"/>
        <v>0</v>
      </c>
      <c r="M388" s="4">
        <f t="shared" si="104"/>
        <v>0</v>
      </c>
      <c r="N388" s="4">
        <f t="shared" si="105"/>
        <v>100</v>
      </c>
      <c r="O388" s="4">
        <f t="shared" si="106"/>
        <v>0</v>
      </c>
      <c r="P388" s="4">
        <f t="shared" si="107"/>
        <v>0</v>
      </c>
      <c r="Q388" s="4">
        <f t="shared" si="108"/>
        <v>0</v>
      </c>
      <c r="R388" s="4">
        <f t="shared" si="109"/>
        <v>0</v>
      </c>
      <c r="S388" s="4">
        <f t="shared" si="110"/>
        <v>0</v>
      </c>
      <c r="T388" s="4">
        <f t="shared" si="111"/>
        <v>0</v>
      </c>
      <c r="U388" s="4">
        <f t="shared" si="112"/>
        <v>0</v>
      </c>
      <c r="V388" s="4">
        <f t="shared" si="113"/>
        <v>0</v>
      </c>
      <c r="W388" s="4">
        <f>VLOOKUP(Z388,怪物属性偏向!D:F,3,FALSE)</f>
        <v>5000003</v>
      </c>
      <c r="X388" s="4">
        <f t="shared" si="114"/>
        <v>84</v>
      </c>
      <c r="Y388" t="str">
        <f>VLOOKUP(Z388,怪物属性偏向!G:H,2,FALSE)</f>
        <v>莉莉丝</v>
      </c>
      <c r="Z388">
        <f t="shared" si="115"/>
        <v>3</v>
      </c>
    </row>
    <row r="389" spans="1:26" ht="18" customHeight="1" x14ac:dyDescent="0.15">
      <c r="A389" s="4">
        <v>5000385</v>
      </c>
      <c r="B389" s="4">
        <f t="shared" si="97"/>
        <v>0</v>
      </c>
      <c r="C389" s="4">
        <f t="shared" si="98"/>
        <v>0</v>
      </c>
      <c r="D389" s="4">
        <f t="shared" si="99"/>
        <v>0</v>
      </c>
      <c r="E389" s="4">
        <f t="shared" si="100"/>
        <v>0</v>
      </c>
      <c r="F389" s="4">
        <f>INT(VLOOKUP($X389,映射表!$B:$C,2,FALSE)*VLOOKUP($Z389,怪物属性偏向!$G:$L,怪物属性偏向!L$1,FALSE)/100)</f>
        <v>1298950</v>
      </c>
      <c r="G389" s="4">
        <f>INT(VLOOKUP($X389,映射表!$B:$C,2,FALSE)*VLOOKUP($Z389,怪物属性偏向!$G:$L,怪物属性偏向!J$1,FALSE)/100)</f>
        <v>369307</v>
      </c>
      <c r="H389" s="4">
        <f t="shared" si="101"/>
        <v>0</v>
      </c>
      <c r="I389" s="4">
        <f>INT(VLOOKUP($X389,映射表!$B:$C,2,FALSE)*VLOOKUP($Z389,怪物属性偏向!$G:$L,怪物属性偏向!K$1,FALSE)/100)</f>
        <v>530554</v>
      </c>
      <c r="J389" s="4">
        <f>INT(VLOOKUP($X389,映射表!$B:$E,4,FALSE))</f>
        <v>416121</v>
      </c>
      <c r="K389" s="4">
        <f t="shared" si="102"/>
        <v>100</v>
      </c>
      <c r="L389" s="4">
        <f t="shared" si="103"/>
        <v>0</v>
      </c>
      <c r="M389" s="4">
        <f t="shared" si="104"/>
        <v>0</v>
      </c>
      <c r="N389" s="4">
        <f t="shared" si="105"/>
        <v>100</v>
      </c>
      <c r="O389" s="4">
        <f t="shared" si="106"/>
        <v>0</v>
      </c>
      <c r="P389" s="4">
        <f t="shared" si="107"/>
        <v>0</v>
      </c>
      <c r="Q389" s="4">
        <f t="shared" si="108"/>
        <v>0</v>
      </c>
      <c r="R389" s="4">
        <f t="shared" si="109"/>
        <v>0</v>
      </c>
      <c r="S389" s="4">
        <f t="shared" si="110"/>
        <v>0</v>
      </c>
      <c r="T389" s="4">
        <f t="shared" si="111"/>
        <v>0</v>
      </c>
      <c r="U389" s="4">
        <f t="shared" si="112"/>
        <v>0</v>
      </c>
      <c r="V389" s="4">
        <f t="shared" si="113"/>
        <v>0</v>
      </c>
      <c r="W389" s="4">
        <f>VLOOKUP(Z389,怪物属性偏向!D:F,3,FALSE)</f>
        <v>5000003</v>
      </c>
      <c r="X389" s="4">
        <f t="shared" si="114"/>
        <v>85</v>
      </c>
      <c r="Y389" t="str">
        <f>VLOOKUP(Z389,怪物属性偏向!G:H,2,FALSE)</f>
        <v>莉莉丝</v>
      </c>
      <c r="Z389">
        <f t="shared" si="115"/>
        <v>3</v>
      </c>
    </row>
    <row r="390" spans="1:26" ht="18" customHeight="1" x14ac:dyDescent="0.15">
      <c r="A390" s="4">
        <v>5000386</v>
      </c>
      <c r="B390" s="4">
        <f t="shared" si="97"/>
        <v>0</v>
      </c>
      <c r="C390" s="4">
        <f t="shared" si="98"/>
        <v>0</v>
      </c>
      <c r="D390" s="4">
        <f t="shared" si="99"/>
        <v>0</v>
      </c>
      <c r="E390" s="4">
        <f t="shared" si="100"/>
        <v>0</v>
      </c>
      <c r="F390" s="4">
        <f>INT(VLOOKUP($X390,映射表!$B:$C,2,FALSE)*VLOOKUP($Z390,怪物属性偏向!$G:$L,怪物属性偏向!L$1,FALSE)/100)</f>
        <v>1392693</v>
      </c>
      <c r="G390" s="4">
        <f>INT(VLOOKUP($X390,映射表!$B:$C,2,FALSE)*VLOOKUP($Z390,怪物属性偏向!$G:$L,怪物属性偏向!J$1,FALSE)/100)</f>
        <v>395959</v>
      </c>
      <c r="H390" s="4">
        <f t="shared" si="101"/>
        <v>0</v>
      </c>
      <c r="I390" s="4">
        <f>INT(VLOOKUP($X390,映射表!$B:$C,2,FALSE)*VLOOKUP($Z390,怪物属性偏向!$G:$L,怪物属性偏向!K$1,FALSE)/100)</f>
        <v>568843</v>
      </c>
      <c r="J390" s="4">
        <f>INT(VLOOKUP($X390,映射表!$B:$E,4,FALSE))</f>
        <v>446151</v>
      </c>
      <c r="K390" s="4">
        <f t="shared" si="102"/>
        <v>100</v>
      </c>
      <c r="L390" s="4">
        <f t="shared" si="103"/>
        <v>0</v>
      </c>
      <c r="M390" s="4">
        <f t="shared" si="104"/>
        <v>0</v>
      </c>
      <c r="N390" s="4">
        <f t="shared" si="105"/>
        <v>100</v>
      </c>
      <c r="O390" s="4">
        <f t="shared" si="106"/>
        <v>0</v>
      </c>
      <c r="P390" s="4">
        <f t="shared" si="107"/>
        <v>0</v>
      </c>
      <c r="Q390" s="4">
        <f t="shared" si="108"/>
        <v>0</v>
      </c>
      <c r="R390" s="4">
        <f t="shared" si="109"/>
        <v>0</v>
      </c>
      <c r="S390" s="4">
        <f t="shared" si="110"/>
        <v>0</v>
      </c>
      <c r="T390" s="4">
        <f t="shared" si="111"/>
        <v>0</v>
      </c>
      <c r="U390" s="4">
        <f t="shared" si="112"/>
        <v>0</v>
      </c>
      <c r="V390" s="4">
        <f t="shared" si="113"/>
        <v>0</v>
      </c>
      <c r="W390" s="4">
        <f>VLOOKUP(Z390,怪物属性偏向!D:F,3,FALSE)</f>
        <v>5000003</v>
      </c>
      <c r="X390" s="4">
        <f t="shared" si="114"/>
        <v>86</v>
      </c>
      <c r="Y390" t="str">
        <f>VLOOKUP(Z390,怪物属性偏向!G:H,2,FALSE)</f>
        <v>莉莉丝</v>
      </c>
      <c r="Z390">
        <f t="shared" si="115"/>
        <v>3</v>
      </c>
    </row>
    <row r="391" spans="1:26" ht="18" customHeight="1" x14ac:dyDescent="0.15">
      <c r="A391" s="4">
        <v>5000387</v>
      </c>
      <c r="B391" s="4">
        <f t="shared" ref="B391:B454" si="116">B390</f>
        <v>0</v>
      </c>
      <c r="C391" s="4">
        <f t="shared" ref="C391:C454" si="117">C390</f>
        <v>0</v>
      </c>
      <c r="D391" s="4">
        <f t="shared" ref="D391:D454" si="118">D390</f>
        <v>0</v>
      </c>
      <c r="E391" s="4">
        <f t="shared" ref="E391:E454" si="119">E390</f>
        <v>0</v>
      </c>
      <c r="F391" s="4">
        <f>INT(VLOOKUP($X391,映射表!$B:$C,2,FALSE)*VLOOKUP($Z391,怪物属性偏向!$G:$L,怪物属性偏向!L$1,FALSE)/100)</f>
        <v>1493185</v>
      </c>
      <c r="G391" s="4">
        <f>INT(VLOOKUP($X391,映射表!$B:$C,2,FALSE)*VLOOKUP($Z391,怪物属性偏向!$G:$L,怪物属性偏向!J$1,FALSE)/100)</f>
        <v>424530</v>
      </c>
      <c r="H391" s="4">
        <f t="shared" ref="H391:H454" si="120">H390</f>
        <v>0</v>
      </c>
      <c r="I391" s="4">
        <f>INT(VLOOKUP($X391,映射表!$B:$C,2,FALSE)*VLOOKUP($Z391,怪物属性偏向!$G:$L,怪物属性偏向!K$1,FALSE)/100)</f>
        <v>609889</v>
      </c>
      <c r="J391" s="4">
        <f>INT(VLOOKUP($X391,映射表!$B:$E,4,FALSE))</f>
        <v>478344</v>
      </c>
      <c r="K391" s="4">
        <f t="shared" ref="K391:K454" si="121">K390</f>
        <v>100</v>
      </c>
      <c r="L391" s="4">
        <f t="shared" ref="L391:L454" si="122">L390</f>
        <v>0</v>
      </c>
      <c r="M391" s="4">
        <f t="shared" ref="M391:M454" si="123">M390</f>
        <v>0</v>
      </c>
      <c r="N391" s="4">
        <f t="shared" ref="N391:N454" si="124">N390</f>
        <v>100</v>
      </c>
      <c r="O391" s="4">
        <f t="shared" ref="O391:O454" si="125">O390</f>
        <v>0</v>
      </c>
      <c r="P391" s="4">
        <f t="shared" ref="P391:P454" si="126">P390</f>
        <v>0</v>
      </c>
      <c r="Q391" s="4">
        <f t="shared" ref="Q391:Q454" si="127">Q390</f>
        <v>0</v>
      </c>
      <c r="R391" s="4">
        <f t="shared" ref="R391:R454" si="128">R390</f>
        <v>0</v>
      </c>
      <c r="S391" s="4">
        <f t="shared" ref="S391:S454" si="129">S390</f>
        <v>0</v>
      </c>
      <c r="T391" s="4">
        <f t="shared" ref="T391:T454" si="130">T390</f>
        <v>0</v>
      </c>
      <c r="U391" s="4">
        <f t="shared" ref="U391:U454" si="131">U390</f>
        <v>0</v>
      </c>
      <c r="V391" s="4">
        <f t="shared" ref="V391:V454" si="132">V390</f>
        <v>0</v>
      </c>
      <c r="W391" s="4">
        <f>VLOOKUP(Z391,怪物属性偏向!D:F,3,FALSE)</f>
        <v>5000003</v>
      </c>
      <c r="X391" s="4">
        <f t="shared" ref="X391:X454" si="133">IF(X390=X$1,1,X390+1)</f>
        <v>87</v>
      </c>
      <c r="Y391" t="str">
        <f>VLOOKUP(Z391,怪物属性偏向!G:H,2,FALSE)</f>
        <v>莉莉丝</v>
      </c>
      <c r="Z391">
        <f t="shared" ref="Z391:Z454" si="134">IF(X391=1,Z390+1,Z390)</f>
        <v>3</v>
      </c>
    </row>
    <row r="392" spans="1:26" ht="18" customHeight="1" x14ac:dyDescent="0.15">
      <c r="A392" s="4">
        <v>5000388</v>
      </c>
      <c r="B392" s="4">
        <f t="shared" si="116"/>
        <v>0</v>
      </c>
      <c r="C392" s="4">
        <f t="shared" si="117"/>
        <v>0</v>
      </c>
      <c r="D392" s="4">
        <f t="shared" si="118"/>
        <v>0</v>
      </c>
      <c r="E392" s="4">
        <f t="shared" si="119"/>
        <v>0</v>
      </c>
      <c r="F392" s="4">
        <f>INT(VLOOKUP($X392,映射表!$B:$C,2,FALSE)*VLOOKUP($Z392,怪物属性偏向!$G:$L,怪物属性偏向!L$1,FALSE)/100)</f>
        <v>1600913</v>
      </c>
      <c r="G392" s="4">
        <f>INT(VLOOKUP($X392,映射表!$B:$C,2,FALSE)*VLOOKUP($Z392,怪物属性偏向!$G:$L,怪物属性偏向!J$1,FALSE)/100)</f>
        <v>455159</v>
      </c>
      <c r="H392" s="4">
        <f t="shared" si="120"/>
        <v>0</v>
      </c>
      <c r="I392" s="4">
        <f>INT(VLOOKUP($X392,映射表!$B:$C,2,FALSE)*VLOOKUP($Z392,怪物属性偏向!$G:$L,怪物属性偏向!K$1,FALSE)/100)</f>
        <v>653890</v>
      </c>
      <c r="J392" s="4">
        <f>INT(VLOOKUP($X392,映射表!$B:$E,4,FALSE))</f>
        <v>512855</v>
      </c>
      <c r="K392" s="4">
        <f t="shared" si="121"/>
        <v>100</v>
      </c>
      <c r="L392" s="4">
        <f t="shared" si="122"/>
        <v>0</v>
      </c>
      <c r="M392" s="4">
        <f t="shared" si="123"/>
        <v>0</v>
      </c>
      <c r="N392" s="4">
        <f t="shared" si="124"/>
        <v>100</v>
      </c>
      <c r="O392" s="4">
        <f t="shared" si="125"/>
        <v>0</v>
      </c>
      <c r="P392" s="4">
        <f t="shared" si="126"/>
        <v>0</v>
      </c>
      <c r="Q392" s="4">
        <f t="shared" si="127"/>
        <v>0</v>
      </c>
      <c r="R392" s="4">
        <f t="shared" si="128"/>
        <v>0</v>
      </c>
      <c r="S392" s="4">
        <f t="shared" si="129"/>
        <v>0</v>
      </c>
      <c r="T392" s="4">
        <f t="shared" si="130"/>
        <v>0</v>
      </c>
      <c r="U392" s="4">
        <f t="shared" si="131"/>
        <v>0</v>
      </c>
      <c r="V392" s="4">
        <f t="shared" si="132"/>
        <v>0</v>
      </c>
      <c r="W392" s="4">
        <f>VLOOKUP(Z392,怪物属性偏向!D:F,3,FALSE)</f>
        <v>5000003</v>
      </c>
      <c r="X392" s="4">
        <f t="shared" si="133"/>
        <v>88</v>
      </c>
      <c r="Y392" t="str">
        <f>VLOOKUP(Z392,怪物属性偏向!G:H,2,FALSE)</f>
        <v>莉莉丝</v>
      </c>
      <c r="Z392">
        <f t="shared" si="134"/>
        <v>3</v>
      </c>
    </row>
    <row r="393" spans="1:26" ht="18" customHeight="1" x14ac:dyDescent="0.15">
      <c r="A393" s="4">
        <v>5000389</v>
      </c>
      <c r="B393" s="4">
        <f t="shared" si="116"/>
        <v>0</v>
      </c>
      <c r="C393" s="4">
        <f t="shared" si="117"/>
        <v>0</v>
      </c>
      <c r="D393" s="4">
        <f t="shared" si="118"/>
        <v>0</v>
      </c>
      <c r="E393" s="4">
        <f t="shared" si="119"/>
        <v>0</v>
      </c>
      <c r="F393" s="4">
        <f>INT(VLOOKUP($X393,映射表!$B:$C,2,FALSE)*VLOOKUP($Z393,怪物属性偏向!$G:$L,怪物属性偏向!L$1,FALSE)/100)</f>
        <v>1716397</v>
      </c>
      <c r="G393" s="4">
        <f>INT(VLOOKUP($X393,映射表!$B:$C,2,FALSE)*VLOOKUP($Z393,怪物属性偏向!$G:$L,怪物属性偏向!J$1,FALSE)/100)</f>
        <v>487992</v>
      </c>
      <c r="H393" s="4">
        <f t="shared" si="120"/>
        <v>0</v>
      </c>
      <c r="I393" s="4">
        <f>INT(VLOOKUP($X393,映射表!$B:$C,2,FALSE)*VLOOKUP($Z393,怪物属性偏向!$G:$L,怪物属性偏向!K$1,FALSE)/100)</f>
        <v>701060</v>
      </c>
      <c r="J393" s="4">
        <f>INT(VLOOKUP($X393,映射表!$B:$E,4,FALSE))</f>
        <v>549851</v>
      </c>
      <c r="K393" s="4">
        <f t="shared" si="121"/>
        <v>100</v>
      </c>
      <c r="L393" s="4">
        <f t="shared" si="122"/>
        <v>0</v>
      </c>
      <c r="M393" s="4">
        <f t="shared" si="123"/>
        <v>0</v>
      </c>
      <c r="N393" s="4">
        <f t="shared" si="124"/>
        <v>100</v>
      </c>
      <c r="O393" s="4">
        <f t="shared" si="125"/>
        <v>0</v>
      </c>
      <c r="P393" s="4">
        <f t="shared" si="126"/>
        <v>0</v>
      </c>
      <c r="Q393" s="4">
        <f t="shared" si="127"/>
        <v>0</v>
      </c>
      <c r="R393" s="4">
        <f t="shared" si="128"/>
        <v>0</v>
      </c>
      <c r="S393" s="4">
        <f t="shared" si="129"/>
        <v>0</v>
      </c>
      <c r="T393" s="4">
        <f t="shared" si="130"/>
        <v>0</v>
      </c>
      <c r="U393" s="4">
        <f t="shared" si="131"/>
        <v>0</v>
      </c>
      <c r="V393" s="4">
        <f t="shared" si="132"/>
        <v>0</v>
      </c>
      <c r="W393" s="4">
        <f>VLOOKUP(Z393,怪物属性偏向!D:F,3,FALSE)</f>
        <v>5000003</v>
      </c>
      <c r="X393" s="4">
        <f t="shared" si="133"/>
        <v>89</v>
      </c>
      <c r="Y393" t="str">
        <f>VLOOKUP(Z393,怪物属性偏向!G:H,2,FALSE)</f>
        <v>莉莉丝</v>
      </c>
      <c r="Z393">
        <f t="shared" si="134"/>
        <v>3</v>
      </c>
    </row>
    <row r="394" spans="1:26" ht="18" customHeight="1" x14ac:dyDescent="0.15">
      <c r="A394" s="4">
        <v>5000390</v>
      </c>
      <c r="B394" s="4">
        <f t="shared" si="116"/>
        <v>0</v>
      </c>
      <c r="C394" s="4">
        <f t="shared" si="117"/>
        <v>0</v>
      </c>
      <c r="D394" s="4">
        <f t="shared" si="118"/>
        <v>0</v>
      </c>
      <c r="E394" s="4">
        <f t="shared" si="119"/>
        <v>0</v>
      </c>
      <c r="F394" s="4">
        <f>INT(VLOOKUP($X394,映射表!$B:$C,2,FALSE)*VLOOKUP($Z394,怪物属性偏向!$G:$L,怪物属性偏向!L$1,FALSE)/100)</f>
        <v>1840196</v>
      </c>
      <c r="G394" s="4">
        <f>INT(VLOOKUP($X394,映射表!$B:$C,2,FALSE)*VLOOKUP($Z394,怪物属性偏向!$G:$L,怪物属性偏向!J$1,FALSE)/100)</f>
        <v>523190</v>
      </c>
      <c r="H394" s="4">
        <f t="shared" si="120"/>
        <v>0</v>
      </c>
      <c r="I394" s="4">
        <f>INT(VLOOKUP($X394,映射表!$B:$C,2,FALSE)*VLOOKUP($Z394,怪物属性偏向!$G:$L,怪物属性偏向!K$1,FALSE)/100)</f>
        <v>751625</v>
      </c>
      <c r="J394" s="4">
        <f>INT(VLOOKUP($X394,映射表!$B:$E,4,FALSE))</f>
        <v>589510</v>
      </c>
      <c r="K394" s="4">
        <f t="shared" si="121"/>
        <v>100</v>
      </c>
      <c r="L394" s="4">
        <f t="shared" si="122"/>
        <v>0</v>
      </c>
      <c r="M394" s="4">
        <f t="shared" si="123"/>
        <v>0</v>
      </c>
      <c r="N394" s="4">
        <f t="shared" si="124"/>
        <v>100</v>
      </c>
      <c r="O394" s="4">
        <f t="shared" si="125"/>
        <v>0</v>
      </c>
      <c r="P394" s="4">
        <f t="shared" si="126"/>
        <v>0</v>
      </c>
      <c r="Q394" s="4">
        <f t="shared" si="127"/>
        <v>0</v>
      </c>
      <c r="R394" s="4">
        <f t="shared" si="128"/>
        <v>0</v>
      </c>
      <c r="S394" s="4">
        <f t="shared" si="129"/>
        <v>0</v>
      </c>
      <c r="T394" s="4">
        <f t="shared" si="130"/>
        <v>0</v>
      </c>
      <c r="U394" s="4">
        <f t="shared" si="131"/>
        <v>0</v>
      </c>
      <c r="V394" s="4">
        <f t="shared" si="132"/>
        <v>0</v>
      </c>
      <c r="W394" s="4">
        <f>VLOOKUP(Z394,怪物属性偏向!D:F,3,FALSE)</f>
        <v>5000003</v>
      </c>
      <c r="X394" s="4">
        <f t="shared" si="133"/>
        <v>90</v>
      </c>
      <c r="Y394" t="str">
        <f>VLOOKUP(Z394,怪物属性偏向!G:H,2,FALSE)</f>
        <v>莉莉丝</v>
      </c>
      <c r="Z394">
        <f t="shared" si="134"/>
        <v>3</v>
      </c>
    </row>
    <row r="395" spans="1:26" ht="18" customHeight="1" x14ac:dyDescent="0.15">
      <c r="A395" s="4">
        <v>5000391</v>
      </c>
      <c r="B395" s="4">
        <f t="shared" si="116"/>
        <v>0</v>
      </c>
      <c r="C395" s="4">
        <f t="shared" si="117"/>
        <v>0</v>
      </c>
      <c r="D395" s="4">
        <f t="shared" si="118"/>
        <v>0</v>
      </c>
      <c r="E395" s="4">
        <f t="shared" si="119"/>
        <v>0</v>
      </c>
      <c r="F395" s="4">
        <f>INT(VLOOKUP($X395,映射表!$B:$C,2,FALSE)*VLOOKUP($Z395,怪物属性偏向!$G:$L,怪物属性偏向!L$1,FALSE)/100)</f>
        <v>1972909</v>
      </c>
      <c r="G395" s="4">
        <f>INT(VLOOKUP($X395,映射表!$B:$C,2,FALSE)*VLOOKUP($Z395,怪物属性偏向!$G:$L,怪物属性偏向!J$1,FALSE)/100)</f>
        <v>560922</v>
      </c>
      <c r="H395" s="4">
        <f t="shared" si="120"/>
        <v>0</v>
      </c>
      <c r="I395" s="4">
        <f>INT(VLOOKUP($X395,映射表!$B:$C,2,FALSE)*VLOOKUP($Z395,怪物属性偏向!$G:$L,怪物属性偏向!K$1,FALSE)/100)</f>
        <v>805831</v>
      </c>
      <c r="J395" s="4">
        <f>INT(VLOOKUP($X395,映射表!$B:$E,4,FALSE))</f>
        <v>632025</v>
      </c>
      <c r="K395" s="4">
        <f t="shared" si="121"/>
        <v>100</v>
      </c>
      <c r="L395" s="4">
        <f t="shared" si="122"/>
        <v>0</v>
      </c>
      <c r="M395" s="4">
        <f t="shared" si="123"/>
        <v>0</v>
      </c>
      <c r="N395" s="4">
        <f t="shared" si="124"/>
        <v>100</v>
      </c>
      <c r="O395" s="4">
        <f t="shared" si="125"/>
        <v>0</v>
      </c>
      <c r="P395" s="4">
        <f t="shared" si="126"/>
        <v>0</v>
      </c>
      <c r="Q395" s="4">
        <f t="shared" si="127"/>
        <v>0</v>
      </c>
      <c r="R395" s="4">
        <f t="shared" si="128"/>
        <v>0</v>
      </c>
      <c r="S395" s="4">
        <f t="shared" si="129"/>
        <v>0</v>
      </c>
      <c r="T395" s="4">
        <f t="shared" si="130"/>
        <v>0</v>
      </c>
      <c r="U395" s="4">
        <f t="shared" si="131"/>
        <v>0</v>
      </c>
      <c r="V395" s="4">
        <f t="shared" si="132"/>
        <v>0</v>
      </c>
      <c r="W395" s="4">
        <f>VLOOKUP(Z395,怪物属性偏向!D:F,3,FALSE)</f>
        <v>5000003</v>
      </c>
      <c r="X395" s="4">
        <f t="shared" si="133"/>
        <v>91</v>
      </c>
      <c r="Y395" t="str">
        <f>VLOOKUP(Z395,怪物属性偏向!G:H,2,FALSE)</f>
        <v>莉莉丝</v>
      </c>
      <c r="Z395">
        <f t="shared" si="134"/>
        <v>3</v>
      </c>
    </row>
    <row r="396" spans="1:26" ht="18" customHeight="1" x14ac:dyDescent="0.15">
      <c r="A396" s="4">
        <v>5000392</v>
      </c>
      <c r="B396" s="4">
        <f t="shared" si="116"/>
        <v>0</v>
      </c>
      <c r="C396" s="4">
        <f t="shared" si="117"/>
        <v>0</v>
      </c>
      <c r="D396" s="4">
        <f t="shared" si="118"/>
        <v>0</v>
      </c>
      <c r="E396" s="4">
        <f t="shared" si="119"/>
        <v>0</v>
      </c>
      <c r="F396" s="4">
        <f>INT(VLOOKUP($X396,映射表!$B:$C,2,FALSE)*VLOOKUP($Z396,怪物属性偏向!$G:$L,怪物属性偏向!L$1,FALSE)/100)</f>
        <v>2115177</v>
      </c>
      <c r="G396" s="4">
        <f>INT(VLOOKUP($X396,映射表!$B:$C,2,FALSE)*VLOOKUP($Z396,怪物属性偏向!$G:$L,怪物属性偏向!J$1,FALSE)/100)</f>
        <v>601370</v>
      </c>
      <c r="H396" s="4">
        <f t="shared" si="120"/>
        <v>0</v>
      </c>
      <c r="I396" s="4">
        <f>INT(VLOOKUP($X396,映射表!$B:$C,2,FALSE)*VLOOKUP($Z396,怪物属性偏向!$G:$L,怪物属性偏向!K$1,FALSE)/100)</f>
        <v>863940</v>
      </c>
      <c r="J396" s="4">
        <f>INT(VLOOKUP($X396,映射表!$B:$E,4,FALSE))</f>
        <v>677600</v>
      </c>
      <c r="K396" s="4">
        <f t="shared" si="121"/>
        <v>100</v>
      </c>
      <c r="L396" s="4">
        <f t="shared" si="122"/>
        <v>0</v>
      </c>
      <c r="M396" s="4">
        <f t="shared" si="123"/>
        <v>0</v>
      </c>
      <c r="N396" s="4">
        <f t="shared" si="124"/>
        <v>100</v>
      </c>
      <c r="O396" s="4">
        <f t="shared" si="125"/>
        <v>0</v>
      </c>
      <c r="P396" s="4">
        <f t="shared" si="126"/>
        <v>0</v>
      </c>
      <c r="Q396" s="4">
        <f t="shared" si="127"/>
        <v>0</v>
      </c>
      <c r="R396" s="4">
        <f t="shared" si="128"/>
        <v>0</v>
      </c>
      <c r="S396" s="4">
        <f t="shared" si="129"/>
        <v>0</v>
      </c>
      <c r="T396" s="4">
        <f t="shared" si="130"/>
        <v>0</v>
      </c>
      <c r="U396" s="4">
        <f t="shared" si="131"/>
        <v>0</v>
      </c>
      <c r="V396" s="4">
        <f t="shared" si="132"/>
        <v>0</v>
      </c>
      <c r="W396" s="4">
        <f>VLOOKUP(Z396,怪物属性偏向!D:F,3,FALSE)</f>
        <v>5000003</v>
      </c>
      <c r="X396" s="4">
        <f t="shared" si="133"/>
        <v>92</v>
      </c>
      <c r="Y396" t="str">
        <f>VLOOKUP(Z396,怪物属性偏向!G:H,2,FALSE)</f>
        <v>莉莉丝</v>
      </c>
      <c r="Z396">
        <f t="shared" si="134"/>
        <v>3</v>
      </c>
    </row>
    <row r="397" spans="1:26" ht="18" customHeight="1" x14ac:dyDescent="0.15">
      <c r="A397" s="4">
        <v>5000393</v>
      </c>
      <c r="B397" s="4">
        <f t="shared" si="116"/>
        <v>0</v>
      </c>
      <c r="C397" s="4">
        <f t="shared" si="117"/>
        <v>0</v>
      </c>
      <c r="D397" s="4">
        <f t="shared" si="118"/>
        <v>0</v>
      </c>
      <c r="E397" s="4">
        <f t="shared" si="119"/>
        <v>0</v>
      </c>
      <c r="F397" s="4">
        <f>INT(VLOOKUP($X397,映射表!$B:$C,2,FALSE)*VLOOKUP($Z397,怪物属性偏向!$G:$L,怪物属性偏向!L$1,FALSE)/100)</f>
        <v>2267688</v>
      </c>
      <c r="G397" s="4">
        <f>INT(VLOOKUP($X397,映射表!$B:$C,2,FALSE)*VLOOKUP($Z397,怪物属性偏向!$G:$L,怪物属性偏向!J$1,FALSE)/100)</f>
        <v>644731</v>
      </c>
      <c r="H397" s="4">
        <f t="shared" si="120"/>
        <v>0</v>
      </c>
      <c r="I397" s="4">
        <f>INT(VLOOKUP($X397,映射表!$B:$C,2,FALSE)*VLOOKUP($Z397,怪物属性偏向!$G:$L,怪物属性偏向!K$1,FALSE)/100)</f>
        <v>926233</v>
      </c>
      <c r="J397" s="4">
        <f>INT(VLOOKUP($X397,映射表!$B:$E,4,FALSE))</f>
        <v>726457</v>
      </c>
      <c r="K397" s="4">
        <f t="shared" si="121"/>
        <v>100</v>
      </c>
      <c r="L397" s="4">
        <f t="shared" si="122"/>
        <v>0</v>
      </c>
      <c r="M397" s="4">
        <f t="shared" si="123"/>
        <v>0</v>
      </c>
      <c r="N397" s="4">
        <f t="shared" si="124"/>
        <v>100</v>
      </c>
      <c r="O397" s="4">
        <f t="shared" si="125"/>
        <v>0</v>
      </c>
      <c r="P397" s="4">
        <f t="shared" si="126"/>
        <v>0</v>
      </c>
      <c r="Q397" s="4">
        <f t="shared" si="127"/>
        <v>0</v>
      </c>
      <c r="R397" s="4">
        <f t="shared" si="128"/>
        <v>0</v>
      </c>
      <c r="S397" s="4">
        <f t="shared" si="129"/>
        <v>0</v>
      </c>
      <c r="T397" s="4">
        <f t="shared" si="130"/>
        <v>0</v>
      </c>
      <c r="U397" s="4">
        <f t="shared" si="131"/>
        <v>0</v>
      </c>
      <c r="V397" s="4">
        <f t="shared" si="132"/>
        <v>0</v>
      </c>
      <c r="W397" s="4">
        <f>VLOOKUP(Z397,怪物属性偏向!D:F,3,FALSE)</f>
        <v>5000003</v>
      </c>
      <c r="X397" s="4">
        <f t="shared" si="133"/>
        <v>93</v>
      </c>
      <c r="Y397" t="str">
        <f>VLOOKUP(Z397,怪物属性偏向!G:H,2,FALSE)</f>
        <v>莉莉丝</v>
      </c>
      <c r="Z397">
        <f t="shared" si="134"/>
        <v>3</v>
      </c>
    </row>
    <row r="398" spans="1:26" ht="18" customHeight="1" x14ac:dyDescent="0.15">
      <c r="A398" s="4">
        <v>5000394</v>
      </c>
      <c r="B398" s="4">
        <f t="shared" si="116"/>
        <v>0</v>
      </c>
      <c r="C398" s="4">
        <f t="shared" si="117"/>
        <v>0</v>
      </c>
      <c r="D398" s="4">
        <f t="shared" si="118"/>
        <v>0</v>
      </c>
      <c r="E398" s="4">
        <f t="shared" si="119"/>
        <v>0</v>
      </c>
      <c r="F398" s="4">
        <f>INT(VLOOKUP($X398,映射表!$B:$C,2,FALSE)*VLOOKUP($Z398,怪物属性偏向!$G:$L,怪物属性偏向!L$1,FALSE)/100)</f>
        <v>2431180</v>
      </c>
      <c r="G398" s="4">
        <f>INT(VLOOKUP($X398,映射表!$B:$C,2,FALSE)*VLOOKUP($Z398,怪物属性偏向!$G:$L,怪物属性偏向!J$1,FALSE)/100)</f>
        <v>691214</v>
      </c>
      <c r="H398" s="4">
        <f t="shared" si="120"/>
        <v>0</v>
      </c>
      <c r="I398" s="4">
        <f>INT(VLOOKUP($X398,映射表!$B:$C,2,FALSE)*VLOOKUP($Z398,怪物属性偏向!$G:$L,怪物属性偏向!K$1,FALSE)/100)</f>
        <v>993011</v>
      </c>
      <c r="J398" s="4">
        <f>INT(VLOOKUP($X398,映射表!$B:$E,4,FALSE))</f>
        <v>778832</v>
      </c>
      <c r="K398" s="4">
        <f t="shared" si="121"/>
        <v>100</v>
      </c>
      <c r="L398" s="4">
        <f t="shared" si="122"/>
        <v>0</v>
      </c>
      <c r="M398" s="4">
        <f t="shared" si="123"/>
        <v>0</v>
      </c>
      <c r="N398" s="4">
        <f t="shared" si="124"/>
        <v>100</v>
      </c>
      <c r="O398" s="4">
        <f t="shared" si="125"/>
        <v>0</v>
      </c>
      <c r="P398" s="4">
        <f t="shared" si="126"/>
        <v>0</v>
      </c>
      <c r="Q398" s="4">
        <f t="shared" si="127"/>
        <v>0</v>
      </c>
      <c r="R398" s="4">
        <f t="shared" si="128"/>
        <v>0</v>
      </c>
      <c r="S398" s="4">
        <f t="shared" si="129"/>
        <v>0</v>
      </c>
      <c r="T398" s="4">
        <f t="shared" si="130"/>
        <v>0</v>
      </c>
      <c r="U398" s="4">
        <f t="shared" si="131"/>
        <v>0</v>
      </c>
      <c r="V398" s="4">
        <f t="shared" si="132"/>
        <v>0</v>
      </c>
      <c r="W398" s="4">
        <f>VLOOKUP(Z398,怪物属性偏向!D:F,3,FALSE)</f>
        <v>5000003</v>
      </c>
      <c r="X398" s="4">
        <f t="shared" si="133"/>
        <v>94</v>
      </c>
      <c r="Y398" t="str">
        <f>VLOOKUP(Z398,怪物属性偏向!G:H,2,FALSE)</f>
        <v>莉莉丝</v>
      </c>
      <c r="Z398">
        <f t="shared" si="134"/>
        <v>3</v>
      </c>
    </row>
    <row r="399" spans="1:26" ht="18" customHeight="1" x14ac:dyDescent="0.15">
      <c r="A399" s="4">
        <v>5000395</v>
      </c>
      <c r="B399" s="4">
        <f t="shared" si="116"/>
        <v>0</v>
      </c>
      <c r="C399" s="4">
        <f t="shared" si="117"/>
        <v>0</v>
      </c>
      <c r="D399" s="4">
        <f t="shared" si="118"/>
        <v>0</v>
      </c>
      <c r="E399" s="4">
        <f t="shared" si="119"/>
        <v>0</v>
      </c>
      <c r="F399" s="4">
        <f>INT(VLOOKUP($X399,映射表!$B:$C,2,FALSE)*VLOOKUP($Z399,怪物属性偏向!$G:$L,怪物属性偏向!L$1,FALSE)/100)</f>
        <v>2606443</v>
      </c>
      <c r="G399" s="4">
        <f>INT(VLOOKUP($X399,映射表!$B:$C,2,FALSE)*VLOOKUP($Z399,怪物属性偏向!$G:$L,怪物属性偏向!J$1,FALSE)/100)</f>
        <v>741043</v>
      </c>
      <c r="H399" s="4">
        <f t="shared" si="120"/>
        <v>0</v>
      </c>
      <c r="I399" s="4">
        <f>INT(VLOOKUP($X399,映射表!$B:$C,2,FALSE)*VLOOKUP($Z399,怪物属性偏向!$G:$L,怪物属性偏向!K$1,FALSE)/100)</f>
        <v>1064597</v>
      </c>
      <c r="J399" s="4">
        <f>INT(VLOOKUP($X399,映射表!$B:$E,4,FALSE))</f>
        <v>834978</v>
      </c>
      <c r="K399" s="4">
        <f t="shared" si="121"/>
        <v>100</v>
      </c>
      <c r="L399" s="4">
        <f t="shared" si="122"/>
        <v>0</v>
      </c>
      <c r="M399" s="4">
        <f t="shared" si="123"/>
        <v>0</v>
      </c>
      <c r="N399" s="4">
        <f t="shared" si="124"/>
        <v>100</v>
      </c>
      <c r="O399" s="4">
        <f t="shared" si="125"/>
        <v>0</v>
      </c>
      <c r="P399" s="4">
        <f t="shared" si="126"/>
        <v>0</v>
      </c>
      <c r="Q399" s="4">
        <f t="shared" si="127"/>
        <v>0</v>
      </c>
      <c r="R399" s="4">
        <f t="shared" si="128"/>
        <v>0</v>
      </c>
      <c r="S399" s="4">
        <f t="shared" si="129"/>
        <v>0</v>
      </c>
      <c r="T399" s="4">
        <f t="shared" si="130"/>
        <v>0</v>
      </c>
      <c r="U399" s="4">
        <f t="shared" si="131"/>
        <v>0</v>
      </c>
      <c r="V399" s="4">
        <f t="shared" si="132"/>
        <v>0</v>
      </c>
      <c r="W399" s="4">
        <f>VLOOKUP(Z399,怪物属性偏向!D:F,3,FALSE)</f>
        <v>5000003</v>
      </c>
      <c r="X399" s="4">
        <f t="shared" si="133"/>
        <v>95</v>
      </c>
      <c r="Y399" t="str">
        <f>VLOOKUP(Z399,怪物属性偏向!G:H,2,FALSE)</f>
        <v>莉莉丝</v>
      </c>
      <c r="Z399">
        <f t="shared" si="134"/>
        <v>3</v>
      </c>
    </row>
    <row r="400" spans="1:26" s="31" customFormat="1" ht="18" customHeight="1" x14ac:dyDescent="0.15">
      <c r="A400" s="30">
        <v>5000396</v>
      </c>
      <c r="B400" s="30">
        <f t="shared" si="116"/>
        <v>0</v>
      </c>
      <c r="C400" s="30">
        <f t="shared" si="117"/>
        <v>0</v>
      </c>
      <c r="D400" s="30">
        <f t="shared" si="118"/>
        <v>0</v>
      </c>
      <c r="E400" s="30">
        <f t="shared" si="119"/>
        <v>0</v>
      </c>
      <c r="F400" s="30">
        <f>INT(VLOOKUP($X400,映射表!$B:$C,2,FALSE)*VLOOKUP($Z400,怪物属性偏向!$G:$L,怪物属性偏向!L$1,FALSE)/100)</f>
        <v>2794325</v>
      </c>
      <c r="G400" s="30">
        <f>INT(VLOOKUP($X400,映射表!$B:$C,2,FALSE)*VLOOKUP($Z400,怪物属性偏向!$G:$L,怪物属性偏向!J$1,FALSE)/100)</f>
        <v>794460</v>
      </c>
      <c r="H400" s="30">
        <f t="shared" si="120"/>
        <v>0</v>
      </c>
      <c r="I400" s="30">
        <f>INT(VLOOKUP($X400,映射表!$B:$C,2,FALSE)*VLOOKUP($Z400,怪物属性偏向!$G:$L,怪物属性偏向!K$1,FALSE)/100)</f>
        <v>1141338</v>
      </c>
      <c r="J400" s="30">
        <f>INT(VLOOKUP($X400,映射表!$B:$E,4,FALSE))</f>
        <v>895167</v>
      </c>
      <c r="K400" s="30">
        <f t="shared" si="121"/>
        <v>100</v>
      </c>
      <c r="L400" s="30">
        <f t="shared" si="122"/>
        <v>0</v>
      </c>
      <c r="M400" s="30">
        <f t="shared" si="123"/>
        <v>0</v>
      </c>
      <c r="N400" s="30">
        <f t="shared" si="124"/>
        <v>100</v>
      </c>
      <c r="O400" s="30">
        <f t="shared" si="125"/>
        <v>0</v>
      </c>
      <c r="P400" s="30">
        <f t="shared" si="126"/>
        <v>0</v>
      </c>
      <c r="Q400" s="30">
        <f t="shared" si="127"/>
        <v>0</v>
      </c>
      <c r="R400" s="30">
        <f t="shared" si="128"/>
        <v>0</v>
      </c>
      <c r="S400" s="30">
        <f t="shared" si="129"/>
        <v>0</v>
      </c>
      <c r="T400" s="30">
        <f t="shared" si="130"/>
        <v>0</v>
      </c>
      <c r="U400" s="30">
        <f t="shared" si="131"/>
        <v>0</v>
      </c>
      <c r="V400" s="30">
        <f t="shared" si="132"/>
        <v>0</v>
      </c>
      <c r="W400" s="30">
        <f>VLOOKUP(Z400,怪物属性偏向!D:F,3,FALSE)</f>
        <v>5000003</v>
      </c>
      <c r="X400" s="30">
        <f t="shared" si="133"/>
        <v>96</v>
      </c>
      <c r="Y400" s="31" t="str">
        <f>VLOOKUP(Z400,怪物属性偏向!G:H,2,FALSE)</f>
        <v>莉莉丝</v>
      </c>
      <c r="Z400" s="31">
        <f t="shared" si="134"/>
        <v>3</v>
      </c>
    </row>
    <row r="401" spans="1:26" ht="18" customHeight="1" x14ac:dyDescent="0.15">
      <c r="A401" s="4">
        <v>5000397</v>
      </c>
      <c r="B401" s="4">
        <f t="shared" si="116"/>
        <v>0</v>
      </c>
      <c r="C401" s="4">
        <f t="shared" si="117"/>
        <v>0</v>
      </c>
      <c r="D401" s="4">
        <f t="shared" si="118"/>
        <v>0</v>
      </c>
      <c r="E401" s="4">
        <f t="shared" si="119"/>
        <v>0</v>
      </c>
      <c r="F401" s="4">
        <f>INT(VLOOKUP($X401,映射表!$B:$C,2,FALSE)*VLOOKUP($Z401,怪物属性偏向!$G:$L,怪物属性偏向!L$1,FALSE)/100)</f>
        <v>2995735</v>
      </c>
      <c r="G401" s="4">
        <f>INT(VLOOKUP($X401,映射表!$B:$C,2,FALSE)*VLOOKUP($Z401,怪物属性偏向!$G:$L,怪物属性偏向!J$1,FALSE)/100)</f>
        <v>851724</v>
      </c>
      <c r="H401" s="4">
        <f t="shared" si="120"/>
        <v>0</v>
      </c>
      <c r="I401" s="4">
        <f>INT(VLOOKUP($X401,映射表!$B:$C,2,FALSE)*VLOOKUP($Z401,怪物属性偏向!$G:$L,怪物属性偏向!K$1,FALSE)/100)</f>
        <v>1223603</v>
      </c>
      <c r="J401" s="4">
        <f>INT(VLOOKUP($X401,映射表!$B:$E,4,FALSE))</f>
        <v>959689</v>
      </c>
      <c r="K401" s="4">
        <f t="shared" si="121"/>
        <v>100</v>
      </c>
      <c r="L401" s="4">
        <f t="shared" si="122"/>
        <v>0</v>
      </c>
      <c r="M401" s="4">
        <f t="shared" si="123"/>
        <v>0</v>
      </c>
      <c r="N401" s="4">
        <f t="shared" si="124"/>
        <v>100</v>
      </c>
      <c r="O401" s="4">
        <f t="shared" si="125"/>
        <v>0</v>
      </c>
      <c r="P401" s="4">
        <f t="shared" si="126"/>
        <v>0</v>
      </c>
      <c r="Q401" s="4">
        <f t="shared" si="127"/>
        <v>0</v>
      </c>
      <c r="R401" s="4">
        <f t="shared" si="128"/>
        <v>0</v>
      </c>
      <c r="S401" s="4">
        <f t="shared" si="129"/>
        <v>0</v>
      </c>
      <c r="T401" s="4">
        <f t="shared" si="130"/>
        <v>0</v>
      </c>
      <c r="U401" s="4">
        <f t="shared" si="131"/>
        <v>0</v>
      </c>
      <c r="V401" s="4">
        <f t="shared" si="132"/>
        <v>0</v>
      </c>
      <c r="W401" s="4">
        <f>VLOOKUP(Z401,怪物属性偏向!D:F,3,FALSE)</f>
        <v>5000003</v>
      </c>
      <c r="X401" s="4">
        <f t="shared" si="133"/>
        <v>97</v>
      </c>
      <c r="Y401" t="str">
        <f>VLOOKUP(Z401,怪物属性偏向!G:H,2,FALSE)</f>
        <v>莉莉丝</v>
      </c>
      <c r="Z401">
        <f t="shared" si="134"/>
        <v>3</v>
      </c>
    </row>
    <row r="402" spans="1:26" ht="18" customHeight="1" x14ac:dyDescent="0.15">
      <c r="A402" s="4">
        <v>5000398</v>
      </c>
      <c r="B402" s="4">
        <f t="shared" si="116"/>
        <v>0</v>
      </c>
      <c r="C402" s="4">
        <f t="shared" si="117"/>
        <v>0</v>
      </c>
      <c r="D402" s="4">
        <f t="shared" si="118"/>
        <v>0</v>
      </c>
      <c r="E402" s="4">
        <f t="shared" si="119"/>
        <v>0</v>
      </c>
      <c r="F402" s="4">
        <f>INT(VLOOKUP($X402,映射表!$B:$C,2,FALSE)*VLOOKUP($Z402,怪物属性偏向!$G:$L,怪物属性偏向!L$1,FALSE)/100)</f>
        <v>3211647</v>
      </c>
      <c r="G402" s="4">
        <f>INT(VLOOKUP($X402,映射表!$B:$C,2,FALSE)*VLOOKUP($Z402,怪物属性偏向!$G:$L,怪物属性偏向!J$1,FALSE)/100)</f>
        <v>913110</v>
      </c>
      <c r="H402" s="4">
        <f t="shared" si="120"/>
        <v>0</v>
      </c>
      <c r="I402" s="4">
        <f>INT(VLOOKUP($X402,映射表!$B:$C,2,FALSE)*VLOOKUP($Z402,怪物属性偏向!$G:$L,怪物属性偏向!K$1,FALSE)/100)</f>
        <v>1311792</v>
      </c>
      <c r="J402" s="4">
        <f>INT(VLOOKUP($X402,映射表!$B:$E,4,FALSE))</f>
        <v>1028856</v>
      </c>
      <c r="K402" s="4">
        <f t="shared" si="121"/>
        <v>100</v>
      </c>
      <c r="L402" s="4">
        <f t="shared" si="122"/>
        <v>0</v>
      </c>
      <c r="M402" s="4">
        <f t="shared" si="123"/>
        <v>0</v>
      </c>
      <c r="N402" s="4">
        <f t="shared" si="124"/>
        <v>100</v>
      </c>
      <c r="O402" s="4">
        <f t="shared" si="125"/>
        <v>0</v>
      </c>
      <c r="P402" s="4">
        <f t="shared" si="126"/>
        <v>0</v>
      </c>
      <c r="Q402" s="4">
        <f t="shared" si="127"/>
        <v>0</v>
      </c>
      <c r="R402" s="4">
        <f t="shared" si="128"/>
        <v>0</v>
      </c>
      <c r="S402" s="4">
        <f t="shared" si="129"/>
        <v>0</v>
      </c>
      <c r="T402" s="4">
        <f t="shared" si="130"/>
        <v>0</v>
      </c>
      <c r="U402" s="4">
        <f t="shared" si="131"/>
        <v>0</v>
      </c>
      <c r="V402" s="4">
        <f t="shared" si="132"/>
        <v>0</v>
      </c>
      <c r="W402" s="4">
        <f>VLOOKUP(Z402,怪物属性偏向!D:F,3,FALSE)</f>
        <v>5000003</v>
      </c>
      <c r="X402" s="4">
        <f t="shared" si="133"/>
        <v>98</v>
      </c>
      <c r="Y402" t="str">
        <f>VLOOKUP(Z402,怪物属性偏向!G:H,2,FALSE)</f>
        <v>莉莉丝</v>
      </c>
      <c r="Z402">
        <f t="shared" si="134"/>
        <v>3</v>
      </c>
    </row>
    <row r="403" spans="1:26" ht="18" customHeight="1" x14ac:dyDescent="0.15">
      <c r="A403" s="4">
        <v>5000399</v>
      </c>
      <c r="B403" s="4">
        <f t="shared" si="116"/>
        <v>0</v>
      </c>
      <c r="C403" s="4">
        <f t="shared" si="117"/>
        <v>0</v>
      </c>
      <c r="D403" s="4">
        <f t="shared" si="118"/>
        <v>0</v>
      </c>
      <c r="E403" s="4">
        <f t="shared" si="119"/>
        <v>0</v>
      </c>
      <c r="F403" s="4">
        <f>INT(VLOOKUP($X403,映射表!$B:$C,2,FALSE)*VLOOKUP($Z403,怪物属性偏向!$G:$L,怪物属性偏向!L$1,FALSE)/100)</f>
        <v>3443104</v>
      </c>
      <c r="G403" s="4">
        <f>INT(VLOOKUP($X403,映射表!$B:$C,2,FALSE)*VLOOKUP($Z403,怪物属性偏向!$G:$L,怪物属性偏向!J$1,FALSE)/100)</f>
        <v>978916</v>
      </c>
      <c r="H403" s="4">
        <f t="shared" si="120"/>
        <v>0</v>
      </c>
      <c r="I403" s="4">
        <f>INT(VLOOKUP($X403,映射表!$B:$C,2,FALSE)*VLOOKUP($Z403,怪物属性偏向!$G:$L,怪物属性偏向!K$1,FALSE)/100)</f>
        <v>1406330</v>
      </c>
      <c r="J403" s="4">
        <f>INT(VLOOKUP($X403,映射表!$B:$E,4,FALSE))</f>
        <v>1103004</v>
      </c>
      <c r="K403" s="4">
        <f t="shared" si="121"/>
        <v>100</v>
      </c>
      <c r="L403" s="4">
        <f t="shared" si="122"/>
        <v>0</v>
      </c>
      <c r="M403" s="4">
        <f t="shared" si="123"/>
        <v>0</v>
      </c>
      <c r="N403" s="4">
        <f t="shared" si="124"/>
        <v>100</v>
      </c>
      <c r="O403" s="4">
        <f t="shared" si="125"/>
        <v>0</v>
      </c>
      <c r="P403" s="4">
        <f t="shared" si="126"/>
        <v>0</v>
      </c>
      <c r="Q403" s="4">
        <f t="shared" si="127"/>
        <v>0</v>
      </c>
      <c r="R403" s="4">
        <f t="shared" si="128"/>
        <v>0</v>
      </c>
      <c r="S403" s="4">
        <f t="shared" si="129"/>
        <v>0</v>
      </c>
      <c r="T403" s="4">
        <f t="shared" si="130"/>
        <v>0</v>
      </c>
      <c r="U403" s="4">
        <f t="shared" si="131"/>
        <v>0</v>
      </c>
      <c r="V403" s="4">
        <f t="shared" si="132"/>
        <v>0</v>
      </c>
      <c r="W403" s="4">
        <f>VLOOKUP(Z403,怪物属性偏向!D:F,3,FALSE)</f>
        <v>5000003</v>
      </c>
      <c r="X403" s="4">
        <f t="shared" si="133"/>
        <v>99</v>
      </c>
      <c r="Y403" t="str">
        <f>VLOOKUP(Z403,怪物属性偏向!G:H,2,FALSE)</f>
        <v>莉莉丝</v>
      </c>
      <c r="Z403">
        <f t="shared" si="134"/>
        <v>3</v>
      </c>
    </row>
    <row r="404" spans="1:26" ht="18" customHeight="1" x14ac:dyDescent="0.15">
      <c r="A404" s="4">
        <v>5000400</v>
      </c>
      <c r="B404" s="4">
        <f t="shared" si="116"/>
        <v>0</v>
      </c>
      <c r="C404" s="4">
        <f t="shared" si="117"/>
        <v>0</v>
      </c>
      <c r="D404" s="4">
        <f t="shared" si="118"/>
        <v>0</v>
      </c>
      <c r="E404" s="4">
        <f t="shared" si="119"/>
        <v>0</v>
      </c>
      <c r="F404" s="4">
        <f>INT(VLOOKUP($X404,映射表!$B:$C,2,FALSE)*VLOOKUP($Z404,怪物属性偏向!$G:$L,怪物属性偏向!L$1,FALSE)/100)</f>
        <v>3691225</v>
      </c>
      <c r="G404" s="4">
        <f>INT(VLOOKUP($X404,映射表!$B:$C,2,FALSE)*VLOOKUP($Z404,怪物属性偏向!$G:$L,怪物属性偏向!J$1,FALSE)/100)</f>
        <v>1049460</v>
      </c>
      <c r="H404" s="4">
        <f t="shared" si="120"/>
        <v>0</v>
      </c>
      <c r="I404" s="4">
        <f>INT(VLOOKUP($X404,映射表!$B:$C,2,FALSE)*VLOOKUP($Z404,怪物属性偏向!$G:$L,怪物属性偏向!K$1,FALSE)/100)</f>
        <v>1507675</v>
      </c>
      <c r="J404" s="4">
        <f>INT(VLOOKUP($X404,映射表!$B:$E,4,FALSE))</f>
        <v>1182490</v>
      </c>
      <c r="K404" s="4">
        <f t="shared" si="121"/>
        <v>100</v>
      </c>
      <c r="L404" s="4">
        <f t="shared" si="122"/>
        <v>0</v>
      </c>
      <c r="M404" s="4">
        <f t="shared" si="123"/>
        <v>0</v>
      </c>
      <c r="N404" s="4">
        <f t="shared" si="124"/>
        <v>100</v>
      </c>
      <c r="O404" s="4">
        <f t="shared" si="125"/>
        <v>0</v>
      </c>
      <c r="P404" s="4">
        <f t="shared" si="126"/>
        <v>0</v>
      </c>
      <c r="Q404" s="4">
        <f t="shared" si="127"/>
        <v>0</v>
      </c>
      <c r="R404" s="4">
        <f t="shared" si="128"/>
        <v>0</v>
      </c>
      <c r="S404" s="4">
        <f t="shared" si="129"/>
        <v>0</v>
      </c>
      <c r="T404" s="4">
        <f t="shared" si="130"/>
        <v>0</v>
      </c>
      <c r="U404" s="4">
        <f t="shared" si="131"/>
        <v>0</v>
      </c>
      <c r="V404" s="4">
        <f t="shared" si="132"/>
        <v>0</v>
      </c>
      <c r="W404" s="4">
        <f>VLOOKUP(Z404,怪物属性偏向!D:F,3,FALSE)</f>
        <v>5000003</v>
      </c>
      <c r="X404" s="4">
        <f t="shared" si="133"/>
        <v>100</v>
      </c>
      <c r="Y404" t="str">
        <f>VLOOKUP(Z404,怪物属性偏向!G:H,2,FALSE)</f>
        <v>莉莉丝</v>
      </c>
      <c r="Z404">
        <f t="shared" si="134"/>
        <v>3</v>
      </c>
    </row>
    <row r="405" spans="1:26" ht="18" customHeight="1" x14ac:dyDescent="0.15">
      <c r="A405" s="4">
        <v>5000401</v>
      </c>
      <c r="B405" s="4">
        <f t="shared" si="116"/>
        <v>0</v>
      </c>
      <c r="C405" s="4">
        <f t="shared" si="117"/>
        <v>0</v>
      </c>
      <c r="D405" s="4">
        <f t="shared" si="118"/>
        <v>0</v>
      </c>
      <c r="E405" s="4">
        <f t="shared" si="119"/>
        <v>0</v>
      </c>
      <c r="F405" s="4">
        <f>INT(VLOOKUP($X405,映射表!$B:$C,2,FALSE)*VLOOKUP($Z405,怪物属性偏向!$G:$L,怪物属性偏向!L$1,FALSE)/100)</f>
        <v>3957212</v>
      </c>
      <c r="G405" s="4">
        <f>INT(VLOOKUP($X405,映射表!$B:$C,2,FALSE)*VLOOKUP($Z405,怪物属性偏向!$G:$L,怪物属性偏向!J$1,FALSE)/100)</f>
        <v>1125083</v>
      </c>
      <c r="H405" s="4">
        <f t="shared" si="120"/>
        <v>0</v>
      </c>
      <c r="I405" s="4">
        <f>INT(VLOOKUP($X405,映射表!$B:$C,2,FALSE)*VLOOKUP($Z405,怪物属性偏向!$G:$L,怪物属性偏向!K$1,FALSE)/100)</f>
        <v>1616317</v>
      </c>
      <c r="J405" s="4">
        <f>INT(VLOOKUP($X405,映射表!$B:$E,4,FALSE))</f>
        <v>1267699</v>
      </c>
      <c r="K405" s="4">
        <f t="shared" si="121"/>
        <v>100</v>
      </c>
      <c r="L405" s="4">
        <f t="shared" si="122"/>
        <v>0</v>
      </c>
      <c r="M405" s="4">
        <f t="shared" si="123"/>
        <v>0</v>
      </c>
      <c r="N405" s="4">
        <f t="shared" si="124"/>
        <v>100</v>
      </c>
      <c r="O405" s="4">
        <f t="shared" si="125"/>
        <v>0</v>
      </c>
      <c r="P405" s="4">
        <f t="shared" si="126"/>
        <v>0</v>
      </c>
      <c r="Q405" s="4">
        <f t="shared" si="127"/>
        <v>0</v>
      </c>
      <c r="R405" s="4">
        <f t="shared" si="128"/>
        <v>0</v>
      </c>
      <c r="S405" s="4">
        <f t="shared" si="129"/>
        <v>0</v>
      </c>
      <c r="T405" s="4">
        <f t="shared" si="130"/>
        <v>0</v>
      </c>
      <c r="U405" s="4">
        <f t="shared" si="131"/>
        <v>0</v>
      </c>
      <c r="V405" s="4">
        <f t="shared" si="132"/>
        <v>0</v>
      </c>
      <c r="W405" s="4">
        <f>VLOOKUP(Z405,怪物属性偏向!D:F,3,FALSE)</f>
        <v>5000003</v>
      </c>
      <c r="X405" s="4">
        <f t="shared" si="133"/>
        <v>101</v>
      </c>
      <c r="Y405" t="str">
        <f>VLOOKUP(Z405,怪物属性偏向!G:H,2,FALSE)</f>
        <v>莉莉丝</v>
      </c>
      <c r="Z405">
        <f t="shared" si="134"/>
        <v>3</v>
      </c>
    </row>
    <row r="406" spans="1:26" ht="18" customHeight="1" x14ac:dyDescent="0.15">
      <c r="A406" s="4">
        <v>5000402</v>
      </c>
      <c r="B406" s="4">
        <f t="shared" si="116"/>
        <v>0</v>
      </c>
      <c r="C406" s="4">
        <f t="shared" si="117"/>
        <v>0</v>
      </c>
      <c r="D406" s="4">
        <f t="shared" si="118"/>
        <v>0</v>
      </c>
      <c r="E406" s="4">
        <f t="shared" si="119"/>
        <v>0</v>
      </c>
      <c r="F406" s="4">
        <f>INT(VLOOKUP($X406,映射表!$B:$C,2,FALSE)*VLOOKUP($Z406,怪物属性偏向!$G:$L,怪物属性偏向!L$1,FALSE)/100)</f>
        <v>4242350</v>
      </c>
      <c r="G406" s="4">
        <f>INT(VLOOKUP($X406,映射表!$B:$C,2,FALSE)*VLOOKUP($Z406,怪物属性偏向!$G:$L,怪物属性偏向!J$1,FALSE)/100)</f>
        <v>1206151</v>
      </c>
      <c r="H406" s="4">
        <f t="shared" si="120"/>
        <v>0</v>
      </c>
      <c r="I406" s="4">
        <f>INT(VLOOKUP($X406,映射表!$B:$C,2,FALSE)*VLOOKUP($Z406,怪物属性偏向!$G:$L,怪物属性偏向!K$1,FALSE)/100)</f>
        <v>1732781</v>
      </c>
      <c r="J406" s="4">
        <f>INT(VLOOKUP($X406,映射表!$B:$E,4,FALSE))</f>
        <v>1359044</v>
      </c>
      <c r="K406" s="4">
        <f t="shared" si="121"/>
        <v>100</v>
      </c>
      <c r="L406" s="4">
        <f t="shared" si="122"/>
        <v>0</v>
      </c>
      <c r="M406" s="4">
        <f t="shared" si="123"/>
        <v>0</v>
      </c>
      <c r="N406" s="4">
        <f t="shared" si="124"/>
        <v>100</v>
      </c>
      <c r="O406" s="4">
        <f t="shared" si="125"/>
        <v>0</v>
      </c>
      <c r="P406" s="4">
        <f t="shared" si="126"/>
        <v>0</v>
      </c>
      <c r="Q406" s="4">
        <f t="shared" si="127"/>
        <v>0</v>
      </c>
      <c r="R406" s="4">
        <f t="shared" si="128"/>
        <v>0</v>
      </c>
      <c r="S406" s="4">
        <f t="shared" si="129"/>
        <v>0</v>
      </c>
      <c r="T406" s="4">
        <f t="shared" si="130"/>
        <v>0</v>
      </c>
      <c r="U406" s="4">
        <f t="shared" si="131"/>
        <v>0</v>
      </c>
      <c r="V406" s="4">
        <f t="shared" si="132"/>
        <v>0</v>
      </c>
      <c r="W406" s="4">
        <f>VLOOKUP(Z406,怪物属性偏向!D:F,3,FALSE)</f>
        <v>5000003</v>
      </c>
      <c r="X406" s="4">
        <f t="shared" si="133"/>
        <v>102</v>
      </c>
      <c r="Y406" t="str">
        <f>VLOOKUP(Z406,怪物属性偏向!G:H,2,FALSE)</f>
        <v>莉莉丝</v>
      </c>
      <c r="Z406">
        <f t="shared" si="134"/>
        <v>3</v>
      </c>
    </row>
    <row r="407" spans="1:26" ht="18" customHeight="1" x14ac:dyDescent="0.15">
      <c r="A407" s="4">
        <v>5000403</v>
      </c>
      <c r="B407" s="4">
        <f t="shared" si="116"/>
        <v>0</v>
      </c>
      <c r="C407" s="4">
        <f t="shared" si="117"/>
        <v>0</v>
      </c>
      <c r="D407" s="4">
        <f t="shared" si="118"/>
        <v>0</v>
      </c>
      <c r="E407" s="4">
        <f t="shared" si="119"/>
        <v>0</v>
      </c>
      <c r="F407" s="4">
        <f>INT(VLOOKUP($X407,映射表!$B:$C,2,FALSE)*VLOOKUP($Z407,怪物属性偏向!$G:$L,怪物属性偏向!L$1,FALSE)/100)</f>
        <v>4548017</v>
      </c>
      <c r="G407" s="4">
        <f>INT(VLOOKUP($X407,映射表!$B:$C,2,FALSE)*VLOOKUP($Z407,怪物属性偏向!$G:$L,怪物属性偏向!J$1,FALSE)/100)</f>
        <v>1293056</v>
      </c>
      <c r="H407" s="4">
        <f t="shared" si="120"/>
        <v>0</v>
      </c>
      <c r="I407" s="4">
        <f>INT(VLOOKUP($X407,映射表!$B:$C,2,FALSE)*VLOOKUP($Z407,怪物属性偏向!$G:$L,怪物属性偏向!K$1,FALSE)/100)</f>
        <v>1857631</v>
      </c>
      <c r="J407" s="4">
        <f>INT(VLOOKUP($X407,映射表!$B:$E,4,FALSE))</f>
        <v>1456965</v>
      </c>
      <c r="K407" s="4">
        <f t="shared" si="121"/>
        <v>100</v>
      </c>
      <c r="L407" s="4">
        <f t="shared" si="122"/>
        <v>0</v>
      </c>
      <c r="M407" s="4">
        <f t="shared" si="123"/>
        <v>0</v>
      </c>
      <c r="N407" s="4">
        <f t="shared" si="124"/>
        <v>100</v>
      </c>
      <c r="O407" s="4">
        <f t="shared" si="125"/>
        <v>0</v>
      </c>
      <c r="P407" s="4">
        <f t="shared" si="126"/>
        <v>0</v>
      </c>
      <c r="Q407" s="4">
        <f t="shared" si="127"/>
        <v>0</v>
      </c>
      <c r="R407" s="4">
        <f t="shared" si="128"/>
        <v>0</v>
      </c>
      <c r="S407" s="4">
        <f t="shared" si="129"/>
        <v>0</v>
      </c>
      <c r="T407" s="4">
        <f t="shared" si="130"/>
        <v>0</v>
      </c>
      <c r="U407" s="4">
        <f t="shared" si="131"/>
        <v>0</v>
      </c>
      <c r="V407" s="4">
        <f t="shared" si="132"/>
        <v>0</v>
      </c>
      <c r="W407" s="4">
        <f>VLOOKUP(Z407,怪物属性偏向!D:F,3,FALSE)</f>
        <v>5000003</v>
      </c>
      <c r="X407" s="4">
        <f t="shared" si="133"/>
        <v>103</v>
      </c>
      <c r="Y407" t="str">
        <f>VLOOKUP(Z407,怪物属性偏向!G:H,2,FALSE)</f>
        <v>莉莉丝</v>
      </c>
      <c r="Z407">
        <f t="shared" si="134"/>
        <v>3</v>
      </c>
    </row>
    <row r="408" spans="1:26" ht="18" customHeight="1" x14ac:dyDescent="0.15">
      <c r="A408" s="4">
        <v>5000404</v>
      </c>
      <c r="B408" s="4">
        <f t="shared" si="116"/>
        <v>0</v>
      </c>
      <c r="C408" s="4">
        <f t="shared" si="117"/>
        <v>0</v>
      </c>
      <c r="D408" s="4">
        <f t="shared" si="118"/>
        <v>0</v>
      </c>
      <c r="E408" s="4">
        <f t="shared" si="119"/>
        <v>0</v>
      </c>
      <c r="F408" s="4">
        <f>INT(VLOOKUP($X408,映射表!$B:$C,2,FALSE)*VLOOKUP($Z408,怪物属性偏向!$G:$L,怪物属性偏向!L$1,FALSE)/100)</f>
        <v>4875693</v>
      </c>
      <c r="G408" s="4">
        <f>INT(VLOOKUP($X408,映射表!$B:$C,2,FALSE)*VLOOKUP($Z408,怪物属性偏向!$G:$L,怪物属性偏向!J$1,FALSE)/100)</f>
        <v>1386219</v>
      </c>
      <c r="H408" s="4">
        <f t="shared" si="120"/>
        <v>0</v>
      </c>
      <c r="I408" s="4">
        <f>INT(VLOOKUP($X408,映射表!$B:$C,2,FALSE)*VLOOKUP($Z408,怪物属性偏向!$G:$L,怪物属性偏向!K$1,FALSE)/100)</f>
        <v>1991469</v>
      </c>
      <c r="J408" s="4">
        <f>INT(VLOOKUP($X408,映射表!$B:$E,4,FALSE))</f>
        <v>1561936</v>
      </c>
      <c r="K408" s="4">
        <f t="shared" si="121"/>
        <v>100</v>
      </c>
      <c r="L408" s="4">
        <f t="shared" si="122"/>
        <v>0</v>
      </c>
      <c r="M408" s="4">
        <f t="shared" si="123"/>
        <v>0</v>
      </c>
      <c r="N408" s="4">
        <f t="shared" si="124"/>
        <v>100</v>
      </c>
      <c r="O408" s="4">
        <f t="shared" si="125"/>
        <v>0</v>
      </c>
      <c r="P408" s="4">
        <f t="shared" si="126"/>
        <v>0</v>
      </c>
      <c r="Q408" s="4">
        <f t="shared" si="127"/>
        <v>0</v>
      </c>
      <c r="R408" s="4">
        <f t="shared" si="128"/>
        <v>0</v>
      </c>
      <c r="S408" s="4">
        <f t="shared" si="129"/>
        <v>0</v>
      </c>
      <c r="T408" s="4">
        <f t="shared" si="130"/>
        <v>0</v>
      </c>
      <c r="U408" s="4">
        <f t="shared" si="131"/>
        <v>0</v>
      </c>
      <c r="V408" s="4">
        <f t="shared" si="132"/>
        <v>0</v>
      </c>
      <c r="W408" s="4">
        <f>VLOOKUP(Z408,怪物属性偏向!D:F,3,FALSE)</f>
        <v>5000003</v>
      </c>
      <c r="X408" s="4">
        <f t="shared" si="133"/>
        <v>104</v>
      </c>
      <c r="Y408" t="str">
        <f>VLOOKUP(Z408,怪物属性偏向!G:H,2,FALSE)</f>
        <v>莉莉丝</v>
      </c>
      <c r="Z408">
        <f t="shared" si="134"/>
        <v>3</v>
      </c>
    </row>
    <row r="409" spans="1:26" ht="18" customHeight="1" x14ac:dyDescent="0.15">
      <c r="A409" s="4">
        <v>5000405</v>
      </c>
      <c r="B409" s="4">
        <f t="shared" si="116"/>
        <v>0</v>
      </c>
      <c r="C409" s="4">
        <f t="shared" si="117"/>
        <v>0</v>
      </c>
      <c r="D409" s="4">
        <f t="shared" si="118"/>
        <v>0</v>
      </c>
      <c r="E409" s="4">
        <f t="shared" si="119"/>
        <v>0</v>
      </c>
      <c r="F409" s="4">
        <f>INT(VLOOKUP($X409,映射表!$B:$C,2,FALSE)*VLOOKUP($Z409,怪物属性偏向!$G:$L,怪物属性偏向!L$1,FALSE)/100)</f>
        <v>5226961</v>
      </c>
      <c r="G409" s="4">
        <f>INT(VLOOKUP($X409,映射表!$B:$C,2,FALSE)*VLOOKUP($Z409,怪物属性偏向!$G:$L,怪物属性偏向!J$1,FALSE)/100)</f>
        <v>1486088</v>
      </c>
      <c r="H409" s="4">
        <f t="shared" si="120"/>
        <v>0</v>
      </c>
      <c r="I409" s="4">
        <f>INT(VLOOKUP($X409,映射表!$B:$C,2,FALSE)*VLOOKUP($Z409,怪物属性偏向!$G:$L,怪物属性偏向!K$1,FALSE)/100)</f>
        <v>2134944</v>
      </c>
      <c r="J409" s="4">
        <f>INT(VLOOKUP($X409,映射表!$B:$E,4,FALSE))</f>
        <v>1674466</v>
      </c>
      <c r="K409" s="4">
        <f t="shared" si="121"/>
        <v>100</v>
      </c>
      <c r="L409" s="4">
        <f t="shared" si="122"/>
        <v>0</v>
      </c>
      <c r="M409" s="4">
        <f t="shared" si="123"/>
        <v>0</v>
      </c>
      <c r="N409" s="4">
        <f t="shared" si="124"/>
        <v>100</v>
      </c>
      <c r="O409" s="4">
        <f t="shared" si="125"/>
        <v>0</v>
      </c>
      <c r="P409" s="4">
        <f t="shared" si="126"/>
        <v>0</v>
      </c>
      <c r="Q409" s="4">
        <f t="shared" si="127"/>
        <v>0</v>
      </c>
      <c r="R409" s="4">
        <f t="shared" si="128"/>
        <v>0</v>
      </c>
      <c r="S409" s="4">
        <f t="shared" si="129"/>
        <v>0</v>
      </c>
      <c r="T409" s="4">
        <f t="shared" si="130"/>
        <v>0</v>
      </c>
      <c r="U409" s="4">
        <f t="shared" si="131"/>
        <v>0</v>
      </c>
      <c r="V409" s="4">
        <f t="shared" si="132"/>
        <v>0</v>
      </c>
      <c r="W409" s="4">
        <f>VLOOKUP(Z409,怪物属性偏向!D:F,3,FALSE)</f>
        <v>5000003</v>
      </c>
      <c r="X409" s="4">
        <f t="shared" si="133"/>
        <v>105</v>
      </c>
      <c r="Y409" t="str">
        <f>VLOOKUP(Z409,怪物属性偏向!G:H,2,FALSE)</f>
        <v>莉莉丝</v>
      </c>
      <c r="Z409">
        <f t="shared" si="134"/>
        <v>3</v>
      </c>
    </row>
    <row r="410" spans="1:26" ht="18" customHeight="1" x14ac:dyDescent="0.15">
      <c r="A410" s="4">
        <v>5000406</v>
      </c>
      <c r="B410" s="4">
        <f t="shared" si="116"/>
        <v>0</v>
      </c>
      <c r="C410" s="4">
        <f t="shared" si="117"/>
        <v>0</v>
      </c>
      <c r="D410" s="4">
        <f t="shared" si="118"/>
        <v>0</v>
      </c>
      <c r="E410" s="4">
        <f t="shared" si="119"/>
        <v>0</v>
      </c>
      <c r="F410" s="4">
        <f>INT(VLOOKUP($X410,映射表!$B:$C,2,FALSE)*VLOOKUP($Z410,怪物属性偏向!$G:$L,怪物属性偏向!L$1,FALSE)/100)</f>
        <v>5603521</v>
      </c>
      <c r="G410" s="4">
        <f>INT(VLOOKUP($X410,映射表!$B:$C,2,FALSE)*VLOOKUP($Z410,怪物属性偏向!$G:$L,怪物属性偏向!J$1,FALSE)/100)</f>
        <v>1593149</v>
      </c>
      <c r="H410" s="4">
        <f t="shared" si="120"/>
        <v>0</v>
      </c>
      <c r="I410" s="4">
        <f>INT(VLOOKUP($X410,映射表!$B:$C,2,FALSE)*VLOOKUP($Z410,怪物属性偏向!$G:$L,怪物属性偏向!K$1,FALSE)/100)</f>
        <v>2288749</v>
      </c>
      <c r="J410" s="4">
        <f>INT(VLOOKUP($X410,映射表!$B:$E,4,FALSE))</f>
        <v>1795097</v>
      </c>
      <c r="K410" s="4">
        <f t="shared" si="121"/>
        <v>100</v>
      </c>
      <c r="L410" s="4">
        <f t="shared" si="122"/>
        <v>0</v>
      </c>
      <c r="M410" s="4">
        <f t="shared" si="123"/>
        <v>0</v>
      </c>
      <c r="N410" s="4">
        <f t="shared" si="124"/>
        <v>100</v>
      </c>
      <c r="O410" s="4">
        <f t="shared" si="125"/>
        <v>0</v>
      </c>
      <c r="P410" s="4">
        <f t="shared" si="126"/>
        <v>0</v>
      </c>
      <c r="Q410" s="4">
        <f t="shared" si="127"/>
        <v>0</v>
      </c>
      <c r="R410" s="4">
        <f t="shared" si="128"/>
        <v>0</v>
      </c>
      <c r="S410" s="4">
        <f t="shared" si="129"/>
        <v>0</v>
      </c>
      <c r="T410" s="4">
        <f t="shared" si="130"/>
        <v>0</v>
      </c>
      <c r="U410" s="4">
        <f t="shared" si="131"/>
        <v>0</v>
      </c>
      <c r="V410" s="4">
        <f t="shared" si="132"/>
        <v>0</v>
      </c>
      <c r="W410" s="4">
        <f>VLOOKUP(Z410,怪物属性偏向!D:F,3,FALSE)</f>
        <v>5000003</v>
      </c>
      <c r="X410" s="4">
        <f t="shared" si="133"/>
        <v>106</v>
      </c>
      <c r="Y410" t="str">
        <f>VLOOKUP(Z410,怪物属性偏向!G:H,2,FALSE)</f>
        <v>莉莉丝</v>
      </c>
      <c r="Z410">
        <f t="shared" si="134"/>
        <v>3</v>
      </c>
    </row>
    <row r="411" spans="1:26" ht="18" customHeight="1" x14ac:dyDescent="0.15">
      <c r="A411" s="4">
        <v>5000407</v>
      </c>
      <c r="B411" s="4">
        <f t="shared" si="116"/>
        <v>0</v>
      </c>
      <c r="C411" s="4">
        <f t="shared" si="117"/>
        <v>0</v>
      </c>
      <c r="D411" s="4">
        <f t="shared" si="118"/>
        <v>0</v>
      </c>
      <c r="E411" s="4">
        <f t="shared" si="119"/>
        <v>0</v>
      </c>
      <c r="F411" s="4">
        <f>INT(VLOOKUP($X411,映射表!$B:$C,2,FALSE)*VLOOKUP($Z411,怪物属性偏向!$G:$L,怪物属性偏向!L$1,FALSE)/100)</f>
        <v>6007193</v>
      </c>
      <c r="G411" s="4">
        <f>INT(VLOOKUP($X411,映射表!$B:$C,2,FALSE)*VLOOKUP($Z411,怪物属性偏向!$G:$L,怪物属性偏向!J$1,FALSE)/100)</f>
        <v>1707918</v>
      </c>
      <c r="H411" s="4">
        <f t="shared" si="120"/>
        <v>0</v>
      </c>
      <c r="I411" s="4">
        <f>INT(VLOOKUP($X411,映射表!$B:$C,2,FALSE)*VLOOKUP($Z411,怪物属性偏向!$G:$L,怪物属性偏向!K$1,FALSE)/100)</f>
        <v>2453629</v>
      </c>
      <c r="J411" s="4">
        <f>INT(VLOOKUP($X411,映射表!$B:$E,4,FALSE))</f>
        <v>1924414</v>
      </c>
      <c r="K411" s="4">
        <f t="shared" si="121"/>
        <v>100</v>
      </c>
      <c r="L411" s="4">
        <f t="shared" si="122"/>
        <v>0</v>
      </c>
      <c r="M411" s="4">
        <f t="shared" si="123"/>
        <v>0</v>
      </c>
      <c r="N411" s="4">
        <f t="shared" si="124"/>
        <v>100</v>
      </c>
      <c r="O411" s="4">
        <f t="shared" si="125"/>
        <v>0</v>
      </c>
      <c r="P411" s="4">
        <f t="shared" si="126"/>
        <v>0</v>
      </c>
      <c r="Q411" s="4">
        <f t="shared" si="127"/>
        <v>0</v>
      </c>
      <c r="R411" s="4">
        <f t="shared" si="128"/>
        <v>0</v>
      </c>
      <c r="S411" s="4">
        <f t="shared" si="129"/>
        <v>0</v>
      </c>
      <c r="T411" s="4">
        <f t="shared" si="130"/>
        <v>0</v>
      </c>
      <c r="U411" s="4">
        <f t="shared" si="131"/>
        <v>0</v>
      </c>
      <c r="V411" s="4">
        <f t="shared" si="132"/>
        <v>0</v>
      </c>
      <c r="W411" s="4">
        <f>VLOOKUP(Z411,怪物属性偏向!D:F,3,FALSE)</f>
        <v>5000003</v>
      </c>
      <c r="X411" s="4">
        <f t="shared" si="133"/>
        <v>107</v>
      </c>
      <c r="Y411" t="str">
        <f>VLOOKUP(Z411,怪物属性偏向!G:H,2,FALSE)</f>
        <v>莉莉丝</v>
      </c>
      <c r="Z411">
        <f t="shared" si="134"/>
        <v>3</v>
      </c>
    </row>
    <row r="412" spans="1:26" ht="18" customHeight="1" x14ac:dyDescent="0.15">
      <c r="A412" s="4">
        <v>5000408</v>
      </c>
      <c r="B412" s="4">
        <f t="shared" si="116"/>
        <v>0</v>
      </c>
      <c r="C412" s="4">
        <f t="shared" si="117"/>
        <v>0</v>
      </c>
      <c r="D412" s="4">
        <f t="shared" si="118"/>
        <v>0</v>
      </c>
      <c r="E412" s="4">
        <f t="shared" si="119"/>
        <v>0</v>
      </c>
      <c r="F412" s="4">
        <f>INT(VLOOKUP($X412,映射表!$B:$C,2,FALSE)*VLOOKUP($Z412,怪物属性偏向!$G:$L,怪物属性偏向!L$1,FALSE)/100)</f>
        <v>6439929</v>
      </c>
      <c r="G412" s="4">
        <f>INT(VLOOKUP($X412,映射表!$B:$C,2,FALSE)*VLOOKUP($Z412,怪物属性偏向!$G:$L,怪物属性偏向!J$1,FALSE)/100)</f>
        <v>1830950</v>
      </c>
      <c r="H412" s="4">
        <f t="shared" si="120"/>
        <v>0</v>
      </c>
      <c r="I412" s="4">
        <f>INT(VLOOKUP($X412,映射表!$B:$C,2,FALSE)*VLOOKUP($Z412,怪物属性偏向!$G:$L,怪物属性偏向!K$1,FALSE)/100)</f>
        <v>2630379</v>
      </c>
      <c r="J412" s="4">
        <f>INT(VLOOKUP($X412,映射表!$B:$E,4,FALSE))</f>
        <v>2063042</v>
      </c>
      <c r="K412" s="4">
        <f t="shared" si="121"/>
        <v>100</v>
      </c>
      <c r="L412" s="4">
        <f t="shared" si="122"/>
        <v>0</v>
      </c>
      <c r="M412" s="4">
        <f t="shared" si="123"/>
        <v>0</v>
      </c>
      <c r="N412" s="4">
        <f t="shared" si="124"/>
        <v>100</v>
      </c>
      <c r="O412" s="4">
        <f t="shared" si="125"/>
        <v>0</v>
      </c>
      <c r="P412" s="4">
        <f t="shared" si="126"/>
        <v>0</v>
      </c>
      <c r="Q412" s="4">
        <f t="shared" si="127"/>
        <v>0</v>
      </c>
      <c r="R412" s="4">
        <f t="shared" si="128"/>
        <v>0</v>
      </c>
      <c r="S412" s="4">
        <f t="shared" si="129"/>
        <v>0</v>
      </c>
      <c r="T412" s="4">
        <f t="shared" si="130"/>
        <v>0</v>
      </c>
      <c r="U412" s="4">
        <f t="shared" si="131"/>
        <v>0</v>
      </c>
      <c r="V412" s="4">
        <f t="shared" si="132"/>
        <v>0</v>
      </c>
      <c r="W412" s="4">
        <f>VLOOKUP(Z412,怪物属性偏向!D:F,3,FALSE)</f>
        <v>5000003</v>
      </c>
      <c r="X412" s="4">
        <f t="shared" si="133"/>
        <v>108</v>
      </c>
      <c r="Y412" t="str">
        <f>VLOOKUP(Z412,怪物属性偏向!G:H,2,FALSE)</f>
        <v>莉莉丝</v>
      </c>
      <c r="Z412">
        <f t="shared" si="134"/>
        <v>3</v>
      </c>
    </row>
    <row r="413" spans="1:26" ht="18" customHeight="1" x14ac:dyDescent="0.15">
      <c r="A413" s="4">
        <v>5000409</v>
      </c>
      <c r="B413" s="4">
        <f t="shared" si="116"/>
        <v>0</v>
      </c>
      <c r="C413" s="4">
        <f t="shared" si="117"/>
        <v>0</v>
      </c>
      <c r="D413" s="4">
        <f t="shared" si="118"/>
        <v>0</v>
      </c>
      <c r="E413" s="4">
        <f t="shared" si="119"/>
        <v>0</v>
      </c>
      <c r="F413" s="4">
        <f>INT(VLOOKUP($X413,映射表!$B:$C,2,FALSE)*VLOOKUP($Z413,怪物属性偏向!$G:$L,怪物属性偏向!L$1,FALSE)/100)</f>
        <v>6903822</v>
      </c>
      <c r="G413" s="4">
        <f>INT(VLOOKUP($X413,映射表!$B:$C,2,FALSE)*VLOOKUP($Z413,怪物属性偏向!$G:$L,怪物属性偏向!J$1,FALSE)/100)</f>
        <v>1962840</v>
      </c>
      <c r="H413" s="4">
        <f t="shared" si="120"/>
        <v>0</v>
      </c>
      <c r="I413" s="4">
        <f>INT(VLOOKUP($X413,映射表!$B:$C,2,FALSE)*VLOOKUP($Z413,怪物属性偏向!$G:$L,怪物属性偏向!K$1,FALSE)/100)</f>
        <v>2819855</v>
      </c>
      <c r="J413" s="4">
        <f>INT(VLOOKUP($X413,映射表!$B:$E,4,FALSE))</f>
        <v>2211651</v>
      </c>
      <c r="K413" s="4">
        <f t="shared" si="121"/>
        <v>100</v>
      </c>
      <c r="L413" s="4">
        <f t="shared" si="122"/>
        <v>0</v>
      </c>
      <c r="M413" s="4">
        <f t="shared" si="123"/>
        <v>0</v>
      </c>
      <c r="N413" s="4">
        <f t="shared" si="124"/>
        <v>100</v>
      </c>
      <c r="O413" s="4">
        <f t="shared" si="125"/>
        <v>0</v>
      </c>
      <c r="P413" s="4">
        <f t="shared" si="126"/>
        <v>0</v>
      </c>
      <c r="Q413" s="4">
        <f t="shared" si="127"/>
        <v>0</v>
      </c>
      <c r="R413" s="4">
        <f t="shared" si="128"/>
        <v>0</v>
      </c>
      <c r="S413" s="4">
        <f t="shared" si="129"/>
        <v>0</v>
      </c>
      <c r="T413" s="4">
        <f t="shared" si="130"/>
        <v>0</v>
      </c>
      <c r="U413" s="4">
        <f t="shared" si="131"/>
        <v>0</v>
      </c>
      <c r="V413" s="4">
        <f t="shared" si="132"/>
        <v>0</v>
      </c>
      <c r="W413" s="4">
        <f>VLOOKUP(Z413,怪物属性偏向!D:F,3,FALSE)</f>
        <v>5000003</v>
      </c>
      <c r="X413" s="4">
        <f t="shared" si="133"/>
        <v>109</v>
      </c>
      <c r="Y413" t="str">
        <f>VLOOKUP(Z413,怪物属性偏向!G:H,2,FALSE)</f>
        <v>莉莉丝</v>
      </c>
      <c r="Z413">
        <f t="shared" si="134"/>
        <v>3</v>
      </c>
    </row>
    <row r="414" spans="1:26" ht="18" customHeight="1" x14ac:dyDescent="0.15">
      <c r="A414" s="4">
        <v>5000410</v>
      </c>
      <c r="B414" s="4">
        <f t="shared" si="116"/>
        <v>0</v>
      </c>
      <c r="C414" s="4">
        <f t="shared" si="117"/>
        <v>0</v>
      </c>
      <c r="D414" s="4">
        <f t="shared" si="118"/>
        <v>0</v>
      </c>
      <c r="E414" s="4">
        <f t="shared" si="119"/>
        <v>0</v>
      </c>
      <c r="F414" s="4">
        <f>INT(VLOOKUP($X414,映射表!$B:$C,2,FALSE)*VLOOKUP($Z414,怪物属性偏向!$G:$L,怪物属性偏向!L$1,FALSE)/100)</f>
        <v>7401116</v>
      </c>
      <c r="G414" s="4">
        <f>INT(VLOOKUP($X414,映射表!$B:$C,2,FALSE)*VLOOKUP($Z414,怪物属性偏向!$G:$L,怪物属性偏向!J$1,FALSE)/100)</f>
        <v>2104227</v>
      </c>
      <c r="H414" s="4">
        <f t="shared" si="120"/>
        <v>0</v>
      </c>
      <c r="I414" s="4">
        <f>INT(VLOOKUP($X414,映射表!$B:$C,2,FALSE)*VLOOKUP($Z414,怪物属性偏向!$G:$L,怪物属性偏向!K$1,FALSE)/100)</f>
        <v>3022974</v>
      </c>
      <c r="J414" s="4">
        <f>INT(VLOOKUP($X414,映射表!$B:$E,4,FALSE))</f>
        <v>2370960</v>
      </c>
      <c r="K414" s="4">
        <f t="shared" si="121"/>
        <v>100</v>
      </c>
      <c r="L414" s="4">
        <f t="shared" si="122"/>
        <v>0</v>
      </c>
      <c r="M414" s="4">
        <f t="shared" si="123"/>
        <v>0</v>
      </c>
      <c r="N414" s="4">
        <f t="shared" si="124"/>
        <v>100</v>
      </c>
      <c r="O414" s="4">
        <f t="shared" si="125"/>
        <v>0</v>
      </c>
      <c r="P414" s="4">
        <f t="shared" si="126"/>
        <v>0</v>
      </c>
      <c r="Q414" s="4">
        <f t="shared" si="127"/>
        <v>0</v>
      </c>
      <c r="R414" s="4">
        <f t="shared" si="128"/>
        <v>0</v>
      </c>
      <c r="S414" s="4">
        <f t="shared" si="129"/>
        <v>0</v>
      </c>
      <c r="T414" s="4">
        <f t="shared" si="130"/>
        <v>0</v>
      </c>
      <c r="U414" s="4">
        <f t="shared" si="131"/>
        <v>0</v>
      </c>
      <c r="V414" s="4">
        <f t="shared" si="132"/>
        <v>0</v>
      </c>
      <c r="W414" s="4">
        <f>VLOOKUP(Z414,怪物属性偏向!D:F,3,FALSE)</f>
        <v>5000003</v>
      </c>
      <c r="X414" s="4">
        <f t="shared" si="133"/>
        <v>110</v>
      </c>
      <c r="Y414" t="str">
        <f>VLOOKUP(Z414,怪物属性偏向!G:H,2,FALSE)</f>
        <v>莉莉丝</v>
      </c>
      <c r="Z414">
        <f t="shared" si="134"/>
        <v>3</v>
      </c>
    </row>
    <row r="415" spans="1:26" ht="18" customHeight="1" x14ac:dyDescent="0.15">
      <c r="A415" s="4">
        <v>5000411</v>
      </c>
      <c r="B415" s="4">
        <f t="shared" si="116"/>
        <v>0</v>
      </c>
      <c r="C415" s="4">
        <f t="shared" si="117"/>
        <v>0</v>
      </c>
      <c r="D415" s="4">
        <f t="shared" si="118"/>
        <v>0</v>
      </c>
      <c r="E415" s="4">
        <f t="shared" si="119"/>
        <v>0</v>
      </c>
      <c r="F415" s="4">
        <f>INT(VLOOKUP($X415,映射表!$B:$C,2,FALSE)*VLOOKUP($Z415,怪物属性偏向!$G:$L,怪物属性偏向!L$1,FALSE)/100)</f>
        <v>7934215</v>
      </c>
      <c r="G415" s="4">
        <f>INT(VLOOKUP($X415,映射表!$B:$C,2,FALSE)*VLOOKUP($Z415,怪物属性偏向!$G:$L,怪物属性偏向!J$1,FALSE)/100)</f>
        <v>2255794</v>
      </c>
      <c r="H415" s="4">
        <f t="shared" si="120"/>
        <v>0</v>
      </c>
      <c r="I415" s="4">
        <f>INT(VLOOKUP($X415,映射表!$B:$C,2,FALSE)*VLOOKUP($Z415,怪物属性偏向!$G:$L,怪物属性偏向!K$1,FALSE)/100)</f>
        <v>3240718</v>
      </c>
      <c r="J415" s="4">
        <f>INT(VLOOKUP($X415,映射表!$B:$E,4,FALSE))</f>
        <v>2541739</v>
      </c>
      <c r="K415" s="4">
        <f t="shared" si="121"/>
        <v>100</v>
      </c>
      <c r="L415" s="4">
        <f t="shared" si="122"/>
        <v>0</v>
      </c>
      <c r="M415" s="4">
        <f t="shared" si="123"/>
        <v>0</v>
      </c>
      <c r="N415" s="4">
        <f t="shared" si="124"/>
        <v>100</v>
      </c>
      <c r="O415" s="4">
        <f t="shared" si="125"/>
        <v>0</v>
      </c>
      <c r="P415" s="4">
        <f t="shared" si="126"/>
        <v>0</v>
      </c>
      <c r="Q415" s="4">
        <f t="shared" si="127"/>
        <v>0</v>
      </c>
      <c r="R415" s="4">
        <f t="shared" si="128"/>
        <v>0</v>
      </c>
      <c r="S415" s="4">
        <f t="shared" si="129"/>
        <v>0</v>
      </c>
      <c r="T415" s="4">
        <f t="shared" si="130"/>
        <v>0</v>
      </c>
      <c r="U415" s="4">
        <f t="shared" si="131"/>
        <v>0</v>
      </c>
      <c r="V415" s="4">
        <f t="shared" si="132"/>
        <v>0</v>
      </c>
      <c r="W415" s="4">
        <f>VLOOKUP(Z415,怪物属性偏向!D:F,3,FALSE)</f>
        <v>5000003</v>
      </c>
      <c r="X415" s="4">
        <f t="shared" si="133"/>
        <v>111</v>
      </c>
      <c r="Y415" t="str">
        <f>VLOOKUP(Z415,怪物属性偏向!G:H,2,FALSE)</f>
        <v>莉莉丝</v>
      </c>
      <c r="Z415">
        <f t="shared" si="134"/>
        <v>3</v>
      </c>
    </row>
    <row r="416" spans="1:26" ht="18" customHeight="1" x14ac:dyDescent="0.15">
      <c r="A416" s="4">
        <v>5000412</v>
      </c>
      <c r="B416" s="4">
        <f t="shared" si="116"/>
        <v>0</v>
      </c>
      <c r="C416" s="4">
        <f t="shared" si="117"/>
        <v>0</v>
      </c>
      <c r="D416" s="4">
        <f t="shared" si="118"/>
        <v>0</v>
      </c>
      <c r="E416" s="4">
        <f t="shared" si="119"/>
        <v>0</v>
      </c>
      <c r="F416" s="4">
        <f>INT(VLOOKUP($X416,映射表!$B:$C,2,FALSE)*VLOOKUP($Z416,怪物属性偏向!$G:$L,怪物属性偏向!L$1,FALSE)/100)</f>
        <v>8505696</v>
      </c>
      <c r="G416" s="4">
        <f>INT(VLOOKUP($X416,映射表!$B:$C,2,FALSE)*VLOOKUP($Z416,怪物属性偏向!$G:$L,怪物属性偏向!J$1,FALSE)/100)</f>
        <v>2418273</v>
      </c>
      <c r="H416" s="4">
        <f t="shared" si="120"/>
        <v>0</v>
      </c>
      <c r="I416" s="4">
        <f>INT(VLOOKUP($X416,映射表!$B:$C,2,FALSE)*VLOOKUP($Z416,怪物属性偏向!$G:$L,怪物属性偏向!K$1,FALSE)/100)</f>
        <v>3474139</v>
      </c>
      <c r="J416" s="4">
        <f>INT(VLOOKUP($X416,映射表!$B:$E,4,FALSE))</f>
        <v>2724814</v>
      </c>
      <c r="K416" s="4">
        <f t="shared" si="121"/>
        <v>100</v>
      </c>
      <c r="L416" s="4">
        <f t="shared" si="122"/>
        <v>0</v>
      </c>
      <c r="M416" s="4">
        <f t="shared" si="123"/>
        <v>0</v>
      </c>
      <c r="N416" s="4">
        <f t="shared" si="124"/>
        <v>100</v>
      </c>
      <c r="O416" s="4">
        <f t="shared" si="125"/>
        <v>0</v>
      </c>
      <c r="P416" s="4">
        <f t="shared" si="126"/>
        <v>0</v>
      </c>
      <c r="Q416" s="4">
        <f t="shared" si="127"/>
        <v>0</v>
      </c>
      <c r="R416" s="4">
        <f t="shared" si="128"/>
        <v>0</v>
      </c>
      <c r="S416" s="4">
        <f t="shared" si="129"/>
        <v>0</v>
      </c>
      <c r="T416" s="4">
        <f t="shared" si="130"/>
        <v>0</v>
      </c>
      <c r="U416" s="4">
        <f t="shared" si="131"/>
        <v>0</v>
      </c>
      <c r="V416" s="4">
        <f t="shared" si="132"/>
        <v>0</v>
      </c>
      <c r="W416" s="4">
        <f>VLOOKUP(Z416,怪物属性偏向!D:F,3,FALSE)</f>
        <v>5000003</v>
      </c>
      <c r="X416" s="4">
        <f t="shared" si="133"/>
        <v>112</v>
      </c>
      <c r="Y416" t="str">
        <f>VLOOKUP(Z416,怪物属性偏向!G:H,2,FALSE)</f>
        <v>莉莉丝</v>
      </c>
      <c r="Z416">
        <f t="shared" si="134"/>
        <v>3</v>
      </c>
    </row>
    <row r="417" spans="1:26" ht="18" customHeight="1" x14ac:dyDescent="0.15">
      <c r="A417" s="4">
        <v>5000413</v>
      </c>
      <c r="B417" s="4">
        <f t="shared" si="116"/>
        <v>0</v>
      </c>
      <c r="C417" s="4">
        <f t="shared" si="117"/>
        <v>0</v>
      </c>
      <c r="D417" s="4">
        <f t="shared" si="118"/>
        <v>0</v>
      </c>
      <c r="E417" s="4">
        <f t="shared" si="119"/>
        <v>0</v>
      </c>
      <c r="F417" s="4">
        <f>INT(VLOOKUP($X417,映射表!$B:$C,2,FALSE)*VLOOKUP($Z417,怪物属性偏向!$G:$L,怪物属性偏向!L$1,FALSE)/100)</f>
        <v>9118325</v>
      </c>
      <c r="G417" s="4">
        <f>INT(VLOOKUP($X417,映射表!$B:$C,2,FALSE)*VLOOKUP($Z417,怪物属性偏向!$G:$L,怪物属性偏向!J$1,FALSE)/100)</f>
        <v>2592451</v>
      </c>
      <c r="H417" s="4">
        <f t="shared" si="120"/>
        <v>0</v>
      </c>
      <c r="I417" s="4">
        <f>INT(VLOOKUP($X417,映射表!$B:$C,2,FALSE)*VLOOKUP($Z417,怪物属性偏向!$G:$L,怪物属性偏向!K$1,FALSE)/100)</f>
        <v>3724366</v>
      </c>
      <c r="J417" s="4">
        <f>INT(VLOOKUP($X417,映射表!$B:$E,4,FALSE))</f>
        <v>2921071</v>
      </c>
      <c r="K417" s="4">
        <f t="shared" si="121"/>
        <v>100</v>
      </c>
      <c r="L417" s="4">
        <f t="shared" si="122"/>
        <v>0</v>
      </c>
      <c r="M417" s="4">
        <f t="shared" si="123"/>
        <v>0</v>
      </c>
      <c r="N417" s="4">
        <f t="shared" si="124"/>
        <v>100</v>
      </c>
      <c r="O417" s="4">
        <f t="shared" si="125"/>
        <v>0</v>
      </c>
      <c r="P417" s="4">
        <f t="shared" si="126"/>
        <v>0</v>
      </c>
      <c r="Q417" s="4">
        <f t="shared" si="127"/>
        <v>0</v>
      </c>
      <c r="R417" s="4">
        <f t="shared" si="128"/>
        <v>0</v>
      </c>
      <c r="S417" s="4">
        <f t="shared" si="129"/>
        <v>0</v>
      </c>
      <c r="T417" s="4">
        <f t="shared" si="130"/>
        <v>0</v>
      </c>
      <c r="U417" s="4">
        <f t="shared" si="131"/>
        <v>0</v>
      </c>
      <c r="V417" s="4">
        <f t="shared" si="132"/>
        <v>0</v>
      </c>
      <c r="W417" s="4">
        <f>VLOOKUP(Z417,怪物属性偏向!D:F,3,FALSE)</f>
        <v>5000003</v>
      </c>
      <c r="X417" s="4">
        <f t="shared" si="133"/>
        <v>113</v>
      </c>
      <c r="Y417" t="str">
        <f>VLOOKUP(Z417,怪物属性偏向!G:H,2,FALSE)</f>
        <v>莉莉丝</v>
      </c>
      <c r="Z417">
        <f t="shared" si="134"/>
        <v>3</v>
      </c>
    </row>
    <row r="418" spans="1:26" ht="18" customHeight="1" x14ac:dyDescent="0.15">
      <c r="A418" s="4">
        <v>5000414</v>
      </c>
      <c r="B418" s="4">
        <f t="shared" si="116"/>
        <v>0</v>
      </c>
      <c r="C418" s="4">
        <f t="shared" si="117"/>
        <v>0</v>
      </c>
      <c r="D418" s="4">
        <f t="shared" si="118"/>
        <v>0</v>
      </c>
      <c r="E418" s="4">
        <f t="shared" si="119"/>
        <v>0</v>
      </c>
      <c r="F418" s="4">
        <f>INT(VLOOKUP($X418,映射表!$B:$C,2,FALSE)*VLOOKUP($Z418,怪物属性偏向!$G:$L,怪物属性偏向!L$1,FALSE)/100)</f>
        <v>9775063</v>
      </c>
      <c r="G418" s="4">
        <f>INT(VLOOKUP($X418,映射表!$B:$C,2,FALSE)*VLOOKUP($Z418,怪物属性偏向!$G:$L,怪物属性偏向!J$1,FALSE)/100)</f>
        <v>2779169</v>
      </c>
      <c r="H418" s="4">
        <f t="shared" si="120"/>
        <v>0</v>
      </c>
      <c r="I418" s="4">
        <f>INT(VLOOKUP($X418,映射表!$B:$C,2,FALSE)*VLOOKUP($Z418,怪物属性偏向!$G:$L,怪物属性偏向!K$1,FALSE)/100)</f>
        <v>3992609</v>
      </c>
      <c r="J418" s="4">
        <f>INT(VLOOKUP($X418,映射表!$B:$E,4,FALSE))</f>
        <v>3131458</v>
      </c>
      <c r="K418" s="4">
        <f t="shared" si="121"/>
        <v>100</v>
      </c>
      <c r="L418" s="4">
        <f t="shared" si="122"/>
        <v>0</v>
      </c>
      <c r="M418" s="4">
        <f t="shared" si="123"/>
        <v>0</v>
      </c>
      <c r="N418" s="4">
        <f t="shared" si="124"/>
        <v>100</v>
      </c>
      <c r="O418" s="4">
        <f t="shared" si="125"/>
        <v>0</v>
      </c>
      <c r="P418" s="4">
        <f t="shared" si="126"/>
        <v>0</v>
      </c>
      <c r="Q418" s="4">
        <f t="shared" si="127"/>
        <v>0</v>
      </c>
      <c r="R418" s="4">
        <f t="shared" si="128"/>
        <v>0</v>
      </c>
      <c r="S418" s="4">
        <f t="shared" si="129"/>
        <v>0</v>
      </c>
      <c r="T418" s="4">
        <f t="shared" si="130"/>
        <v>0</v>
      </c>
      <c r="U418" s="4">
        <f t="shared" si="131"/>
        <v>0</v>
      </c>
      <c r="V418" s="4">
        <f t="shared" si="132"/>
        <v>0</v>
      </c>
      <c r="W418" s="4">
        <f>VLOOKUP(Z418,怪物属性偏向!D:F,3,FALSE)</f>
        <v>5000003</v>
      </c>
      <c r="X418" s="4">
        <f t="shared" si="133"/>
        <v>114</v>
      </c>
      <c r="Y418" t="str">
        <f>VLOOKUP(Z418,怪物属性偏向!G:H,2,FALSE)</f>
        <v>莉莉丝</v>
      </c>
      <c r="Z418">
        <f t="shared" si="134"/>
        <v>3</v>
      </c>
    </row>
    <row r="419" spans="1:26" ht="18" customHeight="1" x14ac:dyDescent="0.15">
      <c r="A419" s="4">
        <v>5000415</v>
      </c>
      <c r="B419" s="4">
        <f t="shared" si="116"/>
        <v>0</v>
      </c>
      <c r="C419" s="4">
        <f t="shared" si="117"/>
        <v>0</v>
      </c>
      <c r="D419" s="4">
        <f t="shared" si="118"/>
        <v>0</v>
      </c>
      <c r="E419" s="4">
        <f t="shared" si="119"/>
        <v>0</v>
      </c>
      <c r="F419" s="4">
        <f>INT(VLOOKUP($X419,映射表!$B:$C,2,FALSE)*VLOOKUP($Z419,怪物属性偏向!$G:$L,怪物属性偏向!L$1,FALSE)/100)</f>
        <v>10479086</v>
      </c>
      <c r="G419" s="4">
        <f>INT(VLOOKUP($X419,映射表!$B:$C,2,FALSE)*VLOOKUP($Z419,怪物属性偏向!$G:$L,怪物属性偏向!J$1,FALSE)/100)</f>
        <v>2979331</v>
      </c>
      <c r="H419" s="4">
        <f t="shared" si="120"/>
        <v>0</v>
      </c>
      <c r="I419" s="4">
        <f>INT(VLOOKUP($X419,映射表!$B:$C,2,FALSE)*VLOOKUP($Z419,怪物属性偏向!$G:$L,怪物属性偏向!K$1,FALSE)/100)</f>
        <v>4280166</v>
      </c>
      <c r="J419" s="4">
        <f>INT(VLOOKUP($X419,映射表!$B:$E,4,FALSE))</f>
        <v>3356993</v>
      </c>
      <c r="K419" s="4">
        <f t="shared" si="121"/>
        <v>100</v>
      </c>
      <c r="L419" s="4">
        <f t="shared" si="122"/>
        <v>0</v>
      </c>
      <c r="M419" s="4">
        <f t="shared" si="123"/>
        <v>0</v>
      </c>
      <c r="N419" s="4">
        <f t="shared" si="124"/>
        <v>100</v>
      </c>
      <c r="O419" s="4">
        <f t="shared" si="125"/>
        <v>0</v>
      </c>
      <c r="P419" s="4">
        <f t="shared" si="126"/>
        <v>0</v>
      </c>
      <c r="Q419" s="4">
        <f t="shared" si="127"/>
        <v>0</v>
      </c>
      <c r="R419" s="4">
        <f t="shared" si="128"/>
        <v>0</v>
      </c>
      <c r="S419" s="4">
        <f t="shared" si="129"/>
        <v>0</v>
      </c>
      <c r="T419" s="4">
        <f t="shared" si="130"/>
        <v>0</v>
      </c>
      <c r="U419" s="4">
        <f t="shared" si="131"/>
        <v>0</v>
      </c>
      <c r="V419" s="4">
        <f t="shared" si="132"/>
        <v>0</v>
      </c>
      <c r="W419" s="4">
        <f>VLOOKUP(Z419,怪物属性偏向!D:F,3,FALSE)</f>
        <v>5000003</v>
      </c>
      <c r="X419" s="4">
        <f t="shared" si="133"/>
        <v>115</v>
      </c>
      <c r="Y419" t="str">
        <f>VLOOKUP(Z419,怪物属性偏向!G:H,2,FALSE)</f>
        <v>莉莉丝</v>
      </c>
      <c r="Z419">
        <f t="shared" si="134"/>
        <v>3</v>
      </c>
    </row>
    <row r="420" spans="1:26" ht="18" customHeight="1" x14ac:dyDescent="0.15">
      <c r="A420" s="4">
        <v>5000416</v>
      </c>
      <c r="B420" s="4">
        <f t="shared" si="116"/>
        <v>0</v>
      </c>
      <c r="C420" s="4">
        <f t="shared" si="117"/>
        <v>0</v>
      </c>
      <c r="D420" s="4">
        <f t="shared" si="118"/>
        <v>0</v>
      </c>
      <c r="E420" s="4">
        <f t="shared" si="119"/>
        <v>0</v>
      </c>
      <c r="F420" s="4">
        <f>INT(VLOOKUP($X420,映射表!$B:$C,2,FALSE)*VLOOKUP($Z420,怪物属性偏向!$G:$L,怪物属性偏向!L$1,FALSE)/100)</f>
        <v>11233798</v>
      </c>
      <c r="G420" s="4">
        <f>INT(VLOOKUP($X420,映射表!$B:$C,2,FALSE)*VLOOKUP($Z420,怪物属性偏向!$G:$L,怪物属性偏向!J$1,FALSE)/100)</f>
        <v>3193905</v>
      </c>
      <c r="H420" s="4">
        <f t="shared" si="120"/>
        <v>0</v>
      </c>
      <c r="I420" s="4">
        <f>INT(VLOOKUP($X420,映射表!$B:$C,2,FALSE)*VLOOKUP($Z420,怪物属性偏向!$G:$L,怪物属性偏向!K$1,FALSE)/100)</f>
        <v>4588428</v>
      </c>
      <c r="J420" s="4">
        <f>INT(VLOOKUP($X420,映射表!$B:$E,4,FALSE))</f>
        <v>3598767</v>
      </c>
      <c r="K420" s="4">
        <f t="shared" si="121"/>
        <v>100</v>
      </c>
      <c r="L420" s="4">
        <f t="shared" si="122"/>
        <v>0</v>
      </c>
      <c r="M420" s="4">
        <f t="shared" si="123"/>
        <v>0</v>
      </c>
      <c r="N420" s="4">
        <f t="shared" si="124"/>
        <v>100</v>
      </c>
      <c r="O420" s="4">
        <f t="shared" si="125"/>
        <v>0</v>
      </c>
      <c r="P420" s="4">
        <f t="shared" si="126"/>
        <v>0</v>
      </c>
      <c r="Q420" s="4">
        <f t="shared" si="127"/>
        <v>0</v>
      </c>
      <c r="R420" s="4">
        <f t="shared" si="128"/>
        <v>0</v>
      </c>
      <c r="S420" s="4">
        <f t="shared" si="129"/>
        <v>0</v>
      </c>
      <c r="T420" s="4">
        <f t="shared" si="130"/>
        <v>0</v>
      </c>
      <c r="U420" s="4">
        <f t="shared" si="131"/>
        <v>0</v>
      </c>
      <c r="V420" s="4">
        <f t="shared" si="132"/>
        <v>0</v>
      </c>
      <c r="W420" s="4">
        <f>VLOOKUP(Z420,怪物属性偏向!D:F,3,FALSE)</f>
        <v>5000003</v>
      </c>
      <c r="X420" s="4">
        <f t="shared" si="133"/>
        <v>116</v>
      </c>
      <c r="Y420" t="str">
        <f>VLOOKUP(Z420,怪物属性偏向!G:H,2,FALSE)</f>
        <v>莉莉丝</v>
      </c>
      <c r="Z420">
        <f t="shared" si="134"/>
        <v>3</v>
      </c>
    </row>
    <row r="421" spans="1:26" ht="18" customHeight="1" x14ac:dyDescent="0.15">
      <c r="A421" s="4">
        <v>5000417</v>
      </c>
      <c r="B421" s="4">
        <f t="shared" si="116"/>
        <v>0</v>
      </c>
      <c r="C421" s="4">
        <f t="shared" si="117"/>
        <v>0</v>
      </c>
      <c r="D421" s="4">
        <f t="shared" si="118"/>
        <v>0</v>
      </c>
      <c r="E421" s="4">
        <f t="shared" si="119"/>
        <v>0</v>
      </c>
      <c r="F421" s="4">
        <f>INT(VLOOKUP($X421,映射表!$B:$C,2,FALSE)*VLOOKUP($Z421,怪物属性偏向!$G:$L,怪物属性偏向!L$1,FALSE)/100)</f>
        <v>12042850</v>
      </c>
      <c r="G421" s="4">
        <f>INT(VLOOKUP($X421,映射表!$B:$C,2,FALSE)*VLOOKUP($Z421,怪物属性偏向!$G:$L,怪物属性偏向!J$1,FALSE)/100)</f>
        <v>3423929</v>
      </c>
      <c r="H421" s="4">
        <f t="shared" si="120"/>
        <v>0</v>
      </c>
      <c r="I421" s="4">
        <f>INT(VLOOKUP($X421,映射表!$B:$C,2,FALSE)*VLOOKUP($Z421,怪物属性偏向!$G:$L,怪物属性偏向!K$1,FALSE)/100)</f>
        <v>4918884</v>
      </c>
      <c r="J421" s="4">
        <f>INT(VLOOKUP($X421,映射表!$B:$E,4,FALSE))</f>
        <v>3857948</v>
      </c>
      <c r="K421" s="4">
        <f t="shared" si="121"/>
        <v>100</v>
      </c>
      <c r="L421" s="4">
        <f t="shared" si="122"/>
        <v>0</v>
      </c>
      <c r="M421" s="4">
        <f t="shared" si="123"/>
        <v>0</v>
      </c>
      <c r="N421" s="4">
        <f t="shared" si="124"/>
        <v>100</v>
      </c>
      <c r="O421" s="4">
        <f t="shared" si="125"/>
        <v>0</v>
      </c>
      <c r="P421" s="4">
        <f t="shared" si="126"/>
        <v>0</v>
      </c>
      <c r="Q421" s="4">
        <f t="shared" si="127"/>
        <v>0</v>
      </c>
      <c r="R421" s="4">
        <f t="shared" si="128"/>
        <v>0</v>
      </c>
      <c r="S421" s="4">
        <f t="shared" si="129"/>
        <v>0</v>
      </c>
      <c r="T421" s="4">
        <f t="shared" si="130"/>
        <v>0</v>
      </c>
      <c r="U421" s="4">
        <f t="shared" si="131"/>
        <v>0</v>
      </c>
      <c r="V421" s="4">
        <f t="shared" si="132"/>
        <v>0</v>
      </c>
      <c r="W421" s="4">
        <f>VLOOKUP(Z421,怪物属性偏向!D:F,3,FALSE)</f>
        <v>5000003</v>
      </c>
      <c r="X421" s="4">
        <f t="shared" si="133"/>
        <v>117</v>
      </c>
      <c r="Y421" t="str">
        <f>VLOOKUP(Z421,怪物属性偏向!G:H,2,FALSE)</f>
        <v>莉莉丝</v>
      </c>
      <c r="Z421">
        <f t="shared" si="134"/>
        <v>3</v>
      </c>
    </row>
    <row r="422" spans="1:26" ht="18" customHeight="1" x14ac:dyDescent="0.15">
      <c r="A422" s="4">
        <v>5000418</v>
      </c>
      <c r="B422" s="4">
        <f t="shared" si="116"/>
        <v>0</v>
      </c>
      <c r="C422" s="4">
        <f t="shared" si="117"/>
        <v>0</v>
      </c>
      <c r="D422" s="4">
        <f t="shared" si="118"/>
        <v>0</v>
      </c>
      <c r="E422" s="4">
        <f t="shared" si="119"/>
        <v>0</v>
      </c>
      <c r="F422" s="4">
        <f>INT(VLOOKUP($X422,映射表!$B:$C,2,FALSE)*VLOOKUP($Z422,怪物属性偏向!$G:$L,怪物属性偏向!L$1,FALSE)/100)</f>
        <v>12910154</v>
      </c>
      <c r="G422" s="4">
        <f>INT(VLOOKUP($X422,映射表!$B:$C,2,FALSE)*VLOOKUP($Z422,怪物属性偏向!$G:$L,怪物属性偏向!J$1,FALSE)/100)</f>
        <v>3670514</v>
      </c>
      <c r="H422" s="4">
        <f t="shared" si="120"/>
        <v>0</v>
      </c>
      <c r="I422" s="4">
        <f>INT(VLOOKUP($X422,映射表!$B:$C,2,FALSE)*VLOOKUP($Z422,怪物属性偏向!$G:$L,怪物属性偏向!K$1,FALSE)/100)</f>
        <v>5273133</v>
      </c>
      <c r="J422" s="4">
        <f>INT(VLOOKUP($X422,映射表!$B:$E,4,FALSE))</f>
        <v>4135790</v>
      </c>
      <c r="K422" s="4">
        <f t="shared" si="121"/>
        <v>100</v>
      </c>
      <c r="L422" s="4">
        <f t="shared" si="122"/>
        <v>0</v>
      </c>
      <c r="M422" s="4">
        <f t="shared" si="123"/>
        <v>0</v>
      </c>
      <c r="N422" s="4">
        <f t="shared" si="124"/>
        <v>100</v>
      </c>
      <c r="O422" s="4">
        <f t="shared" si="125"/>
        <v>0</v>
      </c>
      <c r="P422" s="4">
        <f t="shared" si="126"/>
        <v>0</v>
      </c>
      <c r="Q422" s="4">
        <f t="shared" si="127"/>
        <v>0</v>
      </c>
      <c r="R422" s="4">
        <f t="shared" si="128"/>
        <v>0</v>
      </c>
      <c r="S422" s="4">
        <f t="shared" si="129"/>
        <v>0</v>
      </c>
      <c r="T422" s="4">
        <f t="shared" si="130"/>
        <v>0</v>
      </c>
      <c r="U422" s="4">
        <f t="shared" si="131"/>
        <v>0</v>
      </c>
      <c r="V422" s="4">
        <f t="shared" si="132"/>
        <v>0</v>
      </c>
      <c r="W422" s="4">
        <f>VLOOKUP(Z422,怪物属性偏向!D:F,3,FALSE)</f>
        <v>5000003</v>
      </c>
      <c r="X422" s="4">
        <f t="shared" si="133"/>
        <v>118</v>
      </c>
      <c r="Y422" t="str">
        <f>VLOOKUP(Z422,怪物属性偏向!G:H,2,FALSE)</f>
        <v>莉莉丝</v>
      </c>
      <c r="Z422">
        <f t="shared" si="134"/>
        <v>3</v>
      </c>
    </row>
    <row r="423" spans="1:26" ht="18" customHeight="1" x14ac:dyDescent="0.15">
      <c r="A423" s="4">
        <v>5000419</v>
      </c>
      <c r="B423" s="4">
        <f t="shared" si="116"/>
        <v>0</v>
      </c>
      <c r="C423" s="4">
        <f t="shared" si="117"/>
        <v>0</v>
      </c>
      <c r="D423" s="4">
        <f t="shared" si="118"/>
        <v>0</v>
      </c>
      <c r="E423" s="4">
        <f t="shared" si="119"/>
        <v>0</v>
      </c>
      <c r="F423" s="4">
        <f>INT(VLOOKUP($X423,映射表!$B:$C,2,FALSE)*VLOOKUP($Z423,怪物属性偏向!$G:$L,怪物属性偏向!L$1,FALSE)/100)</f>
        <v>13839903</v>
      </c>
      <c r="G423" s="4">
        <f>INT(VLOOKUP($X423,映射表!$B:$C,2,FALSE)*VLOOKUP($Z423,怪物属性偏向!$G:$L,怪物属性偏向!J$1,FALSE)/100)</f>
        <v>3934853</v>
      </c>
      <c r="H423" s="4">
        <f t="shared" si="120"/>
        <v>0</v>
      </c>
      <c r="I423" s="4">
        <f>INT(VLOOKUP($X423,映射表!$B:$C,2,FALSE)*VLOOKUP($Z423,怪物属性偏向!$G:$L,怪物属性偏向!K$1,FALSE)/100)</f>
        <v>5652887</v>
      </c>
      <c r="J423" s="4">
        <f>INT(VLOOKUP($X423,映射表!$B:$E,4,FALSE))</f>
        <v>4433637</v>
      </c>
      <c r="K423" s="4">
        <f t="shared" si="121"/>
        <v>100</v>
      </c>
      <c r="L423" s="4">
        <f t="shared" si="122"/>
        <v>0</v>
      </c>
      <c r="M423" s="4">
        <f t="shared" si="123"/>
        <v>0</v>
      </c>
      <c r="N423" s="4">
        <f t="shared" si="124"/>
        <v>100</v>
      </c>
      <c r="O423" s="4">
        <f t="shared" si="125"/>
        <v>0</v>
      </c>
      <c r="P423" s="4">
        <f t="shared" si="126"/>
        <v>0</v>
      </c>
      <c r="Q423" s="4">
        <f t="shared" si="127"/>
        <v>0</v>
      </c>
      <c r="R423" s="4">
        <f t="shared" si="128"/>
        <v>0</v>
      </c>
      <c r="S423" s="4">
        <f t="shared" si="129"/>
        <v>0</v>
      </c>
      <c r="T423" s="4">
        <f t="shared" si="130"/>
        <v>0</v>
      </c>
      <c r="U423" s="4">
        <f t="shared" si="131"/>
        <v>0</v>
      </c>
      <c r="V423" s="4">
        <f t="shared" si="132"/>
        <v>0</v>
      </c>
      <c r="W423" s="4">
        <f>VLOOKUP(Z423,怪物属性偏向!D:F,3,FALSE)</f>
        <v>5000003</v>
      </c>
      <c r="X423" s="4">
        <f t="shared" si="133"/>
        <v>119</v>
      </c>
      <c r="Y423" t="str">
        <f>VLOOKUP(Z423,怪物属性偏向!G:H,2,FALSE)</f>
        <v>莉莉丝</v>
      </c>
      <c r="Z423">
        <f t="shared" si="134"/>
        <v>3</v>
      </c>
    </row>
    <row r="424" spans="1:26" ht="18" customHeight="1" x14ac:dyDescent="0.15">
      <c r="A424" s="4">
        <v>5000420</v>
      </c>
      <c r="B424" s="4">
        <f t="shared" si="116"/>
        <v>0</v>
      </c>
      <c r="C424" s="4">
        <f t="shared" si="117"/>
        <v>0</v>
      </c>
      <c r="D424" s="4">
        <f t="shared" si="118"/>
        <v>0</v>
      </c>
      <c r="E424" s="4">
        <f t="shared" si="119"/>
        <v>0</v>
      </c>
      <c r="F424" s="4">
        <f>INT(VLOOKUP($X424,映射表!$B:$C,2,FALSE)*VLOOKUP($Z424,怪物属性偏向!$G:$L,怪物属性偏向!L$1,FALSE)/100)</f>
        <v>14836595</v>
      </c>
      <c r="G424" s="4">
        <f>INT(VLOOKUP($X424,映射表!$B:$C,2,FALSE)*VLOOKUP($Z424,怪物属性偏向!$G:$L,怪物属性偏向!J$1,FALSE)/100)</f>
        <v>4218224</v>
      </c>
      <c r="H424" s="4">
        <f t="shared" si="120"/>
        <v>0</v>
      </c>
      <c r="I424" s="4">
        <f>INT(VLOOKUP($X424,映射表!$B:$C,2,FALSE)*VLOOKUP($Z424,怪物属性偏向!$G:$L,怪物属性偏向!K$1,FALSE)/100)</f>
        <v>6059984</v>
      </c>
      <c r="J424" s="4">
        <f>INT(VLOOKUP($X424,映射表!$B:$E,4,FALSE))</f>
        <v>4752929</v>
      </c>
      <c r="K424" s="4">
        <f t="shared" si="121"/>
        <v>100</v>
      </c>
      <c r="L424" s="4">
        <f t="shared" si="122"/>
        <v>0</v>
      </c>
      <c r="M424" s="4">
        <f t="shared" si="123"/>
        <v>0</v>
      </c>
      <c r="N424" s="4">
        <f t="shared" si="124"/>
        <v>100</v>
      </c>
      <c r="O424" s="4">
        <f t="shared" si="125"/>
        <v>0</v>
      </c>
      <c r="P424" s="4">
        <f t="shared" si="126"/>
        <v>0</v>
      </c>
      <c r="Q424" s="4">
        <f t="shared" si="127"/>
        <v>0</v>
      </c>
      <c r="R424" s="4">
        <f t="shared" si="128"/>
        <v>0</v>
      </c>
      <c r="S424" s="4">
        <f t="shared" si="129"/>
        <v>0</v>
      </c>
      <c r="T424" s="4">
        <f t="shared" si="130"/>
        <v>0</v>
      </c>
      <c r="U424" s="4">
        <f t="shared" si="131"/>
        <v>0</v>
      </c>
      <c r="V424" s="4">
        <f t="shared" si="132"/>
        <v>0</v>
      </c>
      <c r="W424" s="4">
        <f>VLOOKUP(Z424,怪物属性偏向!D:F,3,FALSE)</f>
        <v>5000003</v>
      </c>
      <c r="X424" s="4">
        <f t="shared" si="133"/>
        <v>120</v>
      </c>
      <c r="Y424" t="str">
        <f>VLOOKUP(Z424,怪物属性偏向!G:H,2,FALSE)</f>
        <v>莉莉丝</v>
      </c>
      <c r="Z424">
        <f t="shared" si="134"/>
        <v>3</v>
      </c>
    </row>
    <row r="425" spans="1:26" ht="18" customHeight="1" x14ac:dyDescent="0.15">
      <c r="A425" s="4">
        <v>5000421</v>
      </c>
      <c r="B425" s="4">
        <f t="shared" si="116"/>
        <v>0</v>
      </c>
      <c r="C425" s="4">
        <f t="shared" si="117"/>
        <v>0</v>
      </c>
      <c r="D425" s="4">
        <f t="shared" si="118"/>
        <v>0</v>
      </c>
      <c r="E425" s="4">
        <f t="shared" si="119"/>
        <v>0</v>
      </c>
      <c r="F425" s="4">
        <f>INT(VLOOKUP($X425,映射表!$B:$C,2,FALSE)*VLOOKUP($Z425,怪物属性偏向!$G:$L,怪物属性偏向!L$1,FALSE)/100)</f>
        <v>15905048</v>
      </c>
      <c r="G425" s="4">
        <f>INT(VLOOKUP($X425,映射表!$B:$C,2,FALSE)*VLOOKUP($Z425,怪物属性偏向!$G:$L,怪物属性偏向!J$1,FALSE)/100)</f>
        <v>4521999</v>
      </c>
      <c r="H425" s="4">
        <f t="shared" si="120"/>
        <v>0</v>
      </c>
      <c r="I425" s="4">
        <f>INT(VLOOKUP($X425,映射表!$B:$C,2,FALSE)*VLOOKUP($Z425,怪物属性偏向!$G:$L,怪物属性偏向!K$1,FALSE)/100)</f>
        <v>6496393</v>
      </c>
      <c r="J425" s="4">
        <f>INT(VLOOKUP($X425,映射表!$B:$E,4,FALSE))</f>
        <v>5095210</v>
      </c>
      <c r="K425" s="4">
        <f t="shared" si="121"/>
        <v>100</v>
      </c>
      <c r="L425" s="4">
        <f t="shared" si="122"/>
        <v>0</v>
      </c>
      <c r="M425" s="4">
        <f t="shared" si="123"/>
        <v>0</v>
      </c>
      <c r="N425" s="4">
        <f t="shared" si="124"/>
        <v>100</v>
      </c>
      <c r="O425" s="4">
        <f t="shared" si="125"/>
        <v>0</v>
      </c>
      <c r="P425" s="4">
        <f t="shared" si="126"/>
        <v>0</v>
      </c>
      <c r="Q425" s="4">
        <f t="shared" si="127"/>
        <v>0</v>
      </c>
      <c r="R425" s="4">
        <f t="shared" si="128"/>
        <v>0</v>
      </c>
      <c r="S425" s="4">
        <f t="shared" si="129"/>
        <v>0</v>
      </c>
      <c r="T425" s="4">
        <f t="shared" si="130"/>
        <v>0</v>
      </c>
      <c r="U425" s="4">
        <f t="shared" si="131"/>
        <v>0</v>
      </c>
      <c r="V425" s="4">
        <f t="shared" si="132"/>
        <v>0</v>
      </c>
      <c r="W425" s="4">
        <f>VLOOKUP(Z425,怪物属性偏向!D:F,3,FALSE)</f>
        <v>5000003</v>
      </c>
      <c r="X425" s="4">
        <f t="shared" si="133"/>
        <v>121</v>
      </c>
      <c r="Y425" t="str">
        <f>VLOOKUP(Z425,怪物属性偏向!G:H,2,FALSE)</f>
        <v>莉莉丝</v>
      </c>
      <c r="Z425">
        <f t="shared" si="134"/>
        <v>3</v>
      </c>
    </row>
    <row r="426" spans="1:26" ht="18" customHeight="1" x14ac:dyDescent="0.15">
      <c r="A426" s="4">
        <v>5000422</v>
      </c>
      <c r="B426" s="4">
        <f t="shared" si="116"/>
        <v>0</v>
      </c>
      <c r="C426" s="4">
        <f t="shared" si="117"/>
        <v>0</v>
      </c>
      <c r="D426" s="4">
        <f t="shared" si="118"/>
        <v>0</v>
      </c>
      <c r="E426" s="4">
        <f t="shared" si="119"/>
        <v>0</v>
      </c>
      <c r="F426" s="4">
        <f>INT(VLOOKUP($X426,映射表!$B:$C,2,FALSE)*VLOOKUP($Z426,怪物属性偏向!$G:$L,怪物属性偏向!L$1,FALSE)/100)</f>
        <v>17050430</v>
      </c>
      <c r="G426" s="4">
        <f>INT(VLOOKUP($X426,映射表!$B:$C,2,FALSE)*VLOOKUP($Z426,怪物属性偏向!$G:$L,怪物属性偏向!J$1,FALSE)/100)</f>
        <v>4847645</v>
      </c>
      <c r="H426" s="4">
        <f t="shared" si="120"/>
        <v>0</v>
      </c>
      <c r="I426" s="4">
        <f>INT(VLOOKUP($X426,映射表!$B:$C,2,FALSE)*VLOOKUP($Z426,怪物属性偏向!$G:$L,怪物属性偏向!K$1,FALSE)/100)</f>
        <v>6964222</v>
      </c>
      <c r="J426" s="4">
        <f>INT(VLOOKUP($X426,映射表!$B:$E,4,FALSE))</f>
        <v>5462135</v>
      </c>
      <c r="K426" s="4">
        <f t="shared" si="121"/>
        <v>100</v>
      </c>
      <c r="L426" s="4">
        <f t="shared" si="122"/>
        <v>0</v>
      </c>
      <c r="M426" s="4">
        <f t="shared" si="123"/>
        <v>0</v>
      </c>
      <c r="N426" s="4">
        <f t="shared" si="124"/>
        <v>100</v>
      </c>
      <c r="O426" s="4">
        <f t="shared" si="125"/>
        <v>0</v>
      </c>
      <c r="P426" s="4">
        <f t="shared" si="126"/>
        <v>0</v>
      </c>
      <c r="Q426" s="4">
        <f t="shared" si="127"/>
        <v>0</v>
      </c>
      <c r="R426" s="4">
        <f t="shared" si="128"/>
        <v>0</v>
      </c>
      <c r="S426" s="4">
        <f t="shared" si="129"/>
        <v>0</v>
      </c>
      <c r="T426" s="4">
        <f t="shared" si="130"/>
        <v>0</v>
      </c>
      <c r="U426" s="4">
        <f t="shared" si="131"/>
        <v>0</v>
      </c>
      <c r="V426" s="4">
        <f t="shared" si="132"/>
        <v>0</v>
      </c>
      <c r="W426" s="4">
        <f>VLOOKUP(Z426,怪物属性偏向!D:F,3,FALSE)</f>
        <v>5000003</v>
      </c>
      <c r="X426" s="4">
        <f t="shared" si="133"/>
        <v>122</v>
      </c>
      <c r="Y426" t="str">
        <f>VLOOKUP(Z426,怪物属性偏向!G:H,2,FALSE)</f>
        <v>莉莉丝</v>
      </c>
      <c r="Z426">
        <f t="shared" si="134"/>
        <v>3</v>
      </c>
    </row>
    <row r="427" spans="1:26" ht="18" customHeight="1" x14ac:dyDescent="0.15">
      <c r="A427" s="4">
        <v>5000423</v>
      </c>
      <c r="B427" s="4">
        <f t="shared" si="116"/>
        <v>0</v>
      </c>
      <c r="C427" s="4">
        <f t="shared" si="117"/>
        <v>0</v>
      </c>
      <c r="D427" s="4">
        <f t="shared" si="118"/>
        <v>0</v>
      </c>
      <c r="E427" s="4">
        <f t="shared" si="119"/>
        <v>0</v>
      </c>
      <c r="F427" s="4">
        <f>INT(VLOOKUP($X427,映射表!$B:$C,2,FALSE)*VLOOKUP($Z427,怪物属性偏向!$G:$L,怪物属性偏向!L$1,FALSE)/100)</f>
        <v>18278279</v>
      </c>
      <c r="G427" s="4">
        <f>INT(VLOOKUP($X427,映射表!$B:$C,2,FALSE)*VLOOKUP($Z427,怪物属性偏向!$G:$L,怪物属性偏向!J$1,FALSE)/100)</f>
        <v>5196737</v>
      </c>
      <c r="H427" s="4">
        <f t="shared" si="120"/>
        <v>0</v>
      </c>
      <c r="I427" s="4">
        <f>INT(VLOOKUP($X427,映射表!$B:$C,2,FALSE)*VLOOKUP($Z427,怪物属性偏向!$G:$L,怪物属性偏向!K$1,FALSE)/100)</f>
        <v>7465735</v>
      </c>
      <c r="J427" s="4">
        <f>INT(VLOOKUP($X427,映射表!$B:$E,4,FALSE))</f>
        <v>5855478</v>
      </c>
      <c r="K427" s="4">
        <f t="shared" si="121"/>
        <v>100</v>
      </c>
      <c r="L427" s="4">
        <f t="shared" si="122"/>
        <v>0</v>
      </c>
      <c r="M427" s="4">
        <f t="shared" si="123"/>
        <v>0</v>
      </c>
      <c r="N427" s="4">
        <f t="shared" si="124"/>
        <v>100</v>
      </c>
      <c r="O427" s="4">
        <f t="shared" si="125"/>
        <v>0</v>
      </c>
      <c r="P427" s="4">
        <f t="shared" si="126"/>
        <v>0</v>
      </c>
      <c r="Q427" s="4">
        <f t="shared" si="127"/>
        <v>0</v>
      </c>
      <c r="R427" s="4">
        <f t="shared" si="128"/>
        <v>0</v>
      </c>
      <c r="S427" s="4">
        <f t="shared" si="129"/>
        <v>0</v>
      </c>
      <c r="T427" s="4">
        <f t="shared" si="130"/>
        <v>0</v>
      </c>
      <c r="U427" s="4">
        <f t="shared" si="131"/>
        <v>0</v>
      </c>
      <c r="V427" s="4">
        <f t="shared" si="132"/>
        <v>0</v>
      </c>
      <c r="W427" s="4">
        <f>VLOOKUP(Z427,怪物属性偏向!D:F,3,FALSE)</f>
        <v>5000003</v>
      </c>
      <c r="X427" s="4">
        <f t="shared" si="133"/>
        <v>123</v>
      </c>
      <c r="Y427" t="str">
        <f>VLOOKUP(Z427,怪物属性偏向!G:H,2,FALSE)</f>
        <v>莉莉丝</v>
      </c>
      <c r="Z427">
        <f t="shared" si="134"/>
        <v>3</v>
      </c>
    </row>
    <row r="428" spans="1:26" ht="18" customHeight="1" x14ac:dyDescent="0.15">
      <c r="A428" s="4">
        <v>5000424</v>
      </c>
      <c r="B428" s="4">
        <f t="shared" si="116"/>
        <v>0</v>
      </c>
      <c r="C428" s="4">
        <f t="shared" si="117"/>
        <v>0</v>
      </c>
      <c r="D428" s="4">
        <f t="shared" si="118"/>
        <v>0</v>
      </c>
      <c r="E428" s="4">
        <f t="shared" si="119"/>
        <v>0</v>
      </c>
      <c r="F428" s="4">
        <f>INT(VLOOKUP($X428,映射表!$B:$C,2,FALSE)*VLOOKUP($Z428,怪物属性偏向!$G:$L,怪物属性偏向!L$1,FALSE)/100)</f>
        <v>19594533</v>
      </c>
      <c r="G428" s="4">
        <f>INT(VLOOKUP($X428,映射表!$B:$C,2,FALSE)*VLOOKUP($Z428,怪物属性偏向!$G:$L,怪物属性偏向!J$1,FALSE)/100)</f>
        <v>5570964</v>
      </c>
      <c r="H428" s="4">
        <f t="shared" si="120"/>
        <v>0</v>
      </c>
      <c r="I428" s="4">
        <f>INT(VLOOKUP($X428,映射表!$B:$C,2,FALSE)*VLOOKUP($Z428,怪物属性偏向!$G:$L,怪物属性偏向!K$1,FALSE)/100)</f>
        <v>8003357</v>
      </c>
      <c r="J428" s="4">
        <f>INT(VLOOKUP($X428,映射表!$B:$E,4,FALSE))</f>
        <v>6277143</v>
      </c>
      <c r="K428" s="4">
        <f t="shared" si="121"/>
        <v>100</v>
      </c>
      <c r="L428" s="4">
        <f t="shared" si="122"/>
        <v>0</v>
      </c>
      <c r="M428" s="4">
        <f t="shared" si="123"/>
        <v>0</v>
      </c>
      <c r="N428" s="4">
        <f t="shared" si="124"/>
        <v>100</v>
      </c>
      <c r="O428" s="4">
        <f t="shared" si="125"/>
        <v>0</v>
      </c>
      <c r="P428" s="4">
        <f t="shared" si="126"/>
        <v>0</v>
      </c>
      <c r="Q428" s="4">
        <f t="shared" si="127"/>
        <v>0</v>
      </c>
      <c r="R428" s="4">
        <f t="shared" si="128"/>
        <v>0</v>
      </c>
      <c r="S428" s="4">
        <f t="shared" si="129"/>
        <v>0</v>
      </c>
      <c r="T428" s="4">
        <f t="shared" si="130"/>
        <v>0</v>
      </c>
      <c r="U428" s="4">
        <f t="shared" si="131"/>
        <v>0</v>
      </c>
      <c r="V428" s="4">
        <f t="shared" si="132"/>
        <v>0</v>
      </c>
      <c r="W428" s="4">
        <f>VLOOKUP(Z428,怪物属性偏向!D:F,3,FALSE)</f>
        <v>5000003</v>
      </c>
      <c r="X428" s="4">
        <f t="shared" si="133"/>
        <v>124</v>
      </c>
      <c r="Y428" t="str">
        <f>VLOOKUP(Z428,怪物属性偏向!G:H,2,FALSE)</f>
        <v>莉莉丝</v>
      </c>
      <c r="Z428">
        <f t="shared" si="134"/>
        <v>3</v>
      </c>
    </row>
    <row r="429" spans="1:26" ht="18" customHeight="1" x14ac:dyDescent="0.15">
      <c r="A429" s="4">
        <v>5000425</v>
      </c>
      <c r="B429" s="4">
        <f t="shared" si="116"/>
        <v>0</v>
      </c>
      <c r="C429" s="4">
        <f t="shared" si="117"/>
        <v>0</v>
      </c>
      <c r="D429" s="4">
        <f t="shared" si="118"/>
        <v>0</v>
      </c>
      <c r="E429" s="4">
        <f t="shared" si="119"/>
        <v>0</v>
      </c>
      <c r="F429" s="4">
        <f>INT(VLOOKUP($X429,映射表!$B:$C,2,FALSE)*VLOOKUP($Z429,怪物属性偏向!$G:$L,怪物属性偏向!L$1,FALSE)/100)</f>
        <v>21005558</v>
      </c>
      <c r="G429" s="4">
        <f>INT(VLOOKUP($X429,映射表!$B:$C,2,FALSE)*VLOOKUP($Z429,怪物属性偏向!$G:$L,怪物属性偏向!J$1,FALSE)/100)</f>
        <v>5972136</v>
      </c>
      <c r="H429" s="4">
        <f t="shared" si="120"/>
        <v>0</v>
      </c>
      <c r="I429" s="4">
        <f>INT(VLOOKUP($X429,映射表!$B:$C,2,FALSE)*VLOOKUP($Z429,怪物属性偏向!$G:$L,怪物属性偏向!K$1,FALSE)/100)</f>
        <v>8579688</v>
      </c>
      <c r="J429" s="4">
        <f>INT(VLOOKUP($X429,映射表!$B:$E,4,FALSE))</f>
        <v>6729167</v>
      </c>
      <c r="K429" s="4">
        <f t="shared" si="121"/>
        <v>100</v>
      </c>
      <c r="L429" s="4">
        <f t="shared" si="122"/>
        <v>0</v>
      </c>
      <c r="M429" s="4">
        <f t="shared" si="123"/>
        <v>0</v>
      </c>
      <c r="N429" s="4">
        <f t="shared" si="124"/>
        <v>100</v>
      </c>
      <c r="O429" s="4">
        <f t="shared" si="125"/>
        <v>0</v>
      </c>
      <c r="P429" s="4">
        <f t="shared" si="126"/>
        <v>0</v>
      </c>
      <c r="Q429" s="4">
        <f t="shared" si="127"/>
        <v>0</v>
      </c>
      <c r="R429" s="4">
        <f t="shared" si="128"/>
        <v>0</v>
      </c>
      <c r="S429" s="4">
        <f t="shared" si="129"/>
        <v>0</v>
      </c>
      <c r="T429" s="4">
        <f t="shared" si="130"/>
        <v>0</v>
      </c>
      <c r="U429" s="4">
        <f t="shared" si="131"/>
        <v>0</v>
      </c>
      <c r="V429" s="4">
        <f t="shared" si="132"/>
        <v>0</v>
      </c>
      <c r="W429" s="4">
        <f>VLOOKUP(Z429,怪物属性偏向!D:F,3,FALSE)</f>
        <v>5000003</v>
      </c>
      <c r="X429" s="4">
        <f t="shared" si="133"/>
        <v>125</v>
      </c>
      <c r="Y429" t="str">
        <f>VLOOKUP(Z429,怪物属性偏向!G:H,2,FALSE)</f>
        <v>莉莉丝</v>
      </c>
      <c r="Z429">
        <f t="shared" si="134"/>
        <v>3</v>
      </c>
    </row>
    <row r="430" spans="1:26" ht="18" customHeight="1" x14ac:dyDescent="0.15">
      <c r="A430" s="4">
        <v>5000426</v>
      </c>
      <c r="B430" s="4">
        <f t="shared" si="116"/>
        <v>0</v>
      </c>
      <c r="C430" s="4">
        <f t="shared" si="117"/>
        <v>0</v>
      </c>
      <c r="D430" s="4">
        <f t="shared" si="118"/>
        <v>0</v>
      </c>
      <c r="E430" s="4">
        <f t="shared" si="119"/>
        <v>0</v>
      </c>
      <c r="F430" s="4">
        <f>INT(VLOOKUP($X430,映射表!$B:$C,2,FALSE)*VLOOKUP($Z430,怪物属性偏向!$G:$L,怪物属性偏向!L$1,FALSE)/100)</f>
        <v>22518177</v>
      </c>
      <c r="G430" s="4">
        <f>INT(VLOOKUP($X430,映射表!$B:$C,2,FALSE)*VLOOKUP($Z430,怪物属性偏向!$G:$L,怪物属性偏向!J$1,FALSE)/100)</f>
        <v>6402192</v>
      </c>
      <c r="H430" s="4">
        <f t="shared" si="120"/>
        <v>0</v>
      </c>
      <c r="I430" s="4">
        <f>INT(VLOOKUP($X430,映射表!$B:$C,2,FALSE)*VLOOKUP($Z430,怪物属性偏向!$G:$L,怪物属性偏向!K$1,FALSE)/100)</f>
        <v>9197515</v>
      </c>
      <c r="J430" s="4">
        <f>INT(VLOOKUP($X430,映射表!$B:$E,4,FALSE))</f>
        <v>7213737</v>
      </c>
      <c r="K430" s="4">
        <f t="shared" si="121"/>
        <v>100</v>
      </c>
      <c r="L430" s="4">
        <f t="shared" si="122"/>
        <v>0</v>
      </c>
      <c r="M430" s="4">
        <f t="shared" si="123"/>
        <v>0</v>
      </c>
      <c r="N430" s="4">
        <f t="shared" si="124"/>
        <v>100</v>
      </c>
      <c r="O430" s="4">
        <f t="shared" si="125"/>
        <v>0</v>
      </c>
      <c r="P430" s="4">
        <f t="shared" si="126"/>
        <v>0</v>
      </c>
      <c r="Q430" s="4">
        <f t="shared" si="127"/>
        <v>0</v>
      </c>
      <c r="R430" s="4">
        <f t="shared" si="128"/>
        <v>0</v>
      </c>
      <c r="S430" s="4">
        <f t="shared" si="129"/>
        <v>0</v>
      </c>
      <c r="T430" s="4">
        <f t="shared" si="130"/>
        <v>0</v>
      </c>
      <c r="U430" s="4">
        <f t="shared" si="131"/>
        <v>0</v>
      </c>
      <c r="V430" s="4">
        <f t="shared" si="132"/>
        <v>0</v>
      </c>
      <c r="W430" s="4">
        <f>VLOOKUP(Z430,怪物属性偏向!D:F,3,FALSE)</f>
        <v>5000003</v>
      </c>
      <c r="X430" s="4">
        <f t="shared" si="133"/>
        <v>126</v>
      </c>
      <c r="Y430" t="str">
        <f>VLOOKUP(Z430,怪物属性偏向!G:H,2,FALSE)</f>
        <v>莉莉丝</v>
      </c>
      <c r="Z430">
        <f t="shared" si="134"/>
        <v>3</v>
      </c>
    </row>
    <row r="431" spans="1:26" ht="18" customHeight="1" x14ac:dyDescent="0.15">
      <c r="A431" s="4">
        <v>5000427</v>
      </c>
      <c r="B431" s="4">
        <f t="shared" si="116"/>
        <v>0</v>
      </c>
      <c r="C431" s="4">
        <f t="shared" si="117"/>
        <v>0</v>
      </c>
      <c r="D431" s="4">
        <f t="shared" si="118"/>
        <v>0</v>
      </c>
      <c r="E431" s="4">
        <f t="shared" si="119"/>
        <v>0</v>
      </c>
      <c r="F431" s="4">
        <f>INT(VLOOKUP($X431,映射表!$B:$C,2,FALSE)*VLOOKUP($Z431,怪物属性偏向!$G:$L,怪物属性偏向!L$1,FALSE)/100)</f>
        <v>24139704</v>
      </c>
      <c r="G431" s="4">
        <f>INT(VLOOKUP($X431,映射表!$B:$C,2,FALSE)*VLOOKUP($Z431,怪物属性偏向!$G:$L,怪物属性偏向!J$1,FALSE)/100)</f>
        <v>6863212</v>
      </c>
      <c r="H431" s="4">
        <f t="shared" si="120"/>
        <v>0</v>
      </c>
      <c r="I431" s="4">
        <f>INT(VLOOKUP($X431,映射表!$B:$C,2,FALSE)*VLOOKUP($Z431,怪物属性偏向!$G:$L,怪物属性偏向!K$1,FALSE)/100)</f>
        <v>9859825</v>
      </c>
      <c r="J431" s="4">
        <f>INT(VLOOKUP($X431,映射表!$B:$E,4,FALSE))</f>
        <v>7733196</v>
      </c>
      <c r="K431" s="4">
        <f t="shared" si="121"/>
        <v>100</v>
      </c>
      <c r="L431" s="4">
        <f t="shared" si="122"/>
        <v>0</v>
      </c>
      <c r="M431" s="4">
        <f t="shared" si="123"/>
        <v>0</v>
      </c>
      <c r="N431" s="4">
        <f t="shared" si="124"/>
        <v>100</v>
      </c>
      <c r="O431" s="4">
        <f t="shared" si="125"/>
        <v>0</v>
      </c>
      <c r="P431" s="4">
        <f t="shared" si="126"/>
        <v>0</v>
      </c>
      <c r="Q431" s="4">
        <f t="shared" si="127"/>
        <v>0</v>
      </c>
      <c r="R431" s="4">
        <f t="shared" si="128"/>
        <v>0</v>
      </c>
      <c r="S431" s="4">
        <f t="shared" si="129"/>
        <v>0</v>
      </c>
      <c r="T431" s="4">
        <f t="shared" si="130"/>
        <v>0</v>
      </c>
      <c r="U431" s="4">
        <f t="shared" si="131"/>
        <v>0</v>
      </c>
      <c r="V431" s="4">
        <f t="shared" si="132"/>
        <v>0</v>
      </c>
      <c r="W431" s="4">
        <f>VLOOKUP(Z431,怪物属性偏向!D:F,3,FALSE)</f>
        <v>5000003</v>
      </c>
      <c r="X431" s="4">
        <f t="shared" si="133"/>
        <v>127</v>
      </c>
      <c r="Y431" t="str">
        <f>VLOOKUP(Z431,怪物属性偏向!G:H,2,FALSE)</f>
        <v>莉莉丝</v>
      </c>
      <c r="Z431">
        <f t="shared" si="134"/>
        <v>3</v>
      </c>
    </row>
    <row r="432" spans="1:26" ht="18" customHeight="1" x14ac:dyDescent="0.15">
      <c r="A432" s="4">
        <v>5000428</v>
      </c>
      <c r="B432" s="4">
        <f t="shared" si="116"/>
        <v>0</v>
      </c>
      <c r="C432" s="4">
        <f t="shared" si="117"/>
        <v>0</v>
      </c>
      <c r="D432" s="4">
        <f t="shared" si="118"/>
        <v>0</v>
      </c>
      <c r="E432" s="4">
        <f t="shared" si="119"/>
        <v>0</v>
      </c>
      <c r="F432" s="4">
        <f>INT(VLOOKUP($X432,映射表!$B:$C,2,FALSE)*VLOOKUP($Z432,怪物属性偏向!$G:$L,怪物属性偏向!L$1,FALSE)/100)</f>
        <v>25877981</v>
      </c>
      <c r="G432" s="4">
        <f>INT(VLOOKUP($X432,映射表!$B:$C,2,FALSE)*VLOOKUP($Z432,怪物属性偏向!$G:$L,怪物属性偏向!J$1,FALSE)/100)</f>
        <v>7357425</v>
      </c>
      <c r="H432" s="4">
        <f t="shared" si="120"/>
        <v>0</v>
      </c>
      <c r="I432" s="4">
        <f>INT(VLOOKUP($X432,映射表!$B:$C,2,FALSE)*VLOOKUP($Z432,怪物属性偏向!$G:$L,怪物属性偏向!K$1,FALSE)/100)</f>
        <v>10569822</v>
      </c>
      <c r="J432" s="4">
        <f>INT(VLOOKUP($X432,映射表!$B:$E,4,FALSE))</f>
        <v>8290056</v>
      </c>
      <c r="K432" s="4">
        <f t="shared" si="121"/>
        <v>100</v>
      </c>
      <c r="L432" s="4">
        <f t="shared" si="122"/>
        <v>0</v>
      </c>
      <c r="M432" s="4">
        <f t="shared" si="123"/>
        <v>0</v>
      </c>
      <c r="N432" s="4">
        <f t="shared" si="124"/>
        <v>100</v>
      </c>
      <c r="O432" s="4">
        <f t="shared" si="125"/>
        <v>0</v>
      </c>
      <c r="P432" s="4">
        <f t="shared" si="126"/>
        <v>0</v>
      </c>
      <c r="Q432" s="4">
        <f t="shared" si="127"/>
        <v>0</v>
      </c>
      <c r="R432" s="4">
        <f t="shared" si="128"/>
        <v>0</v>
      </c>
      <c r="S432" s="4">
        <f t="shared" si="129"/>
        <v>0</v>
      </c>
      <c r="T432" s="4">
        <f t="shared" si="130"/>
        <v>0</v>
      </c>
      <c r="U432" s="4">
        <f t="shared" si="131"/>
        <v>0</v>
      </c>
      <c r="V432" s="4">
        <f t="shared" si="132"/>
        <v>0</v>
      </c>
      <c r="W432" s="4">
        <f>VLOOKUP(Z432,怪物属性偏向!D:F,3,FALSE)</f>
        <v>5000003</v>
      </c>
      <c r="X432" s="4">
        <f t="shared" si="133"/>
        <v>128</v>
      </c>
      <c r="Y432" t="str">
        <f>VLOOKUP(Z432,怪物属性偏向!G:H,2,FALSE)</f>
        <v>莉莉丝</v>
      </c>
      <c r="Z432">
        <f t="shared" si="134"/>
        <v>3</v>
      </c>
    </row>
    <row r="433" spans="1:26" ht="18" customHeight="1" x14ac:dyDescent="0.15">
      <c r="A433" s="4">
        <v>5000429</v>
      </c>
      <c r="B433" s="4">
        <f t="shared" si="116"/>
        <v>0</v>
      </c>
      <c r="C433" s="4">
        <f t="shared" si="117"/>
        <v>0</v>
      </c>
      <c r="D433" s="4">
        <f t="shared" si="118"/>
        <v>0</v>
      </c>
      <c r="E433" s="4">
        <f t="shared" si="119"/>
        <v>0</v>
      </c>
      <c r="F433" s="4">
        <f>INT(VLOOKUP($X433,映射表!$B:$C,2,FALSE)*VLOOKUP($Z433,怪物属性偏向!$G:$L,怪物属性偏向!L$1,FALSE)/100)</f>
        <v>27741414</v>
      </c>
      <c r="G433" s="4">
        <f>INT(VLOOKUP($X433,映射表!$B:$C,2,FALSE)*VLOOKUP($Z433,怪物属性偏向!$G:$L,怪物属性偏向!J$1,FALSE)/100)</f>
        <v>7887222</v>
      </c>
      <c r="H433" s="4">
        <f t="shared" si="120"/>
        <v>0</v>
      </c>
      <c r="I433" s="4">
        <f>INT(VLOOKUP($X433,映射表!$B:$C,2,FALSE)*VLOOKUP($Z433,怪物属性偏向!$G:$L,怪物属性偏向!K$1,FALSE)/100)</f>
        <v>11330938</v>
      </c>
      <c r="J433" s="4">
        <f>INT(VLOOKUP($X433,映射表!$B:$E,4,FALSE))</f>
        <v>8887010</v>
      </c>
      <c r="K433" s="4">
        <f t="shared" si="121"/>
        <v>100</v>
      </c>
      <c r="L433" s="4">
        <f t="shared" si="122"/>
        <v>0</v>
      </c>
      <c r="M433" s="4">
        <f t="shared" si="123"/>
        <v>0</v>
      </c>
      <c r="N433" s="4">
        <f t="shared" si="124"/>
        <v>100</v>
      </c>
      <c r="O433" s="4">
        <f t="shared" si="125"/>
        <v>0</v>
      </c>
      <c r="P433" s="4">
        <f t="shared" si="126"/>
        <v>0</v>
      </c>
      <c r="Q433" s="4">
        <f t="shared" si="127"/>
        <v>0</v>
      </c>
      <c r="R433" s="4">
        <f t="shared" si="128"/>
        <v>0</v>
      </c>
      <c r="S433" s="4">
        <f t="shared" si="129"/>
        <v>0</v>
      </c>
      <c r="T433" s="4">
        <f t="shared" si="130"/>
        <v>0</v>
      </c>
      <c r="U433" s="4">
        <f t="shared" si="131"/>
        <v>0</v>
      </c>
      <c r="V433" s="4">
        <f t="shared" si="132"/>
        <v>0</v>
      </c>
      <c r="W433" s="4">
        <f>VLOOKUP(Z433,怪物属性偏向!D:F,3,FALSE)</f>
        <v>5000003</v>
      </c>
      <c r="X433" s="4">
        <f t="shared" si="133"/>
        <v>129</v>
      </c>
      <c r="Y433" t="str">
        <f>VLOOKUP(Z433,怪物属性偏向!G:H,2,FALSE)</f>
        <v>莉莉丝</v>
      </c>
      <c r="Z433">
        <f t="shared" si="134"/>
        <v>3</v>
      </c>
    </row>
    <row r="434" spans="1:26" ht="18" customHeight="1" x14ac:dyDescent="0.15">
      <c r="A434" s="4">
        <v>5000430</v>
      </c>
      <c r="B434" s="4">
        <f t="shared" si="116"/>
        <v>0</v>
      </c>
      <c r="C434" s="4">
        <f t="shared" si="117"/>
        <v>0</v>
      </c>
      <c r="D434" s="4">
        <f t="shared" si="118"/>
        <v>0</v>
      </c>
      <c r="E434" s="4">
        <f t="shared" si="119"/>
        <v>0</v>
      </c>
      <c r="F434" s="4">
        <f>INT(VLOOKUP($X434,映射表!$B:$C,2,FALSE)*VLOOKUP($Z434,怪物属性偏向!$G:$L,怪物属性偏向!L$1,FALSE)/100)</f>
        <v>29739014</v>
      </c>
      <c r="G434" s="4">
        <f>INT(VLOOKUP($X434,映射表!$B:$C,2,FALSE)*VLOOKUP($Z434,怪物属性偏向!$G:$L,怪物属性偏向!J$1,FALSE)/100)</f>
        <v>8455164</v>
      </c>
      <c r="H434" s="4">
        <f t="shared" si="120"/>
        <v>0</v>
      </c>
      <c r="I434" s="4">
        <f>INT(VLOOKUP($X434,映射表!$B:$C,2,FALSE)*VLOOKUP($Z434,怪物属性偏向!$G:$L,怪物属性偏向!K$1,FALSE)/100)</f>
        <v>12146855</v>
      </c>
      <c r="J434" s="4">
        <f>INT(VLOOKUP($X434,映射表!$B:$E,4,FALSE))</f>
        <v>9526945</v>
      </c>
      <c r="K434" s="4">
        <f t="shared" si="121"/>
        <v>100</v>
      </c>
      <c r="L434" s="4">
        <f t="shared" si="122"/>
        <v>0</v>
      </c>
      <c r="M434" s="4">
        <f t="shared" si="123"/>
        <v>0</v>
      </c>
      <c r="N434" s="4">
        <f t="shared" si="124"/>
        <v>100</v>
      </c>
      <c r="O434" s="4">
        <f t="shared" si="125"/>
        <v>0</v>
      </c>
      <c r="P434" s="4">
        <f t="shared" si="126"/>
        <v>0</v>
      </c>
      <c r="Q434" s="4">
        <f t="shared" si="127"/>
        <v>0</v>
      </c>
      <c r="R434" s="4">
        <f t="shared" si="128"/>
        <v>0</v>
      </c>
      <c r="S434" s="4">
        <f t="shared" si="129"/>
        <v>0</v>
      </c>
      <c r="T434" s="4">
        <f t="shared" si="130"/>
        <v>0</v>
      </c>
      <c r="U434" s="4">
        <f t="shared" si="131"/>
        <v>0</v>
      </c>
      <c r="V434" s="4">
        <f t="shared" si="132"/>
        <v>0</v>
      </c>
      <c r="W434" s="4">
        <f>VLOOKUP(Z434,怪物属性偏向!D:F,3,FALSE)</f>
        <v>5000003</v>
      </c>
      <c r="X434" s="4">
        <f t="shared" si="133"/>
        <v>130</v>
      </c>
      <c r="Y434" t="str">
        <f>VLOOKUP(Z434,怪物属性偏向!G:H,2,FALSE)</f>
        <v>莉莉丝</v>
      </c>
      <c r="Z434">
        <f t="shared" si="134"/>
        <v>3</v>
      </c>
    </row>
    <row r="435" spans="1:26" ht="18" customHeight="1" x14ac:dyDescent="0.15">
      <c r="A435" s="4">
        <v>5000431</v>
      </c>
      <c r="B435" s="4">
        <f t="shared" si="116"/>
        <v>0</v>
      </c>
      <c r="C435" s="4">
        <f t="shared" si="117"/>
        <v>0</v>
      </c>
      <c r="D435" s="4">
        <f t="shared" si="118"/>
        <v>0</v>
      </c>
      <c r="E435" s="4">
        <f t="shared" si="119"/>
        <v>0</v>
      </c>
      <c r="F435" s="4">
        <f>INT(VLOOKUP($X435,映射表!$B:$C,2,FALSE)*VLOOKUP($Z435,怪物属性偏向!$G:$L,怪物属性偏向!L$1,FALSE)/100)</f>
        <v>31880442</v>
      </c>
      <c r="G435" s="4">
        <f>INT(VLOOKUP($X435,映射表!$B:$C,2,FALSE)*VLOOKUP($Z435,怪物属性偏向!$G:$L,怪物属性偏向!J$1,FALSE)/100)</f>
        <v>9063998</v>
      </c>
      <c r="H435" s="4">
        <f t="shared" si="120"/>
        <v>0</v>
      </c>
      <c r="I435" s="4">
        <f>INT(VLOOKUP($X435,映射表!$B:$C,2,FALSE)*VLOOKUP($Z435,怪物属性偏向!$G:$L,怪物属性偏向!K$1,FALSE)/100)</f>
        <v>13021518</v>
      </c>
      <c r="J435" s="4">
        <f>INT(VLOOKUP($X435,映射表!$B:$E,4,FALSE))</f>
        <v>10212955</v>
      </c>
      <c r="K435" s="4">
        <f t="shared" si="121"/>
        <v>100</v>
      </c>
      <c r="L435" s="4">
        <f t="shared" si="122"/>
        <v>0</v>
      </c>
      <c r="M435" s="4">
        <f t="shared" si="123"/>
        <v>0</v>
      </c>
      <c r="N435" s="4">
        <f t="shared" si="124"/>
        <v>100</v>
      </c>
      <c r="O435" s="4">
        <f t="shared" si="125"/>
        <v>0</v>
      </c>
      <c r="P435" s="4">
        <f t="shared" si="126"/>
        <v>0</v>
      </c>
      <c r="Q435" s="4">
        <f t="shared" si="127"/>
        <v>0</v>
      </c>
      <c r="R435" s="4">
        <f t="shared" si="128"/>
        <v>0</v>
      </c>
      <c r="S435" s="4">
        <f t="shared" si="129"/>
        <v>0</v>
      </c>
      <c r="T435" s="4">
        <f t="shared" si="130"/>
        <v>0</v>
      </c>
      <c r="U435" s="4">
        <f t="shared" si="131"/>
        <v>0</v>
      </c>
      <c r="V435" s="4">
        <f t="shared" si="132"/>
        <v>0</v>
      </c>
      <c r="W435" s="4">
        <f>VLOOKUP(Z435,怪物属性偏向!D:F,3,FALSE)</f>
        <v>5000003</v>
      </c>
      <c r="X435" s="4">
        <f t="shared" si="133"/>
        <v>131</v>
      </c>
      <c r="Y435" t="str">
        <f>VLOOKUP(Z435,怪物属性偏向!G:H,2,FALSE)</f>
        <v>莉莉丝</v>
      </c>
      <c r="Z435">
        <f t="shared" si="134"/>
        <v>3</v>
      </c>
    </row>
    <row r="436" spans="1:26" ht="18" customHeight="1" x14ac:dyDescent="0.15">
      <c r="A436" s="4">
        <v>5000432</v>
      </c>
      <c r="B436" s="4">
        <f t="shared" si="116"/>
        <v>0</v>
      </c>
      <c r="C436" s="4">
        <f t="shared" si="117"/>
        <v>0</v>
      </c>
      <c r="D436" s="4">
        <f t="shared" si="118"/>
        <v>0</v>
      </c>
      <c r="E436" s="4">
        <f t="shared" si="119"/>
        <v>0</v>
      </c>
      <c r="F436" s="4">
        <f>INT(VLOOKUP($X436,映射表!$B:$C,2,FALSE)*VLOOKUP($Z436,怪物属性偏向!$G:$L,怪物属性偏向!L$1,FALSE)/100)</f>
        <v>34176052</v>
      </c>
      <c r="G436" s="4">
        <f>INT(VLOOKUP($X436,映射表!$B:$C,2,FALSE)*VLOOKUP($Z436,怪物属性偏向!$G:$L,怪物属性偏向!J$1,FALSE)/100)</f>
        <v>9716668</v>
      </c>
      <c r="H436" s="4">
        <f t="shared" si="120"/>
        <v>0</v>
      </c>
      <c r="I436" s="4">
        <f>INT(VLOOKUP($X436,映射表!$B:$C,2,FALSE)*VLOOKUP($Z436,怪物属性偏向!$G:$L,怪物属性偏向!K$1,FALSE)/100)</f>
        <v>13959157</v>
      </c>
      <c r="J436" s="4">
        <f>INT(VLOOKUP($X436,映射表!$B:$E,4,FALSE))</f>
        <v>10948358</v>
      </c>
      <c r="K436" s="4">
        <f t="shared" si="121"/>
        <v>100</v>
      </c>
      <c r="L436" s="4">
        <f t="shared" si="122"/>
        <v>0</v>
      </c>
      <c r="M436" s="4">
        <f t="shared" si="123"/>
        <v>0</v>
      </c>
      <c r="N436" s="4">
        <f t="shared" si="124"/>
        <v>100</v>
      </c>
      <c r="O436" s="4">
        <f t="shared" si="125"/>
        <v>0</v>
      </c>
      <c r="P436" s="4">
        <f t="shared" si="126"/>
        <v>0</v>
      </c>
      <c r="Q436" s="4">
        <f t="shared" si="127"/>
        <v>0</v>
      </c>
      <c r="R436" s="4">
        <f t="shared" si="128"/>
        <v>0</v>
      </c>
      <c r="S436" s="4">
        <f t="shared" si="129"/>
        <v>0</v>
      </c>
      <c r="T436" s="4">
        <f t="shared" si="130"/>
        <v>0</v>
      </c>
      <c r="U436" s="4">
        <f t="shared" si="131"/>
        <v>0</v>
      </c>
      <c r="V436" s="4">
        <f t="shared" si="132"/>
        <v>0</v>
      </c>
      <c r="W436" s="4">
        <f>VLOOKUP(Z436,怪物属性偏向!D:F,3,FALSE)</f>
        <v>5000003</v>
      </c>
      <c r="X436" s="4">
        <f t="shared" si="133"/>
        <v>132</v>
      </c>
      <c r="Y436" t="str">
        <f>VLOOKUP(Z436,怪物属性偏向!G:H,2,FALSE)</f>
        <v>莉莉丝</v>
      </c>
      <c r="Z436">
        <f t="shared" si="134"/>
        <v>3</v>
      </c>
    </row>
    <row r="437" spans="1:26" ht="18" customHeight="1" x14ac:dyDescent="0.15">
      <c r="A437" s="4">
        <v>5000433</v>
      </c>
      <c r="B437" s="4">
        <f t="shared" si="116"/>
        <v>0</v>
      </c>
      <c r="C437" s="4">
        <f t="shared" si="117"/>
        <v>0</v>
      </c>
      <c r="D437" s="4">
        <f t="shared" si="118"/>
        <v>0</v>
      </c>
      <c r="E437" s="4">
        <f t="shared" si="119"/>
        <v>0</v>
      </c>
      <c r="F437" s="4">
        <f>INT(VLOOKUP($X437,映射表!$B:$C,2,FALSE)*VLOOKUP($Z437,怪物属性偏向!$G:$L,怪物属性偏向!L$1,FALSE)/100)</f>
        <v>36636946</v>
      </c>
      <c r="G437" s="4">
        <f>INT(VLOOKUP($X437,映射表!$B:$C,2,FALSE)*VLOOKUP($Z437,怪物属性偏向!$G:$L,怪物属性偏向!J$1,FALSE)/100)</f>
        <v>10416330</v>
      </c>
      <c r="H437" s="4">
        <f t="shared" si="120"/>
        <v>0</v>
      </c>
      <c r="I437" s="4">
        <f>INT(VLOOKUP($X437,映射表!$B:$C,2,FALSE)*VLOOKUP($Z437,怪物属性偏向!$G:$L,怪物属性偏向!K$1,FALSE)/100)</f>
        <v>14964305</v>
      </c>
      <c r="J437" s="4">
        <f>INT(VLOOKUP($X437,映射表!$B:$E,4,FALSE))</f>
        <v>11736710</v>
      </c>
      <c r="K437" s="4">
        <f t="shared" si="121"/>
        <v>100</v>
      </c>
      <c r="L437" s="4">
        <f t="shared" si="122"/>
        <v>0</v>
      </c>
      <c r="M437" s="4">
        <f t="shared" si="123"/>
        <v>0</v>
      </c>
      <c r="N437" s="4">
        <f t="shared" si="124"/>
        <v>100</v>
      </c>
      <c r="O437" s="4">
        <f t="shared" si="125"/>
        <v>0</v>
      </c>
      <c r="P437" s="4">
        <f t="shared" si="126"/>
        <v>0</v>
      </c>
      <c r="Q437" s="4">
        <f t="shared" si="127"/>
        <v>0</v>
      </c>
      <c r="R437" s="4">
        <f t="shared" si="128"/>
        <v>0</v>
      </c>
      <c r="S437" s="4">
        <f t="shared" si="129"/>
        <v>0</v>
      </c>
      <c r="T437" s="4">
        <f t="shared" si="130"/>
        <v>0</v>
      </c>
      <c r="U437" s="4">
        <f t="shared" si="131"/>
        <v>0</v>
      </c>
      <c r="V437" s="4">
        <f t="shared" si="132"/>
        <v>0</v>
      </c>
      <c r="W437" s="4">
        <f>VLOOKUP(Z437,怪物属性偏向!D:F,3,FALSE)</f>
        <v>5000003</v>
      </c>
      <c r="X437" s="4">
        <f t="shared" si="133"/>
        <v>133</v>
      </c>
      <c r="Y437" t="str">
        <f>VLOOKUP(Z437,怪物属性偏向!G:H,2,FALSE)</f>
        <v>莉莉丝</v>
      </c>
      <c r="Z437">
        <f t="shared" si="134"/>
        <v>3</v>
      </c>
    </row>
    <row r="438" spans="1:26" ht="18" customHeight="1" x14ac:dyDescent="0.15">
      <c r="A438" s="4">
        <v>5000434</v>
      </c>
      <c r="B438" s="4">
        <f t="shared" si="116"/>
        <v>0</v>
      </c>
      <c r="C438" s="4">
        <f t="shared" si="117"/>
        <v>0</v>
      </c>
      <c r="D438" s="4">
        <f t="shared" si="118"/>
        <v>0</v>
      </c>
      <c r="E438" s="4">
        <f t="shared" si="119"/>
        <v>0</v>
      </c>
      <c r="F438" s="4">
        <f>INT(VLOOKUP($X438,映射表!$B:$C,2,FALSE)*VLOOKUP($Z438,怪物属性偏向!$G:$L,怪物属性偏向!L$1,FALSE)/100)</f>
        <v>39275025</v>
      </c>
      <c r="G438" s="4">
        <f>INT(VLOOKUP($X438,映射表!$B:$C,2,FALSE)*VLOOKUP($Z438,怪物属性偏向!$G:$L,怪物属性偏向!J$1,FALSE)/100)</f>
        <v>11166368</v>
      </c>
      <c r="H438" s="4">
        <f t="shared" si="120"/>
        <v>0</v>
      </c>
      <c r="I438" s="4">
        <f>INT(VLOOKUP($X438,映射表!$B:$C,2,FALSE)*VLOOKUP($Z438,怪物属性偏向!$G:$L,怪物属性偏向!K$1,FALSE)/100)</f>
        <v>16041824</v>
      </c>
      <c r="J438" s="4">
        <f>INT(VLOOKUP($X438,映射表!$B:$E,4,FALSE))</f>
        <v>12581823</v>
      </c>
      <c r="K438" s="4">
        <f t="shared" si="121"/>
        <v>100</v>
      </c>
      <c r="L438" s="4">
        <f t="shared" si="122"/>
        <v>0</v>
      </c>
      <c r="M438" s="4">
        <f t="shared" si="123"/>
        <v>0</v>
      </c>
      <c r="N438" s="4">
        <f t="shared" si="124"/>
        <v>100</v>
      </c>
      <c r="O438" s="4">
        <f t="shared" si="125"/>
        <v>0</v>
      </c>
      <c r="P438" s="4">
        <f t="shared" si="126"/>
        <v>0</v>
      </c>
      <c r="Q438" s="4">
        <f t="shared" si="127"/>
        <v>0</v>
      </c>
      <c r="R438" s="4">
        <f t="shared" si="128"/>
        <v>0</v>
      </c>
      <c r="S438" s="4">
        <f t="shared" si="129"/>
        <v>0</v>
      </c>
      <c r="T438" s="4">
        <f t="shared" si="130"/>
        <v>0</v>
      </c>
      <c r="U438" s="4">
        <f t="shared" si="131"/>
        <v>0</v>
      </c>
      <c r="V438" s="4">
        <f t="shared" si="132"/>
        <v>0</v>
      </c>
      <c r="W438" s="4">
        <f>VLOOKUP(Z438,怪物属性偏向!D:F,3,FALSE)</f>
        <v>5000003</v>
      </c>
      <c r="X438" s="4">
        <f t="shared" si="133"/>
        <v>134</v>
      </c>
      <c r="Y438" t="str">
        <f>VLOOKUP(Z438,怪物属性偏向!G:H,2,FALSE)</f>
        <v>莉莉丝</v>
      </c>
      <c r="Z438">
        <f t="shared" si="134"/>
        <v>3</v>
      </c>
    </row>
    <row r="439" spans="1:26" ht="18" customHeight="1" x14ac:dyDescent="0.15">
      <c r="A439" s="4">
        <v>5000435</v>
      </c>
      <c r="B439" s="4">
        <f t="shared" si="116"/>
        <v>0</v>
      </c>
      <c r="C439" s="4">
        <f t="shared" si="117"/>
        <v>0</v>
      </c>
      <c r="D439" s="4">
        <f t="shared" si="118"/>
        <v>0</v>
      </c>
      <c r="E439" s="4">
        <f t="shared" si="119"/>
        <v>0</v>
      </c>
      <c r="F439" s="4">
        <f>INT(VLOOKUP($X439,映射表!$B:$C,2,FALSE)*VLOOKUP($Z439,怪物属性偏向!$G:$L,怪物属性偏向!L$1,FALSE)/100)</f>
        <v>42103045</v>
      </c>
      <c r="G439" s="4">
        <f>INT(VLOOKUP($X439,映射表!$B:$C,2,FALSE)*VLOOKUP($Z439,怪物属性偏向!$G:$L,怪物属性偏向!J$1,FALSE)/100)</f>
        <v>11970408</v>
      </c>
      <c r="H439" s="4">
        <f t="shared" si="120"/>
        <v>0</v>
      </c>
      <c r="I439" s="4">
        <f>INT(VLOOKUP($X439,映射表!$B:$C,2,FALSE)*VLOOKUP($Z439,怪物属性偏向!$G:$L,怪物属性偏向!K$1,FALSE)/100)</f>
        <v>17196925</v>
      </c>
      <c r="J439" s="4">
        <f>INT(VLOOKUP($X439,映射表!$B:$E,4,FALSE))</f>
        <v>13487784</v>
      </c>
      <c r="K439" s="4">
        <f t="shared" si="121"/>
        <v>100</v>
      </c>
      <c r="L439" s="4">
        <f t="shared" si="122"/>
        <v>0</v>
      </c>
      <c r="M439" s="4">
        <f t="shared" si="123"/>
        <v>0</v>
      </c>
      <c r="N439" s="4">
        <f t="shared" si="124"/>
        <v>100</v>
      </c>
      <c r="O439" s="4">
        <f t="shared" si="125"/>
        <v>0</v>
      </c>
      <c r="P439" s="4">
        <f t="shared" si="126"/>
        <v>0</v>
      </c>
      <c r="Q439" s="4">
        <f t="shared" si="127"/>
        <v>0</v>
      </c>
      <c r="R439" s="4">
        <f t="shared" si="128"/>
        <v>0</v>
      </c>
      <c r="S439" s="4">
        <f t="shared" si="129"/>
        <v>0</v>
      </c>
      <c r="T439" s="4">
        <f t="shared" si="130"/>
        <v>0</v>
      </c>
      <c r="U439" s="4">
        <f t="shared" si="131"/>
        <v>0</v>
      </c>
      <c r="V439" s="4">
        <f t="shared" si="132"/>
        <v>0</v>
      </c>
      <c r="W439" s="4">
        <f>VLOOKUP(Z439,怪物属性偏向!D:F,3,FALSE)</f>
        <v>5000003</v>
      </c>
      <c r="X439" s="4">
        <f t="shared" si="133"/>
        <v>135</v>
      </c>
      <c r="Y439" t="str">
        <f>VLOOKUP(Z439,怪物属性偏向!G:H,2,FALSE)</f>
        <v>莉莉丝</v>
      </c>
      <c r="Z439">
        <f t="shared" si="134"/>
        <v>3</v>
      </c>
    </row>
    <row r="440" spans="1:26" ht="18" customHeight="1" x14ac:dyDescent="0.15">
      <c r="A440" s="4">
        <v>5000436</v>
      </c>
      <c r="B440" s="4">
        <f t="shared" si="116"/>
        <v>0</v>
      </c>
      <c r="C440" s="4">
        <f t="shared" si="117"/>
        <v>0</v>
      </c>
      <c r="D440" s="4">
        <f t="shared" si="118"/>
        <v>0</v>
      </c>
      <c r="E440" s="4">
        <f t="shared" si="119"/>
        <v>0</v>
      </c>
      <c r="F440" s="4">
        <f>INT(VLOOKUP($X440,映射表!$B:$C,2,FALSE)*VLOOKUP($Z440,怪物属性偏向!$G:$L,怪物属性偏向!L$1,FALSE)/100)</f>
        <v>45134682</v>
      </c>
      <c r="G440" s="4">
        <f>INT(VLOOKUP($X440,映射表!$B:$C,2,FALSE)*VLOOKUP($Z440,怪物属性偏向!$G:$L,怪物属性偏向!J$1,FALSE)/100)</f>
        <v>12832340</v>
      </c>
      <c r="H440" s="4">
        <f t="shared" si="120"/>
        <v>0</v>
      </c>
      <c r="I440" s="4">
        <f>INT(VLOOKUP($X440,映射表!$B:$C,2,FALSE)*VLOOKUP($Z440,怪物属性偏向!$G:$L,怪物属性偏向!K$1,FALSE)/100)</f>
        <v>18435193</v>
      </c>
      <c r="J440" s="4">
        <f>INT(VLOOKUP($X440,映射表!$B:$E,4,FALSE))</f>
        <v>14458975</v>
      </c>
      <c r="K440" s="4">
        <f t="shared" si="121"/>
        <v>100</v>
      </c>
      <c r="L440" s="4">
        <f t="shared" si="122"/>
        <v>0</v>
      </c>
      <c r="M440" s="4">
        <f t="shared" si="123"/>
        <v>0</v>
      </c>
      <c r="N440" s="4">
        <f t="shared" si="124"/>
        <v>100</v>
      </c>
      <c r="O440" s="4">
        <f t="shared" si="125"/>
        <v>0</v>
      </c>
      <c r="P440" s="4">
        <f t="shared" si="126"/>
        <v>0</v>
      </c>
      <c r="Q440" s="4">
        <f t="shared" si="127"/>
        <v>0</v>
      </c>
      <c r="R440" s="4">
        <f t="shared" si="128"/>
        <v>0</v>
      </c>
      <c r="S440" s="4">
        <f t="shared" si="129"/>
        <v>0</v>
      </c>
      <c r="T440" s="4">
        <f t="shared" si="130"/>
        <v>0</v>
      </c>
      <c r="U440" s="4">
        <f t="shared" si="131"/>
        <v>0</v>
      </c>
      <c r="V440" s="4">
        <f t="shared" si="132"/>
        <v>0</v>
      </c>
      <c r="W440" s="4">
        <f>VLOOKUP(Z440,怪物属性偏向!D:F,3,FALSE)</f>
        <v>5000003</v>
      </c>
      <c r="X440" s="4">
        <f t="shared" si="133"/>
        <v>136</v>
      </c>
      <c r="Y440" t="str">
        <f>VLOOKUP(Z440,怪物属性偏向!G:H,2,FALSE)</f>
        <v>莉莉丝</v>
      </c>
      <c r="Z440">
        <f t="shared" si="134"/>
        <v>3</v>
      </c>
    </row>
    <row r="441" spans="1:26" ht="18" customHeight="1" x14ac:dyDescent="0.15">
      <c r="A441" s="4">
        <v>5000437</v>
      </c>
      <c r="B441" s="4">
        <f t="shared" si="116"/>
        <v>0</v>
      </c>
      <c r="C441" s="4">
        <f t="shared" si="117"/>
        <v>0</v>
      </c>
      <c r="D441" s="4">
        <f t="shared" si="118"/>
        <v>0</v>
      </c>
      <c r="E441" s="4">
        <f t="shared" si="119"/>
        <v>0</v>
      </c>
      <c r="F441" s="4">
        <f>INT(VLOOKUP($X441,映射表!$B:$C,2,FALSE)*VLOOKUP($Z441,怪物属性偏向!$G:$L,怪物属性偏向!L$1,FALSE)/100)</f>
        <v>48384598</v>
      </c>
      <c r="G441" s="4">
        <f>INT(VLOOKUP($X441,映射表!$B:$C,2,FALSE)*VLOOKUP($Z441,怪物属性偏向!$G:$L,怪物属性偏向!J$1,FALSE)/100)</f>
        <v>13756330</v>
      </c>
      <c r="H441" s="4">
        <f t="shared" si="120"/>
        <v>0</v>
      </c>
      <c r="I441" s="4">
        <f>INT(VLOOKUP($X441,映射表!$B:$C,2,FALSE)*VLOOKUP($Z441,怪物属性偏向!$G:$L,怪物属性偏向!K$1,FALSE)/100)</f>
        <v>19762616</v>
      </c>
      <c r="J441" s="4">
        <f>INT(VLOOKUP($X441,映射表!$B:$E,4,FALSE))</f>
        <v>15500091</v>
      </c>
      <c r="K441" s="4">
        <f t="shared" si="121"/>
        <v>100</v>
      </c>
      <c r="L441" s="4">
        <f t="shared" si="122"/>
        <v>0</v>
      </c>
      <c r="M441" s="4">
        <f t="shared" si="123"/>
        <v>0</v>
      </c>
      <c r="N441" s="4">
        <f t="shared" si="124"/>
        <v>100</v>
      </c>
      <c r="O441" s="4">
        <f t="shared" si="125"/>
        <v>0</v>
      </c>
      <c r="P441" s="4">
        <f t="shared" si="126"/>
        <v>0</v>
      </c>
      <c r="Q441" s="4">
        <f t="shared" si="127"/>
        <v>0</v>
      </c>
      <c r="R441" s="4">
        <f t="shared" si="128"/>
        <v>0</v>
      </c>
      <c r="S441" s="4">
        <f t="shared" si="129"/>
        <v>0</v>
      </c>
      <c r="T441" s="4">
        <f t="shared" si="130"/>
        <v>0</v>
      </c>
      <c r="U441" s="4">
        <f t="shared" si="131"/>
        <v>0</v>
      </c>
      <c r="V441" s="4">
        <f t="shared" si="132"/>
        <v>0</v>
      </c>
      <c r="W441" s="4">
        <f>VLOOKUP(Z441,怪物属性偏向!D:F,3,FALSE)</f>
        <v>5000003</v>
      </c>
      <c r="X441" s="4">
        <f t="shared" si="133"/>
        <v>137</v>
      </c>
      <c r="Y441" t="str">
        <f>VLOOKUP(Z441,怪物属性偏向!G:H,2,FALSE)</f>
        <v>莉莉丝</v>
      </c>
      <c r="Z441">
        <f t="shared" si="134"/>
        <v>3</v>
      </c>
    </row>
    <row r="442" spans="1:26" ht="18" customHeight="1" x14ac:dyDescent="0.15">
      <c r="A442" s="4">
        <v>5000438</v>
      </c>
      <c r="B442" s="4">
        <f t="shared" si="116"/>
        <v>0</v>
      </c>
      <c r="C442" s="4">
        <f t="shared" si="117"/>
        <v>0</v>
      </c>
      <c r="D442" s="4">
        <f t="shared" si="118"/>
        <v>0</v>
      </c>
      <c r="E442" s="4">
        <f t="shared" si="119"/>
        <v>0</v>
      </c>
      <c r="F442" s="4">
        <f>INT(VLOOKUP($X442,映射表!$B:$C,2,FALSE)*VLOOKUP($Z442,怪物属性偏向!$G:$L,怪物属性偏向!L$1,FALSE)/100)</f>
        <v>51868507</v>
      </c>
      <c r="G442" s="4">
        <f>INT(VLOOKUP($X442,映射表!$B:$C,2,FALSE)*VLOOKUP($Z442,怪物属性偏向!$G:$L,怪物属性偏向!J$1,FALSE)/100)</f>
        <v>14746848</v>
      </c>
      <c r="H442" s="4">
        <f t="shared" si="120"/>
        <v>0</v>
      </c>
      <c r="I442" s="4">
        <f>INT(VLOOKUP($X442,映射表!$B:$C,2,FALSE)*VLOOKUP($Z442,怪物属性偏向!$G:$L,怪物属性偏向!K$1,FALSE)/100)</f>
        <v>21185613</v>
      </c>
      <c r="J442" s="4">
        <f>INT(VLOOKUP($X442,映射表!$B:$E,4,FALSE))</f>
        <v>16616167</v>
      </c>
      <c r="K442" s="4">
        <f t="shared" si="121"/>
        <v>100</v>
      </c>
      <c r="L442" s="4">
        <f t="shared" si="122"/>
        <v>0</v>
      </c>
      <c r="M442" s="4">
        <f t="shared" si="123"/>
        <v>0</v>
      </c>
      <c r="N442" s="4">
        <f t="shared" si="124"/>
        <v>100</v>
      </c>
      <c r="O442" s="4">
        <f t="shared" si="125"/>
        <v>0</v>
      </c>
      <c r="P442" s="4">
        <f t="shared" si="126"/>
        <v>0</v>
      </c>
      <c r="Q442" s="4">
        <f t="shared" si="127"/>
        <v>0</v>
      </c>
      <c r="R442" s="4">
        <f t="shared" si="128"/>
        <v>0</v>
      </c>
      <c r="S442" s="4">
        <f t="shared" si="129"/>
        <v>0</v>
      </c>
      <c r="T442" s="4">
        <f t="shared" si="130"/>
        <v>0</v>
      </c>
      <c r="U442" s="4">
        <f t="shared" si="131"/>
        <v>0</v>
      </c>
      <c r="V442" s="4">
        <f t="shared" si="132"/>
        <v>0</v>
      </c>
      <c r="W442" s="4">
        <f>VLOOKUP(Z442,怪物属性偏向!D:F,3,FALSE)</f>
        <v>5000003</v>
      </c>
      <c r="X442" s="4">
        <f t="shared" si="133"/>
        <v>138</v>
      </c>
      <c r="Y442" t="str">
        <f>VLOOKUP(Z442,怪物属性偏向!G:H,2,FALSE)</f>
        <v>莉莉丝</v>
      </c>
      <c r="Z442">
        <f t="shared" si="134"/>
        <v>3</v>
      </c>
    </row>
    <row r="443" spans="1:26" ht="18" customHeight="1" x14ac:dyDescent="0.15">
      <c r="A443" s="4">
        <v>5000439</v>
      </c>
      <c r="B443" s="4">
        <f t="shared" si="116"/>
        <v>0</v>
      </c>
      <c r="C443" s="4">
        <f t="shared" si="117"/>
        <v>0</v>
      </c>
      <c r="D443" s="4">
        <f t="shared" si="118"/>
        <v>0</v>
      </c>
      <c r="E443" s="4">
        <f t="shared" si="119"/>
        <v>0</v>
      </c>
      <c r="F443" s="4">
        <f>INT(VLOOKUP($X443,映射表!$B:$C,2,FALSE)*VLOOKUP($Z443,怪物属性偏向!$G:$L,怪物属性偏向!L$1,FALSE)/100)</f>
        <v>55603258</v>
      </c>
      <c r="G443" s="4">
        <f>INT(VLOOKUP($X443,映射表!$B:$C,2,FALSE)*VLOOKUP($Z443,怪物属性偏向!$G:$L,怪物属性偏向!J$1,FALSE)/100)</f>
        <v>15808684</v>
      </c>
      <c r="H443" s="4">
        <f t="shared" si="120"/>
        <v>0</v>
      </c>
      <c r="I443" s="4">
        <f>INT(VLOOKUP($X443,映射表!$B:$C,2,FALSE)*VLOOKUP($Z443,怪物属性偏向!$G:$L,怪物属性偏向!K$1,FALSE)/100)</f>
        <v>22711067</v>
      </c>
      <c r="J443" s="4">
        <f>INT(VLOOKUP($X443,映射表!$B:$E,4,FALSE))</f>
        <v>17812601</v>
      </c>
      <c r="K443" s="4">
        <f t="shared" si="121"/>
        <v>100</v>
      </c>
      <c r="L443" s="4">
        <f t="shared" si="122"/>
        <v>0</v>
      </c>
      <c r="M443" s="4">
        <f t="shared" si="123"/>
        <v>0</v>
      </c>
      <c r="N443" s="4">
        <f t="shared" si="124"/>
        <v>100</v>
      </c>
      <c r="O443" s="4">
        <f t="shared" si="125"/>
        <v>0</v>
      </c>
      <c r="P443" s="4">
        <f t="shared" si="126"/>
        <v>0</v>
      </c>
      <c r="Q443" s="4">
        <f t="shared" si="127"/>
        <v>0</v>
      </c>
      <c r="R443" s="4">
        <f t="shared" si="128"/>
        <v>0</v>
      </c>
      <c r="S443" s="4">
        <f t="shared" si="129"/>
        <v>0</v>
      </c>
      <c r="T443" s="4">
        <f t="shared" si="130"/>
        <v>0</v>
      </c>
      <c r="U443" s="4">
        <f t="shared" si="131"/>
        <v>0</v>
      </c>
      <c r="V443" s="4">
        <f t="shared" si="132"/>
        <v>0</v>
      </c>
      <c r="W443" s="4">
        <f>VLOOKUP(Z443,怪物属性偏向!D:F,3,FALSE)</f>
        <v>5000003</v>
      </c>
      <c r="X443" s="4">
        <f t="shared" si="133"/>
        <v>139</v>
      </c>
      <c r="Y443" t="str">
        <f>VLOOKUP(Z443,怪物属性偏向!G:H,2,FALSE)</f>
        <v>莉莉丝</v>
      </c>
      <c r="Z443">
        <f t="shared" si="134"/>
        <v>3</v>
      </c>
    </row>
    <row r="444" spans="1:26" ht="18" customHeight="1" x14ac:dyDescent="0.15">
      <c r="A444" s="4">
        <v>5000440</v>
      </c>
      <c r="B444" s="4">
        <f t="shared" si="116"/>
        <v>0</v>
      </c>
      <c r="C444" s="4">
        <f t="shared" si="117"/>
        <v>0</v>
      </c>
      <c r="D444" s="4">
        <f t="shared" si="118"/>
        <v>0</v>
      </c>
      <c r="E444" s="4">
        <f t="shared" si="119"/>
        <v>0</v>
      </c>
      <c r="F444" s="4">
        <f>INT(VLOOKUP($X444,映射表!$B:$C,2,FALSE)*VLOOKUP($Z444,怪物属性偏向!$G:$L,怪物属性偏向!L$1,FALSE)/100)</f>
        <v>59606911</v>
      </c>
      <c r="G444" s="4">
        <f>INT(VLOOKUP($X444,映射表!$B:$C,2,FALSE)*VLOOKUP($Z444,怪物属性偏向!$G:$L,怪物属性偏向!J$1,FALSE)/100)</f>
        <v>16946971</v>
      </c>
      <c r="H444" s="4">
        <f t="shared" si="120"/>
        <v>0</v>
      </c>
      <c r="I444" s="4">
        <f>INT(VLOOKUP($X444,映射表!$B:$C,2,FALSE)*VLOOKUP($Z444,怪物属性偏向!$G:$L,怪物属性偏向!K$1,FALSE)/100)</f>
        <v>24346353</v>
      </c>
      <c r="J444" s="4">
        <f>INT(VLOOKUP($X444,映射表!$B:$E,4,FALSE))</f>
        <v>19095179</v>
      </c>
      <c r="K444" s="4">
        <f t="shared" si="121"/>
        <v>100</v>
      </c>
      <c r="L444" s="4">
        <f t="shared" si="122"/>
        <v>0</v>
      </c>
      <c r="M444" s="4">
        <f t="shared" si="123"/>
        <v>0</v>
      </c>
      <c r="N444" s="4">
        <f t="shared" si="124"/>
        <v>100</v>
      </c>
      <c r="O444" s="4">
        <f t="shared" si="125"/>
        <v>0</v>
      </c>
      <c r="P444" s="4">
        <f t="shared" si="126"/>
        <v>0</v>
      </c>
      <c r="Q444" s="4">
        <f t="shared" si="127"/>
        <v>0</v>
      </c>
      <c r="R444" s="4">
        <f t="shared" si="128"/>
        <v>0</v>
      </c>
      <c r="S444" s="4">
        <f t="shared" si="129"/>
        <v>0</v>
      </c>
      <c r="T444" s="4">
        <f t="shared" si="130"/>
        <v>0</v>
      </c>
      <c r="U444" s="4">
        <f t="shared" si="131"/>
        <v>0</v>
      </c>
      <c r="V444" s="4">
        <f t="shared" si="132"/>
        <v>0</v>
      </c>
      <c r="W444" s="4">
        <f>VLOOKUP(Z444,怪物属性偏向!D:F,3,FALSE)</f>
        <v>5000003</v>
      </c>
      <c r="X444" s="4">
        <f t="shared" si="133"/>
        <v>140</v>
      </c>
      <c r="Y444" t="str">
        <f>VLOOKUP(Z444,怪物属性偏向!G:H,2,FALSE)</f>
        <v>莉莉丝</v>
      </c>
      <c r="Z444">
        <f t="shared" si="134"/>
        <v>3</v>
      </c>
    </row>
    <row r="445" spans="1:26" ht="18" customHeight="1" x14ac:dyDescent="0.15">
      <c r="A445" s="4">
        <v>5000441</v>
      </c>
      <c r="B445" s="4">
        <f t="shared" si="116"/>
        <v>0</v>
      </c>
      <c r="C445" s="4">
        <f t="shared" si="117"/>
        <v>0</v>
      </c>
      <c r="D445" s="4">
        <f t="shared" si="118"/>
        <v>0</v>
      </c>
      <c r="E445" s="4">
        <f t="shared" si="119"/>
        <v>0</v>
      </c>
      <c r="F445" s="4">
        <f>INT(VLOOKUP($X445,映射表!$B:$C,2,FALSE)*VLOOKUP($Z445,怪物属性偏向!$G:$L,怪物属性偏向!L$1,FALSE)/100)</f>
        <v>63898827</v>
      </c>
      <c r="G445" s="4">
        <f>INT(VLOOKUP($X445,映射表!$B:$C,2,FALSE)*VLOOKUP($Z445,怪物属性偏向!$G:$L,怪物属性偏向!J$1,FALSE)/100)</f>
        <v>18167215</v>
      </c>
      <c r="H445" s="4">
        <f t="shared" si="120"/>
        <v>0</v>
      </c>
      <c r="I445" s="4">
        <f>INT(VLOOKUP($X445,映射表!$B:$C,2,FALSE)*VLOOKUP($Z445,怪物属性偏向!$G:$L,怪物属性偏向!K$1,FALSE)/100)</f>
        <v>26099379</v>
      </c>
      <c r="J445" s="4">
        <f>INT(VLOOKUP($X445,映射表!$B:$E,4,FALSE))</f>
        <v>20470101</v>
      </c>
      <c r="K445" s="4">
        <f t="shared" si="121"/>
        <v>100</v>
      </c>
      <c r="L445" s="4">
        <f t="shared" si="122"/>
        <v>0</v>
      </c>
      <c r="M445" s="4">
        <f t="shared" si="123"/>
        <v>0</v>
      </c>
      <c r="N445" s="4">
        <f t="shared" si="124"/>
        <v>100</v>
      </c>
      <c r="O445" s="4">
        <f t="shared" si="125"/>
        <v>0</v>
      </c>
      <c r="P445" s="4">
        <f t="shared" si="126"/>
        <v>0</v>
      </c>
      <c r="Q445" s="4">
        <f t="shared" si="127"/>
        <v>0</v>
      </c>
      <c r="R445" s="4">
        <f t="shared" si="128"/>
        <v>0</v>
      </c>
      <c r="S445" s="4">
        <f t="shared" si="129"/>
        <v>0</v>
      </c>
      <c r="T445" s="4">
        <f t="shared" si="130"/>
        <v>0</v>
      </c>
      <c r="U445" s="4">
        <f t="shared" si="131"/>
        <v>0</v>
      </c>
      <c r="V445" s="4">
        <f t="shared" si="132"/>
        <v>0</v>
      </c>
      <c r="W445" s="4">
        <f>VLOOKUP(Z445,怪物属性偏向!D:F,3,FALSE)</f>
        <v>5000003</v>
      </c>
      <c r="X445" s="4">
        <f t="shared" si="133"/>
        <v>141</v>
      </c>
      <c r="Y445" t="str">
        <f>VLOOKUP(Z445,怪物属性偏向!G:H,2,FALSE)</f>
        <v>莉莉丝</v>
      </c>
      <c r="Z445">
        <f t="shared" si="134"/>
        <v>3</v>
      </c>
    </row>
    <row r="446" spans="1:26" ht="18" customHeight="1" x14ac:dyDescent="0.15">
      <c r="A446" s="4">
        <v>5000442</v>
      </c>
      <c r="B446" s="4">
        <f t="shared" si="116"/>
        <v>0</v>
      </c>
      <c r="C446" s="4">
        <f t="shared" si="117"/>
        <v>0</v>
      </c>
      <c r="D446" s="4">
        <f t="shared" si="118"/>
        <v>0</v>
      </c>
      <c r="E446" s="4">
        <f t="shared" si="119"/>
        <v>0</v>
      </c>
      <c r="F446" s="4">
        <f>INT(VLOOKUP($X446,映射表!$B:$C,2,FALSE)*VLOOKUP($Z446,怪物属性偏向!$G:$L,怪物属性偏向!L$1,FALSE)/100)</f>
        <v>68499761</v>
      </c>
      <c r="G446" s="4">
        <f>INT(VLOOKUP($X446,映射表!$B:$C,2,FALSE)*VLOOKUP($Z446,怪物属性偏向!$G:$L,怪物属性偏向!J$1,FALSE)/100)</f>
        <v>19475317</v>
      </c>
      <c r="H446" s="4">
        <f t="shared" si="120"/>
        <v>0</v>
      </c>
      <c r="I446" s="4">
        <f>INT(VLOOKUP($X446,映射表!$B:$C,2,FALSE)*VLOOKUP($Z446,怪物属性偏向!$G:$L,怪物属性偏向!K$1,FALSE)/100)</f>
        <v>27978624</v>
      </c>
      <c r="J446" s="4">
        <f>INT(VLOOKUP($X446,映射表!$B:$E,4,FALSE))</f>
        <v>21944019</v>
      </c>
      <c r="K446" s="4">
        <f t="shared" si="121"/>
        <v>100</v>
      </c>
      <c r="L446" s="4">
        <f t="shared" si="122"/>
        <v>0</v>
      </c>
      <c r="M446" s="4">
        <f t="shared" si="123"/>
        <v>0</v>
      </c>
      <c r="N446" s="4">
        <f t="shared" si="124"/>
        <v>100</v>
      </c>
      <c r="O446" s="4">
        <f t="shared" si="125"/>
        <v>0</v>
      </c>
      <c r="P446" s="4">
        <f t="shared" si="126"/>
        <v>0</v>
      </c>
      <c r="Q446" s="4">
        <f t="shared" si="127"/>
        <v>0</v>
      </c>
      <c r="R446" s="4">
        <f t="shared" si="128"/>
        <v>0</v>
      </c>
      <c r="S446" s="4">
        <f t="shared" si="129"/>
        <v>0</v>
      </c>
      <c r="T446" s="4">
        <f t="shared" si="130"/>
        <v>0</v>
      </c>
      <c r="U446" s="4">
        <f t="shared" si="131"/>
        <v>0</v>
      </c>
      <c r="V446" s="4">
        <f t="shared" si="132"/>
        <v>0</v>
      </c>
      <c r="W446" s="4">
        <f>VLOOKUP(Z446,怪物属性偏向!D:F,3,FALSE)</f>
        <v>5000003</v>
      </c>
      <c r="X446" s="4">
        <f t="shared" si="133"/>
        <v>142</v>
      </c>
      <c r="Y446" t="str">
        <f>VLOOKUP(Z446,怪物属性偏向!G:H,2,FALSE)</f>
        <v>莉莉丝</v>
      </c>
      <c r="Z446">
        <f t="shared" si="134"/>
        <v>3</v>
      </c>
    </row>
    <row r="447" spans="1:26" ht="18" customHeight="1" x14ac:dyDescent="0.15">
      <c r="A447" s="4">
        <v>5000443</v>
      </c>
      <c r="B447" s="4">
        <f t="shared" si="116"/>
        <v>0</v>
      </c>
      <c r="C447" s="4">
        <f t="shared" si="117"/>
        <v>0</v>
      </c>
      <c r="D447" s="4">
        <f t="shared" si="118"/>
        <v>0</v>
      </c>
      <c r="E447" s="4">
        <f t="shared" si="119"/>
        <v>0</v>
      </c>
      <c r="F447" s="4">
        <f>INT(VLOOKUP($X447,映射表!$B:$C,2,FALSE)*VLOOKUP($Z447,怪物属性偏向!$G:$L,怪物属性偏向!L$1,FALSE)/100)</f>
        <v>73431963</v>
      </c>
      <c r="G447" s="4">
        <f>INT(VLOOKUP($X447,映射表!$B:$C,2,FALSE)*VLOOKUP($Z447,怪物属性偏向!$G:$L,怪物属性偏向!J$1,FALSE)/100)</f>
        <v>20877601</v>
      </c>
      <c r="H447" s="4">
        <f t="shared" si="120"/>
        <v>0</v>
      </c>
      <c r="I447" s="4">
        <f>INT(VLOOKUP($X447,映射表!$B:$C,2,FALSE)*VLOOKUP($Z447,怪物属性偏向!$G:$L,怪物属性偏向!K$1,FALSE)/100)</f>
        <v>29993174</v>
      </c>
      <c r="J447" s="4">
        <f>INT(VLOOKUP($X447,映射表!$B:$E,4,FALSE))</f>
        <v>23524058</v>
      </c>
      <c r="K447" s="4">
        <f t="shared" si="121"/>
        <v>100</v>
      </c>
      <c r="L447" s="4">
        <f t="shared" si="122"/>
        <v>0</v>
      </c>
      <c r="M447" s="4">
        <f t="shared" si="123"/>
        <v>0</v>
      </c>
      <c r="N447" s="4">
        <f t="shared" si="124"/>
        <v>100</v>
      </c>
      <c r="O447" s="4">
        <f t="shared" si="125"/>
        <v>0</v>
      </c>
      <c r="P447" s="4">
        <f t="shared" si="126"/>
        <v>0</v>
      </c>
      <c r="Q447" s="4">
        <f t="shared" si="127"/>
        <v>0</v>
      </c>
      <c r="R447" s="4">
        <f t="shared" si="128"/>
        <v>0</v>
      </c>
      <c r="S447" s="4">
        <f t="shared" si="129"/>
        <v>0</v>
      </c>
      <c r="T447" s="4">
        <f t="shared" si="130"/>
        <v>0</v>
      </c>
      <c r="U447" s="4">
        <f t="shared" si="131"/>
        <v>0</v>
      </c>
      <c r="V447" s="4">
        <f t="shared" si="132"/>
        <v>0</v>
      </c>
      <c r="W447" s="4">
        <f>VLOOKUP(Z447,怪物属性偏向!D:F,3,FALSE)</f>
        <v>5000003</v>
      </c>
      <c r="X447" s="4">
        <f t="shared" si="133"/>
        <v>143</v>
      </c>
      <c r="Y447" t="str">
        <f>VLOOKUP(Z447,怪物属性偏向!G:H,2,FALSE)</f>
        <v>莉莉丝</v>
      </c>
      <c r="Z447">
        <f t="shared" si="134"/>
        <v>3</v>
      </c>
    </row>
    <row r="448" spans="1:26" ht="18" customHeight="1" x14ac:dyDescent="0.15">
      <c r="A448" s="4">
        <v>5000444</v>
      </c>
      <c r="B448" s="4">
        <f t="shared" si="116"/>
        <v>0</v>
      </c>
      <c r="C448" s="4">
        <f t="shared" si="117"/>
        <v>0</v>
      </c>
      <c r="D448" s="4">
        <f t="shared" si="118"/>
        <v>0</v>
      </c>
      <c r="E448" s="4">
        <f t="shared" si="119"/>
        <v>0</v>
      </c>
      <c r="F448" s="4">
        <f>INT(VLOOKUP($X448,映射表!$B:$C,2,FALSE)*VLOOKUP($Z448,怪物属性偏向!$G:$L,怪物属性偏向!L$1,FALSE)/100)</f>
        <v>78719282</v>
      </c>
      <c r="G448" s="4">
        <f>INT(VLOOKUP($X448,映射表!$B:$C,2,FALSE)*VLOOKUP($Z448,怪物属性偏向!$G:$L,怪物属性偏向!J$1,FALSE)/100)</f>
        <v>22380851</v>
      </c>
      <c r="H448" s="4">
        <f t="shared" si="120"/>
        <v>0</v>
      </c>
      <c r="I448" s="4">
        <f>INT(VLOOKUP($X448,映射表!$B:$C,2,FALSE)*VLOOKUP($Z448,怪物属性偏向!$G:$L,怪物属性偏向!K$1,FALSE)/100)</f>
        <v>32152772</v>
      </c>
      <c r="J448" s="4">
        <f>INT(VLOOKUP($X448,映射表!$B:$E,4,FALSE))</f>
        <v>25217860</v>
      </c>
      <c r="K448" s="4">
        <f t="shared" si="121"/>
        <v>100</v>
      </c>
      <c r="L448" s="4">
        <f t="shared" si="122"/>
        <v>0</v>
      </c>
      <c r="M448" s="4">
        <f t="shared" si="123"/>
        <v>0</v>
      </c>
      <c r="N448" s="4">
        <f t="shared" si="124"/>
        <v>100</v>
      </c>
      <c r="O448" s="4">
        <f t="shared" si="125"/>
        <v>0</v>
      </c>
      <c r="P448" s="4">
        <f t="shared" si="126"/>
        <v>0</v>
      </c>
      <c r="Q448" s="4">
        <f t="shared" si="127"/>
        <v>0</v>
      </c>
      <c r="R448" s="4">
        <f t="shared" si="128"/>
        <v>0</v>
      </c>
      <c r="S448" s="4">
        <f t="shared" si="129"/>
        <v>0</v>
      </c>
      <c r="T448" s="4">
        <f t="shared" si="130"/>
        <v>0</v>
      </c>
      <c r="U448" s="4">
        <f t="shared" si="131"/>
        <v>0</v>
      </c>
      <c r="V448" s="4">
        <f t="shared" si="132"/>
        <v>0</v>
      </c>
      <c r="W448" s="4">
        <f>VLOOKUP(Z448,怪物属性偏向!D:F,3,FALSE)</f>
        <v>5000003</v>
      </c>
      <c r="X448" s="4">
        <f t="shared" si="133"/>
        <v>144</v>
      </c>
      <c r="Y448" t="str">
        <f>VLOOKUP(Z448,怪物属性偏向!G:H,2,FALSE)</f>
        <v>莉莉丝</v>
      </c>
      <c r="Z448">
        <f t="shared" si="134"/>
        <v>3</v>
      </c>
    </row>
    <row r="449" spans="1:26" ht="18" customHeight="1" x14ac:dyDescent="0.15">
      <c r="A449" s="4">
        <v>5000445</v>
      </c>
      <c r="B449" s="4">
        <f t="shared" si="116"/>
        <v>0</v>
      </c>
      <c r="C449" s="4">
        <f t="shared" si="117"/>
        <v>0</v>
      </c>
      <c r="D449" s="4">
        <f t="shared" si="118"/>
        <v>0</v>
      </c>
      <c r="E449" s="4">
        <f t="shared" si="119"/>
        <v>0</v>
      </c>
      <c r="F449" s="4">
        <f>INT(VLOOKUP($X449,映射表!$B:$C,2,FALSE)*VLOOKUP($Z449,怪物属性偏向!$G:$L,怪物属性偏向!L$1,FALSE)/100)</f>
        <v>84387289</v>
      </c>
      <c r="G449" s="4">
        <f>INT(VLOOKUP($X449,映射表!$B:$C,2,FALSE)*VLOOKUP($Z449,怪物属性偏向!$G:$L,怪物属性偏向!J$1,FALSE)/100)</f>
        <v>23992334</v>
      </c>
      <c r="H449" s="4">
        <f t="shared" si="120"/>
        <v>0</v>
      </c>
      <c r="I449" s="4">
        <f>INT(VLOOKUP($X449,映射表!$B:$C,2,FALSE)*VLOOKUP($Z449,怪物属性偏向!$G:$L,怪物属性偏向!K$1,FALSE)/100)</f>
        <v>34467861</v>
      </c>
      <c r="J449" s="4">
        <f>INT(VLOOKUP($X449,映射表!$B:$E,4,FALSE))</f>
        <v>27033616</v>
      </c>
      <c r="K449" s="4">
        <f t="shared" si="121"/>
        <v>100</v>
      </c>
      <c r="L449" s="4">
        <f t="shared" si="122"/>
        <v>0</v>
      </c>
      <c r="M449" s="4">
        <f t="shared" si="123"/>
        <v>0</v>
      </c>
      <c r="N449" s="4">
        <f t="shared" si="124"/>
        <v>100</v>
      </c>
      <c r="O449" s="4">
        <f t="shared" si="125"/>
        <v>0</v>
      </c>
      <c r="P449" s="4">
        <f t="shared" si="126"/>
        <v>0</v>
      </c>
      <c r="Q449" s="4">
        <f t="shared" si="127"/>
        <v>0</v>
      </c>
      <c r="R449" s="4">
        <f t="shared" si="128"/>
        <v>0</v>
      </c>
      <c r="S449" s="4">
        <f t="shared" si="129"/>
        <v>0</v>
      </c>
      <c r="T449" s="4">
        <f t="shared" si="130"/>
        <v>0</v>
      </c>
      <c r="U449" s="4">
        <f t="shared" si="131"/>
        <v>0</v>
      </c>
      <c r="V449" s="4">
        <f t="shared" si="132"/>
        <v>0</v>
      </c>
      <c r="W449" s="4">
        <f>VLOOKUP(Z449,怪物属性偏向!D:F,3,FALSE)</f>
        <v>5000003</v>
      </c>
      <c r="X449" s="4">
        <f t="shared" si="133"/>
        <v>145</v>
      </c>
      <c r="Y449" t="str">
        <f>VLOOKUP(Z449,怪物属性偏向!G:H,2,FALSE)</f>
        <v>莉莉丝</v>
      </c>
      <c r="Z449">
        <f t="shared" si="134"/>
        <v>3</v>
      </c>
    </row>
    <row r="450" spans="1:26" ht="18" customHeight="1" x14ac:dyDescent="0.15">
      <c r="A450" s="4">
        <v>5000446</v>
      </c>
      <c r="B450" s="4">
        <f t="shared" si="116"/>
        <v>0</v>
      </c>
      <c r="C450" s="4">
        <f t="shared" si="117"/>
        <v>0</v>
      </c>
      <c r="D450" s="4">
        <f t="shared" si="118"/>
        <v>0</v>
      </c>
      <c r="E450" s="4">
        <f t="shared" si="119"/>
        <v>0</v>
      </c>
      <c r="F450" s="4">
        <f>INT(VLOOKUP($X450,映射表!$B:$C,2,FALSE)*VLOOKUP($Z450,怪物属性偏向!$G:$L,怪物属性偏向!L$1,FALSE)/100)</f>
        <v>90463392</v>
      </c>
      <c r="G450" s="4">
        <f>INT(VLOOKUP($X450,映射表!$B:$C,2,FALSE)*VLOOKUP($Z450,怪物属性偏向!$G:$L,怪物属性偏向!J$1,FALSE)/100)</f>
        <v>25719844</v>
      </c>
      <c r="H450" s="4">
        <f t="shared" si="120"/>
        <v>0</v>
      </c>
      <c r="I450" s="4">
        <f>INT(VLOOKUP($X450,映射表!$B:$C,2,FALSE)*VLOOKUP($Z450,怪物属性偏向!$G:$L,怪物属性偏向!K$1,FALSE)/100)</f>
        <v>36949636</v>
      </c>
      <c r="J450" s="4">
        <f>INT(VLOOKUP($X450,映射表!$B:$E,4,FALSE))</f>
        <v>28980106</v>
      </c>
      <c r="K450" s="4">
        <f t="shared" si="121"/>
        <v>100</v>
      </c>
      <c r="L450" s="4">
        <f t="shared" si="122"/>
        <v>0</v>
      </c>
      <c r="M450" s="4">
        <f t="shared" si="123"/>
        <v>0</v>
      </c>
      <c r="N450" s="4">
        <f t="shared" si="124"/>
        <v>100</v>
      </c>
      <c r="O450" s="4">
        <f t="shared" si="125"/>
        <v>0</v>
      </c>
      <c r="P450" s="4">
        <f t="shared" si="126"/>
        <v>0</v>
      </c>
      <c r="Q450" s="4">
        <f t="shared" si="127"/>
        <v>0</v>
      </c>
      <c r="R450" s="4">
        <f t="shared" si="128"/>
        <v>0</v>
      </c>
      <c r="S450" s="4">
        <f t="shared" si="129"/>
        <v>0</v>
      </c>
      <c r="T450" s="4">
        <f t="shared" si="130"/>
        <v>0</v>
      </c>
      <c r="U450" s="4">
        <f t="shared" si="131"/>
        <v>0</v>
      </c>
      <c r="V450" s="4">
        <f t="shared" si="132"/>
        <v>0</v>
      </c>
      <c r="W450" s="4">
        <f>VLOOKUP(Z450,怪物属性偏向!D:F,3,FALSE)</f>
        <v>5000003</v>
      </c>
      <c r="X450" s="4">
        <f t="shared" si="133"/>
        <v>146</v>
      </c>
      <c r="Y450" t="str">
        <f>VLOOKUP(Z450,怪物属性偏向!G:H,2,FALSE)</f>
        <v>莉莉丝</v>
      </c>
      <c r="Z450">
        <f t="shared" si="134"/>
        <v>3</v>
      </c>
    </row>
    <row r="451" spans="1:26" ht="18" customHeight="1" x14ac:dyDescent="0.15">
      <c r="A451" s="4">
        <v>5000447</v>
      </c>
      <c r="B451" s="4">
        <f t="shared" si="116"/>
        <v>0</v>
      </c>
      <c r="C451" s="4">
        <f t="shared" si="117"/>
        <v>0</v>
      </c>
      <c r="D451" s="4">
        <f t="shared" si="118"/>
        <v>0</v>
      </c>
      <c r="E451" s="4">
        <f t="shared" si="119"/>
        <v>0</v>
      </c>
      <c r="F451" s="4">
        <f>INT(VLOOKUP($X451,映射表!$B:$C,2,FALSE)*VLOOKUP($Z451,怪物属性偏向!$G:$L,怪物属性偏向!L$1,FALSE)/100)</f>
        <v>96976975</v>
      </c>
      <c r="G451" s="4">
        <f>INT(VLOOKUP($X451,映射表!$B:$C,2,FALSE)*VLOOKUP($Z451,怪物属性偏向!$G:$L,怪物属性偏向!J$1,FALSE)/100)</f>
        <v>27571735</v>
      </c>
      <c r="H451" s="4">
        <f t="shared" si="120"/>
        <v>0</v>
      </c>
      <c r="I451" s="4">
        <f>INT(VLOOKUP($X451,映射表!$B:$C,2,FALSE)*VLOOKUP($Z451,怪物属性偏向!$G:$L,怪物属性偏向!K$1,FALSE)/100)</f>
        <v>39610099</v>
      </c>
      <c r="J451" s="4">
        <f>INT(VLOOKUP($X451,映射表!$B:$E,4,FALSE))</f>
        <v>31066744</v>
      </c>
      <c r="K451" s="4">
        <f t="shared" si="121"/>
        <v>100</v>
      </c>
      <c r="L451" s="4">
        <f t="shared" si="122"/>
        <v>0</v>
      </c>
      <c r="M451" s="4">
        <f t="shared" si="123"/>
        <v>0</v>
      </c>
      <c r="N451" s="4">
        <f t="shared" si="124"/>
        <v>100</v>
      </c>
      <c r="O451" s="4">
        <f t="shared" si="125"/>
        <v>0</v>
      </c>
      <c r="P451" s="4">
        <f t="shared" si="126"/>
        <v>0</v>
      </c>
      <c r="Q451" s="4">
        <f t="shared" si="127"/>
        <v>0</v>
      </c>
      <c r="R451" s="4">
        <f t="shared" si="128"/>
        <v>0</v>
      </c>
      <c r="S451" s="4">
        <f t="shared" si="129"/>
        <v>0</v>
      </c>
      <c r="T451" s="4">
        <f t="shared" si="130"/>
        <v>0</v>
      </c>
      <c r="U451" s="4">
        <f t="shared" si="131"/>
        <v>0</v>
      </c>
      <c r="V451" s="4">
        <f t="shared" si="132"/>
        <v>0</v>
      </c>
      <c r="W451" s="4">
        <f>VLOOKUP(Z451,怪物属性偏向!D:F,3,FALSE)</f>
        <v>5000003</v>
      </c>
      <c r="X451" s="4">
        <f t="shared" si="133"/>
        <v>147</v>
      </c>
      <c r="Y451" t="str">
        <f>VLOOKUP(Z451,怪物属性偏向!G:H,2,FALSE)</f>
        <v>莉莉丝</v>
      </c>
      <c r="Z451">
        <f t="shared" si="134"/>
        <v>3</v>
      </c>
    </row>
    <row r="452" spans="1:26" ht="18" customHeight="1" x14ac:dyDescent="0.15">
      <c r="A452" s="4">
        <v>5000448</v>
      </c>
      <c r="B452" s="4">
        <f t="shared" si="116"/>
        <v>0</v>
      </c>
      <c r="C452" s="4">
        <f t="shared" si="117"/>
        <v>0</v>
      </c>
      <c r="D452" s="4">
        <f t="shared" si="118"/>
        <v>0</v>
      </c>
      <c r="E452" s="4">
        <f t="shared" si="119"/>
        <v>0</v>
      </c>
      <c r="F452" s="4">
        <f>INT(VLOOKUP($X452,映射表!$B:$C,2,FALSE)*VLOOKUP($Z452,怪物属性偏向!$G:$L,怪物属性偏向!L$1,FALSE)/100)</f>
        <v>103959535</v>
      </c>
      <c r="G452" s="4">
        <f>INT(VLOOKUP($X452,映射表!$B:$C,2,FALSE)*VLOOKUP($Z452,怪物属性偏向!$G:$L,怪物属性偏向!J$1,FALSE)/100)</f>
        <v>29556962</v>
      </c>
      <c r="H452" s="4">
        <f t="shared" si="120"/>
        <v>0</v>
      </c>
      <c r="I452" s="4">
        <f>INT(VLOOKUP($X452,映射表!$B:$C,2,FALSE)*VLOOKUP($Z452,怪物属性偏向!$G:$L,怪物属性偏向!K$1,FALSE)/100)</f>
        <v>42462115</v>
      </c>
      <c r="J452" s="4">
        <f>INT(VLOOKUP($X452,映射表!$B:$E,4,FALSE))</f>
        <v>33303620</v>
      </c>
      <c r="K452" s="4">
        <f t="shared" si="121"/>
        <v>100</v>
      </c>
      <c r="L452" s="4">
        <f t="shared" si="122"/>
        <v>0</v>
      </c>
      <c r="M452" s="4">
        <f t="shared" si="123"/>
        <v>0</v>
      </c>
      <c r="N452" s="4">
        <f t="shared" si="124"/>
        <v>100</v>
      </c>
      <c r="O452" s="4">
        <f t="shared" si="125"/>
        <v>0</v>
      </c>
      <c r="P452" s="4">
        <f t="shared" si="126"/>
        <v>0</v>
      </c>
      <c r="Q452" s="4">
        <f t="shared" si="127"/>
        <v>0</v>
      </c>
      <c r="R452" s="4">
        <f t="shared" si="128"/>
        <v>0</v>
      </c>
      <c r="S452" s="4">
        <f t="shared" si="129"/>
        <v>0</v>
      </c>
      <c r="T452" s="4">
        <f t="shared" si="130"/>
        <v>0</v>
      </c>
      <c r="U452" s="4">
        <f t="shared" si="131"/>
        <v>0</v>
      </c>
      <c r="V452" s="4">
        <f t="shared" si="132"/>
        <v>0</v>
      </c>
      <c r="W452" s="4">
        <f>VLOOKUP(Z452,怪物属性偏向!D:F,3,FALSE)</f>
        <v>5000003</v>
      </c>
      <c r="X452" s="4">
        <f t="shared" si="133"/>
        <v>148</v>
      </c>
      <c r="Y452" t="str">
        <f>VLOOKUP(Z452,怪物属性偏向!G:H,2,FALSE)</f>
        <v>莉莉丝</v>
      </c>
      <c r="Z452">
        <f t="shared" si="134"/>
        <v>3</v>
      </c>
    </row>
    <row r="453" spans="1:26" ht="18" customHeight="1" x14ac:dyDescent="0.15">
      <c r="A453" s="4">
        <v>5000449</v>
      </c>
      <c r="B453" s="4">
        <f t="shared" si="116"/>
        <v>0</v>
      </c>
      <c r="C453" s="4">
        <f t="shared" si="117"/>
        <v>0</v>
      </c>
      <c r="D453" s="4">
        <f t="shared" si="118"/>
        <v>0</v>
      </c>
      <c r="E453" s="4">
        <f t="shared" si="119"/>
        <v>0</v>
      </c>
      <c r="F453" s="4">
        <f>INT(VLOOKUP($X453,映射表!$B:$C,2,FALSE)*VLOOKUP($Z453,怪物属性偏向!$G:$L,怪物属性偏向!L$1,FALSE)/100)</f>
        <v>111444840</v>
      </c>
      <c r="G453" s="4">
        <f>INT(VLOOKUP($X453,映射表!$B:$C,2,FALSE)*VLOOKUP($Z453,怪物属性偏向!$G:$L,怪物属性偏向!J$1,FALSE)/100)</f>
        <v>31685126</v>
      </c>
      <c r="H453" s="4">
        <f t="shared" si="120"/>
        <v>0</v>
      </c>
      <c r="I453" s="4">
        <f>INT(VLOOKUP($X453,映射表!$B:$C,2,FALSE)*VLOOKUP($Z453,怪物属性偏向!$G:$L,怪物属性偏向!K$1,FALSE)/100)</f>
        <v>45519477</v>
      </c>
      <c r="J453" s="4">
        <f>INT(VLOOKUP($X453,映射表!$B:$E,4,FALSE))</f>
        <v>35701550</v>
      </c>
      <c r="K453" s="4">
        <f t="shared" si="121"/>
        <v>100</v>
      </c>
      <c r="L453" s="4">
        <f t="shared" si="122"/>
        <v>0</v>
      </c>
      <c r="M453" s="4">
        <f t="shared" si="123"/>
        <v>0</v>
      </c>
      <c r="N453" s="4">
        <f t="shared" si="124"/>
        <v>100</v>
      </c>
      <c r="O453" s="4">
        <f t="shared" si="125"/>
        <v>0</v>
      </c>
      <c r="P453" s="4">
        <f t="shared" si="126"/>
        <v>0</v>
      </c>
      <c r="Q453" s="4">
        <f t="shared" si="127"/>
        <v>0</v>
      </c>
      <c r="R453" s="4">
        <f t="shared" si="128"/>
        <v>0</v>
      </c>
      <c r="S453" s="4">
        <f t="shared" si="129"/>
        <v>0</v>
      </c>
      <c r="T453" s="4">
        <f t="shared" si="130"/>
        <v>0</v>
      </c>
      <c r="U453" s="4">
        <f t="shared" si="131"/>
        <v>0</v>
      </c>
      <c r="V453" s="4">
        <f t="shared" si="132"/>
        <v>0</v>
      </c>
      <c r="W453" s="4">
        <f>VLOOKUP(Z453,怪物属性偏向!D:F,3,FALSE)</f>
        <v>5000003</v>
      </c>
      <c r="X453" s="4">
        <f t="shared" si="133"/>
        <v>149</v>
      </c>
      <c r="Y453" t="str">
        <f>VLOOKUP(Z453,怪物属性偏向!G:H,2,FALSE)</f>
        <v>莉莉丝</v>
      </c>
      <c r="Z453">
        <f t="shared" si="134"/>
        <v>3</v>
      </c>
    </row>
    <row r="454" spans="1:26" ht="18" customHeight="1" x14ac:dyDescent="0.15">
      <c r="A454" s="4">
        <v>5000450</v>
      </c>
      <c r="B454" s="4">
        <f t="shared" si="116"/>
        <v>0</v>
      </c>
      <c r="C454" s="4">
        <f t="shared" si="117"/>
        <v>0</v>
      </c>
      <c r="D454" s="4">
        <f t="shared" si="118"/>
        <v>0</v>
      </c>
      <c r="E454" s="4">
        <f t="shared" si="119"/>
        <v>0</v>
      </c>
      <c r="F454" s="4">
        <f>INT(VLOOKUP($X454,映射表!$B:$C,2,FALSE)*VLOOKUP($Z454,怪物属性偏向!$G:$L,怪物属性偏向!L$1,FALSE)/100)</f>
        <v>119469087</v>
      </c>
      <c r="G454" s="4">
        <f>INT(VLOOKUP($X454,映射表!$B:$C,2,FALSE)*VLOOKUP($Z454,怪物属性偏向!$G:$L,怪物属性偏向!J$1,FALSE)/100)</f>
        <v>33966517</v>
      </c>
      <c r="H454" s="4">
        <f t="shared" si="120"/>
        <v>0</v>
      </c>
      <c r="I454" s="4">
        <f>INT(VLOOKUP($X454,映射表!$B:$C,2,FALSE)*VLOOKUP($Z454,怪物属性偏向!$G:$L,怪物属性偏向!K$1,FALSE)/100)</f>
        <v>48796968</v>
      </c>
      <c r="J454" s="4">
        <f>INT(VLOOKUP($X454,映射表!$B:$E,4,FALSE))</f>
        <v>38272132</v>
      </c>
      <c r="K454" s="4">
        <f t="shared" si="121"/>
        <v>100</v>
      </c>
      <c r="L454" s="4">
        <f t="shared" si="122"/>
        <v>0</v>
      </c>
      <c r="M454" s="4">
        <f t="shared" si="123"/>
        <v>0</v>
      </c>
      <c r="N454" s="4">
        <f t="shared" si="124"/>
        <v>100</v>
      </c>
      <c r="O454" s="4">
        <f t="shared" si="125"/>
        <v>0</v>
      </c>
      <c r="P454" s="4">
        <f t="shared" si="126"/>
        <v>0</v>
      </c>
      <c r="Q454" s="4">
        <f t="shared" si="127"/>
        <v>0</v>
      </c>
      <c r="R454" s="4">
        <f t="shared" si="128"/>
        <v>0</v>
      </c>
      <c r="S454" s="4">
        <f t="shared" si="129"/>
        <v>0</v>
      </c>
      <c r="T454" s="4">
        <f t="shared" si="130"/>
        <v>0</v>
      </c>
      <c r="U454" s="4">
        <f t="shared" si="131"/>
        <v>0</v>
      </c>
      <c r="V454" s="4">
        <f t="shared" si="132"/>
        <v>0</v>
      </c>
      <c r="W454" s="4">
        <f>VLOOKUP(Z454,怪物属性偏向!D:F,3,FALSE)</f>
        <v>5000003</v>
      </c>
      <c r="X454" s="4">
        <f t="shared" si="133"/>
        <v>150</v>
      </c>
      <c r="Y454" t="str">
        <f>VLOOKUP(Z454,怪物属性偏向!G:H,2,FALSE)</f>
        <v>莉莉丝</v>
      </c>
      <c r="Z454">
        <f t="shared" si="134"/>
        <v>3</v>
      </c>
    </row>
    <row r="455" spans="1:26" ht="18" customHeight="1" x14ac:dyDescent="0.15">
      <c r="A455" s="4">
        <v>5000451</v>
      </c>
      <c r="B455" s="4">
        <f t="shared" ref="B455:B518" si="135">B454</f>
        <v>0</v>
      </c>
      <c r="C455" s="4">
        <f t="shared" ref="C455:C518" si="136">C454</f>
        <v>0</v>
      </c>
      <c r="D455" s="4">
        <f t="shared" ref="D455:D518" si="137">D454</f>
        <v>0</v>
      </c>
      <c r="E455" s="4">
        <f t="shared" ref="E455:E518" si="138">E454</f>
        <v>0</v>
      </c>
      <c r="F455" s="4">
        <f>INT(VLOOKUP($X455,映射表!$B:$C,2,FALSE)*VLOOKUP($Z455,怪物属性偏向!$G:$L,怪物属性偏向!L$1,FALSE)/100)</f>
        <v>499</v>
      </c>
      <c r="G455" s="4">
        <f>INT(VLOOKUP($X455,映射表!$B:$C,2,FALSE)*VLOOKUP($Z455,怪物属性偏向!$G:$L,怪物属性偏向!J$1,FALSE)/100)</f>
        <v>122</v>
      </c>
      <c r="H455" s="4">
        <f t="shared" ref="H455:H518" si="139">H454</f>
        <v>0</v>
      </c>
      <c r="I455" s="4">
        <f>INT(VLOOKUP($X455,映射表!$B:$C,2,FALSE)*VLOOKUP($Z455,怪物属性偏向!$G:$L,怪物属性偏向!K$1,FALSE)/100)</f>
        <v>176</v>
      </c>
      <c r="J455" s="4">
        <f>INT(VLOOKUP($X455,映射表!$B:$E,4,FALSE))</f>
        <v>145</v>
      </c>
      <c r="K455" s="4">
        <f t="shared" ref="K455:K518" si="140">K454</f>
        <v>100</v>
      </c>
      <c r="L455" s="4">
        <f t="shared" ref="L455:L518" si="141">L454</f>
        <v>0</v>
      </c>
      <c r="M455" s="4">
        <f t="shared" ref="M455:M518" si="142">M454</f>
        <v>0</v>
      </c>
      <c r="N455" s="4">
        <f t="shared" ref="N455:N518" si="143">N454</f>
        <v>100</v>
      </c>
      <c r="O455" s="4">
        <f t="shared" ref="O455:O518" si="144">O454</f>
        <v>0</v>
      </c>
      <c r="P455" s="4">
        <f t="shared" ref="P455:P518" si="145">P454</f>
        <v>0</v>
      </c>
      <c r="Q455" s="4">
        <f t="shared" ref="Q455:Q518" si="146">Q454</f>
        <v>0</v>
      </c>
      <c r="R455" s="4">
        <f t="shared" ref="R455:R518" si="147">R454</f>
        <v>0</v>
      </c>
      <c r="S455" s="4">
        <f t="shared" ref="S455:S518" si="148">S454</f>
        <v>0</v>
      </c>
      <c r="T455" s="4">
        <f t="shared" ref="T455:T518" si="149">T454</f>
        <v>0</v>
      </c>
      <c r="U455" s="4">
        <f t="shared" ref="U455:U518" si="150">U454</f>
        <v>0</v>
      </c>
      <c r="V455" s="4">
        <f t="shared" ref="V455:V518" si="151">V454</f>
        <v>0</v>
      </c>
      <c r="W455" s="4">
        <f>VLOOKUP(Z455,怪物属性偏向!D:F,3,FALSE)</f>
        <v>5000004</v>
      </c>
      <c r="X455" s="4">
        <f t="shared" ref="X455:X504" si="152">IF(X454=X$1,1,X454+1)</f>
        <v>1</v>
      </c>
      <c r="Y455" t="str">
        <f>VLOOKUP(Z455,怪物属性偏向!G:H,2,FALSE)</f>
        <v>艾德蒙</v>
      </c>
      <c r="Z455">
        <f t="shared" ref="Z455:Z518" si="153">IF(X455=1,Z454+1,Z454)</f>
        <v>4</v>
      </c>
    </row>
    <row r="456" spans="1:26" ht="18" customHeight="1" x14ac:dyDescent="0.15">
      <c r="A456" s="4">
        <v>5000452</v>
      </c>
      <c r="B456" s="4">
        <f t="shared" si="135"/>
        <v>0</v>
      </c>
      <c r="C456" s="4">
        <f t="shared" si="136"/>
        <v>0</v>
      </c>
      <c r="D456" s="4">
        <f t="shared" si="137"/>
        <v>0</v>
      </c>
      <c r="E456" s="4">
        <f t="shared" si="138"/>
        <v>0</v>
      </c>
      <c r="F456" s="4">
        <f>INT(VLOOKUP($X456,映射表!$B:$C,2,FALSE)*VLOOKUP($Z456,怪物属性偏向!$G:$L,怪物属性偏向!L$1,FALSE)/100)</f>
        <v>594</v>
      </c>
      <c r="G456" s="4">
        <f>INT(VLOOKUP($X456,映射表!$B:$C,2,FALSE)*VLOOKUP($Z456,怪物属性偏向!$G:$L,怪物属性偏向!J$1,FALSE)/100)</f>
        <v>145</v>
      </c>
      <c r="H456" s="4">
        <f t="shared" si="139"/>
        <v>0</v>
      </c>
      <c r="I456" s="4">
        <f>INT(VLOOKUP($X456,映射表!$B:$C,2,FALSE)*VLOOKUP($Z456,怪物属性偏向!$G:$L,怪物属性偏向!K$1,FALSE)/100)</f>
        <v>210</v>
      </c>
      <c r="J456" s="4">
        <f>INT(VLOOKUP($X456,映射表!$B:$E,4,FALSE))</f>
        <v>173</v>
      </c>
      <c r="K456" s="4">
        <f t="shared" si="140"/>
        <v>100</v>
      </c>
      <c r="L456" s="4">
        <f t="shared" si="141"/>
        <v>0</v>
      </c>
      <c r="M456" s="4">
        <f t="shared" si="142"/>
        <v>0</v>
      </c>
      <c r="N456" s="4">
        <f t="shared" si="143"/>
        <v>100</v>
      </c>
      <c r="O456" s="4">
        <f t="shared" si="144"/>
        <v>0</v>
      </c>
      <c r="P456" s="4">
        <f t="shared" si="145"/>
        <v>0</v>
      </c>
      <c r="Q456" s="4">
        <f t="shared" si="146"/>
        <v>0</v>
      </c>
      <c r="R456" s="4">
        <f t="shared" si="147"/>
        <v>0</v>
      </c>
      <c r="S456" s="4">
        <f t="shared" si="148"/>
        <v>0</v>
      </c>
      <c r="T456" s="4">
        <f t="shared" si="149"/>
        <v>0</v>
      </c>
      <c r="U456" s="4">
        <f t="shared" si="150"/>
        <v>0</v>
      </c>
      <c r="V456" s="4">
        <f t="shared" si="151"/>
        <v>0</v>
      </c>
      <c r="W456" s="4">
        <f>VLOOKUP(Z456,怪物属性偏向!D:F,3,FALSE)</f>
        <v>5000004</v>
      </c>
      <c r="X456" s="4">
        <f t="shared" si="152"/>
        <v>2</v>
      </c>
      <c r="Y456" t="str">
        <f>VLOOKUP(Z456,怪物属性偏向!G:H,2,FALSE)</f>
        <v>艾德蒙</v>
      </c>
      <c r="Z456">
        <f t="shared" si="153"/>
        <v>4</v>
      </c>
    </row>
    <row r="457" spans="1:26" ht="18" customHeight="1" x14ac:dyDescent="0.15">
      <c r="A457" s="4">
        <v>5000453</v>
      </c>
      <c r="B457" s="4">
        <f t="shared" si="135"/>
        <v>0</v>
      </c>
      <c r="C457" s="4">
        <f t="shared" si="136"/>
        <v>0</v>
      </c>
      <c r="D457" s="4">
        <f t="shared" si="137"/>
        <v>0</v>
      </c>
      <c r="E457" s="4">
        <f t="shared" si="138"/>
        <v>0</v>
      </c>
      <c r="F457" s="4">
        <f>INT(VLOOKUP($X457,映射表!$B:$C,2,FALSE)*VLOOKUP($Z457,怪物属性偏向!$G:$L,怪物属性偏向!L$1,FALSE)/100)</f>
        <v>695</v>
      </c>
      <c r="G457" s="4">
        <f>INT(VLOOKUP($X457,映射表!$B:$C,2,FALSE)*VLOOKUP($Z457,怪物属性偏向!$G:$L,怪物属性偏向!J$1,FALSE)/100)</f>
        <v>169</v>
      </c>
      <c r="H457" s="4">
        <f t="shared" si="139"/>
        <v>0</v>
      </c>
      <c r="I457" s="4">
        <f>INT(VLOOKUP($X457,映射表!$B:$C,2,FALSE)*VLOOKUP($Z457,怪物属性偏向!$G:$L,怪物属性偏向!K$1,FALSE)/100)</f>
        <v>245</v>
      </c>
      <c r="J457" s="4">
        <f>INT(VLOOKUP($X457,映射表!$B:$E,4,FALSE))</f>
        <v>202</v>
      </c>
      <c r="K457" s="4">
        <f t="shared" si="140"/>
        <v>100</v>
      </c>
      <c r="L457" s="4">
        <f t="shared" si="141"/>
        <v>0</v>
      </c>
      <c r="M457" s="4">
        <f t="shared" si="142"/>
        <v>0</v>
      </c>
      <c r="N457" s="4">
        <f t="shared" si="143"/>
        <v>100</v>
      </c>
      <c r="O457" s="4">
        <f t="shared" si="144"/>
        <v>0</v>
      </c>
      <c r="P457" s="4">
        <f t="shared" si="145"/>
        <v>0</v>
      </c>
      <c r="Q457" s="4">
        <f t="shared" si="146"/>
        <v>0</v>
      </c>
      <c r="R457" s="4">
        <f t="shared" si="147"/>
        <v>0</v>
      </c>
      <c r="S457" s="4">
        <f t="shared" si="148"/>
        <v>0</v>
      </c>
      <c r="T457" s="4">
        <f t="shared" si="149"/>
        <v>0</v>
      </c>
      <c r="U457" s="4">
        <f t="shared" si="150"/>
        <v>0</v>
      </c>
      <c r="V457" s="4">
        <f t="shared" si="151"/>
        <v>0</v>
      </c>
      <c r="W457" s="4">
        <f>VLOOKUP(Z457,怪物属性偏向!D:F,3,FALSE)</f>
        <v>5000004</v>
      </c>
      <c r="X457" s="4">
        <f t="shared" si="152"/>
        <v>3</v>
      </c>
      <c r="Y457" t="str">
        <f>VLOOKUP(Z457,怪物属性偏向!G:H,2,FALSE)</f>
        <v>艾德蒙</v>
      </c>
      <c r="Z457">
        <f t="shared" si="153"/>
        <v>4</v>
      </c>
    </row>
    <row r="458" spans="1:26" ht="18" customHeight="1" x14ac:dyDescent="0.15">
      <c r="A458" s="4">
        <v>5000454</v>
      </c>
      <c r="B458" s="4">
        <f t="shared" si="135"/>
        <v>0</v>
      </c>
      <c r="C458" s="4">
        <f t="shared" si="136"/>
        <v>0</v>
      </c>
      <c r="D458" s="4">
        <f t="shared" si="137"/>
        <v>0</v>
      </c>
      <c r="E458" s="4">
        <f t="shared" si="138"/>
        <v>0</v>
      </c>
      <c r="F458" s="4">
        <f>INT(VLOOKUP($X458,映射表!$B:$C,2,FALSE)*VLOOKUP($Z458,怪物属性偏向!$G:$L,怪物属性偏向!L$1,FALSE)/100)</f>
        <v>804</v>
      </c>
      <c r="G458" s="4">
        <f>INT(VLOOKUP($X458,映射表!$B:$C,2,FALSE)*VLOOKUP($Z458,怪物属性偏向!$G:$L,怪物属性偏向!J$1,FALSE)/100)</f>
        <v>196</v>
      </c>
      <c r="H458" s="4">
        <f t="shared" si="139"/>
        <v>0</v>
      </c>
      <c r="I458" s="4">
        <f>INT(VLOOKUP($X458,映射表!$B:$C,2,FALSE)*VLOOKUP($Z458,怪物属性偏向!$G:$L,怪物属性偏向!K$1,FALSE)/100)</f>
        <v>284</v>
      </c>
      <c r="J458" s="4">
        <f>INT(VLOOKUP($X458,映射表!$B:$E,4,FALSE))</f>
        <v>234</v>
      </c>
      <c r="K458" s="4">
        <f t="shared" si="140"/>
        <v>100</v>
      </c>
      <c r="L458" s="4">
        <f t="shared" si="141"/>
        <v>0</v>
      </c>
      <c r="M458" s="4">
        <f t="shared" si="142"/>
        <v>0</v>
      </c>
      <c r="N458" s="4">
        <f t="shared" si="143"/>
        <v>100</v>
      </c>
      <c r="O458" s="4">
        <f t="shared" si="144"/>
        <v>0</v>
      </c>
      <c r="P458" s="4">
        <f t="shared" si="145"/>
        <v>0</v>
      </c>
      <c r="Q458" s="4">
        <f t="shared" si="146"/>
        <v>0</v>
      </c>
      <c r="R458" s="4">
        <f t="shared" si="147"/>
        <v>0</v>
      </c>
      <c r="S458" s="4">
        <f t="shared" si="148"/>
        <v>0</v>
      </c>
      <c r="T458" s="4">
        <f t="shared" si="149"/>
        <v>0</v>
      </c>
      <c r="U458" s="4">
        <f t="shared" si="150"/>
        <v>0</v>
      </c>
      <c r="V458" s="4">
        <f t="shared" si="151"/>
        <v>0</v>
      </c>
      <c r="W458" s="4">
        <f>VLOOKUP(Z458,怪物属性偏向!D:F,3,FALSE)</f>
        <v>5000004</v>
      </c>
      <c r="X458" s="4">
        <f t="shared" si="152"/>
        <v>4</v>
      </c>
      <c r="Y458" t="str">
        <f>VLOOKUP(Z458,怪物属性偏向!G:H,2,FALSE)</f>
        <v>艾德蒙</v>
      </c>
      <c r="Z458">
        <f t="shared" si="153"/>
        <v>4</v>
      </c>
    </row>
    <row r="459" spans="1:26" ht="18" customHeight="1" x14ac:dyDescent="0.15">
      <c r="A459" s="4">
        <v>5000455</v>
      </c>
      <c r="B459" s="4">
        <f t="shared" si="135"/>
        <v>0</v>
      </c>
      <c r="C459" s="4">
        <f t="shared" si="136"/>
        <v>0</v>
      </c>
      <c r="D459" s="4">
        <f t="shared" si="137"/>
        <v>0</v>
      </c>
      <c r="E459" s="4">
        <f t="shared" si="138"/>
        <v>0</v>
      </c>
      <c r="F459" s="4">
        <f>INT(VLOOKUP($X459,映射表!$B:$C,2,FALSE)*VLOOKUP($Z459,怪物属性偏向!$G:$L,怪物属性偏向!L$1,FALSE)/100)</f>
        <v>921</v>
      </c>
      <c r="G459" s="4">
        <f>INT(VLOOKUP($X459,映射表!$B:$C,2,FALSE)*VLOOKUP($Z459,怪物属性偏向!$G:$L,怪物属性偏向!J$1,FALSE)/100)</f>
        <v>224</v>
      </c>
      <c r="H459" s="4">
        <f t="shared" si="139"/>
        <v>0</v>
      </c>
      <c r="I459" s="4">
        <f>INT(VLOOKUP($X459,映射表!$B:$C,2,FALSE)*VLOOKUP($Z459,怪物属性偏向!$G:$L,怪物属性偏向!K$1,FALSE)/100)</f>
        <v>325</v>
      </c>
      <c r="J459" s="4">
        <f>INT(VLOOKUP($X459,映射表!$B:$E,4,FALSE))</f>
        <v>268</v>
      </c>
      <c r="K459" s="4">
        <f t="shared" si="140"/>
        <v>100</v>
      </c>
      <c r="L459" s="4">
        <f t="shared" si="141"/>
        <v>0</v>
      </c>
      <c r="M459" s="4">
        <f t="shared" si="142"/>
        <v>0</v>
      </c>
      <c r="N459" s="4">
        <f t="shared" si="143"/>
        <v>100</v>
      </c>
      <c r="O459" s="4">
        <f t="shared" si="144"/>
        <v>0</v>
      </c>
      <c r="P459" s="4">
        <f t="shared" si="145"/>
        <v>0</v>
      </c>
      <c r="Q459" s="4">
        <f t="shared" si="146"/>
        <v>0</v>
      </c>
      <c r="R459" s="4">
        <f t="shared" si="147"/>
        <v>0</v>
      </c>
      <c r="S459" s="4">
        <f t="shared" si="148"/>
        <v>0</v>
      </c>
      <c r="T459" s="4">
        <f t="shared" si="149"/>
        <v>0</v>
      </c>
      <c r="U459" s="4">
        <f t="shared" si="150"/>
        <v>0</v>
      </c>
      <c r="V459" s="4">
        <f t="shared" si="151"/>
        <v>0</v>
      </c>
      <c r="W459" s="4">
        <f>VLOOKUP(Z459,怪物属性偏向!D:F,3,FALSE)</f>
        <v>5000004</v>
      </c>
      <c r="X459" s="4">
        <f t="shared" si="152"/>
        <v>5</v>
      </c>
      <c r="Y459" t="str">
        <f>VLOOKUP(Z459,怪物属性偏向!G:H,2,FALSE)</f>
        <v>艾德蒙</v>
      </c>
      <c r="Z459">
        <f t="shared" si="153"/>
        <v>4</v>
      </c>
    </row>
    <row r="460" spans="1:26" ht="18" customHeight="1" x14ac:dyDescent="0.15">
      <c r="A460" s="4">
        <v>5000456</v>
      </c>
      <c r="B460" s="4">
        <f t="shared" si="135"/>
        <v>0</v>
      </c>
      <c r="C460" s="4">
        <f t="shared" si="136"/>
        <v>0</v>
      </c>
      <c r="D460" s="4">
        <f t="shared" si="137"/>
        <v>0</v>
      </c>
      <c r="E460" s="4">
        <f t="shared" si="138"/>
        <v>0</v>
      </c>
      <c r="F460" s="4">
        <f>INT(VLOOKUP($X460,映射表!$B:$C,2,FALSE)*VLOOKUP($Z460,怪物属性偏向!$G:$L,怪物属性偏向!L$1,FALSE)/100)</f>
        <v>1045</v>
      </c>
      <c r="G460" s="4">
        <f>INT(VLOOKUP($X460,映射表!$B:$C,2,FALSE)*VLOOKUP($Z460,怪物属性偏向!$G:$L,怪物属性偏向!J$1,FALSE)/100)</f>
        <v>255</v>
      </c>
      <c r="H460" s="4">
        <f t="shared" si="139"/>
        <v>0</v>
      </c>
      <c r="I460" s="4">
        <f>INT(VLOOKUP($X460,映射表!$B:$C,2,FALSE)*VLOOKUP($Z460,怪物属性偏向!$G:$L,怪物属性偏向!K$1,FALSE)/100)</f>
        <v>369</v>
      </c>
      <c r="J460" s="4">
        <f>INT(VLOOKUP($X460,映射表!$B:$E,4,FALSE))</f>
        <v>304</v>
      </c>
      <c r="K460" s="4">
        <f t="shared" si="140"/>
        <v>100</v>
      </c>
      <c r="L460" s="4">
        <f t="shared" si="141"/>
        <v>0</v>
      </c>
      <c r="M460" s="4">
        <f t="shared" si="142"/>
        <v>0</v>
      </c>
      <c r="N460" s="4">
        <f t="shared" si="143"/>
        <v>100</v>
      </c>
      <c r="O460" s="4">
        <f t="shared" si="144"/>
        <v>0</v>
      </c>
      <c r="P460" s="4">
        <f t="shared" si="145"/>
        <v>0</v>
      </c>
      <c r="Q460" s="4">
        <f t="shared" si="146"/>
        <v>0</v>
      </c>
      <c r="R460" s="4">
        <f t="shared" si="147"/>
        <v>0</v>
      </c>
      <c r="S460" s="4">
        <f t="shared" si="148"/>
        <v>0</v>
      </c>
      <c r="T460" s="4">
        <f t="shared" si="149"/>
        <v>0</v>
      </c>
      <c r="U460" s="4">
        <f t="shared" si="150"/>
        <v>0</v>
      </c>
      <c r="V460" s="4">
        <f t="shared" si="151"/>
        <v>0</v>
      </c>
      <c r="W460" s="4">
        <f>VLOOKUP(Z460,怪物属性偏向!D:F,3,FALSE)</f>
        <v>5000004</v>
      </c>
      <c r="X460" s="4">
        <f t="shared" si="152"/>
        <v>6</v>
      </c>
      <c r="Y460" t="str">
        <f>VLOOKUP(Z460,怪物属性偏向!G:H,2,FALSE)</f>
        <v>艾德蒙</v>
      </c>
      <c r="Z460">
        <f t="shared" si="153"/>
        <v>4</v>
      </c>
    </row>
    <row r="461" spans="1:26" ht="18" customHeight="1" x14ac:dyDescent="0.15">
      <c r="A461" s="4">
        <v>5000457</v>
      </c>
      <c r="B461" s="4">
        <f t="shared" si="135"/>
        <v>0</v>
      </c>
      <c r="C461" s="4">
        <f t="shared" si="136"/>
        <v>0</v>
      </c>
      <c r="D461" s="4">
        <f t="shared" si="137"/>
        <v>0</v>
      </c>
      <c r="E461" s="4">
        <f t="shared" si="138"/>
        <v>0</v>
      </c>
      <c r="F461" s="4">
        <f>INT(VLOOKUP($X461,映射表!$B:$C,2,FALSE)*VLOOKUP($Z461,怪物属性偏向!$G:$L,怪物属性偏向!L$1,FALSE)/100)</f>
        <v>1179</v>
      </c>
      <c r="G461" s="4">
        <f>INT(VLOOKUP($X461,映射表!$B:$C,2,FALSE)*VLOOKUP($Z461,怪物属性偏向!$G:$L,怪物属性偏向!J$1,FALSE)/100)</f>
        <v>288</v>
      </c>
      <c r="H461" s="4">
        <f t="shared" si="139"/>
        <v>0</v>
      </c>
      <c r="I461" s="4">
        <f>INT(VLOOKUP($X461,映射表!$B:$C,2,FALSE)*VLOOKUP($Z461,怪物属性偏向!$G:$L,怪物属性偏向!K$1,FALSE)/100)</f>
        <v>417</v>
      </c>
      <c r="J461" s="4">
        <f>INT(VLOOKUP($X461,映射表!$B:$E,4,FALSE))</f>
        <v>344</v>
      </c>
      <c r="K461" s="4">
        <f t="shared" si="140"/>
        <v>100</v>
      </c>
      <c r="L461" s="4">
        <f t="shared" si="141"/>
        <v>0</v>
      </c>
      <c r="M461" s="4">
        <f t="shared" si="142"/>
        <v>0</v>
      </c>
      <c r="N461" s="4">
        <f t="shared" si="143"/>
        <v>100</v>
      </c>
      <c r="O461" s="4">
        <f t="shared" si="144"/>
        <v>0</v>
      </c>
      <c r="P461" s="4">
        <f t="shared" si="145"/>
        <v>0</v>
      </c>
      <c r="Q461" s="4">
        <f t="shared" si="146"/>
        <v>0</v>
      </c>
      <c r="R461" s="4">
        <f t="shared" si="147"/>
        <v>0</v>
      </c>
      <c r="S461" s="4">
        <f t="shared" si="148"/>
        <v>0</v>
      </c>
      <c r="T461" s="4">
        <f t="shared" si="149"/>
        <v>0</v>
      </c>
      <c r="U461" s="4">
        <f t="shared" si="150"/>
        <v>0</v>
      </c>
      <c r="V461" s="4">
        <f t="shared" si="151"/>
        <v>0</v>
      </c>
      <c r="W461" s="4">
        <f>VLOOKUP(Z461,怪物属性偏向!D:F,3,FALSE)</f>
        <v>5000004</v>
      </c>
      <c r="X461" s="4">
        <f t="shared" si="152"/>
        <v>7</v>
      </c>
      <c r="Y461" t="str">
        <f>VLOOKUP(Z461,怪物属性偏向!G:H,2,FALSE)</f>
        <v>艾德蒙</v>
      </c>
      <c r="Z461">
        <f t="shared" si="153"/>
        <v>4</v>
      </c>
    </row>
    <row r="462" spans="1:26" ht="18" customHeight="1" x14ac:dyDescent="0.15">
      <c r="A462" s="4">
        <v>5000458</v>
      </c>
      <c r="B462" s="4">
        <f t="shared" si="135"/>
        <v>0</v>
      </c>
      <c r="C462" s="4">
        <f t="shared" si="136"/>
        <v>0</v>
      </c>
      <c r="D462" s="4">
        <f t="shared" si="137"/>
        <v>0</v>
      </c>
      <c r="E462" s="4">
        <f t="shared" si="138"/>
        <v>0</v>
      </c>
      <c r="F462" s="4">
        <f>INT(VLOOKUP($X462,映射表!$B:$C,2,FALSE)*VLOOKUP($Z462,怪物属性偏向!$G:$L,怪物属性偏向!L$1,FALSE)/100)</f>
        <v>1323</v>
      </c>
      <c r="G462" s="4">
        <f>INT(VLOOKUP($X462,映射表!$B:$C,2,FALSE)*VLOOKUP($Z462,怪物属性偏向!$G:$L,怪物属性偏向!J$1,FALSE)/100)</f>
        <v>323</v>
      </c>
      <c r="H462" s="4">
        <f t="shared" si="139"/>
        <v>0</v>
      </c>
      <c r="I462" s="4">
        <f>INT(VLOOKUP($X462,映射表!$B:$C,2,FALSE)*VLOOKUP($Z462,怪物属性偏向!$G:$L,怪物属性偏向!K$1,FALSE)/100)</f>
        <v>467</v>
      </c>
      <c r="J462" s="4">
        <f>INT(VLOOKUP($X462,映射表!$B:$E,4,FALSE))</f>
        <v>385</v>
      </c>
      <c r="K462" s="4">
        <f t="shared" si="140"/>
        <v>100</v>
      </c>
      <c r="L462" s="4">
        <f t="shared" si="141"/>
        <v>0</v>
      </c>
      <c r="M462" s="4">
        <f t="shared" si="142"/>
        <v>0</v>
      </c>
      <c r="N462" s="4">
        <f t="shared" si="143"/>
        <v>100</v>
      </c>
      <c r="O462" s="4">
        <f t="shared" si="144"/>
        <v>0</v>
      </c>
      <c r="P462" s="4">
        <f t="shared" si="145"/>
        <v>0</v>
      </c>
      <c r="Q462" s="4">
        <f t="shared" si="146"/>
        <v>0</v>
      </c>
      <c r="R462" s="4">
        <f t="shared" si="147"/>
        <v>0</v>
      </c>
      <c r="S462" s="4">
        <f t="shared" si="148"/>
        <v>0</v>
      </c>
      <c r="T462" s="4">
        <f t="shared" si="149"/>
        <v>0</v>
      </c>
      <c r="U462" s="4">
        <f t="shared" si="150"/>
        <v>0</v>
      </c>
      <c r="V462" s="4">
        <f t="shared" si="151"/>
        <v>0</v>
      </c>
      <c r="W462" s="4">
        <f>VLOOKUP(Z462,怪物属性偏向!D:F,3,FALSE)</f>
        <v>5000004</v>
      </c>
      <c r="X462" s="4">
        <f t="shared" si="152"/>
        <v>8</v>
      </c>
      <c r="Y462" t="str">
        <f>VLOOKUP(Z462,怪物属性偏向!G:H,2,FALSE)</f>
        <v>艾德蒙</v>
      </c>
      <c r="Z462">
        <f t="shared" si="153"/>
        <v>4</v>
      </c>
    </row>
    <row r="463" spans="1:26" ht="18" customHeight="1" x14ac:dyDescent="0.15">
      <c r="A463" s="4">
        <v>5000459</v>
      </c>
      <c r="B463" s="4">
        <f t="shared" si="135"/>
        <v>0</v>
      </c>
      <c r="C463" s="4">
        <f t="shared" si="136"/>
        <v>0</v>
      </c>
      <c r="D463" s="4">
        <f t="shared" si="137"/>
        <v>0</v>
      </c>
      <c r="E463" s="4">
        <f t="shared" si="138"/>
        <v>0</v>
      </c>
      <c r="F463" s="4">
        <f>INT(VLOOKUP($X463,映射表!$B:$C,2,FALSE)*VLOOKUP($Z463,怪物属性偏向!$G:$L,怪物属性偏向!L$1,FALSE)/100)</f>
        <v>1477</v>
      </c>
      <c r="G463" s="4">
        <f>INT(VLOOKUP($X463,映射表!$B:$C,2,FALSE)*VLOOKUP($Z463,怪物属性偏向!$G:$L,怪物属性偏向!J$1,FALSE)/100)</f>
        <v>360</v>
      </c>
      <c r="H463" s="4">
        <f t="shared" si="139"/>
        <v>0</v>
      </c>
      <c r="I463" s="4">
        <f>INT(VLOOKUP($X463,映射表!$B:$C,2,FALSE)*VLOOKUP($Z463,怪物属性偏向!$G:$L,怪物属性偏向!K$1,FALSE)/100)</f>
        <v>522</v>
      </c>
      <c r="J463" s="4">
        <f>INT(VLOOKUP($X463,映射表!$B:$E,4,FALSE))</f>
        <v>430</v>
      </c>
      <c r="K463" s="4">
        <f t="shared" si="140"/>
        <v>100</v>
      </c>
      <c r="L463" s="4">
        <f t="shared" si="141"/>
        <v>0</v>
      </c>
      <c r="M463" s="4">
        <f t="shared" si="142"/>
        <v>0</v>
      </c>
      <c r="N463" s="4">
        <f t="shared" si="143"/>
        <v>100</v>
      </c>
      <c r="O463" s="4">
        <f t="shared" si="144"/>
        <v>0</v>
      </c>
      <c r="P463" s="4">
        <f t="shared" si="145"/>
        <v>0</v>
      </c>
      <c r="Q463" s="4">
        <f t="shared" si="146"/>
        <v>0</v>
      </c>
      <c r="R463" s="4">
        <f t="shared" si="147"/>
        <v>0</v>
      </c>
      <c r="S463" s="4">
        <f t="shared" si="148"/>
        <v>0</v>
      </c>
      <c r="T463" s="4">
        <f t="shared" si="149"/>
        <v>0</v>
      </c>
      <c r="U463" s="4">
        <f t="shared" si="150"/>
        <v>0</v>
      </c>
      <c r="V463" s="4">
        <f t="shared" si="151"/>
        <v>0</v>
      </c>
      <c r="W463" s="4">
        <f>VLOOKUP(Z463,怪物属性偏向!D:F,3,FALSE)</f>
        <v>5000004</v>
      </c>
      <c r="X463" s="4">
        <f t="shared" si="152"/>
        <v>9</v>
      </c>
      <c r="Y463" t="str">
        <f>VLOOKUP(Z463,怪物属性偏向!G:H,2,FALSE)</f>
        <v>艾德蒙</v>
      </c>
      <c r="Z463">
        <f t="shared" si="153"/>
        <v>4</v>
      </c>
    </row>
    <row r="464" spans="1:26" ht="18" customHeight="1" x14ac:dyDescent="0.15">
      <c r="A464" s="4">
        <v>5000460</v>
      </c>
      <c r="B464" s="4">
        <f t="shared" si="135"/>
        <v>0</v>
      </c>
      <c r="C464" s="4">
        <f t="shared" si="136"/>
        <v>0</v>
      </c>
      <c r="D464" s="4">
        <f t="shared" si="137"/>
        <v>0</v>
      </c>
      <c r="E464" s="4">
        <f t="shared" si="138"/>
        <v>0</v>
      </c>
      <c r="F464" s="4">
        <f>INT(VLOOKUP($X464,映射表!$B:$C,2,FALSE)*VLOOKUP($Z464,怪物属性偏向!$G:$L,怪物属性偏向!L$1,FALSE)/100)</f>
        <v>1642</v>
      </c>
      <c r="G464" s="4">
        <f>INT(VLOOKUP($X464,映射表!$B:$C,2,FALSE)*VLOOKUP($Z464,怪物属性偏向!$G:$L,怪物属性偏向!J$1,FALSE)/100)</f>
        <v>401</v>
      </c>
      <c r="H464" s="4">
        <f t="shared" si="139"/>
        <v>0</v>
      </c>
      <c r="I464" s="4">
        <f>INT(VLOOKUP($X464,映射表!$B:$C,2,FALSE)*VLOOKUP($Z464,怪物属性偏向!$G:$L,怪物属性偏向!K$1,FALSE)/100)</f>
        <v>580</v>
      </c>
      <c r="J464" s="4">
        <f>INT(VLOOKUP($X464,映射表!$B:$E,4,FALSE))</f>
        <v>478</v>
      </c>
      <c r="K464" s="4">
        <f t="shared" si="140"/>
        <v>100</v>
      </c>
      <c r="L464" s="4">
        <f t="shared" si="141"/>
        <v>0</v>
      </c>
      <c r="M464" s="4">
        <f t="shared" si="142"/>
        <v>0</v>
      </c>
      <c r="N464" s="4">
        <f t="shared" si="143"/>
        <v>100</v>
      </c>
      <c r="O464" s="4">
        <f t="shared" si="144"/>
        <v>0</v>
      </c>
      <c r="P464" s="4">
        <f t="shared" si="145"/>
        <v>0</v>
      </c>
      <c r="Q464" s="4">
        <f t="shared" si="146"/>
        <v>0</v>
      </c>
      <c r="R464" s="4">
        <f t="shared" si="147"/>
        <v>0</v>
      </c>
      <c r="S464" s="4">
        <f t="shared" si="148"/>
        <v>0</v>
      </c>
      <c r="T464" s="4">
        <f t="shared" si="149"/>
        <v>0</v>
      </c>
      <c r="U464" s="4">
        <f t="shared" si="150"/>
        <v>0</v>
      </c>
      <c r="V464" s="4">
        <f t="shared" si="151"/>
        <v>0</v>
      </c>
      <c r="W464" s="4">
        <f>VLOOKUP(Z464,怪物属性偏向!D:F,3,FALSE)</f>
        <v>5000004</v>
      </c>
      <c r="X464" s="4">
        <f t="shared" si="152"/>
        <v>10</v>
      </c>
      <c r="Y464" t="str">
        <f>VLOOKUP(Z464,怪物属性偏向!G:H,2,FALSE)</f>
        <v>艾德蒙</v>
      </c>
      <c r="Z464">
        <f t="shared" si="153"/>
        <v>4</v>
      </c>
    </row>
    <row r="465" spans="1:26" ht="18" customHeight="1" x14ac:dyDescent="0.15">
      <c r="A465" s="4">
        <v>5000461</v>
      </c>
      <c r="B465" s="4">
        <f t="shared" si="135"/>
        <v>0</v>
      </c>
      <c r="C465" s="4">
        <f t="shared" si="136"/>
        <v>0</v>
      </c>
      <c r="D465" s="4">
        <f t="shared" si="137"/>
        <v>0</v>
      </c>
      <c r="E465" s="4">
        <f t="shared" si="138"/>
        <v>0</v>
      </c>
      <c r="F465" s="4">
        <f>INT(VLOOKUP($X465,映射表!$B:$C,2,FALSE)*VLOOKUP($Z465,怪物属性偏向!$G:$L,怪物属性偏向!L$1,FALSE)/100)</f>
        <v>1819</v>
      </c>
      <c r="G465" s="4">
        <f>INT(VLOOKUP($X465,映射表!$B:$C,2,FALSE)*VLOOKUP($Z465,怪物属性偏向!$G:$L,怪物属性偏向!J$1,FALSE)/100)</f>
        <v>444</v>
      </c>
      <c r="H465" s="4">
        <f t="shared" si="139"/>
        <v>0</v>
      </c>
      <c r="I465" s="4">
        <f>INT(VLOOKUP($X465,映射表!$B:$C,2,FALSE)*VLOOKUP($Z465,怪物属性偏向!$G:$L,怪物属性偏向!K$1,FALSE)/100)</f>
        <v>643</v>
      </c>
      <c r="J465" s="4">
        <f>INT(VLOOKUP($X465,映射表!$B:$E,4,FALSE))</f>
        <v>530</v>
      </c>
      <c r="K465" s="4">
        <f t="shared" si="140"/>
        <v>100</v>
      </c>
      <c r="L465" s="4">
        <f t="shared" si="141"/>
        <v>0</v>
      </c>
      <c r="M465" s="4">
        <f t="shared" si="142"/>
        <v>0</v>
      </c>
      <c r="N465" s="4">
        <f t="shared" si="143"/>
        <v>100</v>
      </c>
      <c r="O465" s="4">
        <f t="shared" si="144"/>
        <v>0</v>
      </c>
      <c r="P465" s="4">
        <f t="shared" si="145"/>
        <v>0</v>
      </c>
      <c r="Q465" s="4">
        <f t="shared" si="146"/>
        <v>0</v>
      </c>
      <c r="R465" s="4">
        <f t="shared" si="147"/>
        <v>0</v>
      </c>
      <c r="S465" s="4">
        <f t="shared" si="148"/>
        <v>0</v>
      </c>
      <c r="T465" s="4">
        <f t="shared" si="149"/>
        <v>0</v>
      </c>
      <c r="U465" s="4">
        <f t="shared" si="150"/>
        <v>0</v>
      </c>
      <c r="V465" s="4">
        <f t="shared" si="151"/>
        <v>0</v>
      </c>
      <c r="W465" s="4">
        <f>VLOOKUP(Z465,怪物属性偏向!D:F,3,FALSE)</f>
        <v>5000004</v>
      </c>
      <c r="X465" s="4">
        <f t="shared" si="152"/>
        <v>11</v>
      </c>
      <c r="Y465" t="str">
        <f>VLOOKUP(Z465,怪物属性偏向!G:H,2,FALSE)</f>
        <v>艾德蒙</v>
      </c>
      <c r="Z465">
        <f t="shared" si="153"/>
        <v>4</v>
      </c>
    </row>
    <row r="466" spans="1:26" ht="18" customHeight="1" x14ac:dyDescent="0.15">
      <c r="A466" s="4">
        <v>5000462</v>
      </c>
      <c r="B466" s="4">
        <f t="shared" si="135"/>
        <v>0</v>
      </c>
      <c r="C466" s="4">
        <f t="shared" si="136"/>
        <v>0</v>
      </c>
      <c r="D466" s="4">
        <f t="shared" si="137"/>
        <v>0</v>
      </c>
      <c r="E466" s="4">
        <f t="shared" si="138"/>
        <v>0</v>
      </c>
      <c r="F466" s="4">
        <f>INT(VLOOKUP($X466,映射表!$B:$C,2,FALSE)*VLOOKUP($Z466,怪物属性偏向!$G:$L,怪物属性偏向!L$1,FALSE)/100)</f>
        <v>2008</v>
      </c>
      <c r="G466" s="4">
        <f>INT(VLOOKUP($X466,映射表!$B:$C,2,FALSE)*VLOOKUP($Z466,怪物属性偏向!$G:$L,怪物属性偏向!J$1,FALSE)/100)</f>
        <v>490</v>
      </c>
      <c r="H466" s="4">
        <f t="shared" si="139"/>
        <v>0</v>
      </c>
      <c r="I466" s="4">
        <f>INT(VLOOKUP($X466,映射表!$B:$C,2,FALSE)*VLOOKUP($Z466,怪物属性偏向!$G:$L,怪物属性偏向!K$1,FALSE)/100)</f>
        <v>710</v>
      </c>
      <c r="J466" s="4">
        <f>INT(VLOOKUP($X466,映射表!$B:$E,4,FALSE))</f>
        <v>585</v>
      </c>
      <c r="K466" s="4">
        <f t="shared" si="140"/>
        <v>100</v>
      </c>
      <c r="L466" s="4">
        <f t="shared" si="141"/>
        <v>0</v>
      </c>
      <c r="M466" s="4">
        <f t="shared" si="142"/>
        <v>0</v>
      </c>
      <c r="N466" s="4">
        <f t="shared" si="143"/>
        <v>100</v>
      </c>
      <c r="O466" s="4">
        <f t="shared" si="144"/>
        <v>0</v>
      </c>
      <c r="P466" s="4">
        <f t="shared" si="145"/>
        <v>0</v>
      </c>
      <c r="Q466" s="4">
        <f t="shared" si="146"/>
        <v>0</v>
      </c>
      <c r="R466" s="4">
        <f t="shared" si="147"/>
        <v>0</v>
      </c>
      <c r="S466" s="4">
        <f t="shared" si="148"/>
        <v>0</v>
      </c>
      <c r="T466" s="4">
        <f t="shared" si="149"/>
        <v>0</v>
      </c>
      <c r="U466" s="4">
        <f t="shared" si="150"/>
        <v>0</v>
      </c>
      <c r="V466" s="4">
        <f t="shared" si="151"/>
        <v>0</v>
      </c>
      <c r="W466" s="4">
        <f>VLOOKUP(Z466,怪物属性偏向!D:F,3,FALSE)</f>
        <v>5000004</v>
      </c>
      <c r="X466" s="4">
        <f t="shared" si="152"/>
        <v>12</v>
      </c>
      <c r="Y466" t="str">
        <f>VLOOKUP(Z466,怪物属性偏向!G:H,2,FALSE)</f>
        <v>艾德蒙</v>
      </c>
      <c r="Z466">
        <f t="shared" si="153"/>
        <v>4</v>
      </c>
    </row>
    <row r="467" spans="1:26" ht="18" customHeight="1" x14ac:dyDescent="0.15">
      <c r="A467" s="4">
        <v>5000463</v>
      </c>
      <c r="B467" s="4">
        <f t="shared" si="135"/>
        <v>0</v>
      </c>
      <c r="C467" s="4">
        <f t="shared" si="136"/>
        <v>0</v>
      </c>
      <c r="D467" s="4">
        <f t="shared" si="137"/>
        <v>0</v>
      </c>
      <c r="E467" s="4">
        <f t="shared" si="138"/>
        <v>0</v>
      </c>
      <c r="F467" s="4">
        <f>INT(VLOOKUP($X467,映射表!$B:$C,2,FALSE)*VLOOKUP($Z467,怪物属性偏向!$G:$L,怪物属性偏向!L$1,FALSE)/100)</f>
        <v>2212</v>
      </c>
      <c r="G467" s="4">
        <f>INT(VLOOKUP($X467,映射表!$B:$C,2,FALSE)*VLOOKUP($Z467,怪物属性偏向!$G:$L,怪物属性偏向!J$1,FALSE)/100)</f>
        <v>540</v>
      </c>
      <c r="H467" s="4">
        <f t="shared" si="139"/>
        <v>0</v>
      </c>
      <c r="I467" s="4">
        <f>INT(VLOOKUP($X467,映射表!$B:$C,2,FALSE)*VLOOKUP($Z467,怪物属性偏向!$G:$L,怪物属性偏向!K$1,FALSE)/100)</f>
        <v>781</v>
      </c>
      <c r="J467" s="4">
        <f>INT(VLOOKUP($X467,映射表!$B:$E,4,FALSE))</f>
        <v>644</v>
      </c>
      <c r="K467" s="4">
        <f t="shared" si="140"/>
        <v>100</v>
      </c>
      <c r="L467" s="4">
        <f t="shared" si="141"/>
        <v>0</v>
      </c>
      <c r="M467" s="4">
        <f t="shared" si="142"/>
        <v>0</v>
      </c>
      <c r="N467" s="4">
        <f t="shared" si="143"/>
        <v>100</v>
      </c>
      <c r="O467" s="4">
        <f t="shared" si="144"/>
        <v>0</v>
      </c>
      <c r="P467" s="4">
        <f t="shared" si="145"/>
        <v>0</v>
      </c>
      <c r="Q467" s="4">
        <f t="shared" si="146"/>
        <v>0</v>
      </c>
      <c r="R467" s="4">
        <f t="shared" si="147"/>
        <v>0</v>
      </c>
      <c r="S467" s="4">
        <f t="shared" si="148"/>
        <v>0</v>
      </c>
      <c r="T467" s="4">
        <f t="shared" si="149"/>
        <v>0</v>
      </c>
      <c r="U467" s="4">
        <f t="shared" si="150"/>
        <v>0</v>
      </c>
      <c r="V467" s="4">
        <f t="shared" si="151"/>
        <v>0</v>
      </c>
      <c r="W467" s="4">
        <f>VLOOKUP(Z467,怪物属性偏向!D:F,3,FALSE)</f>
        <v>5000004</v>
      </c>
      <c r="X467" s="4">
        <f t="shared" si="152"/>
        <v>13</v>
      </c>
      <c r="Y467" t="str">
        <f>VLOOKUP(Z467,怪物属性偏向!G:H,2,FALSE)</f>
        <v>艾德蒙</v>
      </c>
      <c r="Z467">
        <f t="shared" si="153"/>
        <v>4</v>
      </c>
    </row>
    <row r="468" spans="1:26" ht="18" customHeight="1" x14ac:dyDescent="0.15">
      <c r="A468" s="4">
        <v>5000464</v>
      </c>
      <c r="B468" s="4">
        <f t="shared" si="135"/>
        <v>0</v>
      </c>
      <c r="C468" s="4">
        <f t="shared" si="136"/>
        <v>0</v>
      </c>
      <c r="D468" s="4">
        <f t="shared" si="137"/>
        <v>0</v>
      </c>
      <c r="E468" s="4">
        <f t="shared" si="138"/>
        <v>0</v>
      </c>
      <c r="F468" s="4">
        <f>INT(VLOOKUP($X468,映射表!$B:$C,2,FALSE)*VLOOKUP($Z468,怪物属性偏向!$G:$L,怪物属性偏向!L$1,FALSE)/100)</f>
        <v>2429</v>
      </c>
      <c r="G468" s="4">
        <f>INT(VLOOKUP($X468,映射表!$B:$C,2,FALSE)*VLOOKUP($Z468,怪物属性偏向!$G:$L,怪物属性偏向!J$1,FALSE)/100)</f>
        <v>593</v>
      </c>
      <c r="H468" s="4">
        <f t="shared" si="139"/>
        <v>0</v>
      </c>
      <c r="I468" s="4">
        <f>INT(VLOOKUP($X468,映射表!$B:$C,2,FALSE)*VLOOKUP($Z468,怪物属性偏向!$G:$L,怪物属性偏向!K$1,FALSE)/100)</f>
        <v>859</v>
      </c>
      <c r="J468" s="4">
        <f>INT(VLOOKUP($X468,映射表!$B:$E,4,FALSE))</f>
        <v>708</v>
      </c>
      <c r="K468" s="4">
        <f t="shared" si="140"/>
        <v>100</v>
      </c>
      <c r="L468" s="4">
        <f t="shared" si="141"/>
        <v>0</v>
      </c>
      <c r="M468" s="4">
        <f t="shared" si="142"/>
        <v>0</v>
      </c>
      <c r="N468" s="4">
        <f t="shared" si="143"/>
        <v>100</v>
      </c>
      <c r="O468" s="4">
        <f t="shared" si="144"/>
        <v>0</v>
      </c>
      <c r="P468" s="4">
        <f t="shared" si="145"/>
        <v>0</v>
      </c>
      <c r="Q468" s="4">
        <f t="shared" si="146"/>
        <v>0</v>
      </c>
      <c r="R468" s="4">
        <f t="shared" si="147"/>
        <v>0</v>
      </c>
      <c r="S468" s="4">
        <f t="shared" si="148"/>
        <v>0</v>
      </c>
      <c r="T468" s="4">
        <f t="shared" si="149"/>
        <v>0</v>
      </c>
      <c r="U468" s="4">
        <f t="shared" si="150"/>
        <v>0</v>
      </c>
      <c r="V468" s="4">
        <f t="shared" si="151"/>
        <v>0</v>
      </c>
      <c r="W468" s="4">
        <f>VLOOKUP(Z468,怪物属性偏向!D:F,3,FALSE)</f>
        <v>5000004</v>
      </c>
      <c r="X468" s="4">
        <f t="shared" si="152"/>
        <v>14</v>
      </c>
      <c r="Y468" t="str">
        <f>VLOOKUP(Z468,怪物属性偏向!G:H,2,FALSE)</f>
        <v>艾德蒙</v>
      </c>
      <c r="Z468">
        <f t="shared" si="153"/>
        <v>4</v>
      </c>
    </row>
    <row r="469" spans="1:26" ht="18" customHeight="1" x14ac:dyDescent="0.15">
      <c r="A469" s="4">
        <v>5000465</v>
      </c>
      <c r="B469" s="4">
        <f t="shared" si="135"/>
        <v>0</v>
      </c>
      <c r="C469" s="4">
        <f t="shared" si="136"/>
        <v>0</v>
      </c>
      <c r="D469" s="4">
        <f t="shared" si="137"/>
        <v>0</v>
      </c>
      <c r="E469" s="4">
        <f t="shared" si="138"/>
        <v>0</v>
      </c>
      <c r="F469" s="4">
        <f>INT(VLOOKUP($X469,映射表!$B:$C,2,FALSE)*VLOOKUP($Z469,怪物属性偏向!$G:$L,怪物属性偏向!L$1,FALSE)/100)</f>
        <v>2663</v>
      </c>
      <c r="G469" s="4">
        <f>INT(VLOOKUP($X469,映射表!$B:$C,2,FALSE)*VLOOKUP($Z469,怪物属性偏向!$G:$L,怪物属性偏向!J$1,FALSE)/100)</f>
        <v>650</v>
      </c>
      <c r="H469" s="4">
        <f t="shared" si="139"/>
        <v>0</v>
      </c>
      <c r="I469" s="4">
        <f>INT(VLOOKUP($X469,映射表!$B:$C,2,FALSE)*VLOOKUP($Z469,怪物属性偏向!$G:$L,怪物属性偏向!K$1,FALSE)/100)</f>
        <v>941</v>
      </c>
      <c r="J469" s="4">
        <f>INT(VLOOKUP($X469,映射表!$B:$E,4,FALSE))</f>
        <v>776</v>
      </c>
      <c r="K469" s="4">
        <f t="shared" si="140"/>
        <v>100</v>
      </c>
      <c r="L469" s="4">
        <f t="shared" si="141"/>
        <v>0</v>
      </c>
      <c r="M469" s="4">
        <f t="shared" si="142"/>
        <v>0</v>
      </c>
      <c r="N469" s="4">
        <f t="shared" si="143"/>
        <v>100</v>
      </c>
      <c r="O469" s="4">
        <f t="shared" si="144"/>
        <v>0</v>
      </c>
      <c r="P469" s="4">
        <f t="shared" si="145"/>
        <v>0</v>
      </c>
      <c r="Q469" s="4">
        <f t="shared" si="146"/>
        <v>0</v>
      </c>
      <c r="R469" s="4">
        <f t="shared" si="147"/>
        <v>0</v>
      </c>
      <c r="S469" s="4">
        <f t="shared" si="148"/>
        <v>0</v>
      </c>
      <c r="T469" s="4">
        <f t="shared" si="149"/>
        <v>0</v>
      </c>
      <c r="U469" s="4">
        <f t="shared" si="150"/>
        <v>0</v>
      </c>
      <c r="V469" s="4">
        <f t="shared" si="151"/>
        <v>0</v>
      </c>
      <c r="W469" s="4">
        <f>VLOOKUP(Z469,怪物属性偏向!D:F,3,FALSE)</f>
        <v>5000004</v>
      </c>
      <c r="X469" s="4">
        <f t="shared" si="152"/>
        <v>15</v>
      </c>
      <c r="Y469" t="str">
        <f>VLOOKUP(Z469,怪物属性偏向!G:H,2,FALSE)</f>
        <v>艾德蒙</v>
      </c>
      <c r="Z469">
        <f t="shared" si="153"/>
        <v>4</v>
      </c>
    </row>
    <row r="470" spans="1:26" ht="18" customHeight="1" x14ac:dyDescent="0.15">
      <c r="A470" s="4">
        <v>5000466</v>
      </c>
      <c r="B470" s="4">
        <f t="shared" si="135"/>
        <v>0</v>
      </c>
      <c r="C470" s="4">
        <f t="shared" si="136"/>
        <v>0</v>
      </c>
      <c r="D470" s="4">
        <f t="shared" si="137"/>
        <v>0</v>
      </c>
      <c r="E470" s="4">
        <f t="shared" si="138"/>
        <v>0</v>
      </c>
      <c r="F470" s="4">
        <f>INT(VLOOKUP($X470,映射表!$B:$C,2,FALSE)*VLOOKUP($Z470,怪物属性偏向!$G:$L,怪物属性偏向!L$1,FALSE)/100)</f>
        <v>2913</v>
      </c>
      <c r="G470" s="4">
        <f>INT(VLOOKUP($X470,映射表!$B:$C,2,FALSE)*VLOOKUP($Z470,怪物属性偏向!$G:$L,怪物属性偏向!J$1,FALSE)/100)</f>
        <v>711</v>
      </c>
      <c r="H470" s="4">
        <f t="shared" si="139"/>
        <v>0</v>
      </c>
      <c r="I470" s="4">
        <f>INT(VLOOKUP($X470,映射表!$B:$C,2,FALSE)*VLOOKUP($Z470,怪物属性偏向!$G:$L,怪物属性偏向!K$1,FALSE)/100)</f>
        <v>1030</v>
      </c>
      <c r="J470" s="4">
        <f>INT(VLOOKUP($X470,映射表!$B:$E,4,FALSE))</f>
        <v>849</v>
      </c>
      <c r="K470" s="4">
        <f t="shared" si="140"/>
        <v>100</v>
      </c>
      <c r="L470" s="4">
        <f t="shared" si="141"/>
        <v>0</v>
      </c>
      <c r="M470" s="4">
        <f t="shared" si="142"/>
        <v>0</v>
      </c>
      <c r="N470" s="4">
        <f t="shared" si="143"/>
        <v>100</v>
      </c>
      <c r="O470" s="4">
        <f t="shared" si="144"/>
        <v>0</v>
      </c>
      <c r="P470" s="4">
        <f t="shared" si="145"/>
        <v>0</v>
      </c>
      <c r="Q470" s="4">
        <f t="shared" si="146"/>
        <v>0</v>
      </c>
      <c r="R470" s="4">
        <f t="shared" si="147"/>
        <v>0</v>
      </c>
      <c r="S470" s="4">
        <f t="shared" si="148"/>
        <v>0</v>
      </c>
      <c r="T470" s="4">
        <f t="shared" si="149"/>
        <v>0</v>
      </c>
      <c r="U470" s="4">
        <f t="shared" si="150"/>
        <v>0</v>
      </c>
      <c r="V470" s="4">
        <f t="shared" si="151"/>
        <v>0</v>
      </c>
      <c r="W470" s="4">
        <f>VLOOKUP(Z470,怪物属性偏向!D:F,3,FALSE)</f>
        <v>5000004</v>
      </c>
      <c r="X470" s="4">
        <f t="shared" si="152"/>
        <v>16</v>
      </c>
      <c r="Y470" t="str">
        <f>VLOOKUP(Z470,怪物属性偏向!G:H,2,FALSE)</f>
        <v>艾德蒙</v>
      </c>
      <c r="Z470">
        <f t="shared" si="153"/>
        <v>4</v>
      </c>
    </row>
    <row r="471" spans="1:26" ht="18" customHeight="1" x14ac:dyDescent="0.15">
      <c r="A471" s="4">
        <v>5000467</v>
      </c>
      <c r="B471" s="4">
        <f t="shared" si="135"/>
        <v>0</v>
      </c>
      <c r="C471" s="4">
        <f t="shared" si="136"/>
        <v>0</v>
      </c>
      <c r="D471" s="4">
        <f t="shared" si="137"/>
        <v>0</v>
      </c>
      <c r="E471" s="4">
        <f t="shared" si="138"/>
        <v>0</v>
      </c>
      <c r="F471" s="4">
        <f>INT(VLOOKUP($X471,映射表!$B:$C,2,FALSE)*VLOOKUP($Z471,怪物属性偏向!$G:$L,怪物属性偏向!L$1,FALSE)/100)</f>
        <v>3182</v>
      </c>
      <c r="G471" s="4">
        <f>INT(VLOOKUP($X471,映射表!$B:$C,2,FALSE)*VLOOKUP($Z471,怪物属性偏向!$G:$L,怪物属性偏向!J$1,FALSE)/100)</f>
        <v>777</v>
      </c>
      <c r="H471" s="4">
        <f t="shared" si="139"/>
        <v>0</v>
      </c>
      <c r="I471" s="4">
        <f>INT(VLOOKUP($X471,映射表!$B:$C,2,FALSE)*VLOOKUP($Z471,怪物属性偏向!$G:$L,怪物属性偏向!K$1,FALSE)/100)</f>
        <v>1124</v>
      </c>
      <c r="J471" s="4">
        <f>INT(VLOOKUP($X471,映射表!$B:$E,4,FALSE))</f>
        <v>927</v>
      </c>
      <c r="K471" s="4">
        <f t="shared" si="140"/>
        <v>100</v>
      </c>
      <c r="L471" s="4">
        <f t="shared" si="141"/>
        <v>0</v>
      </c>
      <c r="M471" s="4">
        <f t="shared" si="142"/>
        <v>0</v>
      </c>
      <c r="N471" s="4">
        <f t="shared" si="143"/>
        <v>100</v>
      </c>
      <c r="O471" s="4">
        <f t="shared" si="144"/>
        <v>0</v>
      </c>
      <c r="P471" s="4">
        <f t="shared" si="145"/>
        <v>0</v>
      </c>
      <c r="Q471" s="4">
        <f t="shared" si="146"/>
        <v>0</v>
      </c>
      <c r="R471" s="4">
        <f t="shared" si="147"/>
        <v>0</v>
      </c>
      <c r="S471" s="4">
        <f t="shared" si="148"/>
        <v>0</v>
      </c>
      <c r="T471" s="4">
        <f t="shared" si="149"/>
        <v>0</v>
      </c>
      <c r="U471" s="4">
        <f t="shared" si="150"/>
        <v>0</v>
      </c>
      <c r="V471" s="4">
        <f t="shared" si="151"/>
        <v>0</v>
      </c>
      <c r="W471" s="4">
        <f>VLOOKUP(Z471,怪物属性偏向!D:F,3,FALSE)</f>
        <v>5000004</v>
      </c>
      <c r="X471" s="4">
        <f t="shared" si="152"/>
        <v>17</v>
      </c>
      <c r="Y471" t="str">
        <f>VLOOKUP(Z471,怪物属性偏向!G:H,2,FALSE)</f>
        <v>艾德蒙</v>
      </c>
      <c r="Z471">
        <f t="shared" si="153"/>
        <v>4</v>
      </c>
    </row>
    <row r="472" spans="1:26" ht="18" customHeight="1" x14ac:dyDescent="0.15">
      <c r="A472" s="4">
        <v>5000468</v>
      </c>
      <c r="B472" s="4">
        <f t="shared" si="135"/>
        <v>0</v>
      </c>
      <c r="C472" s="4">
        <f t="shared" si="136"/>
        <v>0</v>
      </c>
      <c r="D472" s="4">
        <f t="shared" si="137"/>
        <v>0</v>
      </c>
      <c r="E472" s="4">
        <f t="shared" si="138"/>
        <v>0</v>
      </c>
      <c r="F472" s="4">
        <f>INT(VLOOKUP($X472,映射表!$B:$C,2,FALSE)*VLOOKUP($Z472,怪物属性偏向!$G:$L,怪物属性偏向!L$1,FALSE)/100)</f>
        <v>3469</v>
      </c>
      <c r="G472" s="4">
        <f>INT(VLOOKUP($X472,映射表!$B:$C,2,FALSE)*VLOOKUP($Z472,怪物属性偏向!$G:$L,怪物属性偏向!J$1,FALSE)/100)</f>
        <v>847</v>
      </c>
      <c r="H472" s="4">
        <f t="shared" si="139"/>
        <v>0</v>
      </c>
      <c r="I472" s="4">
        <f>INT(VLOOKUP($X472,映射表!$B:$C,2,FALSE)*VLOOKUP($Z472,怪物属性偏向!$G:$L,怪物属性偏向!K$1,FALSE)/100)</f>
        <v>1226</v>
      </c>
      <c r="J472" s="4">
        <f>INT(VLOOKUP($X472,映射表!$B:$E,4,FALSE))</f>
        <v>1011</v>
      </c>
      <c r="K472" s="4">
        <f t="shared" si="140"/>
        <v>100</v>
      </c>
      <c r="L472" s="4">
        <f t="shared" si="141"/>
        <v>0</v>
      </c>
      <c r="M472" s="4">
        <f t="shared" si="142"/>
        <v>0</v>
      </c>
      <c r="N472" s="4">
        <f t="shared" si="143"/>
        <v>100</v>
      </c>
      <c r="O472" s="4">
        <f t="shared" si="144"/>
        <v>0</v>
      </c>
      <c r="P472" s="4">
        <f t="shared" si="145"/>
        <v>0</v>
      </c>
      <c r="Q472" s="4">
        <f t="shared" si="146"/>
        <v>0</v>
      </c>
      <c r="R472" s="4">
        <f t="shared" si="147"/>
        <v>0</v>
      </c>
      <c r="S472" s="4">
        <f t="shared" si="148"/>
        <v>0</v>
      </c>
      <c r="T472" s="4">
        <f t="shared" si="149"/>
        <v>0</v>
      </c>
      <c r="U472" s="4">
        <f t="shared" si="150"/>
        <v>0</v>
      </c>
      <c r="V472" s="4">
        <f t="shared" si="151"/>
        <v>0</v>
      </c>
      <c r="W472" s="4">
        <f>VLOOKUP(Z472,怪物属性偏向!D:F,3,FALSE)</f>
        <v>5000004</v>
      </c>
      <c r="X472" s="4">
        <f t="shared" si="152"/>
        <v>18</v>
      </c>
      <c r="Y472" t="str">
        <f>VLOOKUP(Z472,怪物属性偏向!G:H,2,FALSE)</f>
        <v>艾德蒙</v>
      </c>
      <c r="Z472">
        <f t="shared" si="153"/>
        <v>4</v>
      </c>
    </row>
    <row r="473" spans="1:26" ht="18" customHeight="1" x14ac:dyDescent="0.15">
      <c r="A473" s="4">
        <v>5000469</v>
      </c>
      <c r="B473" s="4">
        <f t="shared" si="135"/>
        <v>0</v>
      </c>
      <c r="C473" s="4">
        <f t="shared" si="136"/>
        <v>0</v>
      </c>
      <c r="D473" s="4">
        <f t="shared" si="137"/>
        <v>0</v>
      </c>
      <c r="E473" s="4">
        <f t="shared" si="138"/>
        <v>0</v>
      </c>
      <c r="F473" s="4">
        <f>INT(VLOOKUP($X473,映射表!$B:$C,2,FALSE)*VLOOKUP($Z473,怪物属性偏向!$G:$L,怪物属性偏向!L$1,FALSE)/100)</f>
        <v>3778</v>
      </c>
      <c r="G473" s="4">
        <f>INT(VLOOKUP($X473,映射表!$B:$C,2,FALSE)*VLOOKUP($Z473,怪物属性偏向!$G:$L,怪物属性偏向!J$1,FALSE)/100)</f>
        <v>922</v>
      </c>
      <c r="H473" s="4">
        <f t="shared" si="139"/>
        <v>0</v>
      </c>
      <c r="I473" s="4">
        <f>INT(VLOOKUP($X473,映射表!$B:$C,2,FALSE)*VLOOKUP($Z473,怪物属性偏向!$G:$L,怪物属性偏向!K$1,FALSE)/100)</f>
        <v>1335</v>
      </c>
      <c r="J473" s="4">
        <f>INT(VLOOKUP($X473,映射表!$B:$E,4,FALSE))</f>
        <v>1101</v>
      </c>
      <c r="K473" s="4">
        <f t="shared" si="140"/>
        <v>100</v>
      </c>
      <c r="L473" s="4">
        <f t="shared" si="141"/>
        <v>0</v>
      </c>
      <c r="M473" s="4">
        <f t="shared" si="142"/>
        <v>0</v>
      </c>
      <c r="N473" s="4">
        <f t="shared" si="143"/>
        <v>100</v>
      </c>
      <c r="O473" s="4">
        <f t="shared" si="144"/>
        <v>0</v>
      </c>
      <c r="P473" s="4">
        <f t="shared" si="145"/>
        <v>0</v>
      </c>
      <c r="Q473" s="4">
        <f t="shared" si="146"/>
        <v>0</v>
      </c>
      <c r="R473" s="4">
        <f t="shared" si="147"/>
        <v>0</v>
      </c>
      <c r="S473" s="4">
        <f t="shared" si="148"/>
        <v>0</v>
      </c>
      <c r="T473" s="4">
        <f t="shared" si="149"/>
        <v>0</v>
      </c>
      <c r="U473" s="4">
        <f t="shared" si="150"/>
        <v>0</v>
      </c>
      <c r="V473" s="4">
        <f t="shared" si="151"/>
        <v>0</v>
      </c>
      <c r="W473" s="4">
        <f>VLOOKUP(Z473,怪物属性偏向!D:F,3,FALSE)</f>
        <v>5000004</v>
      </c>
      <c r="X473" s="4">
        <f t="shared" si="152"/>
        <v>19</v>
      </c>
      <c r="Y473" t="str">
        <f>VLOOKUP(Z473,怪物属性偏向!G:H,2,FALSE)</f>
        <v>艾德蒙</v>
      </c>
      <c r="Z473">
        <f t="shared" si="153"/>
        <v>4</v>
      </c>
    </row>
    <row r="474" spans="1:26" ht="18" customHeight="1" x14ac:dyDescent="0.15">
      <c r="A474" s="4">
        <v>5000470</v>
      </c>
      <c r="B474" s="4">
        <f t="shared" si="135"/>
        <v>0</v>
      </c>
      <c r="C474" s="4">
        <f t="shared" si="136"/>
        <v>0</v>
      </c>
      <c r="D474" s="4">
        <f t="shared" si="137"/>
        <v>0</v>
      </c>
      <c r="E474" s="4">
        <f t="shared" si="138"/>
        <v>0</v>
      </c>
      <c r="F474" s="4">
        <f>INT(VLOOKUP($X474,映射表!$B:$C,2,FALSE)*VLOOKUP($Z474,怪物属性偏向!$G:$L,怪物属性偏向!L$1,FALSE)/100)</f>
        <v>4109</v>
      </c>
      <c r="G474" s="4">
        <f>INT(VLOOKUP($X474,映射表!$B:$C,2,FALSE)*VLOOKUP($Z474,怪物属性偏向!$G:$L,怪物属性偏向!J$1,FALSE)/100)</f>
        <v>1003</v>
      </c>
      <c r="H474" s="4">
        <f t="shared" si="139"/>
        <v>0</v>
      </c>
      <c r="I474" s="4">
        <f>INT(VLOOKUP($X474,映射表!$B:$C,2,FALSE)*VLOOKUP($Z474,怪物属性偏向!$G:$L,怪物属性偏向!K$1,FALSE)/100)</f>
        <v>1452</v>
      </c>
      <c r="J474" s="4">
        <f>INT(VLOOKUP($X474,映射表!$B:$E,4,FALSE))</f>
        <v>1198</v>
      </c>
      <c r="K474" s="4">
        <f t="shared" si="140"/>
        <v>100</v>
      </c>
      <c r="L474" s="4">
        <f t="shared" si="141"/>
        <v>0</v>
      </c>
      <c r="M474" s="4">
        <f t="shared" si="142"/>
        <v>0</v>
      </c>
      <c r="N474" s="4">
        <f t="shared" si="143"/>
        <v>100</v>
      </c>
      <c r="O474" s="4">
        <f t="shared" si="144"/>
        <v>0</v>
      </c>
      <c r="P474" s="4">
        <f t="shared" si="145"/>
        <v>0</v>
      </c>
      <c r="Q474" s="4">
        <f t="shared" si="146"/>
        <v>0</v>
      </c>
      <c r="R474" s="4">
        <f t="shared" si="147"/>
        <v>0</v>
      </c>
      <c r="S474" s="4">
        <f t="shared" si="148"/>
        <v>0</v>
      </c>
      <c r="T474" s="4">
        <f t="shared" si="149"/>
        <v>0</v>
      </c>
      <c r="U474" s="4">
        <f t="shared" si="150"/>
        <v>0</v>
      </c>
      <c r="V474" s="4">
        <f t="shared" si="151"/>
        <v>0</v>
      </c>
      <c r="W474" s="4">
        <f>VLOOKUP(Z474,怪物属性偏向!D:F,3,FALSE)</f>
        <v>5000004</v>
      </c>
      <c r="X474" s="4">
        <f t="shared" si="152"/>
        <v>20</v>
      </c>
      <c r="Y474" t="str">
        <f>VLOOKUP(Z474,怪物属性偏向!G:H,2,FALSE)</f>
        <v>艾德蒙</v>
      </c>
      <c r="Z474">
        <f t="shared" si="153"/>
        <v>4</v>
      </c>
    </row>
    <row r="475" spans="1:26" ht="18" customHeight="1" x14ac:dyDescent="0.15">
      <c r="A475" s="4">
        <v>5000471</v>
      </c>
      <c r="B475" s="4">
        <f t="shared" si="135"/>
        <v>0</v>
      </c>
      <c r="C475" s="4">
        <f t="shared" si="136"/>
        <v>0</v>
      </c>
      <c r="D475" s="4">
        <f t="shared" si="137"/>
        <v>0</v>
      </c>
      <c r="E475" s="4">
        <f t="shared" si="138"/>
        <v>0</v>
      </c>
      <c r="F475" s="4">
        <f>INT(VLOOKUP($X475,映射表!$B:$C,2,FALSE)*VLOOKUP($Z475,怪物属性偏向!$G:$L,怪物属性偏向!L$1,FALSE)/100)</f>
        <v>4463</v>
      </c>
      <c r="G475" s="4">
        <f>INT(VLOOKUP($X475,映射表!$B:$C,2,FALSE)*VLOOKUP($Z475,怪物属性偏向!$G:$L,怪物属性偏向!J$1,FALSE)/100)</f>
        <v>1089</v>
      </c>
      <c r="H475" s="4">
        <f t="shared" si="139"/>
        <v>0</v>
      </c>
      <c r="I475" s="4">
        <f>INT(VLOOKUP($X475,映射表!$B:$C,2,FALSE)*VLOOKUP($Z475,怪物属性偏向!$G:$L,怪物属性偏向!K$1,FALSE)/100)</f>
        <v>1577</v>
      </c>
      <c r="J475" s="4">
        <f>INT(VLOOKUP($X475,映射表!$B:$E,4,FALSE))</f>
        <v>1301</v>
      </c>
      <c r="K475" s="4">
        <f t="shared" si="140"/>
        <v>100</v>
      </c>
      <c r="L475" s="4">
        <f t="shared" si="141"/>
        <v>0</v>
      </c>
      <c r="M475" s="4">
        <f t="shared" si="142"/>
        <v>0</v>
      </c>
      <c r="N475" s="4">
        <f t="shared" si="143"/>
        <v>100</v>
      </c>
      <c r="O475" s="4">
        <f t="shared" si="144"/>
        <v>0</v>
      </c>
      <c r="P475" s="4">
        <f t="shared" si="145"/>
        <v>0</v>
      </c>
      <c r="Q475" s="4">
        <f t="shared" si="146"/>
        <v>0</v>
      </c>
      <c r="R475" s="4">
        <f t="shared" si="147"/>
        <v>0</v>
      </c>
      <c r="S475" s="4">
        <f t="shared" si="148"/>
        <v>0</v>
      </c>
      <c r="T475" s="4">
        <f t="shared" si="149"/>
        <v>0</v>
      </c>
      <c r="U475" s="4">
        <f t="shared" si="150"/>
        <v>0</v>
      </c>
      <c r="V475" s="4">
        <f t="shared" si="151"/>
        <v>0</v>
      </c>
      <c r="W475" s="4">
        <f>VLOOKUP(Z475,怪物属性偏向!D:F,3,FALSE)</f>
        <v>5000004</v>
      </c>
      <c r="X475" s="4">
        <f t="shared" si="152"/>
        <v>21</v>
      </c>
      <c r="Y475" t="str">
        <f>VLOOKUP(Z475,怪物属性偏向!G:H,2,FALSE)</f>
        <v>艾德蒙</v>
      </c>
      <c r="Z475">
        <f t="shared" si="153"/>
        <v>4</v>
      </c>
    </row>
    <row r="476" spans="1:26" ht="18" customHeight="1" x14ac:dyDescent="0.15">
      <c r="A476" s="4">
        <v>5000472</v>
      </c>
      <c r="B476" s="4">
        <f t="shared" si="135"/>
        <v>0</v>
      </c>
      <c r="C476" s="4">
        <f t="shared" si="136"/>
        <v>0</v>
      </c>
      <c r="D476" s="4">
        <f t="shared" si="137"/>
        <v>0</v>
      </c>
      <c r="E476" s="4">
        <f t="shared" si="138"/>
        <v>0</v>
      </c>
      <c r="F476" s="4">
        <f>INT(VLOOKUP($X476,映射表!$B:$C,2,FALSE)*VLOOKUP($Z476,怪物属性偏向!$G:$L,怪物属性偏向!L$1,FALSE)/100)</f>
        <v>4843</v>
      </c>
      <c r="G476" s="4">
        <f>INT(VLOOKUP($X476,映射表!$B:$C,2,FALSE)*VLOOKUP($Z476,怪物属性偏向!$G:$L,怪物属性偏向!J$1,FALSE)/100)</f>
        <v>1182</v>
      </c>
      <c r="H476" s="4">
        <f t="shared" si="139"/>
        <v>0</v>
      </c>
      <c r="I476" s="4">
        <f>INT(VLOOKUP($X476,映射表!$B:$C,2,FALSE)*VLOOKUP($Z476,怪物属性偏向!$G:$L,怪物属性偏向!K$1,FALSE)/100)</f>
        <v>1712</v>
      </c>
      <c r="J476" s="4">
        <f>INT(VLOOKUP($X476,映射表!$B:$E,4,FALSE))</f>
        <v>1412</v>
      </c>
      <c r="K476" s="4">
        <f t="shared" si="140"/>
        <v>100</v>
      </c>
      <c r="L476" s="4">
        <f t="shared" si="141"/>
        <v>0</v>
      </c>
      <c r="M476" s="4">
        <f t="shared" si="142"/>
        <v>0</v>
      </c>
      <c r="N476" s="4">
        <f t="shared" si="143"/>
        <v>100</v>
      </c>
      <c r="O476" s="4">
        <f t="shared" si="144"/>
        <v>0</v>
      </c>
      <c r="P476" s="4">
        <f t="shared" si="145"/>
        <v>0</v>
      </c>
      <c r="Q476" s="4">
        <f t="shared" si="146"/>
        <v>0</v>
      </c>
      <c r="R476" s="4">
        <f t="shared" si="147"/>
        <v>0</v>
      </c>
      <c r="S476" s="4">
        <f t="shared" si="148"/>
        <v>0</v>
      </c>
      <c r="T476" s="4">
        <f t="shared" si="149"/>
        <v>0</v>
      </c>
      <c r="U476" s="4">
        <f t="shared" si="150"/>
        <v>0</v>
      </c>
      <c r="V476" s="4">
        <f t="shared" si="151"/>
        <v>0</v>
      </c>
      <c r="W476" s="4">
        <f>VLOOKUP(Z476,怪物属性偏向!D:F,3,FALSE)</f>
        <v>5000004</v>
      </c>
      <c r="X476" s="4">
        <f t="shared" si="152"/>
        <v>22</v>
      </c>
      <c r="Y476" t="str">
        <f>VLOOKUP(Z476,怪物属性偏向!G:H,2,FALSE)</f>
        <v>艾德蒙</v>
      </c>
      <c r="Z476">
        <f t="shared" si="153"/>
        <v>4</v>
      </c>
    </row>
    <row r="477" spans="1:26" ht="18" customHeight="1" x14ac:dyDescent="0.15">
      <c r="A477" s="4">
        <v>5000473</v>
      </c>
      <c r="B477" s="4">
        <f t="shared" si="135"/>
        <v>0</v>
      </c>
      <c r="C477" s="4">
        <f t="shared" si="136"/>
        <v>0</v>
      </c>
      <c r="D477" s="4">
        <f t="shared" si="137"/>
        <v>0</v>
      </c>
      <c r="E477" s="4">
        <f t="shared" si="138"/>
        <v>0</v>
      </c>
      <c r="F477" s="4">
        <f>INT(VLOOKUP($X477,映射表!$B:$C,2,FALSE)*VLOOKUP($Z477,怪物属性偏向!$G:$L,怪物属性偏向!L$1,FALSE)/100)</f>
        <v>5250</v>
      </c>
      <c r="G477" s="4">
        <f>INT(VLOOKUP($X477,映射表!$B:$C,2,FALSE)*VLOOKUP($Z477,怪物属性偏向!$G:$L,怪物属性偏向!J$1,FALSE)/100)</f>
        <v>1282</v>
      </c>
      <c r="H477" s="4">
        <f t="shared" si="139"/>
        <v>0</v>
      </c>
      <c r="I477" s="4">
        <f>INT(VLOOKUP($X477,映射表!$B:$C,2,FALSE)*VLOOKUP($Z477,怪物属性偏向!$G:$L,怪物属性偏向!K$1,FALSE)/100)</f>
        <v>1856</v>
      </c>
      <c r="J477" s="4">
        <f>INT(VLOOKUP($X477,映射表!$B:$E,4,FALSE))</f>
        <v>1530</v>
      </c>
      <c r="K477" s="4">
        <f t="shared" si="140"/>
        <v>100</v>
      </c>
      <c r="L477" s="4">
        <f t="shared" si="141"/>
        <v>0</v>
      </c>
      <c r="M477" s="4">
        <f t="shared" si="142"/>
        <v>0</v>
      </c>
      <c r="N477" s="4">
        <f t="shared" si="143"/>
        <v>100</v>
      </c>
      <c r="O477" s="4">
        <f t="shared" si="144"/>
        <v>0</v>
      </c>
      <c r="P477" s="4">
        <f t="shared" si="145"/>
        <v>0</v>
      </c>
      <c r="Q477" s="4">
        <f t="shared" si="146"/>
        <v>0</v>
      </c>
      <c r="R477" s="4">
        <f t="shared" si="147"/>
        <v>0</v>
      </c>
      <c r="S477" s="4">
        <f t="shared" si="148"/>
        <v>0</v>
      </c>
      <c r="T477" s="4">
        <f t="shared" si="149"/>
        <v>0</v>
      </c>
      <c r="U477" s="4">
        <f t="shared" si="150"/>
        <v>0</v>
      </c>
      <c r="V477" s="4">
        <f t="shared" si="151"/>
        <v>0</v>
      </c>
      <c r="W477" s="4">
        <f>VLOOKUP(Z477,怪物属性偏向!D:F,3,FALSE)</f>
        <v>5000004</v>
      </c>
      <c r="X477" s="4">
        <f t="shared" si="152"/>
        <v>23</v>
      </c>
      <c r="Y477" t="str">
        <f>VLOOKUP(Z477,怪物属性偏向!G:H,2,FALSE)</f>
        <v>艾德蒙</v>
      </c>
      <c r="Z477">
        <f t="shared" si="153"/>
        <v>4</v>
      </c>
    </row>
    <row r="478" spans="1:26" ht="18" customHeight="1" x14ac:dyDescent="0.15">
      <c r="A478" s="4">
        <v>5000474</v>
      </c>
      <c r="B478" s="4">
        <f t="shared" si="135"/>
        <v>0</v>
      </c>
      <c r="C478" s="4">
        <f t="shared" si="136"/>
        <v>0</v>
      </c>
      <c r="D478" s="4">
        <f t="shared" si="137"/>
        <v>0</v>
      </c>
      <c r="E478" s="4">
        <f t="shared" si="138"/>
        <v>0</v>
      </c>
      <c r="F478" s="4">
        <f>INT(VLOOKUP($X478,映射表!$B:$C,2,FALSE)*VLOOKUP($Z478,怪物属性偏向!$G:$L,怪物属性偏向!L$1,FALSE)/100)</f>
        <v>5687</v>
      </c>
      <c r="G478" s="4">
        <f>INT(VLOOKUP($X478,映射表!$B:$C,2,FALSE)*VLOOKUP($Z478,怪物属性偏向!$G:$L,怪物属性偏向!J$1,FALSE)/100)</f>
        <v>1388</v>
      </c>
      <c r="H478" s="4">
        <f t="shared" si="139"/>
        <v>0</v>
      </c>
      <c r="I478" s="4">
        <f>INT(VLOOKUP($X478,映射表!$B:$C,2,FALSE)*VLOOKUP($Z478,怪物属性偏向!$G:$L,怪物属性偏向!K$1,FALSE)/100)</f>
        <v>2010</v>
      </c>
      <c r="J478" s="4">
        <f>INT(VLOOKUP($X478,映射表!$B:$E,4,FALSE))</f>
        <v>1658</v>
      </c>
      <c r="K478" s="4">
        <f t="shared" si="140"/>
        <v>100</v>
      </c>
      <c r="L478" s="4">
        <f t="shared" si="141"/>
        <v>0</v>
      </c>
      <c r="M478" s="4">
        <f t="shared" si="142"/>
        <v>0</v>
      </c>
      <c r="N478" s="4">
        <f t="shared" si="143"/>
        <v>100</v>
      </c>
      <c r="O478" s="4">
        <f t="shared" si="144"/>
        <v>0</v>
      </c>
      <c r="P478" s="4">
        <f t="shared" si="145"/>
        <v>0</v>
      </c>
      <c r="Q478" s="4">
        <f t="shared" si="146"/>
        <v>0</v>
      </c>
      <c r="R478" s="4">
        <f t="shared" si="147"/>
        <v>0</v>
      </c>
      <c r="S478" s="4">
        <f t="shared" si="148"/>
        <v>0</v>
      </c>
      <c r="T478" s="4">
        <f t="shared" si="149"/>
        <v>0</v>
      </c>
      <c r="U478" s="4">
        <f t="shared" si="150"/>
        <v>0</v>
      </c>
      <c r="V478" s="4">
        <f t="shared" si="151"/>
        <v>0</v>
      </c>
      <c r="W478" s="4">
        <f>VLOOKUP(Z478,怪物属性偏向!D:F,3,FALSE)</f>
        <v>5000004</v>
      </c>
      <c r="X478" s="4">
        <f t="shared" si="152"/>
        <v>24</v>
      </c>
      <c r="Y478" t="str">
        <f>VLOOKUP(Z478,怪物属性偏向!G:H,2,FALSE)</f>
        <v>艾德蒙</v>
      </c>
      <c r="Z478">
        <f t="shared" si="153"/>
        <v>4</v>
      </c>
    </row>
    <row r="479" spans="1:26" ht="18" customHeight="1" x14ac:dyDescent="0.15">
      <c r="A479" s="4">
        <v>5000475</v>
      </c>
      <c r="B479" s="4">
        <f t="shared" si="135"/>
        <v>0</v>
      </c>
      <c r="C479" s="4">
        <f t="shared" si="136"/>
        <v>0</v>
      </c>
      <c r="D479" s="4">
        <f t="shared" si="137"/>
        <v>0</v>
      </c>
      <c r="E479" s="4">
        <f t="shared" si="138"/>
        <v>0</v>
      </c>
      <c r="F479" s="4">
        <f>INT(VLOOKUP($X479,映射表!$B:$C,2,FALSE)*VLOOKUP($Z479,怪物属性偏向!$G:$L,怪物属性偏向!L$1,FALSE)/100)</f>
        <v>6155</v>
      </c>
      <c r="G479" s="4">
        <f>INT(VLOOKUP($X479,映射表!$B:$C,2,FALSE)*VLOOKUP($Z479,怪物属性偏向!$G:$L,怪物属性偏向!J$1,FALSE)/100)</f>
        <v>1503</v>
      </c>
      <c r="H479" s="4">
        <f t="shared" si="139"/>
        <v>0</v>
      </c>
      <c r="I479" s="4">
        <f>INT(VLOOKUP($X479,映射表!$B:$C,2,FALSE)*VLOOKUP($Z479,怪物属性偏向!$G:$L,怪物属性偏向!K$1,FALSE)/100)</f>
        <v>2176</v>
      </c>
      <c r="J479" s="4">
        <f>INT(VLOOKUP($X479,映射表!$B:$E,4,FALSE))</f>
        <v>1794</v>
      </c>
      <c r="K479" s="4">
        <f t="shared" si="140"/>
        <v>100</v>
      </c>
      <c r="L479" s="4">
        <f t="shared" si="141"/>
        <v>0</v>
      </c>
      <c r="M479" s="4">
        <f t="shared" si="142"/>
        <v>0</v>
      </c>
      <c r="N479" s="4">
        <f t="shared" si="143"/>
        <v>100</v>
      </c>
      <c r="O479" s="4">
        <f t="shared" si="144"/>
        <v>0</v>
      </c>
      <c r="P479" s="4">
        <f t="shared" si="145"/>
        <v>0</v>
      </c>
      <c r="Q479" s="4">
        <f t="shared" si="146"/>
        <v>0</v>
      </c>
      <c r="R479" s="4">
        <f t="shared" si="147"/>
        <v>0</v>
      </c>
      <c r="S479" s="4">
        <f t="shared" si="148"/>
        <v>0</v>
      </c>
      <c r="T479" s="4">
        <f t="shared" si="149"/>
        <v>0</v>
      </c>
      <c r="U479" s="4">
        <f t="shared" si="150"/>
        <v>0</v>
      </c>
      <c r="V479" s="4">
        <f t="shared" si="151"/>
        <v>0</v>
      </c>
      <c r="W479" s="4">
        <f>VLOOKUP(Z479,怪物属性偏向!D:F,3,FALSE)</f>
        <v>5000004</v>
      </c>
      <c r="X479" s="4">
        <f t="shared" si="152"/>
        <v>25</v>
      </c>
      <c r="Y479" t="str">
        <f>VLOOKUP(Z479,怪物属性偏向!G:H,2,FALSE)</f>
        <v>艾德蒙</v>
      </c>
      <c r="Z479">
        <f t="shared" si="153"/>
        <v>4</v>
      </c>
    </row>
    <row r="480" spans="1:26" ht="18" customHeight="1" x14ac:dyDescent="0.15">
      <c r="A480" s="4">
        <v>5000476</v>
      </c>
      <c r="B480" s="4">
        <f t="shared" si="135"/>
        <v>0</v>
      </c>
      <c r="C480" s="4">
        <f t="shared" si="136"/>
        <v>0</v>
      </c>
      <c r="D480" s="4">
        <f t="shared" si="137"/>
        <v>0</v>
      </c>
      <c r="E480" s="4">
        <f t="shared" si="138"/>
        <v>0</v>
      </c>
      <c r="F480" s="4">
        <f>INT(VLOOKUP($X480,映射表!$B:$C,2,FALSE)*VLOOKUP($Z480,怪物属性偏向!$G:$L,怪物属性偏向!L$1,FALSE)/100)</f>
        <v>6657</v>
      </c>
      <c r="G480" s="4">
        <f>INT(VLOOKUP($X480,映射表!$B:$C,2,FALSE)*VLOOKUP($Z480,怪物属性偏向!$G:$L,怪物属性偏向!J$1,FALSE)/100)</f>
        <v>1625</v>
      </c>
      <c r="H480" s="4">
        <f t="shared" si="139"/>
        <v>0</v>
      </c>
      <c r="I480" s="4">
        <f>INT(VLOOKUP($X480,映射表!$B:$C,2,FALSE)*VLOOKUP($Z480,怪物属性偏向!$G:$L,怪物属性偏向!K$1,FALSE)/100)</f>
        <v>2353</v>
      </c>
      <c r="J480" s="4">
        <f>INT(VLOOKUP($X480,映射表!$B:$E,4,FALSE))</f>
        <v>1941</v>
      </c>
      <c r="K480" s="4">
        <f t="shared" si="140"/>
        <v>100</v>
      </c>
      <c r="L480" s="4">
        <f t="shared" si="141"/>
        <v>0</v>
      </c>
      <c r="M480" s="4">
        <f t="shared" si="142"/>
        <v>0</v>
      </c>
      <c r="N480" s="4">
        <f t="shared" si="143"/>
        <v>100</v>
      </c>
      <c r="O480" s="4">
        <f t="shared" si="144"/>
        <v>0</v>
      </c>
      <c r="P480" s="4">
        <f t="shared" si="145"/>
        <v>0</v>
      </c>
      <c r="Q480" s="4">
        <f t="shared" si="146"/>
        <v>0</v>
      </c>
      <c r="R480" s="4">
        <f t="shared" si="147"/>
        <v>0</v>
      </c>
      <c r="S480" s="4">
        <f t="shared" si="148"/>
        <v>0</v>
      </c>
      <c r="T480" s="4">
        <f t="shared" si="149"/>
        <v>0</v>
      </c>
      <c r="U480" s="4">
        <f t="shared" si="150"/>
        <v>0</v>
      </c>
      <c r="V480" s="4">
        <f t="shared" si="151"/>
        <v>0</v>
      </c>
      <c r="W480" s="4">
        <f>VLOOKUP(Z480,怪物属性偏向!D:F,3,FALSE)</f>
        <v>5000004</v>
      </c>
      <c r="X480" s="4">
        <f t="shared" si="152"/>
        <v>26</v>
      </c>
      <c r="Y480" t="str">
        <f>VLOOKUP(Z480,怪物属性偏向!G:H,2,FALSE)</f>
        <v>艾德蒙</v>
      </c>
      <c r="Z480">
        <f t="shared" si="153"/>
        <v>4</v>
      </c>
    </row>
    <row r="481" spans="1:26" ht="18" customHeight="1" x14ac:dyDescent="0.15">
      <c r="A481" s="4">
        <v>5000477</v>
      </c>
      <c r="B481" s="4">
        <f t="shared" si="135"/>
        <v>0</v>
      </c>
      <c r="C481" s="4">
        <f t="shared" si="136"/>
        <v>0</v>
      </c>
      <c r="D481" s="4">
        <f t="shared" si="137"/>
        <v>0</v>
      </c>
      <c r="E481" s="4">
        <f t="shared" si="138"/>
        <v>0</v>
      </c>
      <c r="F481" s="4">
        <f>INT(VLOOKUP($X481,映射表!$B:$C,2,FALSE)*VLOOKUP($Z481,怪物属性偏向!$G:$L,怪物属性偏向!L$1,FALSE)/100)</f>
        <v>7195</v>
      </c>
      <c r="G481" s="4">
        <f>INT(VLOOKUP($X481,映射表!$B:$C,2,FALSE)*VLOOKUP($Z481,怪物属性偏向!$G:$L,怪物属性偏向!J$1,FALSE)/100)</f>
        <v>1757</v>
      </c>
      <c r="H481" s="4">
        <f t="shared" si="139"/>
        <v>0</v>
      </c>
      <c r="I481" s="4">
        <f>INT(VLOOKUP($X481,映射表!$B:$C,2,FALSE)*VLOOKUP($Z481,怪物属性偏向!$G:$L,怪物属性偏向!K$1,FALSE)/100)</f>
        <v>2543</v>
      </c>
      <c r="J481" s="4">
        <f>INT(VLOOKUP($X481,映射表!$B:$E,4,FALSE))</f>
        <v>2097</v>
      </c>
      <c r="K481" s="4">
        <f t="shared" si="140"/>
        <v>100</v>
      </c>
      <c r="L481" s="4">
        <f t="shared" si="141"/>
        <v>0</v>
      </c>
      <c r="M481" s="4">
        <f t="shared" si="142"/>
        <v>0</v>
      </c>
      <c r="N481" s="4">
        <f t="shared" si="143"/>
        <v>100</v>
      </c>
      <c r="O481" s="4">
        <f t="shared" si="144"/>
        <v>0</v>
      </c>
      <c r="P481" s="4">
        <f t="shared" si="145"/>
        <v>0</v>
      </c>
      <c r="Q481" s="4">
        <f t="shared" si="146"/>
        <v>0</v>
      </c>
      <c r="R481" s="4">
        <f t="shared" si="147"/>
        <v>0</v>
      </c>
      <c r="S481" s="4">
        <f t="shared" si="148"/>
        <v>0</v>
      </c>
      <c r="T481" s="4">
        <f t="shared" si="149"/>
        <v>0</v>
      </c>
      <c r="U481" s="4">
        <f t="shared" si="150"/>
        <v>0</v>
      </c>
      <c r="V481" s="4">
        <f t="shared" si="151"/>
        <v>0</v>
      </c>
      <c r="W481" s="4">
        <f>VLOOKUP(Z481,怪物属性偏向!D:F,3,FALSE)</f>
        <v>5000004</v>
      </c>
      <c r="X481" s="4">
        <f t="shared" si="152"/>
        <v>27</v>
      </c>
      <c r="Y481" t="str">
        <f>VLOOKUP(Z481,怪物属性偏向!G:H,2,FALSE)</f>
        <v>艾德蒙</v>
      </c>
      <c r="Z481">
        <f t="shared" si="153"/>
        <v>4</v>
      </c>
    </row>
    <row r="482" spans="1:26" ht="18" customHeight="1" x14ac:dyDescent="0.15">
      <c r="A482" s="4">
        <v>5000478</v>
      </c>
      <c r="B482" s="4">
        <f t="shared" si="135"/>
        <v>0</v>
      </c>
      <c r="C482" s="4">
        <f t="shared" si="136"/>
        <v>0</v>
      </c>
      <c r="D482" s="4">
        <f t="shared" si="137"/>
        <v>0</v>
      </c>
      <c r="E482" s="4">
        <f t="shared" si="138"/>
        <v>0</v>
      </c>
      <c r="F482" s="4">
        <f>INT(VLOOKUP($X482,映射表!$B:$C,2,FALSE)*VLOOKUP($Z482,怪物属性偏向!$G:$L,怪物属性偏向!L$1,FALSE)/100)</f>
        <v>7772</v>
      </c>
      <c r="G482" s="4">
        <f>INT(VLOOKUP($X482,映射表!$B:$C,2,FALSE)*VLOOKUP($Z482,怪物属性偏向!$G:$L,怪物属性偏向!J$1,FALSE)/100)</f>
        <v>1897</v>
      </c>
      <c r="H482" s="4">
        <f t="shared" si="139"/>
        <v>0</v>
      </c>
      <c r="I482" s="4">
        <f>INT(VLOOKUP($X482,映射表!$B:$C,2,FALSE)*VLOOKUP($Z482,怪物属性偏向!$G:$L,怪物属性偏向!K$1,FALSE)/100)</f>
        <v>2747</v>
      </c>
      <c r="J482" s="4">
        <f>INT(VLOOKUP($X482,映射表!$B:$E,4,FALSE))</f>
        <v>2266</v>
      </c>
      <c r="K482" s="4">
        <f t="shared" si="140"/>
        <v>100</v>
      </c>
      <c r="L482" s="4">
        <f t="shared" si="141"/>
        <v>0</v>
      </c>
      <c r="M482" s="4">
        <f t="shared" si="142"/>
        <v>0</v>
      </c>
      <c r="N482" s="4">
        <f t="shared" si="143"/>
        <v>100</v>
      </c>
      <c r="O482" s="4">
        <f t="shared" si="144"/>
        <v>0</v>
      </c>
      <c r="P482" s="4">
        <f t="shared" si="145"/>
        <v>0</v>
      </c>
      <c r="Q482" s="4">
        <f t="shared" si="146"/>
        <v>0</v>
      </c>
      <c r="R482" s="4">
        <f t="shared" si="147"/>
        <v>0</v>
      </c>
      <c r="S482" s="4">
        <f t="shared" si="148"/>
        <v>0</v>
      </c>
      <c r="T482" s="4">
        <f t="shared" si="149"/>
        <v>0</v>
      </c>
      <c r="U482" s="4">
        <f t="shared" si="150"/>
        <v>0</v>
      </c>
      <c r="V482" s="4">
        <f t="shared" si="151"/>
        <v>0</v>
      </c>
      <c r="W482" s="4">
        <f>VLOOKUP(Z482,怪物属性偏向!D:F,3,FALSE)</f>
        <v>5000004</v>
      </c>
      <c r="X482" s="4">
        <f t="shared" si="152"/>
        <v>28</v>
      </c>
      <c r="Y482" t="str">
        <f>VLOOKUP(Z482,怪物属性偏向!G:H,2,FALSE)</f>
        <v>艾德蒙</v>
      </c>
      <c r="Z482">
        <f t="shared" si="153"/>
        <v>4</v>
      </c>
    </row>
    <row r="483" spans="1:26" ht="18" customHeight="1" x14ac:dyDescent="0.15">
      <c r="A483" s="4">
        <v>5000479</v>
      </c>
      <c r="B483" s="4">
        <f t="shared" si="135"/>
        <v>0</v>
      </c>
      <c r="C483" s="4">
        <f t="shared" si="136"/>
        <v>0</v>
      </c>
      <c r="D483" s="4">
        <f t="shared" si="137"/>
        <v>0</v>
      </c>
      <c r="E483" s="4">
        <f t="shared" si="138"/>
        <v>0</v>
      </c>
      <c r="F483" s="4">
        <f>INT(VLOOKUP($X483,映射表!$B:$C,2,FALSE)*VLOOKUP($Z483,怪物属性偏向!$G:$L,怪物属性偏向!L$1,FALSE)/100)</f>
        <v>8390</v>
      </c>
      <c r="G483" s="4">
        <f>INT(VLOOKUP($X483,映射表!$B:$C,2,FALSE)*VLOOKUP($Z483,怪物属性偏向!$G:$L,怪物属性偏向!J$1,FALSE)/100)</f>
        <v>2048</v>
      </c>
      <c r="H483" s="4">
        <f t="shared" si="139"/>
        <v>0</v>
      </c>
      <c r="I483" s="4">
        <f>INT(VLOOKUP($X483,映射表!$B:$C,2,FALSE)*VLOOKUP($Z483,怪物属性偏向!$G:$L,怪物属性偏向!K$1,FALSE)/100)</f>
        <v>2966</v>
      </c>
      <c r="J483" s="4">
        <f>INT(VLOOKUP($X483,映射表!$B:$E,4,FALSE))</f>
        <v>2446</v>
      </c>
      <c r="K483" s="4">
        <f t="shared" si="140"/>
        <v>100</v>
      </c>
      <c r="L483" s="4">
        <f t="shared" si="141"/>
        <v>0</v>
      </c>
      <c r="M483" s="4">
        <f t="shared" si="142"/>
        <v>0</v>
      </c>
      <c r="N483" s="4">
        <f t="shared" si="143"/>
        <v>100</v>
      </c>
      <c r="O483" s="4">
        <f t="shared" si="144"/>
        <v>0</v>
      </c>
      <c r="P483" s="4">
        <f t="shared" si="145"/>
        <v>0</v>
      </c>
      <c r="Q483" s="4">
        <f t="shared" si="146"/>
        <v>0</v>
      </c>
      <c r="R483" s="4">
        <f t="shared" si="147"/>
        <v>0</v>
      </c>
      <c r="S483" s="4">
        <f t="shared" si="148"/>
        <v>0</v>
      </c>
      <c r="T483" s="4">
        <f t="shared" si="149"/>
        <v>0</v>
      </c>
      <c r="U483" s="4">
        <f t="shared" si="150"/>
        <v>0</v>
      </c>
      <c r="V483" s="4">
        <f t="shared" si="151"/>
        <v>0</v>
      </c>
      <c r="W483" s="4">
        <f>VLOOKUP(Z483,怪物属性偏向!D:F,3,FALSE)</f>
        <v>5000004</v>
      </c>
      <c r="X483" s="4">
        <f t="shared" si="152"/>
        <v>29</v>
      </c>
      <c r="Y483" t="str">
        <f>VLOOKUP(Z483,怪物属性偏向!G:H,2,FALSE)</f>
        <v>艾德蒙</v>
      </c>
      <c r="Z483">
        <f t="shared" si="153"/>
        <v>4</v>
      </c>
    </row>
    <row r="484" spans="1:26" ht="18" customHeight="1" x14ac:dyDescent="0.15">
      <c r="A484" s="4">
        <v>5000480</v>
      </c>
      <c r="B484" s="4">
        <f t="shared" si="135"/>
        <v>0</v>
      </c>
      <c r="C484" s="4">
        <f t="shared" si="136"/>
        <v>0</v>
      </c>
      <c r="D484" s="4">
        <f t="shared" si="137"/>
        <v>0</v>
      </c>
      <c r="E484" s="4">
        <f t="shared" si="138"/>
        <v>0</v>
      </c>
      <c r="F484" s="4">
        <f>INT(VLOOKUP($X484,映射表!$B:$C,2,FALSE)*VLOOKUP($Z484,怪物属性偏向!$G:$L,怪物属性偏向!L$1,FALSE)/100)</f>
        <v>9052</v>
      </c>
      <c r="G484" s="4">
        <f>INT(VLOOKUP($X484,映射表!$B:$C,2,FALSE)*VLOOKUP($Z484,怪物属性偏向!$G:$L,怪物属性偏向!J$1,FALSE)/100)</f>
        <v>2210</v>
      </c>
      <c r="H484" s="4">
        <f t="shared" si="139"/>
        <v>0</v>
      </c>
      <c r="I484" s="4">
        <f>INT(VLOOKUP($X484,映射表!$B:$C,2,FALSE)*VLOOKUP($Z484,怪物属性偏向!$G:$L,怪物属性偏向!K$1,FALSE)/100)</f>
        <v>3200</v>
      </c>
      <c r="J484" s="4">
        <f>INT(VLOOKUP($X484,映射表!$B:$E,4,FALSE))</f>
        <v>2639</v>
      </c>
      <c r="K484" s="4">
        <f t="shared" si="140"/>
        <v>100</v>
      </c>
      <c r="L484" s="4">
        <f t="shared" si="141"/>
        <v>0</v>
      </c>
      <c r="M484" s="4">
        <f t="shared" si="142"/>
        <v>0</v>
      </c>
      <c r="N484" s="4">
        <f t="shared" si="143"/>
        <v>100</v>
      </c>
      <c r="O484" s="4">
        <f t="shared" si="144"/>
        <v>0</v>
      </c>
      <c r="P484" s="4">
        <f t="shared" si="145"/>
        <v>0</v>
      </c>
      <c r="Q484" s="4">
        <f t="shared" si="146"/>
        <v>0</v>
      </c>
      <c r="R484" s="4">
        <f t="shared" si="147"/>
        <v>0</v>
      </c>
      <c r="S484" s="4">
        <f t="shared" si="148"/>
        <v>0</v>
      </c>
      <c r="T484" s="4">
        <f t="shared" si="149"/>
        <v>0</v>
      </c>
      <c r="U484" s="4">
        <f t="shared" si="150"/>
        <v>0</v>
      </c>
      <c r="V484" s="4">
        <f t="shared" si="151"/>
        <v>0</v>
      </c>
      <c r="W484" s="4">
        <f>VLOOKUP(Z484,怪物属性偏向!D:F,3,FALSE)</f>
        <v>5000004</v>
      </c>
      <c r="X484" s="4">
        <f t="shared" si="152"/>
        <v>30</v>
      </c>
      <c r="Y484" t="str">
        <f>VLOOKUP(Z484,怪物属性偏向!G:H,2,FALSE)</f>
        <v>艾德蒙</v>
      </c>
      <c r="Z484">
        <f t="shared" si="153"/>
        <v>4</v>
      </c>
    </row>
    <row r="485" spans="1:26" ht="18" customHeight="1" x14ac:dyDescent="0.15">
      <c r="A485" s="4">
        <v>5000481</v>
      </c>
      <c r="B485" s="4">
        <f t="shared" si="135"/>
        <v>0</v>
      </c>
      <c r="C485" s="4">
        <f t="shared" si="136"/>
        <v>0</v>
      </c>
      <c r="D485" s="4">
        <f t="shared" si="137"/>
        <v>0</v>
      </c>
      <c r="E485" s="4">
        <f t="shared" si="138"/>
        <v>0</v>
      </c>
      <c r="F485" s="4">
        <f>INT(VLOOKUP($X485,映射表!$B:$C,2,FALSE)*VLOOKUP($Z485,怪物属性偏向!$G:$L,怪物属性偏向!L$1,FALSE)/100)</f>
        <v>9763</v>
      </c>
      <c r="G485" s="4">
        <f>INT(VLOOKUP($X485,映射表!$B:$C,2,FALSE)*VLOOKUP($Z485,怪物属性偏向!$G:$L,怪物属性偏向!J$1,FALSE)/100)</f>
        <v>2384</v>
      </c>
      <c r="H485" s="4">
        <f t="shared" si="139"/>
        <v>0</v>
      </c>
      <c r="I485" s="4">
        <f>INT(VLOOKUP($X485,映射表!$B:$C,2,FALSE)*VLOOKUP($Z485,怪物属性偏向!$G:$L,怪物属性偏向!K$1,FALSE)/100)</f>
        <v>3451</v>
      </c>
      <c r="J485" s="4">
        <f>INT(VLOOKUP($X485,映射表!$B:$E,4,FALSE))</f>
        <v>2846</v>
      </c>
      <c r="K485" s="4">
        <f t="shared" si="140"/>
        <v>100</v>
      </c>
      <c r="L485" s="4">
        <f t="shared" si="141"/>
        <v>0</v>
      </c>
      <c r="M485" s="4">
        <f t="shared" si="142"/>
        <v>0</v>
      </c>
      <c r="N485" s="4">
        <f t="shared" si="143"/>
        <v>100</v>
      </c>
      <c r="O485" s="4">
        <f t="shared" si="144"/>
        <v>0</v>
      </c>
      <c r="P485" s="4">
        <f t="shared" si="145"/>
        <v>0</v>
      </c>
      <c r="Q485" s="4">
        <f t="shared" si="146"/>
        <v>0</v>
      </c>
      <c r="R485" s="4">
        <f t="shared" si="147"/>
        <v>0</v>
      </c>
      <c r="S485" s="4">
        <f t="shared" si="148"/>
        <v>0</v>
      </c>
      <c r="T485" s="4">
        <f t="shared" si="149"/>
        <v>0</v>
      </c>
      <c r="U485" s="4">
        <f t="shared" si="150"/>
        <v>0</v>
      </c>
      <c r="V485" s="4">
        <f t="shared" si="151"/>
        <v>0</v>
      </c>
      <c r="W485" s="4">
        <f>VLOOKUP(Z485,怪物属性偏向!D:F,3,FALSE)</f>
        <v>5000004</v>
      </c>
      <c r="X485" s="4">
        <f t="shared" si="152"/>
        <v>31</v>
      </c>
      <c r="Y485" t="str">
        <f>VLOOKUP(Z485,怪物属性偏向!G:H,2,FALSE)</f>
        <v>艾德蒙</v>
      </c>
      <c r="Z485">
        <f t="shared" si="153"/>
        <v>4</v>
      </c>
    </row>
    <row r="486" spans="1:26" ht="18" customHeight="1" x14ac:dyDescent="0.15">
      <c r="A486" s="4">
        <v>5000482</v>
      </c>
      <c r="B486" s="4">
        <f t="shared" si="135"/>
        <v>0</v>
      </c>
      <c r="C486" s="4">
        <f t="shared" si="136"/>
        <v>0</v>
      </c>
      <c r="D486" s="4">
        <f t="shared" si="137"/>
        <v>0</v>
      </c>
      <c r="E486" s="4">
        <f t="shared" si="138"/>
        <v>0</v>
      </c>
      <c r="F486" s="4">
        <f>INT(VLOOKUP($X486,映射表!$B:$C,2,FALSE)*VLOOKUP($Z486,怪物属性偏向!$G:$L,怪物属性偏向!L$1,FALSE)/100)</f>
        <v>10524</v>
      </c>
      <c r="G486" s="4">
        <f>INT(VLOOKUP($X486,映射表!$B:$C,2,FALSE)*VLOOKUP($Z486,怪物属性偏向!$G:$L,怪物属性偏向!J$1,FALSE)/100)</f>
        <v>2570</v>
      </c>
      <c r="H486" s="4">
        <f t="shared" si="139"/>
        <v>0</v>
      </c>
      <c r="I486" s="4">
        <f>INT(VLOOKUP($X486,映射表!$B:$C,2,FALSE)*VLOOKUP($Z486,怪物属性偏向!$G:$L,怪物属性偏向!K$1,FALSE)/100)</f>
        <v>3720</v>
      </c>
      <c r="J486" s="4">
        <f>INT(VLOOKUP($X486,映射表!$B:$E,4,FALSE))</f>
        <v>3068</v>
      </c>
      <c r="K486" s="4">
        <f t="shared" si="140"/>
        <v>100</v>
      </c>
      <c r="L486" s="4">
        <f t="shared" si="141"/>
        <v>0</v>
      </c>
      <c r="M486" s="4">
        <f t="shared" si="142"/>
        <v>0</v>
      </c>
      <c r="N486" s="4">
        <f t="shared" si="143"/>
        <v>100</v>
      </c>
      <c r="O486" s="4">
        <f t="shared" si="144"/>
        <v>0</v>
      </c>
      <c r="P486" s="4">
        <f t="shared" si="145"/>
        <v>0</v>
      </c>
      <c r="Q486" s="4">
        <f t="shared" si="146"/>
        <v>0</v>
      </c>
      <c r="R486" s="4">
        <f t="shared" si="147"/>
        <v>0</v>
      </c>
      <c r="S486" s="4">
        <f t="shared" si="148"/>
        <v>0</v>
      </c>
      <c r="T486" s="4">
        <f t="shared" si="149"/>
        <v>0</v>
      </c>
      <c r="U486" s="4">
        <f t="shared" si="150"/>
        <v>0</v>
      </c>
      <c r="V486" s="4">
        <f t="shared" si="151"/>
        <v>0</v>
      </c>
      <c r="W486" s="4">
        <f>VLOOKUP(Z486,怪物属性偏向!D:F,3,FALSE)</f>
        <v>5000004</v>
      </c>
      <c r="X486" s="4">
        <f t="shared" si="152"/>
        <v>32</v>
      </c>
      <c r="Y486" t="str">
        <f>VLOOKUP(Z486,怪物属性偏向!G:H,2,FALSE)</f>
        <v>艾德蒙</v>
      </c>
      <c r="Z486">
        <f t="shared" si="153"/>
        <v>4</v>
      </c>
    </row>
    <row r="487" spans="1:26" ht="18" customHeight="1" x14ac:dyDescent="0.15">
      <c r="A487" s="4">
        <v>5000483</v>
      </c>
      <c r="B487" s="4">
        <f t="shared" si="135"/>
        <v>0</v>
      </c>
      <c r="C487" s="4">
        <f t="shared" si="136"/>
        <v>0</v>
      </c>
      <c r="D487" s="4">
        <f t="shared" si="137"/>
        <v>0</v>
      </c>
      <c r="E487" s="4">
        <f t="shared" si="138"/>
        <v>0</v>
      </c>
      <c r="F487" s="4">
        <f>INT(VLOOKUP($X487,映射表!$B:$C,2,FALSE)*VLOOKUP($Z487,怪物属性偏向!$G:$L,怪物属性偏向!L$1,FALSE)/100)</f>
        <v>11341</v>
      </c>
      <c r="G487" s="4">
        <f>INT(VLOOKUP($X487,映射表!$B:$C,2,FALSE)*VLOOKUP($Z487,怪物属性偏向!$G:$L,怪物属性偏向!J$1,FALSE)/100)</f>
        <v>2769</v>
      </c>
      <c r="H487" s="4">
        <f t="shared" si="139"/>
        <v>0</v>
      </c>
      <c r="I487" s="4">
        <f>INT(VLOOKUP($X487,映射表!$B:$C,2,FALSE)*VLOOKUP($Z487,怪物属性偏向!$G:$L,怪物属性偏向!K$1,FALSE)/100)</f>
        <v>4009</v>
      </c>
      <c r="J487" s="4">
        <f>INT(VLOOKUP($X487,映射表!$B:$E,4,FALSE))</f>
        <v>3306</v>
      </c>
      <c r="K487" s="4">
        <f t="shared" si="140"/>
        <v>100</v>
      </c>
      <c r="L487" s="4">
        <f t="shared" si="141"/>
        <v>0</v>
      </c>
      <c r="M487" s="4">
        <f t="shared" si="142"/>
        <v>0</v>
      </c>
      <c r="N487" s="4">
        <f t="shared" si="143"/>
        <v>100</v>
      </c>
      <c r="O487" s="4">
        <f t="shared" si="144"/>
        <v>0</v>
      </c>
      <c r="P487" s="4">
        <f t="shared" si="145"/>
        <v>0</v>
      </c>
      <c r="Q487" s="4">
        <f t="shared" si="146"/>
        <v>0</v>
      </c>
      <c r="R487" s="4">
        <f t="shared" si="147"/>
        <v>0</v>
      </c>
      <c r="S487" s="4">
        <f t="shared" si="148"/>
        <v>0</v>
      </c>
      <c r="T487" s="4">
        <f t="shared" si="149"/>
        <v>0</v>
      </c>
      <c r="U487" s="4">
        <f t="shared" si="150"/>
        <v>0</v>
      </c>
      <c r="V487" s="4">
        <f t="shared" si="151"/>
        <v>0</v>
      </c>
      <c r="W487" s="4">
        <f>VLOOKUP(Z487,怪物属性偏向!D:F,3,FALSE)</f>
        <v>5000004</v>
      </c>
      <c r="X487" s="4">
        <f t="shared" si="152"/>
        <v>33</v>
      </c>
      <c r="Y487" t="str">
        <f>VLOOKUP(Z487,怪物属性偏向!G:H,2,FALSE)</f>
        <v>艾德蒙</v>
      </c>
      <c r="Z487">
        <f t="shared" si="153"/>
        <v>4</v>
      </c>
    </row>
    <row r="488" spans="1:26" ht="18" customHeight="1" x14ac:dyDescent="0.15">
      <c r="A488" s="4">
        <v>5000484</v>
      </c>
      <c r="B488" s="4">
        <f t="shared" si="135"/>
        <v>0</v>
      </c>
      <c r="C488" s="4">
        <f t="shared" si="136"/>
        <v>0</v>
      </c>
      <c r="D488" s="4">
        <f t="shared" si="137"/>
        <v>0</v>
      </c>
      <c r="E488" s="4">
        <f t="shared" si="138"/>
        <v>0</v>
      </c>
      <c r="F488" s="4">
        <f>INT(VLOOKUP($X488,映射表!$B:$C,2,FALSE)*VLOOKUP($Z488,怪物属性偏向!$G:$L,怪物属性偏向!L$1,FALSE)/100)</f>
        <v>12895</v>
      </c>
      <c r="G488" s="4">
        <f>INT(VLOOKUP($X488,映射表!$B:$C,2,FALSE)*VLOOKUP($Z488,怪物属性偏向!$G:$L,怪物属性偏向!J$1,FALSE)/100)</f>
        <v>3148</v>
      </c>
      <c r="H488" s="4">
        <f t="shared" si="139"/>
        <v>0</v>
      </c>
      <c r="I488" s="4">
        <f>INT(VLOOKUP($X488,映射表!$B:$C,2,FALSE)*VLOOKUP($Z488,怪物属性偏向!$G:$L,怪物属性偏向!K$1,FALSE)/100)</f>
        <v>4558</v>
      </c>
      <c r="J488" s="4">
        <f>INT(VLOOKUP($X488,映射表!$B:$E,4,FALSE))</f>
        <v>3759</v>
      </c>
      <c r="K488" s="4">
        <f t="shared" si="140"/>
        <v>100</v>
      </c>
      <c r="L488" s="4">
        <f t="shared" si="141"/>
        <v>0</v>
      </c>
      <c r="M488" s="4">
        <f t="shared" si="142"/>
        <v>0</v>
      </c>
      <c r="N488" s="4">
        <f t="shared" si="143"/>
        <v>100</v>
      </c>
      <c r="O488" s="4">
        <f t="shared" si="144"/>
        <v>0</v>
      </c>
      <c r="P488" s="4">
        <f t="shared" si="145"/>
        <v>0</v>
      </c>
      <c r="Q488" s="4">
        <f t="shared" si="146"/>
        <v>0</v>
      </c>
      <c r="R488" s="4">
        <f t="shared" si="147"/>
        <v>0</v>
      </c>
      <c r="S488" s="4">
        <f t="shared" si="148"/>
        <v>0</v>
      </c>
      <c r="T488" s="4">
        <f t="shared" si="149"/>
        <v>0</v>
      </c>
      <c r="U488" s="4">
        <f t="shared" si="150"/>
        <v>0</v>
      </c>
      <c r="V488" s="4">
        <f t="shared" si="151"/>
        <v>0</v>
      </c>
      <c r="W488" s="4">
        <f>VLOOKUP(Z488,怪物属性偏向!D:F,3,FALSE)</f>
        <v>5000004</v>
      </c>
      <c r="X488" s="4">
        <f t="shared" si="152"/>
        <v>34</v>
      </c>
      <c r="Y488" t="str">
        <f>VLOOKUP(Z488,怪物属性偏向!G:H,2,FALSE)</f>
        <v>艾德蒙</v>
      </c>
      <c r="Z488">
        <f t="shared" si="153"/>
        <v>4</v>
      </c>
    </row>
    <row r="489" spans="1:26" ht="18" customHeight="1" x14ac:dyDescent="0.15">
      <c r="A489" s="4">
        <v>5000485</v>
      </c>
      <c r="B489" s="4">
        <f t="shared" si="135"/>
        <v>0</v>
      </c>
      <c r="C489" s="4">
        <f t="shared" si="136"/>
        <v>0</v>
      </c>
      <c r="D489" s="4">
        <f t="shared" si="137"/>
        <v>0</v>
      </c>
      <c r="E489" s="4">
        <f t="shared" si="138"/>
        <v>0</v>
      </c>
      <c r="F489" s="4">
        <f>INT(VLOOKUP($X489,映射表!$B:$C,2,FALSE)*VLOOKUP($Z489,怪物属性偏向!$G:$L,怪物属性偏向!L$1,FALSE)/100)</f>
        <v>15324</v>
      </c>
      <c r="G489" s="4">
        <f>INT(VLOOKUP($X489,映射表!$B:$C,2,FALSE)*VLOOKUP($Z489,怪物属性偏向!$G:$L,怪物属性偏向!J$1,FALSE)/100)</f>
        <v>3741</v>
      </c>
      <c r="H489" s="4">
        <f t="shared" si="139"/>
        <v>0</v>
      </c>
      <c r="I489" s="4">
        <f>INT(VLOOKUP($X489,映射表!$B:$C,2,FALSE)*VLOOKUP($Z489,怪物属性偏向!$G:$L,怪物属性偏向!K$1,FALSE)/100)</f>
        <v>5417</v>
      </c>
      <c r="J489" s="4">
        <f>INT(VLOOKUP($X489,映射表!$B:$E,4,FALSE))</f>
        <v>4468</v>
      </c>
      <c r="K489" s="4">
        <f t="shared" si="140"/>
        <v>100</v>
      </c>
      <c r="L489" s="4">
        <f t="shared" si="141"/>
        <v>0</v>
      </c>
      <c r="M489" s="4">
        <f t="shared" si="142"/>
        <v>0</v>
      </c>
      <c r="N489" s="4">
        <f t="shared" si="143"/>
        <v>100</v>
      </c>
      <c r="O489" s="4">
        <f t="shared" si="144"/>
        <v>0</v>
      </c>
      <c r="P489" s="4">
        <f t="shared" si="145"/>
        <v>0</v>
      </c>
      <c r="Q489" s="4">
        <f t="shared" si="146"/>
        <v>0</v>
      </c>
      <c r="R489" s="4">
        <f t="shared" si="147"/>
        <v>0</v>
      </c>
      <c r="S489" s="4">
        <f t="shared" si="148"/>
        <v>0</v>
      </c>
      <c r="T489" s="4">
        <f t="shared" si="149"/>
        <v>0</v>
      </c>
      <c r="U489" s="4">
        <f t="shared" si="150"/>
        <v>0</v>
      </c>
      <c r="V489" s="4">
        <f t="shared" si="151"/>
        <v>0</v>
      </c>
      <c r="W489" s="4">
        <f>VLOOKUP(Z489,怪物属性偏向!D:F,3,FALSE)</f>
        <v>5000004</v>
      </c>
      <c r="X489" s="4">
        <f t="shared" si="152"/>
        <v>35</v>
      </c>
      <c r="Y489" t="str">
        <f>VLOOKUP(Z489,怪物属性偏向!G:H,2,FALSE)</f>
        <v>艾德蒙</v>
      </c>
      <c r="Z489">
        <f t="shared" si="153"/>
        <v>4</v>
      </c>
    </row>
    <row r="490" spans="1:26" ht="18" customHeight="1" x14ac:dyDescent="0.15">
      <c r="A490" s="4">
        <v>5000486</v>
      </c>
      <c r="B490" s="4">
        <f t="shared" si="135"/>
        <v>0</v>
      </c>
      <c r="C490" s="4">
        <f t="shared" si="136"/>
        <v>0</v>
      </c>
      <c r="D490" s="4">
        <f t="shared" si="137"/>
        <v>0</v>
      </c>
      <c r="E490" s="4">
        <f t="shared" si="138"/>
        <v>0</v>
      </c>
      <c r="F490" s="4">
        <f>INT(VLOOKUP($X490,映射表!$B:$C,2,FALSE)*VLOOKUP($Z490,怪物属性偏向!$G:$L,怪物属性偏向!L$1,FALSE)/100)</f>
        <v>18430</v>
      </c>
      <c r="G490" s="4">
        <f>INT(VLOOKUP($X490,映射表!$B:$C,2,FALSE)*VLOOKUP($Z490,怪物属性偏向!$G:$L,怪物属性偏向!J$1,FALSE)/100)</f>
        <v>4500</v>
      </c>
      <c r="H490" s="4">
        <f t="shared" si="139"/>
        <v>0</v>
      </c>
      <c r="I490" s="4">
        <f>INT(VLOOKUP($X490,映射表!$B:$C,2,FALSE)*VLOOKUP($Z490,怪物属性偏向!$G:$L,怪物属性偏向!K$1,FALSE)/100)</f>
        <v>6515</v>
      </c>
      <c r="J490" s="4">
        <f>INT(VLOOKUP($X490,映射表!$B:$E,4,FALSE))</f>
        <v>5373</v>
      </c>
      <c r="K490" s="4">
        <f t="shared" si="140"/>
        <v>100</v>
      </c>
      <c r="L490" s="4">
        <f t="shared" si="141"/>
        <v>0</v>
      </c>
      <c r="M490" s="4">
        <f t="shared" si="142"/>
        <v>0</v>
      </c>
      <c r="N490" s="4">
        <f t="shared" si="143"/>
        <v>100</v>
      </c>
      <c r="O490" s="4">
        <f t="shared" si="144"/>
        <v>0</v>
      </c>
      <c r="P490" s="4">
        <f t="shared" si="145"/>
        <v>0</v>
      </c>
      <c r="Q490" s="4">
        <f t="shared" si="146"/>
        <v>0</v>
      </c>
      <c r="R490" s="4">
        <f t="shared" si="147"/>
        <v>0</v>
      </c>
      <c r="S490" s="4">
        <f t="shared" si="148"/>
        <v>0</v>
      </c>
      <c r="T490" s="4">
        <f t="shared" si="149"/>
        <v>0</v>
      </c>
      <c r="U490" s="4">
        <f t="shared" si="150"/>
        <v>0</v>
      </c>
      <c r="V490" s="4">
        <f t="shared" si="151"/>
        <v>0</v>
      </c>
      <c r="W490" s="4">
        <f>VLOOKUP(Z490,怪物属性偏向!D:F,3,FALSE)</f>
        <v>5000004</v>
      </c>
      <c r="X490" s="4">
        <f t="shared" si="152"/>
        <v>36</v>
      </c>
      <c r="Y490" t="str">
        <f>VLOOKUP(Z490,怪物属性偏向!G:H,2,FALSE)</f>
        <v>艾德蒙</v>
      </c>
      <c r="Z490">
        <f t="shared" si="153"/>
        <v>4</v>
      </c>
    </row>
    <row r="491" spans="1:26" ht="18" customHeight="1" x14ac:dyDescent="0.15">
      <c r="A491" s="4">
        <v>5000487</v>
      </c>
      <c r="B491" s="4">
        <f t="shared" si="135"/>
        <v>0</v>
      </c>
      <c r="C491" s="4">
        <f t="shared" si="136"/>
        <v>0</v>
      </c>
      <c r="D491" s="4">
        <f t="shared" si="137"/>
        <v>0</v>
      </c>
      <c r="E491" s="4">
        <f t="shared" si="138"/>
        <v>0</v>
      </c>
      <c r="F491" s="4">
        <f>INT(VLOOKUP($X491,映射表!$B:$C,2,FALSE)*VLOOKUP($Z491,怪物属性偏向!$G:$L,怪物属性偏向!L$1,FALSE)/100)</f>
        <v>21919</v>
      </c>
      <c r="G491" s="4">
        <f>INT(VLOOKUP($X491,映射表!$B:$C,2,FALSE)*VLOOKUP($Z491,怪物属性偏向!$G:$L,怪物属性偏向!J$1,FALSE)/100)</f>
        <v>5352</v>
      </c>
      <c r="H491" s="4">
        <f t="shared" si="139"/>
        <v>0</v>
      </c>
      <c r="I491" s="4">
        <f>INT(VLOOKUP($X491,映射表!$B:$C,2,FALSE)*VLOOKUP($Z491,怪物属性偏向!$G:$L,怪物属性偏向!K$1,FALSE)/100)</f>
        <v>7749</v>
      </c>
      <c r="J491" s="4">
        <f>INT(VLOOKUP($X491,映射表!$B:$E,4,FALSE))</f>
        <v>6391</v>
      </c>
      <c r="K491" s="4">
        <f t="shared" si="140"/>
        <v>100</v>
      </c>
      <c r="L491" s="4">
        <f t="shared" si="141"/>
        <v>0</v>
      </c>
      <c r="M491" s="4">
        <f t="shared" si="142"/>
        <v>0</v>
      </c>
      <c r="N491" s="4">
        <f t="shared" si="143"/>
        <v>100</v>
      </c>
      <c r="O491" s="4">
        <f t="shared" si="144"/>
        <v>0</v>
      </c>
      <c r="P491" s="4">
        <f t="shared" si="145"/>
        <v>0</v>
      </c>
      <c r="Q491" s="4">
        <f t="shared" si="146"/>
        <v>0</v>
      </c>
      <c r="R491" s="4">
        <f t="shared" si="147"/>
        <v>0</v>
      </c>
      <c r="S491" s="4">
        <f t="shared" si="148"/>
        <v>0</v>
      </c>
      <c r="T491" s="4">
        <f t="shared" si="149"/>
        <v>0</v>
      </c>
      <c r="U491" s="4">
        <f t="shared" si="150"/>
        <v>0</v>
      </c>
      <c r="V491" s="4">
        <f t="shared" si="151"/>
        <v>0</v>
      </c>
      <c r="W491" s="4">
        <f>VLOOKUP(Z491,怪物属性偏向!D:F,3,FALSE)</f>
        <v>5000004</v>
      </c>
      <c r="X491" s="4">
        <f t="shared" si="152"/>
        <v>37</v>
      </c>
      <c r="Y491" t="str">
        <f>VLOOKUP(Z491,怪物属性偏向!G:H,2,FALSE)</f>
        <v>艾德蒙</v>
      </c>
      <c r="Z491">
        <f t="shared" si="153"/>
        <v>4</v>
      </c>
    </row>
    <row r="492" spans="1:26" ht="18" customHeight="1" x14ac:dyDescent="0.15">
      <c r="A492" s="4">
        <v>5000488</v>
      </c>
      <c r="B492" s="4">
        <f t="shared" si="135"/>
        <v>0</v>
      </c>
      <c r="C492" s="4">
        <f t="shared" si="136"/>
        <v>0</v>
      </c>
      <c r="D492" s="4">
        <f t="shared" si="137"/>
        <v>0</v>
      </c>
      <c r="E492" s="4">
        <f t="shared" si="138"/>
        <v>0</v>
      </c>
      <c r="F492" s="4">
        <f>INT(VLOOKUP($X492,映射表!$B:$C,2,FALSE)*VLOOKUP($Z492,怪物属性偏向!$G:$L,怪物属性偏向!L$1,FALSE)/100)</f>
        <v>25832</v>
      </c>
      <c r="G492" s="4">
        <f>INT(VLOOKUP($X492,映射表!$B:$C,2,FALSE)*VLOOKUP($Z492,怪物属性偏向!$G:$L,怪物属性偏向!J$1,FALSE)/100)</f>
        <v>6307</v>
      </c>
      <c r="H492" s="4">
        <f t="shared" si="139"/>
        <v>0</v>
      </c>
      <c r="I492" s="4">
        <f>INT(VLOOKUP($X492,映射表!$B:$C,2,FALSE)*VLOOKUP($Z492,怪物属性偏向!$G:$L,怪物属性偏向!K$1,FALSE)/100)</f>
        <v>9132</v>
      </c>
      <c r="J492" s="4">
        <f>INT(VLOOKUP($X492,映射表!$B:$E,4,FALSE))</f>
        <v>7531</v>
      </c>
      <c r="K492" s="4">
        <f t="shared" si="140"/>
        <v>100</v>
      </c>
      <c r="L492" s="4">
        <f t="shared" si="141"/>
        <v>0</v>
      </c>
      <c r="M492" s="4">
        <f t="shared" si="142"/>
        <v>0</v>
      </c>
      <c r="N492" s="4">
        <f t="shared" si="143"/>
        <v>100</v>
      </c>
      <c r="O492" s="4">
        <f t="shared" si="144"/>
        <v>0</v>
      </c>
      <c r="P492" s="4">
        <f t="shared" si="145"/>
        <v>0</v>
      </c>
      <c r="Q492" s="4">
        <f t="shared" si="146"/>
        <v>0</v>
      </c>
      <c r="R492" s="4">
        <f t="shared" si="147"/>
        <v>0</v>
      </c>
      <c r="S492" s="4">
        <f t="shared" si="148"/>
        <v>0</v>
      </c>
      <c r="T492" s="4">
        <f t="shared" si="149"/>
        <v>0</v>
      </c>
      <c r="U492" s="4">
        <f t="shared" si="150"/>
        <v>0</v>
      </c>
      <c r="V492" s="4">
        <f t="shared" si="151"/>
        <v>0</v>
      </c>
      <c r="W492" s="4">
        <f>VLOOKUP(Z492,怪物属性偏向!D:F,3,FALSE)</f>
        <v>5000004</v>
      </c>
      <c r="X492" s="4">
        <f t="shared" si="152"/>
        <v>38</v>
      </c>
      <c r="Y492" t="str">
        <f>VLOOKUP(Z492,怪物属性偏向!G:H,2,FALSE)</f>
        <v>艾德蒙</v>
      </c>
      <c r="Z492">
        <f t="shared" si="153"/>
        <v>4</v>
      </c>
    </row>
    <row r="493" spans="1:26" ht="18" customHeight="1" x14ac:dyDescent="0.15">
      <c r="A493" s="4">
        <v>5000489</v>
      </c>
      <c r="B493" s="4">
        <f t="shared" si="135"/>
        <v>0</v>
      </c>
      <c r="C493" s="4">
        <f t="shared" si="136"/>
        <v>0</v>
      </c>
      <c r="D493" s="4">
        <f t="shared" si="137"/>
        <v>0</v>
      </c>
      <c r="E493" s="4">
        <f t="shared" si="138"/>
        <v>0</v>
      </c>
      <c r="F493" s="4">
        <f>INT(VLOOKUP($X493,映射表!$B:$C,2,FALSE)*VLOOKUP($Z493,怪物属性偏向!$G:$L,怪物属性偏向!L$1,FALSE)/100)</f>
        <v>31165</v>
      </c>
      <c r="G493" s="4">
        <f>INT(VLOOKUP($X493,映射表!$B:$C,2,FALSE)*VLOOKUP($Z493,怪物属性偏向!$G:$L,怪物属性偏向!J$1,FALSE)/100)</f>
        <v>7610</v>
      </c>
      <c r="H493" s="4">
        <f t="shared" si="139"/>
        <v>0</v>
      </c>
      <c r="I493" s="4">
        <f>INT(VLOOKUP($X493,映射表!$B:$C,2,FALSE)*VLOOKUP($Z493,怪物属性偏向!$G:$L,怪物属性偏向!K$1,FALSE)/100)</f>
        <v>11017</v>
      </c>
      <c r="J493" s="4">
        <f>INT(VLOOKUP($X493,映射表!$B:$E,4,FALSE))</f>
        <v>9086</v>
      </c>
      <c r="K493" s="4">
        <f t="shared" si="140"/>
        <v>100</v>
      </c>
      <c r="L493" s="4">
        <f t="shared" si="141"/>
        <v>0</v>
      </c>
      <c r="M493" s="4">
        <f t="shared" si="142"/>
        <v>0</v>
      </c>
      <c r="N493" s="4">
        <f t="shared" si="143"/>
        <v>100</v>
      </c>
      <c r="O493" s="4">
        <f t="shared" si="144"/>
        <v>0</v>
      </c>
      <c r="P493" s="4">
        <f t="shared" si="145"/>
        <v>0</v>
      </c>
      <c r="Q493" s="4">
        <f t="shared" si="146"/>
        <v>0</v>
      </c>
      <c r="R493" s="4">
        <f t="shared" si="147"/>
        <v>0</v>
      </c>
      <c r="S493" s="4">
        <f t="shared" si="148"/>
        <v>0</v>
      </c>
      <c r="T493" s="4">
        <f t="shared" si="149"/>
        <v>0</v>
      </c>
      <c r="U493" s="4">
        <f t="shared" si="150"/>
        <v>0</v>
      </c>
      <c r="V493" s="4">
        <f t="shared" si="151"/>
        <v>0</v>
      </c>
      <c r="W493" s="4">
        <f>VLOOKUP(Z493,怪物属性偏向!D:F,3,FALSE)</f>
        <v>5000004</v>
      </c>
      <c r="X493" s="4">
        <f t="shared" si="152"/>
        <v>39</v>
      </c>
      <c r="Y493" t="str">
        <f>VLOOKUP(Z493,怪物属性偏向!G:H,2,FALSE)</f>
        <v>艾德蒙</v>
      </c>
      <c r="Z493">
        <f t="shared" si="153"/>
        <v>4</v>
      </c>
    </row>
    <row r="494" spans="1:26" ht="18" customHeight="1" x14ac:dyDescent="0.15">
      <c r="A494" s="4">
        <v>5000490</v>
      </c>
      <c r="B494" s="4">
        <f t="shared" si="135"/>
        <v>0</v>
      </c>
      <c r="C494" s="4">
        <f t="shared" si="136"/>
        <v>0</v>
      </c>
      <c r="D494" s="4">
        <f t="shared" si="137"/>
        <v>0</v>
      </c>
      <c r="E494" s="4">
        <f t="shared" si="138"/>
        <v>0</v>
      </c>
      <c r="F494" s="4">
        <f>INT(VLOOKUP($X494,映射表!$B:$C,2,FALSE)*VLOOKUP($Z494,怪物属性偏向!$G:$L,怪物属性偏向!L$1,FALSE)/100)</f>
        <v>37133</v>
      </c>
      <c r="G494" s="4">
        <f>INT(VLOOKUP($X494,映射表!$B:$C,2,FALSE)*VLOOKUP($Z494,怪物属性偏向!$G:$L,怪物属性偏向!J$1,FALSE)/100)</f>
        <v>9067</v>
      </c>
      <c r="H494" s="4">
        <f t="shared" si="139"/>
        <v>0</v>
      </c>
      <c r="I494" s="4">
        <f>INT(VLOOKUP($X494,映射表!$B:$C,2,FALSE)*VLOOKUP($Z494,怪物属性偏向!$G:$L,怪物属性偏向!K$1,FALSE)/100)</f>
        <v>13127</v>
      </c>
      <c r="J494" s="4">
        <f>INT(VLOOKUP($X494,映射表!$B:$E,4,FALSE))</f>
        <v>10826</v>
      </c>
      <c r="K494" s="4">
        <f t="shared" si="140"/>
        <v>100</v>
      </c>
      <c r="L494" s="4">
        <f t="shared" si="141"/>
        <v>0</v>
      </c>
      <c r="M494" s="4">
        <f t="shared" si="142"/>
        <v>0</v>
      </c>
      <c r="N494" s="4">
        <f t="shared" si="143"/>
        <v>100</v>
      </c>
      <c r="O494" s="4">
        <f t="shared" si="144"/>
        <v>0</v>
      </c>
      <c r="P494" s="4">
        <f t="shared" si="145"/>
        <v>0</v>
      </c>
      <c r="Q494" s="4">
        <f t="shared" si="146"/>
        <v>0</v>
      </c>
      <c r="R494" s="4">
        <f t="shared" si="147"/>
        <v>0</v>
      </c>
      <c r="S494" s="4">
        <f t="shared" si="148"/>
        <v>0</v>
      </c>
      <c r="T494" s="4">
        <f t="shared" si="149"/>
        <v>0</v>
      </c>
      <c r="U494" s="4">
        <f t="shared" si="150"/>
        <v>0</v>
      </c>
      <c r="V494" s="4">
        <f t="shared" si="151"/>
        <v>0</v>
      </c>
      <c r="W494" s="4">
        <f>VLOOKUP(Z494,怪物属性偏向!D:F,3,FALSE)</f>
        <v>5000004</v>
      </c>
      <c r="X494" s="4">
        <f t="shared" si="152"/>
        <v>40</v>
      </c>
      <c r="Y494" t="str">
        <f>VLOOKUP(Z494,怪物属性偏向!G:H,2,FALSE)</f>
        <v>艾德蒙</v>
      </c>
      <c r="Z494">
        <f t="shared" si="153"/>
        <v>4</v>
      </c>
    </row>
    <row r="495" spans="1:26" ht="18" customHeight="1" x14ac:dyDescent="0.15">
      <c r="A495" s="4">
        <v>5000491</v>
      </c>
      <c r="B495" s="4">
        <f t="shared" si="135"/>
        <v>0</v>
      </c>
      <c r="C495" s="4">
        <f t="shared" si="136"/>
        <v>0</v>
      </c>
      <c r="D495" s="4">
        <f t="shared" si="137"/>
        <v>0</v>
      </c>
      <c r="E495" s="4">
        <f t="shared" si="138"/>
        <v>0</v>
      </c>
      <c r="F495" s="4">
        <f>INT(VLOOKUP($X495,映射表!$B:$C,2,FALSE)*VLOOKUP($Z495,怪物属性偏向!$G:$L,怪物属性偏向!L$1,FALSE)/100)</f>
        <v>42716</v>
      </c>
      <c r="G495" s="4">
        <f>INT(VLOOKUP($X495,映射表!$B:$C,2,FALSE)*VLOOKUP($Z495,怪物属性偏向!$G:$L,怪物属性偏向!J$1,FALSE)/100)</f>
        <v>10430</v>
      </c>
      <c r="H495" s="4">
        <f t="shared" si="139"/>
        <v>0</v>
      </c>
      <c r="I495" s="4">
        <f>INT(VLOOKUP($X495,映射表!$B:$C,2,FALSE)*VLOOKUP($Z495,怪物属性偏向!$G:$L,怪物属性偏向!K$1,FALSE)/100)</f>
        <v>15101</v>
      </c>
      <c r="J495" s="4">
        <f>INT(VLOOKUP($X495,映射表!$B:$E,4,FALSE))</f>
        <v>12454</v>
      </c>
      <c r="K495" s="4">
        <f t="shared" si="140"/>
        <v>100</v>
      </c>
      <c r="L495" s="4">
        <f t="shared" si="141"/>
        <v>0</v>
      </c>
      <c r="M495" s="4">
        <f t="shared" si="142"/>
        <v>0</v>
      </c>
      <c r="N495" s="4">
        <f t="shared" si="143"/>
        <v>100</v>
      </c>
      <c r="O495" s="4">
        <f t="shared" si="144"/>
        <v>0</v>
      </c>
      <c r="P495" s="4">
        <f t="shared" si="145"/>
        <v>0</v>
      </c>
      <c r="Q495" s="4">
        <f t="shared" si="146"/>
        <v>0</v>
      </c>
      <c r="R495" s="4">
        <f t="shared" si="147"/>
        <v>0</v>
      </c>
      <c r="S495" s="4">
        <f t="shared" si="148"/>
        <v>0</v>
      </c>
      <c r="T495" s="4">
        <f t="shared" si="149"/>
        <v>0</v>
      </c>
      <c r="U495" s="4">
        <f t="shared" si="150"/>
        <v>0</v>
      </c>
      <c r="V495" s="4">
        <f t="shared" si="151"/>
        <v>0</v>
      </c>
      <c r="W495" s="4">
        <f>VLOOKUP(Z495,怪物属性偏向!D:F,3,FALSE)</f>
        <v>5000004</v>
      </c>
      <c r="X495" s="4">
        <f t="shared" si="152"/>
        <v>41</v>
      </c>
      <c r="Y495" t="str">
        <f>VLOOKUP(Z495,怪物属性偏向!G:H,2,FALSE)</f>
        <v>艾德蒙</v>
      </c>
      <c r="Z495">
        <f t="shared" si="153"/>
        <v>4</v>
      </c>
    </row>
    <row r="496" spans="1:26" ht="18" customHeight="1" x14ac:dyDescent="0.15">
      <c r="A496" s="4">
        <v>5000492</v>
      </c>
      <c r="B496" s="4">
        <f t="shared" si="135"/>
        <v>0</v>
      </c>
      <c r="C496" s="4">
        <f t="shared" si="136"/>
        <v>0</v>
      </c>
      <c r="D496" s="4">
        <f t="shared" si="137"/>
        <v>0</v>
      </c>
      <c r="E496" s="4">
        <f t="shared" si="138"/>
        <v>0</v>
      </c>
      <c r="F496" s="4">
        <f>INT(VLOOKUP($X496,映射表!$B:$C,2,FALSE)*VLOOKUP($Z496,怪物属性偏向!$G:$L,怪物属性偏向!L$1,FALSE)/100)</f>
        <v>48327</v>
      </c>
      <c r="G496" s="4">
        <f>INT(VLOOKUP($X496,映射表!$B:$C,2,FALSE)*VLOOKUP($Z496,怪物属性偏向!$G:$L,怪物属性偏向!J$1,FALSE)/100)</f>
        <v>11800</v>
      </c>
      <c r="H496" s="4">
        <f t="shared" si="139"/>
        <v>0</v>
      </c>
      <c r="I496" s="4">
        <f>INT(VLOOKUP($X496,映射表!$B:$C,2,FALSE)*VLOOKUP($Z496,怪物属性偏向!$G:$L,怪物属性偏向!K$1,FALSE)/100)</f>
        <v>17084</v>
      </c>
      <c r="J496" s="4">
        <f>INT(VLOOKUP($X496,映射表!$B:$E,4,FALSE))</f>
        <v>14090</v>
      </c>
      <c r="K496" s="4">
        <f t="shared" si="140"/>
        <v>100</v>
      </c>
      <c r="L496" s="4">
        <f t="shared" si="141"/>
        <v>0</v>
      </c>
      <c r="M496" s="4">
        <f t="shared" si="142"/>
        <v>0</v>
      </c>
      <c r="N496" s="4">
        <f t="shared" si="143"/>
        <v>100</v>
      </c>
      <c r="O496" s="4">
        <f t="shared" si="144"/>
        <v>0</v>
      </c>
      <c r="P496" s="4">
        <f t="shared" si="145"/>
        <v>0</v>
      </c>
      <c r="Q496" s="4">
        <f t="shared" si="146"/>
        <v>0</v>
      </c>
      <c r="R496" s="4">
        <f t="shared" si="147"/>
        <v>0</v>
      </c>
      <c r="S496" s="4">
        <f t="shared" si="148"/>
        <v>0</v>
      </c>
      <c r="T496" s="4">
        <f t="shared" si="149"/>
        <v>0</v>
      </c>
      <c r="U496" s="4">
        <f t="shared" si="150"/>
        <v>0</v>
      </c>
      <c r="V496" s="4">
        <f t="shared" si="151"/>
        <v>0</v>
      </c>
      <c r="W496" s="4">
        <f>VLOOKUP(Z496,怪物属性偏向!D:F,3,FALSE)</f>
        <v>5000004</v>
      </c>
      <c r="X496" s="4">
        <f t="shared" si="152"/>
        <v>42</v>
      </c>
      <c r="Y496" t="str">
        <f>VLOOKUP(Z496,怪物属性偏向!G:H,2,FALSE)</f>
        <v>艾德蒙</v>
      </c>
      <c r="Z496">
        <f t="shared" si="153"/>
        <v>4</v>
      </c>
    </row>
    <row r="497" spans="1:26" ht="18" customHeight="1" x14ac:dyDescent="0.15">
      <c r="A497" s="4">
        <v>5000493</v>
      </c>
      <c r="B497" s="4">
        <f t="shared" si="135"/>
        <v>0</v>
      </c>
      <c r="C497" s="4">
        <f t="shared" si="136"/>
        <v>0</v>
      </c>
      <c r="D497" s="4">
        <f t="shared" si="137"/>
        <v>0</v>
      </c>
      <c r="E497" s="4">
        <f t="shared" si="138"/>
        <v>0</v>
      </c>
      <c r="F497" s="4">
        <f>INT(VLOOKUP($X497,映射表!$B:$C,2,FALSE)*VLOOKUP($Z497,怪物属性偏向!$G:$L,怪物属性偏向!L$1,FALSE)/100)</f>
        <v>54534</v>
      </c>
      <c r="G497" s="4">
        <f>INT(VLOOKUP($X497,映射表!$B:$C,2,FALSE)*VLOOKUP($Z497,怪物属性偏向!$G:$L,怪物属性偏向!J$1,FALSE)/100)</f>
        <v>13316</v>
      </c>
      <c r="H497" s="4">
        <f t="shared" si="139"/>
        <v>0</v>
      </c>
      <c r="I497" s="4">
        <f>INT(VLOOKUP($X497,映射表!$B:$C,2,FALSE)*VLOOKUP($Z497,怪物属性偏向!$G:$L,怪物属性偏向!K$1,FALSE)/100)</f>
        <v>19278</v>
      </c>
      <c r="J497" s="4">
        <f>INT(VLOOKUP($X497,映射表!$B:$E,4,FALSE))</f>
        <v>15900</v>
      </c>
      <c r="K497" s="4">
        <f t="shared" si="140"/>
        <v>100</v>
      </c>
      <c r="L497" s="4">
        <f t="shared" si="141"/>
        <v>0</v>
      </c>
      <c r="M497" s="4">
        <f t="shared" si="142"/>
        <v>0</v>
      </c>
      <c r="N497" s="4">
        <f t="shared" si="143"/>
        <v>100</v>
      </c>
      <c r="O497" s="4">
        <f t="shared" si="144"/>
        <v>0</v>
      </c>
      <c r="P497" s="4">
        <f t="shared" si="145"/>
        <v>0</v>
      </c>
      <c r="Q497" s="4">
        <f t="shared" si="146"/>
        <v>0</v>
      </c>
      <c r="R497" s="4">
        <f t="shared" si="147"/>
        <v>0</v>
      </c>
      <c r="S497" s="4">
        <f t="shared" si="148"/>
        <v>0</v>
      </c>
      <c r="T497" s="4">
        <f t="shared" si="149"/>
        <v>0</v>
      </c>
      <c r="U497" s="4">
        <f t="shared" si="150"/>
        <v>0</v>
      </c>
      <c r="V497" s="4">
        <f t="shared" si="151"/>
        <v>0</v>
      </c>
      <c r="W497" s="4">
        <f>VLOOKUP(Z497,怪物属性偏向!D:F,3,FALSE)</f>
        <v>5000004</v>
      </c>
      <c r="X497" s="4">
        <f t="shared" si="152"/>
        <v>43</v>
      </c>
      <c r="Y497" t="str">
        <f>VLOOKUP(Z497,怪物属性偏向!G:H,2,FALSE)</f>
        <v>艾德蒙</v>
      </c>
      <c r="Z497">
        <f t="shared" si="153"/>
        <v>4</v>
      </c>
    </row>
    <row r="498" spans="1:26" ht="18" customHeight="1" x14ac:dyDescent="0.15">
      <c r="A498" s="4">
        <v>5000494</v>
      </c>
      <c r="B498" s="4">
        <f t="shared" si="135"/>
        <v>0</v>
      </c>
      <c r="C498" s="4">
        <f t="shared" si="136"/>
        <v>0</v>
      </c>
      <c r="D498" s="4">
        <f t="shared" si="137"/>
        <v>0</v>
      </c>
      <c r="E498" s="4">
        <f t="shared" si="138"/>
        <v>0</v>
      </c>
      <c r="F498" s="4">
        <f>INT(VLOOKUP($X498,映射表!$B:$C,2,FALSE)*VLOOKUP($Z498,怪物属性偏向!$G:$L,怪物属性偏向!L$1,FALSE)/100)</f>
        <v>64158</v>
      </c>
      <c r="G498" s="4">
        <f>INT(VLOOKUP($X498,映射表!$B:$C,2,FALSE)*VLOOKUP($Z498,怪物属性偏向!$G:$L,怪物属性偏向!J$1,FALSE)/100)</f>
        <v>15666</v>
      </c>
      <c r="H498" s="4">
        <f t="shared" si="139"/>
        <v>0</v>
      </c>
      <c r="I498" s="4">
        <f>INT(VLOOKUP($X498,映射表!$B:$C,2,FALSE)*VLOOKUP($Z498,怪物属性偏向!$G:$L,怪物属性偏向!K$1,FALSE)/100)</f>
        <v>22681</v>
      </c>
      <c r="J498" s="4">
        <f>INT(VLOOKUP($X498,映射表!$B:$E,4,FALSE))</f>
        <v>18706</v>
      </c>
      <c r="K498" s="4">
        <f t="shared" si="140"/>
        <v>100</v>
      </c>
      <c r="L498" s="4">
        <f t="shared" si="141"/>
        <v>0</v>
      </c>
      <c r="M498" s="4">
        <f t="shared" si="142"/>
        <v>0</v>
      </c>
      <c r="N498" s="4">
        <f t="shared" si="143"/>
        <v>100</v>
      </c>
      <c r="O498" s="4">
        <f t="shared" si="144"/>
        <v>0</v>
      </c>
      <c r="P498" s="4">
        <f t="shared" si="145"/>
        <v>0</v>
      </c>
      <c r="Q498" s="4">
        <f t="shared" si="146"/>
        <v>0</v>
      </c>
      <c r="R498" s="4">
        <f t="shared" si="147"/>
        <v>0</v>
      </c>
      <c r="S498" s="4">
        <f t="shared" si="148"/>
        <v>0</v>
      </c>
      <c r="T498" s="4">
        <f t="shared" si="149"/>
        <v>0</v>
      </c>
      <c r="U498" s="4">
        <f t="shared" si="150"/>
        <v>0</v>
      </c>
      <c r="V498" s="4">
        <f t="shared" si="151"/>
        <v>0</v>
      </c>
      <c r="W498" s="4">
        <f>VLOOKUP(Z498,怪物属性偏向!D:F,3,FALSE)</f>
        <v>5000004</v>
      </c>
      <c r="X498" s="4">
        <f t="shared" si="152"/>
        <v>44</v>
      </c>
      <c r="Y498" t="str">
        <f>VLOOKUP(Z498,怪物属性偏向!G:H,2,FALSE)</f>
        <v>艾德蒙</v>
      </c>
      <c r="Z498">
        <f t="shared" si="153"/>
        <v>4</v>
      </c>
    </row>
    <row r="499" spans="1:26" ht="18" customHeight="1" x14ac:dyDescent="0.15">
      <c r="A499" s="4">
        <v>5000495</v>
      </c>
      <c r="B499" s="4">
        <f t="shared" si="135"/>
        <v>0</v>
      </c>
      <c r="C499" s="4">
        <f t="shared" si="136"/>
        <v>0</v>
      </c>
      <c r="D499" s="4">
        <f t="shared" si="137"/>
        <v>0</v>
      </c>
      <c r="E499" s="4">
        <f t="shared" si="138"/>
        <v>0</v>
      </c>
      <c r="F499" s="4">
        <f>INT(VLOOKUP($X499,映射表!$B:$C,2,FALSE)*VLOOKUP($Z499,怪物属性偏向!$G:$L,怪物属性偏向!L$1,FALSE)/100)</f>
        <v>73425</v>
      </c>
      <c r="G499" s="4">
        <f>INT(VLOOKUP($X499,映射表!$B:$C,2,FALSE)*VLOOKUP($Z499,怪物属性偏向!$G:$L,怪物属性偏向!J$1,FALSE)/100)</f>
        <v>17929</v>
      </c>
      <c r="H499" s="4">
        <f t="shared" si="139"/>
        <v>0</v>
      </c>
      <c r="I499" s="4">
        <f>INT(VLOOKUP($X499,映射表!$B:$C,2,FALSE)*VLOOKUP($Z499,怪物属性偏向!$G:$L,怪物属性偏向!K$1,FALSE)/100)</f>
        <v>25957</v>
      </c>
      <c r="J499" s="4">
        <f>INT(VLOOKUP($X499,映射表!$B:$E,4,FALSE))</f>
        <v>21408</v>
      </c>
      <c r="K499" s="4">
        <f t="shared" si="140"/>
        <v>100</v>
      </c>
      <c r="L499" s="4">
        <f t="shared" si="141"/>
        <v>0</v>
      </c>
      <c r="M499" s="4">
        <f t="shared" si="142"/>
        <v>0</v>
      </c>
      <c r="N499" s="4">
        <f t="shared" si="143"/>
        <v>100</v>
      </c>
      <c r="O499" s="4">
        <f t="shared" si="144"/>
        <v>0</v>
      </c>
      <c r="P499" s="4">
        <f t="shared" si="145"/>
        <v>0</v>
      </c>
      <c r="Q499" s="4">
        <f t="shared" si="146"/>
        <v>0</v>
      </c>
      <c r="R499" s="4">
        <f t="shared" si="147"/>
        <v>0</v>
      </c>
      <c r="S499" s="4">
        <f t="shared" si="148"/>
        <v>0</v>
      </c>
      <c r="T499" s="4">
        <f t="shared" si="149"/>
        <v>0</v>
      </c>
      <c r="U499" s="4">
        <f t="shared" si="150"/>
        <v>0</v>
      </c>
      <c r="V499" s="4">
        <f t="shared" si="151"/>
        <v>0</v>
      </c>
      <c r="W499" s="4">
        <f>VLOOKUP(Z499,怪物属性偏向!D:F,3,FALSE)</f>
        <v>5000004</v>
      </c>
      <c r="X499" s="4">
        <f t="shared" si="152"/>
        <v>45</v>
      </c>
      <c r="Y499" t="str">
        <f>VLOOKUP(Z499,怪物属性偏向!G:H,2,FALSE)</f>
        <v>艾德蒙</v>
      </c>
      <c r="Z499">
        <f t="shared" si="153"/>
        <v>4</v>
      </c>
    </row>
    <row r="500" spans="1:26" ht="18" customHeight="1" x14ac:dyDescent="0.15">
      <c r="A500" s="4">
        <v>5000496</v>
      </c>
      <c r="B500" s="4">
        <f t="shared" si="135"/>
        <v>0</v>
      </c>
      <c r="C500" s="4">
        <f t="shared" si="136"/>
        <v>0</v>
      </c>
      <c r="D500" s="4">
        <f t="shared" si="137"/>
        <v>0</v>
      </c>
      <c r="E500" s="4">
        <f t="shared" si="138"/>
        <v>0</v>
      </c>
      <c r="F500" s="4">
        <f>INT(VLOOKUP($X500,映射表!$B:$C,2,FALSE)*VLOOKUP($Z500,怪物属性偏向!$G:$L,怪物属性偏向!L$1,FALSE)/100)</f>
        <v>82111</v>
      </c>
      <c r="G500" s="4">
        <f>INT(VLOOKUP($X500,映射表!$B:$C,2,FALSE)*VLOOKUP($Z500,怪物属性偏向!$G:$L,怪物属性偏向!J$1,FALSE)/100)</f>
        <v>20050</v>
      </c>
      <c r="H500" s="4">
        <f t="shared" si="139"/>
        <v>0</v>
      </c>
      <c r="I500" s="4">
        <f>INT(VLOOKUP($X500,映射表!$B:$C,2,FALSE)*VLOOKUP($Z500,怪物属性偏向!$G:$L,怪物属性偏向!K$1,FALSE)/100)</f>
        <v>29028</v>
      </c>
      <c r="J500" s="4">
        <f>INT(VLOOKUP($X500,映射表!$B:$E,4,FALSE))</f>
        <v>23940</v>
      </c>
      <c r="K500" s="4">
        <f t="shared" si="140"/>
        <v>100</v>
      </c>
      <c r="L500" s="4">
        <f t="shared" si="141"/>
        <v>0</v>
      </c>
      <c r="M500" s="4">
        <f t="shared" si="142"/>
        <v>0</v>
      </c>
      <c r="N500" s="4">
        <f t="shared" si="143"/>
        <v>100</v>
      </c>
      <c r="O500" s="4">
        <f t="shared" si="144"/>
        <v>0</v>
      </c>
      <c r="P500" s="4">
        <f t="shared" si="145"/>
        <v>0</v>
      </c>
      <c r="Q500" s="4">
        <f t="shared" si="146"/>
        <v>0</v>
      </c>
      <c r="R500" s="4">
        <f t="shared" si="147"/>
        <v>0</v>
      </c>
      <c r="S500" s="4">
        <f t="shared" si="148"/>
        <v>0</v>
      </c>
      <c r="T500" s="4">
        <f t="shared" si="149"/>
        <v>0</v>
      </c>
      <c r="U500" s="4">
        <f t="shared" si="150"/>
        <v>0</v>
      </c>
      <c r="V500" s="4">
        <f t="shared" si="151"/>
        <v>0</v>
      </c>
      <c r="W500" s="4">
        <f>VLOOKUP(Z500,怪物属性偏向!D:F,3,FALSE)</f>
        <v>5000004</v>
      </c>
      <c r="X500" s="4">
        <f t="shared" si="152"/>
        <v>46</v>
      </c>
      <c r="Y500" t="str">
        <f>VLOOKUP(Z500,怪物属性偏向!G:H,2,FALSE)</f>
        <v>艾德蒙</v>
      </c>
      <c r="Z500">
        <f t="shared" si="153"/>
        <v>4</v>
      </c>
    </row>
    <row r="501" spans="1:26" ht="18" customHeight="1" x14ac:dyDescent="0.15">
      <c r="A501" s="4">
        <v>5000497</v>
      </c>
      <c r="B501" s="4">
        <f t="shared" si="135"/>
        <v>0</v>
      </c>
      <c r="C501" s="4">
        <f t="shared" si="136"/>
        <v>0</v>
      </c>
      <c r="D501" s="4">
        <f t="shared" si="137"/>
        <v>0</v>
      </c>
      <c r="E501" s="4">
        <f t="shared" si="138"/>
        <v>0</v>
      </c>
      <c r="F501" s="4">
        <f>INT(VLOOKUP($X501,映射表!$B:$C,2,FALSE)*VLOOKUP($Z501,怪物属性偏向!$G:$L,怪物属性偏向!L$1,FALSE)/100)</f>
        <v>91672</v>
      </c>
      <c r="G501" s="4">
        <f>INT(VLOOKUP($X501,映射表!$B:$C,2,FALSE)*VLOOKUP($Z501,怪物属性偏向!$G:$L,怪物属性偏向!J$1,FALSE)/100)</f>
        <v>22385</v>
      </c>
      <c r="H501" s="4">
        <f t="shared" si="139"/>
        <v>0</v>
      </c>
      <c r="I501" s="4">
        <f>INT(VLOOKUP($X501,映射表!$B:$C,2,FALSE)*VLOOKUP($Z501,怪物属性偏向!$G:$L,怪物属性偏向!K$1,FALSE)/100)</f>
        <v>32408</v>
      </c>
      <c r="J501" s="4">
        <f>INT(VLOOKUP($X501,映射表!$B:$E,4,FALSE))</f>
        <v>26728</v>
      </c>
      <c r="K501" s="4">
        <f t="shared" si="140"/>
        <v>100</v>
      </c>
      <c r="L501" s="4">
        <f t="shared" si="141"/>
        <v>0</v>
      </c>
      <c r="M501" s="4">
        <f t="shared" si="142"/>
        <v>0</v>
      </c>
      <c r="N501" s="4">
        <f t="shared" si="143"/>
        <v>100</v>
      </c>
      <c r="O501" s="4">
        <f t="shared" si="144"/>
        <v>0</v>
      </c>
      <c r="P501" s="4">
        <f t="shared" si="145"/>
        <v>0</v>
      </c>
      <c r="Q501" s="4">
        <f t="shared" si="146"/>
        <v>0</v>
      </c>
      <c r="R501" s="4">
        <f t="shared" si="147"/>
        <v>0</v>
      </c>
      <c r="S501" s="4">
        <f t="shared" si="148"/>
        <v>0</v>
      </c>
      <c r="T501" s="4">
        <f t="shared" si="149"/>
        <v>0</v>
      </c>
      <c r="U501" s="4">
        <f t="shared" si="150"/>
        <v>0</v>
      </c>
      <c r="V501" s="4">
        <f t="shared" si="151"/>
        <v>0</v>
      </c>
      <c r="W501" s="4">
        <f>VLOOKUP(Z501,怪物属性偏向!D:F,3,FALSE)</f>
        <v>5000004</v>
      </c>
      <c r="X501" s="4">
        <f t="shared" si="152"/>
        <v>47</v>
      </c>
      <c r="Y501" t="str">
        <f>VLOOKUP(Z501,怪物属性偏向!G:H,2,FALSE)</f>
        <v>艾德蒙</v>
      </c>
      <c r="Z501">
        <f t="shared" si="153"/>
        <v>4</v>
      </c>
    </row>
    <row r="502" spans="1:26" ht="18" customHeight="1" x14ac:dyDescent="0.15">
      <c r="A502" s="4">
        <v>5000498</v>
      </c>
      <c r="B502" s="4">
        <f t="shared" si="135"/>
        <v>0</v>
      </c>
      <c r="C502" s="4">
        <f t="shared" si="136"/>
        <v>0</v>
      </c>
      <c r="D502" s="4">
        <f t="shared" si="137"/>
        <v>0</v>
      </c>
      <c r="E502" s="4">
        <f t="shared" si="138"/>
        <v>0</v>
      </c>
      <c r="F502" s="4">
        <f>INT(VLOOKUP($X502,映射表!$B:$C,2,FALSE)*VLOOKUP($Z502,怪物属性偏向!$G:$L,怪物属性偏向!L$1,FALSE)/100)</f>
        <v>102189</v>
      </c>
      <c r="G502" s="4">
        <f>INT(VLOOKUP($X502,映射表!$B:$C,2,FALSE)*VLOOKUP($Z502,怪物属性偏向!$G:$L,怪物属性偏向!J$1,FALSE)/100)</f>
        <v>24953</v>
      </c>
      <c r="H502" s="4">
        <f t="shared" si="139"/>
        <v>0</v>
      </c>
      <c r="I502" s="4">
        <f>INT(VLOOKUP($X502,映射表!$B:$C,2,FALSE)*VLOOKUP($Z502,怪物属性偏向!$G:$L,怪物属性偏向!K$1,FALSE)/100)</f>
        <v>36126</v>
      </c>
      <c r="J502" s="4">
        <f>INT(VLOOKUP($X502,映射表!$B:$E,4,FALSE))</f>
        <v>29794</v>
      </c>
      <c r="K502" s="4">
        <f t="shared" si="140"/>
        <v>100</v>
      </c>
      <c r="L502" s="4">
        <f t="shared" si="141"/>
        <v>0</v>
      </c>
      <c r="M502" s="4">
        <f t="shared" si="142"/>
        <v>0</v>
      </c>
      <c r="N502" s="4">
        <f t="shared" si="143"/>
        <v>100</v>
      </c>
      <c r="O502" s="4">
        <f t="shared" si="144"/>
        <v>0</v>
      </c>
      <c r="P502" s="4">
        <f t="shared" si="145"/>
        <v>0</v>
      </c>
      <c r="Q502" s="4">
        <f t="shared" si="146"/>
        <v>0</v>
      </c>
      <c r="R502" s="4">
        <f t="shared" si="147"/>
        <v>0</v>
      </c>
      <c r="S502" s="4">
        <f t="shared" si="148"/>
        <v>0</v>
      </c>
      <c r="T502" s="4">
        <f t="shared" si="149"/>
        <v>0</v>
      </c>
      <c r="U502" s="4">
        <f t="shared" si="150"/>
        <v>0</v>
      </c>
      <c r="V502" s="4">
        <f t="shared" si="151"/>
        <v>0</v>
      </c>
      <c r="W502" s="4">
        <f>VLOOKUP(Z502,怪物属性偏向!D:F,3,FALSE)</f>
        <v>5000004</v>
      </c>
      <c r="X502" s="4">
        <f t="shared" si="152"/>
        <v>48</v>
      </c>
      <c r="Y502" t="str">
        <f>VLOOKUP(Z502,怪物属性偏向!G:H,2,FALSE)</f>
        <v>艾德蒙</v>
      </c>
      <c r="Z502">
        <f t="shared" si="153"/>
        <v>4</v>
      </c>
    </row>
    <row r="503" spans="1:26" ht="18" customHeight="1" x14ac:dyDescent="0.15">
      <c r="A503" s="4">
        <v>5000499</v>
      </c>
      <c r="B503" s="4">
        <f t="shared" si="135"/>
        <v>0</v>
      </c>
      <c r="C503" s="4">
        <f t="shared" si="136"/>
        <v>0</v>
      </c>
      <c r="D503" s="4">
        <f t="shared" si="137"/>
        <v>0</v>
      </c>
      <c r="E503" s="4">
        <f t="shared" si="138"/>
        <v>0</v>
      </c>
      <c r="F503" s="4">
        <f>INT(VLOOKUP($X503,映射表!$B:$C,2,FALSE)*VLOOKUP($Z503,怪物属性偏向!$G:$L,怪物属性偏向!L$1,FALSE)/100)</f>
        <v>113749</v>
      </c>
      <c r="G503" s="4">
        <f>INT(VLOOKUP($X503,映射表!$B:$C,2,FALSE)*VLOOKUP($Z503,怪物属性偏向!$G:$L,怪物属性偏向!J$1,FALSE)/100)</f>
        <v>27775</v>
      </c>
      <c r="H503" s="4">
        <f t="shared" si="139"/>
        <v>0</v>
      </c>
      <c r="I503" s="4">
        <f>INT(VLOOKUP($X503,映射表!$B:$C,2,FALSE)*VLOOKUP($Z503,怪物属性偏向!$G:$L,怪物属性偏向!K$1,FALSE)/100)</f>
        <v>40212</v>
      </c>
      <c r="J503" s="4">
        <f>INT(VLOOKUP($X503,映射表!$B:$E,4,FALSE))</f>
        <v>33165</v>
      </c>
      <c r="K503" s="4">
        <f t="shared" si="140"/>
        <v>100</v>
      </c>
      <c r="L503" s="4">
        <f t="shared" si="141"/>
        <v>0</v>
      </c>
      <c r="M503" s="4">
        <f t="shared" si="142"/>
        <v>0</v>
      </c>
      <c r="N503" s="4">
        <f t="shared" si="143"/>
        <v>100</v>
      </c>
      <c r="O503" s="4">
        <f t="shared" si="144"/>
        <v>0</v>
      </c>
      <c r="P503" s="4">
        <f t="shared" si="145"/>
        <v>0</v>
      </c>
      <c r="Q503" s="4">
        <f t="shared" si="146"/>
        <v>0</v>
      </c>
      <c r="R503" s="4">
        <f t="shared" si="147"/>
        <v>0</v>
      </c>
      <c r="S503" s="4">
        <f t="shared" si="148"/>
        <v>0</v>
      </c>
      <c r="T503" s="4">
        <f t="shared" si="149"/>
        <v>0</v>
      </c>
      <c r="U503" s="4">
        <f t="shared" si="150"/>
        <v>0</v>
      </c>
      <c r="V503" s="4">
        <f t="shared" si="151"/>
        <v>0</v>
      </c>
      <c r="W503" s="4">
        <f>VLOOKUP(Z503,怪物属性偏向!D:F,3,FALSE)</f>
        <v>5000004</v>
      </c>
      <c r="X503" s="4">
        <f t="shared" si="152"/>
        <v>49</v>
      </c>
      <c r="Y503" t="str">
        <f>VLOOKUP(Z503,怪物属性偏向!G:H,2,FALSE)</f>
        <v>艾德蒙</v>
      </c>
      <c r="Z503">
        <f t="shared" si="153"/>
        <v>4</v>
      </c>
    </row>
    <row r="504" spans="1:26" ht="18" customHeight="1" x14ac:dyDescent="0.15">
      <c r="A504" s="4">
        <v>5000500</v>
      </c>
      <c r="B504" s="4">
        <f t="shared" si="135"/>
        <v>0</v>
      </c>
      <c r="C504" s="4">
        <f t="shared" si="136"/>
        <v>0</v>
      </c>
      <c r="D504" s="4">
        <f t="shared" si="137"/>
        <v>0</v>
      </c>
      <c r="E504" s="4">
        <f t="shared" si="138"/>
        <v>0</v>
      </c>
      <c r="F504" s="4">
        <f>INT(VLOOKUP($X504,映射表!$B:$C,2,FALSE)*VLOOKUP($Z504,怪物属性偏向!$G:$L,怪物属性偏向!L$1,FALSE)/100)</f>
        <v>122178</v>
      </c>
      <c r="G504" s="4">
        <f>INT(VLOOKUP($X504,映射表!$B:$C,2,FALSE)*VLOOKUP($Z504,怪物属性偏向!$G:$L,怪物属性偏向!J$1,FALSE)/100)</f>
        <v>29834</v>
      </c>
      <c r="H504" s="4">
        <f t="shared" si="139"/>
        <v>0</v>
      </c>
      <c r="I504" s="4">
        <f>INT(VLOOKUP($X504,映射表!$B:$C,2,FALSE)*VLOOKUP($Z504,怪物属性偏向!$G:$L,怪物属性偏向!K$1,FALSE)/100)</f>
        <v>43192</v>
      </c>
      <c r="J504" s="4">
        <f>INT(VLOOKUP($X504,映射表!$B:$E,4,FALSE))</f>
        <v>35622</v>
      </c>
      <c r="K504" s="4">
        <f t="shared" si="140"/>
        <v>100</v>
      </c>
      <c r="L504" s="4">
        <f t="shared" si="141"/>
        <v>0</v>
      </c>
      <c r="M504" s="4">
        <f t="shared" si="142"/>
        <v>0</v>
      </c>
      <c r="N504" s="4">
        <f t="shared" si="143"/>
        <v>100</v>
      </c>
      <c r="O504" s="4">
        <f t="shared" si="144"/>
        <v>0</v>
      </c>
      <c r="P504" s="4">
        <f t="shared" si="145"/>
        <v>0</v>
      </c>
      <c r="Q504" s="4">
        <f t="shared" si="146"/>
        <v>0</v>
      </c>
      <c r="R504" s="4">
        <f t="shared" si="147"/>
        <v>0</v>
      </c>
      <c r="S504" s="4">
        <f t="shared" si="148"/>
        <v>0</v>
      </c>
      <c r="T504" s="4">
        <f t="shared" si="149"/>
        <v>0</v>
      </c>
      <c r="U504" s="4">
        <f t="shared" si="150"/>
        <v>0</v>
      </c>
      <c r="V504" s="4">
        <f t="shared" si="151"/>
        <v>0</v>
      </c>
      <c r="W504" s="4">
        <f>VLOOKUP(Z504,怪物属性偏向!D:F,3,FALSE)</f>
        <v>5000004</v>
      </c>
      <c r="X504" s="4">
        <f t="shared" si="152"/>
        <v>50</v>
      </c>
      <c r="Y504" t="str">
        <f>VLOOKUP(Z504,怪物属性偏向!G:H,2,FALSE)</f>
        <v>艾德蒙</v>
      </c>
      <c r="Z504">
        <f t="shared" si="153"/>
        <v>4</v>
      </c>
    </row>
    <row r="505" spans="1:26" ht="18" customHeight="1" x14ac:dyDescent="0.15">
      <c r="A505" s="4">
        <v>5000501</v>
      </c>
      <c r="B505" s="4">
        <f t="shared" si="135"/>
        <v>0</v>
      </c>
      <c r="C505" s="4">
        <f t="shared" si="136"/>
        <v>0</v>
      </c>
      <c r="D505" s="4">
        <f t="shared" si="137"/>
        <v>0</v>
      </c>
      <c r="E505" s="4">
        <f t="shared" si="138"/>
        <v>0</v>
      </c>
      <c r="F505" s="4">
        <f>INT(VLOOKUP($X505,映射表!$B:$C,2,FALSE)*VLOOKUP($Z505,怪物属性偏向!$G:$L,怪物属性偏向!L$1,FALSE)/100)</f>
        <v>131215</v>
      </c>
      <c r="G505" s="4">
        <f>INT(VLOOKUP($X505,映射表!$B:$C,2,FALSE)*VLOOKUP($Z505,怪物属性偏向!$G:$L,怪物属性偏向!J$1,FALSE)/100)</f>
        <v>32040</v>
      </c>
      <c r="H505" s="4">
        <f t="shared" si="139"/>
        <v>0</v>
      </c>
      <c r="I505" s="4">
        <f>INT(VLOOKUP($X505,映射表!$B:$C,2,FALSE)*VLOOKUP($Z505,怪物属性偏向!$G:$L,怪物属性偏向!K$1,FALSE)/100)</f>
        <v>46387</v>
      </c>
      <c r="J505" s="4">
        <f>INT(VLOOKUP($X505,映射表!$B:$E,4,FALSE))</f>
        <v>38257</v>
      </c>
      <c r="K505" s="4">
        <f t="shared" si="140"/>
        <v>100</v>
      </c>
      <c r="L505" s="4">
        <f t="shared" si="141"/>
        <v>0</v>
      </c>
      <c r="M505" s="4">
        <f t="shared" si="142"/>
        <v>0</v>
      </c>
      <c r="N505" s="4">
        <f t="shared" si="143"/>
        <v>100</v>
      </c>
      <c r="O505" s="4">
        <f t="shared" si="144"/>
        <v>0</v>
      </c>
      <c r="P505" s="4">
        <f t="shared" si="145"/>
        <v>0</v>
      </c>
      <c r="Q505" s="4">
        <f t="shared" si="146"/>
        <v>0</v>
      </c>
      <c r="R505" s="4">
        <f t="shared" si="147"/>
        <v>0</v>
      </c>
      <c r="S505" s="4">
        <f t="shared" si="148"/>
        <v>0</v>
      </c>
      <c r="T505" s="4">
        <f t="shared" si="149"/>
        <v>0</v>
      </c>
      <c r="U505" s="4">
        <f t="shared" si="150"/>
        <v>0</v>
      </c>
      <c r="V505" s="4">
        <f t="shared" si="151"/>
        <v>0</v>
      </c>
      <c r="W505" s="4">
        <f>VLOOKUP(Z505,怪物属性偏向!D:F,3,FALSE)</f>
        <v>5000004</v>
      </c>
      <c r="X505" s="4">
        <f t="shared" ref="X505:X568" si="154">IF(X504=X$1,1,X504+1)</f>
        <v>51</v>
      </c>
      <c r="Y505" t="str">
        <f>VLOOKUP(Z505,怪物属性偏向!G:H,2,FALSE)</f>
        <v>艾德蒙</v>
      </c>
      <c r="Z505">
        <f t="shared" si="153"/>
        <v>4</v>
      </c>
    </row>
    <row r="506" spans="1:26" ht="18" customHeight="1" x14ac:dyDescent="0.15">
      <c r="A506" s="4">
        <v>5000502</v>
      </c>
      <c r="B506" s="4">
        <f t="shared" si="135"/>
        <v>0</v>
      </c>
      <c r="C506" s="4">
        <f t="shared" si="136"/>
        <v>0</v>
      </c>
      <c r="D506" s="4">
        <f t="shared" si="137"/>
        <v>0</v>
      </c>
      <c r="E506" s="4">
        <f t="shared" si="138"/>
        <v>0</v>
      </c>
      <c r="F506" s="4">
        <f>INT(VLOOKUP($X506,映射表!$B:$C,2,FALSE)*VLOOKUP($Z506,怪物属性偏向!$G:$L,怪物属性偏向!L$1,FALSE)/100)</f>
        <v>140903</v>
      </c>
      <c r="G506" s="4">
        <f>INT(VLOOKUP($X506,映射表!$B:$C,2,FALSE)*VLOOKUP($Z506,怪物属性偏向!$G:$L,怪物属性偏向!J$1,FALSE)/100)</f>
        <v>34406</v>
      </c>
      <c r="H506" s="4">
        <f t="shared" si="139"/>
        <v>0</v>
      </c>
      <c r="I506" s="4">
        <f>INT(VLOOKUP($X506,映射表!$B:$C,2,FALSE)*VLOOKUP($Z506,怪物属性偏向!$G:$L,怪物属性偏向!K$1,FALSE)/100)</f>
        <v>49812</v>
      </c>
      <c r="J506" s="4">
        <f>INT(VLOOKUP($X506,映射表!$B:$E,4,FALSE))</f>
        <v>41082</v>
      </c>
      <c r="K506" s="4">
        <f t="shared" si="140"/>
        <v>100</v>
      </c>
      <c r="L506" s="4">
        <f t="shared" si="141"/>
        <v>0</v>
      </c>
      <c r="M506" s="4">
        <f t="shared" si="142"/>
        <v>0</v>
      </c>
      <c r="N506" s="4">
        <f t="shared" si="143"/>
        <v>100</v>
      </c>
      <c r="O506" s="4">
        <f t="shared" si="144"/>
        <v>0</v>
      </c>
      <c r="P506" s="4">
        <f t="shared" si="145"/>
        <v>0</v>
      </c>
      <c r="Q506" s="4">
        <f t="shared" si="146"/>
        <v>0</v>
      </c>
      <c r="R506" s="4">
        <f t="shared" si="147"/>
        <v>0</v>
      </c>
      <c r="S506" s="4">
        <f t="shared" si="148"/>
        <v>0</v>
      </c>
      <c r="T506" s="4">
        <f t="shared" si="149"/>
        <v>0</v>
      </c>
      <c r="U506" s="4">
        <f t="shared" si="150"/>
        <v>0</v>
      </c>
      <c r="V506" s="4">
        <f t="shared" si="151"/>
        <v>0</v>
      </c>
      <c r="W506" s="4">
        <f>VLOOKUP(Z506,怪物属性偏向!D:F,3,FALSE)</f>
        <v>5000004</v>
      </c>
      <c r="X506" s="4">
        <f t="shared" si="154"/>
        <v>52</v>
      </c>
      <c r="Y506" t="str">
        <f>VLOOKUP(Z506,怪物属性偏向!G:H,2,FALSE)</f>
        <v>艾德蒙</v>
      </c>
      <c r="Z506">
        <f t="shared" si="153"/>
        <v>4</v>
      </c>
    </row>
    <row r="507" spans="1:26" ht="18" customHeight="1" x14ac:dyDescent="0.15">
      <c r="A507" s="4">
        <v>5000503</v>
      </c>
      <c r="B507" s="4">
        <f t="shared" si="135"/>
        <v>0</v>
      </c>
      <c r="C507" s="4">
        <f t="shared" si="136"/>
        <v>0</v>
      </c>
      <c r="D507" s="4">
        <f t="shared" si="137"/>
        <v>0</v>
      </c>
      <c r="E507" s="4">
        <f t="shared" si="138"/>
        <v>0</v>
      </c>
      <c r="F507" s="4">
        <f>INT(VLOOKUP($X507,映射表!$B:$C,2,FALSE)*VLOOKUP($Z507,怪物属性偏向!$G:$L,怪物属性偏向!L$1,FALSE)/100)</f>
        <v>151288</v>
      </c>
      <c r="G507" s="4">
        <f>INT(VLOOKUP($X507,映射表!$B:$C,2,FALSE)*VLOOKUP($Z507,怪物属性偏向!$G:$L,怪物属性偏向!J$1,FALSE)/100)</f>
        <v>36942</v>
      </c>
      <c r="H507" s="4">
        <f t="shared" si="139"/>
        <v>0</v>
      </c>
      <c r="I507" s="4">
        <f>INT(VLOOKUP($X507,映射表!$B:$C,2,FALSE)*VLOOKUP($Z507,怪物属性偏向!$G:$L,怪物属性偏向!K$1,FALSE)/100)</f>
        <v>53483</v>
      </c>
      <c r="J507" s="4">
        <f>INT(VLOOKUP($X507,映射表!$B:$E,4,FALSE))</f>
        <v>44110</v>
      </c>
      <c r="K507" s="4">
        <f t="shared" si="140"/>
        <v>100</v>
      </c>
      <c r="L507" s="4">
        <f t="shared" si="141"/>
        <v>0</v>
      </c>
      <c r="M507" s="4">
        <f t="shared" si="142"/>
        <v>0</v>
      </c>
      <c r="N507" s="4">
        <f t="shared" si="143"/>
        <v>100</v>
      </c>
      <c r="O507" s="4">
        <f t="shared" si="144"/>
        <v>0</v>
      </c>
      <c r="P507" s="4">
        <f t="shared" si="145"/>
        <v>0</v>
      </c>
      <c r="Q507" s="4">
        <f t="shared" si="146"/>
        <v>0</v>
      </c>
      <c r="R507" s="4">
        <f t="shared" si="147"/>
        <v>0</v>
      </c>
      <c r="S507" s="4">
        <f t="shared" si="148"/>
        <v>0</v>
      </c>
      <c r="T507" s="4">
        <f t="shared" si="149"/>
        <v>0</v>
      </c>
      <c r="U507" s="4">
        <f t="shared" si="150"/>
        <v>0</v>
      </c>
      <c r="V507" s="4">
        <f t="shared" si="151"/>
        <v>0</v>
      </c>
      <c r="W507" s="4">
        <f>VLOOKUP(Z507,怪物属性偏向!D:F,3,FALSE)</f>
        <v>5000004</v>
      </c>
      <c r="X507" s="4">
        <f t="shared" si="154"/>
        <v>53</v>
      </c>
      <c r="Y507" t="str">
        <f>VLOOKUP(Z507,怪物属性偏向!G:H,2,FALSE)</f>
        <v>艾德蒙</v>
      </c>
      <c r="Z507">
        <f t="shared" si="153"/>
        <v>4</v>
      </c>
    </row>
    <row r="508" spans="1:26" ht="18" customHeight="1" x14ac:dyDescent="0.15">
      <c r="A508" s="4">
        <v>5000504</v>
      </c>
      <c r="B508" s="4">
        <f t="shared" si="135"/>
        <v>0</v>
      </c>
      <c r="C508" s="4">
        <f t="shared" si="136"/>
        <v>0</v>
      </c>
      <c r="D508" s="4">
        <f t="shared" si="137"/>
        <v>0</v>
      </c>
      <c r="E508" s="4">
        <f t="shared" si="138"/>
        <v>0</v>
      </c>
      <c r="F508" s="4">
        <f>INT(VLOOKUP($X508,映射表!$B:$C,2,FALSE)*VLOOKUP($Z508,怪物属性偏向!$G:$L,怪物属性偏向!L$1,FALSE)/100)</f>
        <v>162420</v>
      </c>
      <c r="G508" s="4">
        <f>INT(VLOOKUP($X508,映射表!$B:$C,2,FALSE)*VLOOKUP($Z508,怪物属性偏向!$G:$L,怪物属性偏向!J$1,FALSE)/100)</f>
        <v>39660</v>
      </c>
      <c r="H508" s="4">
        <f t="shared" si="139"/>
        <v>0</v>
      </c>
      <c r="I508" s="4">
        <f>INT(VLOOKUP($X508,映射表!$B:$C,2,FALSE)*VLOOKUP($Z508,怪物属性偏向!$G:$L,怪物属性偏向!K$1,FALSE)/100)</f>
        <v>57419</v>
      </c>
      <c r="J508" s="4">
        <f>INT(VLOOKUP($X508,映射表!$B:$E,4,FALSE))</f>
        <v>47355</v>
      </c>
      <c r="K508" s="4">
        <f t="shared" si="140"/>
        <v>100</v>
      </c>
      <c r="L508" s="4">
        <f t="shared" si="141"/>
        <v>0</v>
      </c>
      <c r="M508" s="4">
        <f t="shared" si="142"/>
        <v>0</v>
      </c>
      <c r="N508" s="4">
        <f t="shared" si="143"/>
        <v>100</v>
      </c>
      <c r="O508" s="4">
        <f t="shared" si="144"/>
        <v>0</v>
      </c>
      <c r="P508" s="4">
        <f t="shared" si="145"/>
        <v>0</v>
      </c>
      <c r="Q508" s="4">
        <f t="shared" si="146"/>
        <v>0</v>
      </c>
      <c r="R508" s="4">
        <f t="shared" si="147"/>
        <v>0</v>
      </c>
      <c r="S508" s="4">
        <f t="shared" si="148"/>
        <v>0</v>
      </c>
      <c r="T508" s="4">
        <f t="shared" si="149"/>
        <v>0</v>
      </c>
      <c r="U508" s="4">
        <f t="shared" si="150"/>
        <v>0</v>
      </c>
      <c r="V508" s="4">
        <f t="shared" si="151"/>
        <v>0</v>
      </c>
      <c r="W508" s="4">
        <f>VLOOKUP(Z508,怪物属性偏向!D:F,3,FALSE)</f>
        <v>5000004</v>
      </c>
      <c r="X508" s="4">
        <f t="shared" si="154"/>
        <v>54</v>
      </c>
      <c r="Y508" t="str">
        <f>VLOOKUP(Z508,怪物属性偏向!G:H,2,FALSE)</f>
        <v>艾德蒙</v>
      </c>
      <c r="Z508">
        <f t="shared" si="153"/>
        <v>4</v>
      </c>
    </row>
    <row r="509" spans="1:26" ht="18" customHeight="1" x14ac:dyDescent="0.15">
      <c r="A509" s="4">
        <v>5000505</v>
      </c>
      <c r="B509" s="4">
        <f t="shared" si="135"/>
        <v>0</v>
      </c>
      <c r="C509" s="4">
        <f t="shared" si="136"/>
        <v>0</v>
      </c>
      <c r="D509" s="4">
        <f t="shared" si="137"/>
        <v>0</v>
      </c>
      <c r="E509" s="4">
        <f t="shared" si="138"/>
        <v>0</v>
      </c>
      <c r="F509" s="4">
        <f>INT(VLOOKUP($X509,映射表!$B:$C,2,FALSE)*VLOOKUP($Z509,怪物属性偏向!$G:$L,怪物属性偏向!L$1,FALSE)/100)</f>
        <v>174355</v>
      </c>
      <c r="G509" s="4">
        <f>INT(VLOOKUP($X509,映射表!$B:$C,2,FALSE)*VLOOKUP($Z509,怪物属性偏向!$G:$L,怪物属性偏向!J$1,FALSE)/100)</f>
        <v>42574</v>
      </c>
      <c r="H509" s="4">
        <f t="shared" si="139"/>
        <v>0</v>
      </c>
      <c r="I509" s="4">
        <f>INT(VLOOKUP($X509,映射表!$B:$C,2,FALSE)*VLOOKUP($Z509,怪物属性偏向!$G:$L,怪物属性偏向!K$1,FALSE)/100)</f>
        <v>61638</v>
      </c>
      <c r="J509" s="4">
        <f>INT(VLOOKUP($X509,映射表!$B:$E,4,FALSE))</f>
        <v>50835</v>
      </c>
      <c r="K509" s="4">
        <f t="shared" si="140"/>
        <v>100</v>
      </c>
      <c r="L509" s="4">
        <f t="shared" si="141"/>
        <v>0</v>
      </c>
      <c r="M509" s="4">
        <f t="shared" si="142"/>
        <v>0</v>
      </c>
      <c r="N509" s="4">
        <f t="shared" si="143"/>
        <v>100</v>
      </c>
      <c r="O509" s="4">
        <f t="shared" si="144"/>
        <v>0</v>
      </c>
      <c r="P509" s="4">
        <f t="shared" si="145"/>
        <v>0</v>
      </c>
      <c r="Q509" s="4">
        <f t="shared" si="146"/>
        <v>0</v>
      </c>
      <c r="R509" s="4">
        <f t="shared" si="147"/>
        <v>0</v>
      </c>
      <c r="S509" s="4">
        <f t="shared" si="148"/>
        <v>0</v>
      </c>
      <c r="T509" s="4">
        <f t="shared" si="149"/>
        <v>0</v>
      </c>
      <c r="U509" s="4">
        <f t="shared" si="150"/>
        <v>0</v>
      </c>
      <c r="V509" s="4">
        <f t="shared" si="151"/>
        <v>0</v>
      </c>
      <c r="W509" s="4">
        <f>VLOOKUP(Z509,怪物属性偏向!D:F,3,FALSE)</f>
        <v>5000004</v>
      </c>
      <c r="X509" s="4">
        <f t="shared" si="154"/>
        <v>55</v>
      </c>
      <c r="Y509" t="str">
        <f>VLOOKUP(Z509,怪物属性偏向!G:H,2,FALSE)</f>
        <v>艾德蒙</v>
      </c>
      <c r="Z509">
        <f t="shared" si="153"/>
        <v>4</v>
      </c>
    </row>
    <row r="510" spans="1:26" ht="18" customHeight="1" x14ac:dyDescent="0.15">
      <c r="A510" s="4">
        <v>5000506</v>
      </c>
      <c r="B510" s="4">
        <f t="shared" si="135"/>
        <v>0</v>
      </c>
      <c r="C510" s="4">
        <f t="shared" si="136"/>
        <v>0</v>
      </c>
      <c r="D510" s="4">
        <f t="shared" si="137"/>
        <v>0</v>
      </c>
      <c r="E510" s="4">
        <f t="shared" si="138"/>
        <v>0</v>
      </c>
      <c r="F510" s="4">
        <f>INT(VLOOKUP($X510,映射表!$B:$C,2,FALSE)*VLOOKUP($Z510,怪物属性偏向!$G:$L,怪物属性偏向!L$1,FALSE)/100)</f>
        <v>187148</v>
      </c>
      <c r="G510" s="4">
        <f>INT(VLOOKUP($X510,映射表!$B:$C,2,FALSE)*VLOOKUP($Z510,怪物属性偏向!$G:$L,怪物属性偏向!J$1,FALSE)/100)</f>
        <v>45698</v>
      </c>
      <c r="H510" s="4">
        <f t="shared" si="139"/>
        <v>0</v>
      </c>
      <c r="I510" s="4">
        <f>INT(VLOOKUP($X510,映射表!$B:$C,2,FALSE)*VLOOKUP($Z510,怪物属性偏向!$G:$L,怪物属性偏向!K$1,FALSE)/100)</f>
        <v>66160</v>
      </c>
      <c r="J510" s="4">
        <f>INT(VLOOKUP($X510,映射表!$B:$E,4,FALSE))</f>
        <v>54565</v>
      </c>
      <c r="K510" s="4">
        <f t="shared" si="140"/>
        <v>100</v>
      </c>
      <c r="L510" s="4">
        <f t="shared" si="141"/>
        <v>0</v>
      </c>
      <c r="M510" s="4">
        <f t="shared" si="142"/>
        <v>0</v>
      </c>
      <c r="N510" s="4">
        <f t="shared" si="143"/>
        <v>100</v>
      </c>
      <c r="O510" s="4">
        <f t="shared" si="144"/>
        <v>0</v>
      </c>
      <c r="P510" s="4">
        <f t="shared" si="145"/>
        <v>0</v>
      </c>
      <c r="Q510" s="4">
        <f t="shared" si="146"/>
        <v>0</v>
      </c>
      <c r="R510" s="4">
        <f t="shared" si="147"/>
        <v>0</v>
      </c>
      <c r="S510" s="4">
        <f t="shared" si="148"/>
        <v>0</v>
      </c>
      <c r="T510" s="4">
        <f t="shared" si="149"/>
        <v>0</v>
      </c>
      <c r="U510" s="4">
        <f t="shared" si="150"/>
        <v>0</v>
      </c>
      <c r="V510" s="4">
        <f t="shared" si="151"/>
        <v>0</v>
      </c>
      <c r="W510" s="4">
        <f>VLOOKUP(Z510,怪物属性偏向!D:F,3,FALSE)</f>
        <v>5000004</v>
      </c>
      <c r="X510" s="4">
        <f t="shared" si="154"/>
        <v>56</v>
      </c>
      <c r="Y510" t="str">
        <f>VLOOKUP(Z510,怪物属性偏向!G:H,2,FALSE)</f>
        <v>艾德蒙</v>
      </c>
      <c r="Z510">
        <f t="shared" si="153"/>
        <v>4</v>
      </c>
    </row>
    <row r="511" spans="1:26" ht="18" customHeight="1" x14ac:dyDescent="0.15">
      <c r="A511" s="4">
        <v>5000507</v>
      </c>
      <c r="B511" s="4">
        <f t="shared" si="135"/>
        <v>0</v>
      </c>
      <c r="C511" s="4">
        <f t="shared" si="136"/>
        <v>0</v>
      </c>
      <c r="D511" s="4">
        <f t="shared" si="137"/>
        <v>0</v>
      </c>
      <c r="E511" s="4">
        <f t="shared" si="138"/>
        <v>0</v>
      </c>
      <c r="F511" s="4">
        <f>INT(VLOOKUP($X511,映射表!$B:$C,2,FALSE)*VLOOKUP($Z511,怪物属性偏向!$G:$L,怪物属性偏向!L$1,FALSE)/100)</f>
        <v>200863</v>
      </c>
      <c r="G511" s="4">
        <f>INT(VLOOKUP($X511,映射表!$B:$C,2,FALSE)*VLOOKUP($Z511,怪物属性偏向!$G:$L,怪物属性偏向!J$1,FALSE)/100)</f>
        <v>49047</v>
      </c>
      <c r="H511" s="4">
        <f t="shared" si="139"/>
        <v>0</v>
      </c>
      <c r="I511" s="4">
        <f>INT(VLOOKUP($X511,映射表!$B:$C,2,FALSE)*VLOOKUP($Z511,怪物属性偏向!$G:$L,怪物属性偏向!K$1,FALSE)/100)</f>
        <v>71009</v>
      </c>
      <c r="J511" s="4">
        <f>INT(VLOOKUP($X511,映射表!$B:$E,4,FALSE))</f>
        <v>58564</v>
      </c>
      <c r="K511" s="4">
        <f t="shared" si="140"/>
        <v>100</v>
      </c>
      <c r="L511" s="4">
        <f t="shared" si="141"/>
        <v>0</v>
      </c>
      <c r="M511" s="4">
        <f t="shared" si="142"/>
        <v>0</v>
      </c>
      <c r="N511" s="4">
        <f t="shared" si="143"/>
        <v>100</v>
      </c>
      <c r="O511" s="4">
        <f t="shared" si="144"/>
        <v>0</v>
      </c>
      <c r="P511" s="4">
        <f t="shared" si="145"/>
        <v>0</v>
      </c>
      <c r="Q511" s="4">
        <f t="shared" si="146"/>
        <v>0</v>
      </c>
      <c r="R511" s="4">
        <f t="shared" si="147"/>
        <v>0</v>
      </c>
      <c r="S511" s="4">
        <f t="shared" si="148"/>
        <v>0</v>
      </c>
      <c r="T511" s="4">
        <f t="shared" si="149"/>
        <v>0</v>
      </c>
      <c r="U511" s="4">
        <f t="shared" si="150"/>
        <v>0</v>
      </c>
      <c r="V511" s="4">
        <f t="shared" si="151"/>
        <v>0</v>
      </c>
      <c r="W511" s="4">
        <f>VLOOKUP(Z511,怪物属性偏向!D:F,3,FALSE)</f>
        <v>5000004</v>
      </c>
      <c r="X511" s="4">
        <f t="shared" si="154"/>
        <v>57</v>
      </c>
      <c r="Y511" t="str">
        <f>VLOOKUP(Z511,怪物属性偏向!G:H,2,FALSE)</f>
        <v>艾德蒙</v>
      </c>
      <c r="Z511">
        <f t="shared" si="153"/>
        <v>4</v>
      </c>
    </row>
    <row r="512" spans="1:26" ht="18" customHeight="1" x14ac:dyDescent="0.15">
      <c r="A512" s="4">
        <v>5000508</v>
      </c>
      <c r="B512" s="4">
        <f t="shared" si="135"/>
        <v>0</v>
      </c>
      <c r="C512" s="4">
        <f t="shared" si="136"/>
        <v>0</v>
      </c>
      <c r="D512" s="4">
        <f t="shared" si="137"/>
        <v>0</v>
      </c>
      <c r="E512" s="4">
        <f t="shared" si="138"/>
        <v>0</v>
      </c>
      <c r="F512" s="4">
        <f>INT(VLOOKUP($X512,映射表!$B:$C,2,FALSE)*VLOOKUP($Z512,怪物属性偏向!$G:$L,怪物属性偏向!L$1,FALSE)/100)</f>
        <v>215565</v>
      </c>
      <c r="G512" s="4">
        <f>INT(VLOOKUP($X512,映射表!$B:$C,2,FALSE)*VLOOKUP($Z512,怪物属性偏向!$G:$L,怪物属性偏向!J$1,FALSE)/100)</f>
        <v>52637</v>
      </c>
      <c r="H512" s="4">
        <f t="shared" si="139"/>
        <v>0</v>
      </c>
      <c r="I512" s="4">
        <f>INT(VLOOKUP($X512,映射表!$B:$C,2,FALSE)*VLOOKUP($Z512,怪物属性偏向!$G:$L,怪物属性偏向!K$1,FALSE)/100)</f>
        <v>76206</v>
      </c>
      <c r="J512" s="4">
        <f>INT(VLOOKUP($X512,映射表!$B:$E,4,FALSE))</f>
        <v>62850</v>
      </c>
      <c r="K512" s="4">
        <f t="shared" si="140"/>
        <v>100</v>
      </c>
      <c r="L512" s="4">
        <f t="shared" si="141"/>
        <v>0</v>
      </c>
      <c r="M512" s="4">
        <f t="shared" si="142"/>
        <v>0</v>
      </c>
      <c r="N512" s="4">
        <f t="shared" si="143"/>
        <v>100</v>
      </c>
      <c r="O512" s="4">
        <f t="shared" si="144"/>
        <v>0</v>
      </c>
      <c r="P512" s="4">
        <f t="shared" si="145"/>
        <v>0</v>
      </c>
      <c r="Q512" s="4">
        <f t="shared" si="146"/>
        <v>0</v>
      </c>
      <c r="R512" s="4">
        <f t="shared" si="147"/>
        <v>0</v>
      </c>
      <c r="S512" s="4">
        <f t="shared" si="148"/>
        <v>0</v>
      </c>
      <c r="T512" s="4">
        <f t="shared" si="149"/>
        <v>0</v>
      </c>
      <c r="U512" s="4">
        <f t="shared" si="150"/>
        <v>0</v>
      </c>
      <c r="V512" s="4">
        <f t="shared" si="151"/>
        <v>0</v>
      </c>
      <c r="W512" s="4">
        <f>VLOOKUP(Z512,怪物属性偏向!D:F,3,FALSE)</f>
        <v>5000004</v>
      </c>
      <c r="X512" s="4">
        <f t="shared" si="154"/>
        <v>58</v>
      </c>
      <c r="Y512" t="str">
        <f>VLOOKUP(Z512,怪物属性偏向!G:H,2,FALSE)</f>
        <v>艾德蒙</v>
      </c>
      <c r="Z512">
        <f t="shared" si="153"/>
        <v>4</v>
      </c>
    </row>
    <row r="513" spans="1:26" ht="18" customHeight="1" x14ac:dyDescent="0.15">
      <c r="A513" s="4">
        <v>5000509</v>
      </c>
      <c r="B513" s="4">
        <f t="shared" si="135"/>
        <v>0</v>
      </c>
      <c r="C513" s="4">
        <f t="shared" si="136"/>
        <v>0</v>
      </c>
      <c r="D513" s="4">
        <f t="shared" si="137"/>
        <v>0</v>
      </c>
      <c r="E513" s="4">
        <f t="shared" si="138"/>
        <v>0</v>
      </c>
      <c r="F513" s="4">
        <f>INT(VLOOKUP($X513,映射表!$B:$C,2,FALSE)*VLOOKUP($Z513,怪物属性偏向!$G:$L,怪物属性偏向!L$1,FALSE)/100)</f>
        <v>231325</v>
      </c>
      <c r="G513" s="4">
        <f>INT(VLOOKUP($X513,映射表!$B:$C,2,FALSE)*VLOOKUP($Z513,怪物属性偏向!$G:$L,怪物属性偏向!J$1,FALSE)/100)</f>
        <v>56486</v>
      </c>
      <c r="H513" s="4">
        <f t="shared" si="139"/>
        <v>0</v>
      </c>
      <c r="I513" s="4">
        <f>INT(VLOOKUP($X513,映射表!$B:$C,2,FALSE)*VLOOKUP($Z513,怪物属性偏向!$G:$L,怪物属性偏向!K$1,FALSE)/100)</f>
        <v>81778</v>
      </c>
      <c r="J513" s="4">
        <f>INT(VLOOKUP($X513,映射表!$B:$E,4,FALSE))</f>
        <v>67446</v>
      </c>
      <c r="K513" s="4">
        <f t="shared" si="140"/>
        <v>100</v>
      </c>
      <c r="L513" s="4">
        <f t="shared" si="141"/>
        <v>0</v>
      </c>
      <c r="M513" s="4">
        <f t="shared" si="142"/>
        <v>0</v>
      </c>
      <c r="N513" s="4">
        <f t="shared" si="143"/>
        <v>100</v>
      </c>
      <c r="O513" s="4">
        <f t="shared" si="144"/>
        <v>0</v>
      </c>
      <c r="P513" s="4">
        <f t="shared" si="145"/>
        <v>0</v>
      </c>
      <c r="Q513" s="4">
        <f t="shared" si="146"/>
        <v>0</v>
      </c>
      <c r="R513" s="4">
        <f t="shared" si="147"/>
        <v>0</v>
      </c>
      <c r="S513" s="4">
        <f t="shared" si="148"/>
        <v>0</v>
      </c>
      <c r="T513" s="4">
        <f t="shared" si="149"/>
        <v>0</v>
      </c>
      <c r="U513" s="4">
        <f t="shared" si="150"/>
        <v>0</v>
      </c>
      <c r="V513" s="4">
        <f t="shared" si="151"/>
        <v>0</v>
      </c>
      <c r="W513" s="4">
        <f>VLOOKUP(Z513,怪物属性偏向!D:F,3,FALSE)</f>
        <v>5000004</v>
      </c>
      <c r="X513" s="4">
        <f t="shared" si="154"/>
        <v>59</v>
      </c>
      <c r="Y513" t="str">
        <f>VLOOKUP(Z513,怪物属性偏向!G:H,2,FALSE)</f>
        <v>艾德蒙</v>
      </c>
      <c r="Z513">
        <f t="shared" si="153"/>
        <v>4</v>
      </c>
    </row>
    <row r="514" spans="1:26" ht="18" customHeight="1" x14ac:dyDescent="0.15">
      <c r="A514" s="4">
        <v>5000510</v>
      </c>
      <c r="B514" s="4">
        <f t="shared" si="135"/>
        <v>0</v>
      </c>
      <c r="C514" s="4">
        <f t="shared" si="136"/>
        <v>0</v>
      </c>
      <c r="D514" s="4">
        <f t="shared" si="137"/>
        <v>0</v>
      </c>
      <c r="E514" s="4">
        <f t="shared" si="138"/>
        <v>0</v>
      </c>
      <c r="F514" s="4">
        <f>INT(VLOOKUP($X514,映射表!$B:$C,2,FALSE)*VLOOKUP($Z514,怪物属性偏向!$G:$L,怪物属性偏向!L$1,FALSE)/100)</f>
        <v>248221</v>
      </c>
      <c r="G514" s="4">
        <f>INT(VLOOKUP($X514,映射表!$B:$C,2,FALSE)*VLOOKUP($Z514,怪物属性偏向!$G:$L,怪物属性偏向!J$1,FALSE)/100)</f>
        <v>60611</v>
      </c>
      <c r="H514" s="4">
        <f t="shared" si="139"/>
        <v>0</v>
      </c>
      <c r="I514" s="4">
        <f>INT(VLOOKUP($X514,映射表!$B:$C,2,FALSE)*VLOOKUP($Z514,怪物属性偏向!$G:$L,怪物属性偏向!K$1,FALSE)/100)</f>
        <v>87751</v>
      </c>
      <c r="J514" s="4">
        <f>INT(VLOOKUP($X514,映射表!$B:$E,4,FALSE))</f>
        <v>72372</v>
      </c>
      <c r="K514" s="4">
        <f t="shared" si="140"/>
        <v>100</v>
      </c>
      <c r="L514" s="4">
        <f t="shared" si="141"/>
        <v>0</v>
      </c>
      <c r="M514" s="4">
        <f t="shared" si="142"/>
        <v>0</v>
      </c>
      <c r="N514" s="4">
        <f t="shared" si="143"/>
        <v>100</v>
      </c>
      <c r="O514" s="4">
        <f t="shared" si="144"/>
        <v>0</v>
      </c>
      <c r="P514" s="4">
        <f t="shared" si="145"/>
        <v>0</v>
      </c>
      <c r="Q514" s="4">
        <f t="shared" si="146"/>
        <v>0</v>
      </c>
      <c r="R514" s="4">
        <f t="shared" si="147"/>
        <v>0</v>
      </c>
      <c r="S514" s="4">
        <f t="shared" si="148"/>
        <v>0</v>
      </c>
      <c r="T514" s="4">
        <f t="shared" si="149"/>
        <v>0</v>
      </c>
      <c r="U514" s="4">
        <f t="shared" si="150"/>
        <v>0</v>
      </c>
      <c r="V514" s="4">
        <f t="shared" si="151"/>
        <v>0</v>
      </c>
      <c r="W514" s="4">
        <f>VLOOKUP(Z514,怪物属性偏向!D:F,3,FALSE)</f>
        <v>5000004</v>
      </c>
      <c r="X514" s="4">
        <f t="shared" si="154"/>
        <v>60</v>
      </c>
      <c r="Y514" t="str">
        <f>VLOOKUP(Z514,怪物属性偏向!G:H,2,FALSE)</f>
        <v>艾德蒙</v>
      </c>
      <c r="Z514">
        <f t="shared" si="153"/>
        <v>4</v>
      </c>
    </row>
    <row r="515" spans="1:26" ht="18" customHeight="1" x14ac:dyDescent="0.15">
      <c r="A515" s="4">
        <v>5000511</v>
      </c>
      <c r="B515" s="4">
        <f t="shared" si="135"/>
        <v>0</v>
      </c>
      <c r="C515" s="4">
        <f t="shared" si="136"/>
        <v>0</v>
      </c>
      <c r="D515" s="4">
        <f t="shared" si="137"/>
        <v>0</v>
      </c>
      <c r="E515" s="4">
        <f t="shared" si="138"/>
        <v>0</v>
      </c>
      <c r="F515" s="4">
        <f>INT(VLOOKUP($X515,映射表!$B:$C,2,FALSE)*VLOOKUP($Z515,怪物属性偏向!$G:$L,怪物属性偏向!L$1,FALSE)/100)</f>
        <v>266333</v>
      </c>
      <c r="G515" s="4">
        <f>INT(VLOOKUP($X515,映射表!$B:$C,2,FALSE)*VLOOKUP($Z515,怪物属性偏向!$G:$L,怪物属性偏向!J$1,FALSE)/100)</f>
        <v>65034</v>
      </c>
      <c r="H515" s="4">
        <f t="shared" si="139"/>
        <v>0</v>
      </c>
      <c r="I515" s="4">
        <f>INT(VLOOKUP($X515,映射表!$B:$C,2,FALSE)*VLOOKUP($Z515,怪物属性偏向!$G:$L,怪物属性偏向!K$1,FALSE)/100)</f>
        <v>94154</v>
      </c>
      <c r="J515" s="4">
        <f>INT(VLOOKUP($X515,映射表!$B:$E,4,FALSE))</f>
        <v>77652</v>
      </c>
      <c r="K515" s="4">
        <f t="shared" si="140"/>
        <v>100</v>
      </c>
      <c r="L515" s="4">
        <f t="shared" si="141"/>
        <v>0</v>
      </c>
      <c r="M515" s="4">
        <f t="shared" si="142"/>
        <v>0</v>
      </c>
      <c r="N515" s="4">
        <f t="shared" si="143"/>
        <v>100</v>
      </c>
      <c r="O515" s="4">
        <f t="shared" si="144"/>
        <v>0</v>
      </c>
      <c r="P515" s="4">
        <f t="shared" si="145"/>
        <v>0</v>
      </c>
      <c r="Q515" s="4">
        <f t="shared" si="146"/>
        <v>0</v>
      </c>
      <c r="R515" s="4">
        <f t="shared" si="147"/>
        <v>0</v>
      </c>
      <c r="S515" s="4">
        <f t="shared" si="148"/>
        <v>0</v>
      </c>
      <c r="T515" s="4">
        <f t="shared" si="149"/>
        <v>0</v>
      </c>
      <c r="U515" s="4">
        <f t="shared" si="150"/>
        <v>0</v>
      </c>
      <c r="V515" s="4">
        <f t="shared" si="151"/>
        <v>0</v>
      </c>
      <c r="W515" s="4">
        <f>VLOOKUP(Z515,怪物属性偏向!D:F,3,FALSE)</f>
        <v>5000004</v>
      </c>
      <c r="X515" s="4">
        <f t="shared" si="154"/>
        <v>61</v>
      </c>
      <c r="Y515" t="str">
        <f>VLOOKUP(Z515,怪物属性偏向!G:H,2,FALSE)</f>
        <v>艾德蒙</v>
      </c>
      <c r="Z515">
        <f t="shared" si="153"/>
        <v>4</v>
      </c>
    </row>
    <row r="516" spans="1:26" ht="18" customHeight="1" x14ac:dyDescent="0.15">
      <c r="A516" s="4">
        <v>5000512</v>
      </c>
      <c r="B516" s="4">
        <f t="shared" si="135"/>
        <v>0</v>
      </c>
      <c r="C516" s="4">
        <f t="shared" si="136"/>
        <v>0</v>
      </c>
      <c r="D516" s="4">
        <f t="shared" si="137"/>
        <v>0</v>
      </c>
      <c r="E516" s="4">
        <f t="shared" si="138"/>
        <v>0</v>
      </c>
      <c r="F516" s="4">
        <f>INT(VLOOKUP($X516,映射表!$B:$C,2,FALSE)*VLOOKUP($Z516,怪物属性偏向!$G:$L,怪物属性偏向!L$1,FALSE)/100)</f>
        <v>285748</v>
      </c>
      <c r="G516" s="4">
        <f>INT(VLOOKUP($X516,映射表!$B:$C,2,FALSE)*VLOOKUP($Z516,怪物属性偏向!$G:$L,怪物属性偏向!J$1,FALSE)/100)</f>
        <v>69775</v>
      </c>
      <c r="H516" s="4">
        <f t="shared" si="139"/>
        <v>0</v>
      </c>
      <c r="I516" s="4">
        <f>INT(VLOOKUP($X516,映射表!$B:$C,2,FALSE)*VLOOKUP($Z516,怪物属性偏向!$G:$L,怪物属性偏向!K$1,FALSE)/100)</f>
        <v>101018</v>
      </c>
      <c r="J516" s="4">
        <f>INT(VLOOKUP($X516,映射表!$B:$E,4,FALSE))</f>
        <v>83313</v>
      </c>
      <c r="K516" s="4">
        <f t="shared" si="140"/>
        <v>100</v>
      </c>
      <c r="L516" s="4">
        <f t="shared" si="141"/>
        <v>0</v>
      </c>
      <c r="M516" s="4">
        <f t="shared" si="142"/>
        <v>0</v>
      </c>
      <c r="N516" s="4">
        <f t="shared" si="143"/>
        <v>100</v>
      </c>
      <c r="O516" s="4">
        <f t="shared" si="144"/>
        <v>0</v>
      </c>
      <c r="P516" s="4">
        <f t="shared" si="145"/>
        <v>0</v>
      </c>
      <c r="Q516" s="4">
        <f t="shared" si="146"/>
        <v>0</v>
      </c>
      <c r="R516" s="4">
        <f t="shared" si="147"/>
        <v>0</v>
      </c>
      <c r="S516" s="4">
        <f t="shared" si="148"/>
        <v>0</v>
      </c>
      <c r="T516" s="4">
        <f t="shared" si="149"/>
        <v>0</v>
      </c>
      <c r="U516" s="4">
        <f t="shared" si="150"/>
        <v>0</v>
      </c>
      <c r="V516" s="4">
        <f t="shared" si="151"/>
        <v>0</v>
      </c>
      <c r="W516" s="4">
        <f>VLOOKUP(Z516,怪物属性偏向!D:F,3,FALSE)</f>
        <v>5000004</v>
      </c>
      <c r="X516" s="4">
        <f t="shared" si="154"/>
        <v>62</v>
      </c>
      <c r="Y516" t="str">
        <f>VLOOKUP(Z516,怪物属性偏向!G:H,2,FALSE)</f>
        <v>艾德蒙</v>
      </c>
      <c r="Z516">
        <f t="shared" si="153"/>
        <v>4</v>
      </c>
    </row>
    <row r="517" spans="1:26" ht="18" customHeight="1" x14ac:dyDescent="0.15">
      <c r="A517" s="4">
        <v>5000513</v>
      </c>
      <c r="B517" s="4">
        <f t="shared" si="135"/>
        <v>0</v>
      </c>
      <c r="C517" s="4">
        <f t="shared" si="136"/>
        <v>0</v>
      </c>
      <c r="D517" s="4">
        <f t="shared" si="137"/>
        <v>0</v>
      </c>
      <c r="E517" s="4">
        <f t="shared" si="138"/>
        <v>0</v>
      </c>
      <c r="F517" s="4">
        <f>INT(VLOOKUP($X517,映射表!$B:$C,2,FALSE)*VLOOKUP($Z517,怪物属性偏向!$G:$L,怪物属性偏向!L$1,FALSE)/100)</f>
        <v>306562</v>
      </c>
      <c r="G517" s="4">
        <f>INT(VLOOKUP($X517,映射表!$B:$C,2,FALSE)*VLOOKUP($Z517,怪物属性偏向!$G:$L,怪物属性偏向!J$1,FALSE)/100)</f>
        <v>74857</v>
      </c>
      <c r="H517" s="4">
        <f t="shared" si="139"/>
        <v>0</v>
      </c>
      <c r="I517" s="4">
        <f>INT(VLOOKUP($X517,映射表!$B:$C,2,FALSE)*VLOOKUP($Z517,怪物属性偏向!$G:$L,怪物属性偏向!K$1,FALSE)/100)</f>
        <v>108376</v>
      </c>
      <c r="J517" s="4">
        <f>INT(VLOOKUP($X517,映射表!$B:$E,4,FALSE))</f>
        <v>89382</v>
      </c>
      <c r="K517" s="4">
        <f t="shared" si="140"/>
        <v>100</v>
      </c>
      <c r="L517" s="4">
        <f t="shared" si="141"/>
        <v>0</v>
      </c>
      <c r="M517" s="4">
        <f t="shared" si="142"/>
        <v>0</v>
      </c>
      <c r="N517" s="4">
        <f t="shared" si="143"/>
        <v>100</v>
      </c>
      <c r="O517" s="4">
        <f t="shared" si="144"/>
        <v>0</v>
      </c>
      <c r="P517" s="4">
        <f t="shared" si="145"/>
        <v>0</v>
      </c>
      <c r="Q517" s="4">
        <f t="shared" si="146"/>
        <v>0</v>
      </c>
      <c r="R517" s="4">
        <f t="shared" si="147"/>
        <v>0</v>
      </c>
      <c r="S517" s="4">
        <f t="shared" si="148"/>
        <v>0</v>
      </c>
      <c r="T517" s="4">
        <f t="shared" si="149"/>
        <v>0</v>
      </c>
      <c r="U517" s="4">
        <f t="shared" si="150"/>
        <v>0</v>
      </c>
      <c r="V517" s="4">
        <f t="shared" si="151"/>
        <v>0</v>
      </c>
      <c r="W517" s="4">
        <f>VLOOKUP(Z517,怪物属性偏向!D:F,3,FALSE)</f>
        <v>5000004</v>
      </c>
      <c r="X517" s="4">
        <f t="shared" si="154"/>
        <v>63</v>
      </c>
      <c r="Y517" t="str">
        <f>VLOOKUP(Z517,怪物属性偏向!G:H,2,FALSE)</f>
        <v>艾德蒙</v>
      </c>
      <c r="Z517">
        <f t="shared" si="153"/>
        <v>4</v>
      </c>
    </row>
    <row r="518" spans="1:26" ht="18" customHeight="1" x14ac:dyDescent="0.15">
      <c r="A518" s="4">
        <v>5000514</v>
      </c>
      <c r="B518" s="4">
        <f t="shared" si="135"/>
        <v>0</v>
      </c>
      <c r="C518" s="4">
        <f t="shared" si="136"/>
        <v>0</v>
      </c>
      <c r="D518" s="4">
        <f t="shared" si="137"/>
        <v>0</v>
      </c>
      <c r="E518" s="4">
        <f t="shared" si="138"/>
        <v>0</v>
      </c>
      <c r="F518" s="4">
        <f>INT(VLOOKUP($X518,映射表!$B:$C,2,FALSE)*VLOOKUP($Z518,怪物属性偏向!$G:$L,怪物属性偏向!L$1,FALSE)/100)</f>
        <v>328875</v>
      </c>
      <c r="G518" s="4">
        <f>INT(VLOOKUP($X518,映射表!$B:$C,2,FALSE)*VLOOKUP($Z518,怪物属性偏向!$G:$L,怪物属性偏向!J$1,FALSE)/100)</f>
        <v>80306</v>
      </c>
      <c r="H518" s="4">
        <f t="shared" si="139"/>
        <v>0</v>
      </c>
      <c r="I518" s="4">
        <f>INT(VLOOKUP($X518,映射表!$B:$C,2,FALSE)*VLOOKUP($Z518,怪物属性偏向!$G:$L,怪物属性偏向!K$1,FALSE)/100)</f>
        <v>116264</v>
      </c>
      <c r="J518" s="4">
        <f>INT(VLOOKUP($X518,映射表!$B:$E,4,FALSE))</f>
        <v>95887</v>
      </c>
      <c r="K518" s="4">
        <f t="shared" si="140"/>
        <v>100</v>
      </c>
      <c r="L518" s="4">
        <f t="shared" si="141"/>
        <v>0</v>
      </c>
      <c r="M518" s="4">
        <f t="shared" si="142"/>
        <v>0</v>
      </c>
      <c r="N518" s="4">
        <f t="shared" si="143"/>
        <v>100</v>
      </c>
      <c r="O518" s="4">
        <f t="shared" si="144"/>
        <v>0</v>
      </c>
      <c r="P518" s="4">
        <f t="shared" si="145"/>
        <v>0</v>
      </c>
      <c r="Q518" s="4">
        <f t="shared" si="146"/>
        <v>0</v>
      </c>
      <c r="R518" s="4">
        <f t="shared" si="147"/>
        <v>0</v>
      </c>
      <c r="S518" s="4">
        <f t="shared" si="148"/>
        <v>0</v>
      </c>
      <c r="T518" s="4">
        <f t="shared" si="149"/>
        <v>0</v>
      </c>
      <c r="U518" s="4">
        <f t="shared" si="150"/>
        <v>0</v>
      </c>
      <c r="V518" s="4">
        <f t="shared" si="151"/>
        <v>0</v>
      </c>
      <c r="W518" s="4">
        <f>VLOOKUP(Z518,怪物属性偏向!D:F,3,FALSE)</f>
        <v>5000004</v>
      </c>
      <c r="X518" s="4">
        <f t="shared" si="154"/>
        <v>64</v>
      </c>
      <c r="Y518" t="str">
        <f>VLOOKUP(Z518,怪物属性偏向!G:H,2,FALSE)</f>
        <v>艾德蒙</v>
      </c>
      <c r="Z518">
        <f t="shared" si="153"/>
        <v>4</v>
      </c>
    </row>
    <row r="519" spans="1:26" ht="18" customHeight="1" x14ac:dyDescent="0.15">
      <c r="A519" s="4">
        <v>5000515</v>
      </c>
      <c r="B519" s="4">
        <f t="shared" ref="B519:E534" si="155">B518</f>
        <v>0</v>
      </c>
      <c r="C519" s="4">
        <f t="shared" si="155"/>
        <v>0</v>
      </c>
      <c r="D519" s="4">
        <f t="shared" si="155"/>
        <v>0</v>
      </c>
      <c r="E519" s="4">
        <f t="shared" si="155"/>
        <v>0</v>
      </c>
      <c r="F519" s="4">
        <f>INT(VLOOKUP($X519,映射表!$B:$C,2,FALSE)*VLOOKUP($Z519,怪物属性偏向!$G:$L,怪物属性偏向!L$1,FALSE)/100)</f>
        <v>352794</v>
      </c>
      <c r="G519" s="4">
        <f>INT(VLOOKUP($X519,映射表!$B:$C,2,FALSE)*VLOOKUP($Z519,怪物属性偏向!$G:$L,怪物属性偏向!J$1,FALSE)/100)</f>
        <v>86146</v>
      </c>
      <c r="H519" s="4">
        <f t="shared" ref="H519:H582" si="156">H518</f>
        <v>0</v>
      </c>
      <c r="I519" s="4">
        <f>INT(VLOOKUP($X519,映射表!$B:$C,2,FALSE)*VLOOKUP($Z519,怪物属性偏向!$G:$L,怪物属性偏向!K$1,FALSE)/100)</f>
        <v>124719</v>
      </c>
      <c r="J519" s="4">
        <f>INT(VLOOKUP($X519,映射表!$B:$E,4,FALSE))</f>
        <v>102861</v>
      </c>
      <c r="K519" s="4">
        <f t="shared" ref="K519:V534" si="157">K518</f>
        <v>100</v>
      </c>
      <c r="L519" s="4">
        <f t="shared" si="157"/>
        <v>0</v>
      </c>
      <c r="M519" s="4">
        <f t="shared" si="157"/>
        <v>0</v>
      </c>
      <c r="N519" s="4">
        <f t="shared" si="157"/>
        <v>100</v>
      </c>
      <c r="O519" s="4">
        <f t="shared" si="157"/>
        <v>0</v>
      </c>
      <c r="P519" s="4">
        <f t="shared" si="157"/>
        <v>0</v>
      </c>
      <c r="Q519" s="4">
        <f t="shared" si="157"/>
        <v>0</v>
      </c>
      <c r="R519" s="4">
        <f t="shared" si="157"/>
        <v>0</v>
      </c>
      <c r="S519" s="4">
        <f t="shared" si="157"/>
        <v>0</v>
      </c>
      <c r="T519" s="4">
        <f t="shared" si="157"/>
        <v>0</v>
      </c>
      <c r="U519" s="4">
        <f t="shared" si="157"/>
        <v>0</v>
      </c>
      <c r="V519" s="4">
        <f t="shared" si="157"/>
        <v>0</v>
      </c>
      <c r="W519" s="4">
        <f>VLOOKUP(Z519,怪物属性偏向!D:F,3,FALSE)</f>
        <v>5000004</v>
      </c>
      <c r="X519" s="4">
        <f t="shared" si="154"/>
        <v>65</v>
      </c>
      <c r="Y519" t="str">
        <f>VLOOKUP(Z519,怪物属性偏向!G:H,2,FALSE)</f>
        <v>艾德蒙</v>
      </c>
      <c r="Z519">
        <f t="shared" ref="Z519:Z582" si="158">IF(X519=1,Z518+1,Z518)</f>
        <v>4</v>
      </c>
    </row>
    <row r="520" spans="1:26" ht="18" customHeight="1" x14ac:dyDescent="0.15">
      <c r="A520" s="4">
        <v>5000516</v>
      </c>
      <c r="B520" s="4">
        <f t="shared" si="155"/>
        <v>0</v>
      </c>
      <c r="C520" s="4">
        <f t="shared" si="155"/>
        <v>0</v>
      </c>
      <c r="D520" s="4">
        <f t="shared" si="155"/>
        <v>0</v>
      </c>
      <c r="E520" s="4">
        <f t="shared" si="155"/>
        <v>0</v>
      </c>
      <c r="F520" s="4">
        <f>INT(VLOOKUP($X520,映射表!$B:$C,2,FALSE)*VLOOKUP($Z520,怪物属性偏向!$G:$L,怪物属性偏向!L$1,FALSE)/100)</f>
        <v>378435</v>
      </c>
      <c r="G520" s="4">
        <f>INT(VLOOKUP($X520,映射表!$B:$C,2,FALSE)*VLOOKUP($Z520,怪物属性偏向!$G:$L,怪物属性偏向!J$1,FALSE)/100)</f>
        <v>92407</v>
      </c>
      <c r="H520" s="4">
        <f t="shared" si="156"/>
        <v>0</v>
      </c>
      <c r="I520" s="4">
        <f>INT(VLOOKUP($X520,映射表!$B:$C,2,FALSE)*VLOOKUP($Z520,怪物属性偏向!$G:$L,怪物属性偏向!K$1,FALSE)/100)</f>
        <v>133784</v>
      </c>
      <c r="J520" s="4">
        <f>INT(VLOOKUP($X520,映射表!$B:$E,4,FALSE))</f>
        <v>110337</v>
      </c>
      <c r="K520" s="4">
        <f t="shared" si="157"/>
        <v>100</v>
      </c>
      <c r="L520" s="4">
        <f t="shared" si="157"/>
        <v>0</v>
      </c>
      <c r="M520" s="4">
        <f t="shared" si="157"/>
        <v>0</v>
      </c>
      <c r="N520" s="4">
        <f t="shared" si="157"/>
        <v>100</v>
      </c>
      <c r="O520" s="4">
        <f t="shared" si="157"/>
        <v>0</v>
      </c>
      <c r="P520" s="4">
        <f t="shared" si="157"/>
        <v>0</v>
      </c>
      <c r="Q520" s="4">
        <f t="shared" si="157"/>
        <v>0</v>
      </c>
      <c r="R520" s="4">
        <f t="shared" si="157"/>
        <v>0</v>
      </c>
      <c r="S520" s="4">
        <f t="shared" si="157"/>
        <v>0</v>
      </c>
      <c r="T520" s="4">
        <f t="shared" si="157"/>
        <v>0</v>
      </c>
      <c r="U520" s="4">
        <f t="shared" si="157"/>
        <v>0</v>
      </c>
      <c r="V520" s="4">
        <f t="shared" si="157"/>
        <v>0</v>
      </c>
      <c r="W520" s="4">
        <f>VLOOKUP(Z520,怪物属性偏向!D:F,3,FALSE)</f>
        <v>5000004</v>
      </c>
      <c r="X520" s="4">
        <f t="shared" si="154"/>
        <v>66</v>
      </c>
      <c r="Y520" t="str">
        <f>VLOOKUP(Z520,怪物属性偏向!G:H,2,FALSE)</f>
        <v>艾德蒙</v>
      </c>
      <c r="Z520">
        <f t="shared" si="158"/>
        <v>4</v>
      </c>
    </row>
    <row r="521" spans="1:26" ht="18" customHeight="1" x14ac:dyDescent="0.15">
      <c r="A521" s="4">
        <v>5000517</v>
      </c>
      <c r="B521" s="4">
        <f t="shared" si="155"/>
        <v>0</v>
      </c>
      <c r="C521" s="4">
        <f t="shared" si="155"/>
        <v>0</v>
      </c>
      <c r="D521" s="4">
        <f t="shared" si="155"/>
        <v>0</v>
      </c>
      <c r="E521" s="4">
        <f t="shared" si="155"/>
        <v>0</v>
      </c>
      <c r="F521" s="4">
        <f>INT(VLOOKUP($X521,映射表!$B:$C,2,FALSE)*VLOOKUP($Z521,怪物属性偏向!$G:$L,怪物属性偏向!L$1,FALSE)/100)</f>
        <v>405922</v>
      </c>
      <c r="G521" s="4">
        <f>INT(VLOOKUP($X521,映射表!$B:$C,2,FALSE)*VLOOKUP($Z521,怪物属性偏向!$G:$L,怪物属性偏向!J$1,FALSE)/100)</f>
        <v>99119</v>
      </c>
      <c r="H521" s="4">
        <f t="shared" si="156"/>
        <v>0</v>
      </c>
      <c r="I521" s="4">
        <f>INT(VLOOKUP($X521,映射表!$B:$C,2,FALSE)*VLOOKUP($Z521,怪物属性偏向!$G:$L,怪物属性偏向!K$1,FALSE)/100)</f>
        <v>143501</v>
      </c>
      <c r="J521" s="4">
        <f>INT(VLOOKUP($X521,映射表!$B:$E,4,FALSE))</f>
        <v>118352</v>
      </c>
      <c r="K521" s="4">
        <f t="shared" si="157"/>
        <v>100</v>
      </c>
      <c r="L521" s="4">
        <f t="shared" si="157"/>
        <v>0</v>
      </c>
      <c r="M521" s="4">
        <f t="shared" si="157"/>
        <v>0</v>
      </c>
      <c r="N521" s="4">
        <f t="shared" si="157"/>
        <v>100</v>
      </c>
      <c r="O521" s="4">
        <f t="shared" si="157"/>
        <v>0</v>
      </c>
      <c r="P521" s="4">
        <f t="shared" si="157"/>
        <v>0</v>
      </c>
      <c r="Q521" s="4">
        <f t="shared" si="157"/>
        <v>0</v>
      </c>
      <c r="R521" s="4">
        <f t="shared" si="157"/>
        <v>0</v>
      </c>
      <c r="S521" s="4">
        <f t="shared" si="157"/>
        <v>0</v>
      </c>
      <c r="T521" s="4">
        <f t="shared" si="157"/>
        <v>0</v>
      </c>
      <c r="U521" s="4">
        <f t="shared" si="157"/>
        <v>0</v>
      </c>
      <c r="V521" s="4">
        <f t="shared" si="157"/>
        <v>0</v>
      </c>
      <c r="W521" s="4">
        <f>VLOOKUP(Z521,怪物属性偏向!D:F,3,FALSE)</f>
        <v>5000004</v>
      </c>
      <c r="X521" s="4">
        <f t="shared" si="154"/>
        <v>67</v>
      </c>
      <c r="Y521" t="str">
        <f>VLOOKUP(Z521,怪物属性偏向!G:H,2,FALSE)</f>
        <v>艾德蒙</v>
      </c>
      <c r="Z521">
        <f t="shared" si="158"/>
        <v>4</v>
      </c>
    </row>
    <row r="522" spans="1:26" ht="18" customHeight="1" x14ac:dyDescent="0.15">
      <c r="A522" s="4">
        <v>5000518</v>
      </c>
      <c r="B522" s="4">
        <f t="shared" si="155"/>
        <v>0</v>
      </c>
      <c r="C522" s="4">
        <f t="shared" si="155"/>
        <v>0</v>
      </c>
      <c r="D522" s="4">
        <f t="shared" si="155"/>
        <v>0</v>
      </c>
      <c r="E522" s="4">
        <f t="shared" si="155"/>
        <v>0</v>
      </c>
      <c r="F522" s="4">
        <f>INT(VLOOKUP($X522,映射表!$B:$C,2,FALSE)*VLOOKUP($Z522,怪物属性偏向!$G:$L,怪物属性偏向!L$1,FALSE)/100)</f>
        <v>435388</v>
      </c>
      <c r="G522" s="4">
        <f>INT(VLOOKUP($X522,映射表!$B:$C,2,FALSE)*VLOOKUP($Z522,怪物属性偏向!$G:$L,怪物属性偏向!J$1,FALSE)/100)</f>
        <v>106315</v>
      </c>
      <c r="H522" s="4">
        <f t="shared" si="156"/>
        <v>0</v>
      </c>
      <c r="I522" s="4">
        <f>INT(VLOOKUP($X522,映射表!$B:$C,2,FALSE)*VLOOKUP($Z522,怪物属性偏向!$G:$L,怪物属性偏向!K$1,FALSE)/100)</f>
        <v>153918</v>
      </c>
      <c r="J522" s="4">
        <f>INT(VLOOKUP($X522,映射表!$B:$E,4,FALSE))</f>
        <v>126943</v>
      </c>
      <c r="K522" s="4">
        <f t="shared" si="157"/>
        <v>100</v>
      </c>
      <c r="L522" s="4">
        <f t="shared" si="157"/>
        <v>0</v>
      </c>
      <c r="M522" s="4">
        <f t="shared" si="157"/>
        <v>0</v>
      </c>
      <c r="N522" s="4">
        <f t="shared" si="157"/>
        <v>100</v>
      </c>
      <c r="O522" s="4">
        <f t="shared" si="157"/>
        <v>0</v>
      </c>
      <c r="P522" s="4">
        <f t="shared" si="157"/>
        <v>0</v>
      </c>
      <c r="Q522" s="4">
        <f t="shared" si="157"/>
        <v>0</v>
      </c>
      <c r="R522" s="4">
        <f t="shared" si="157"/>
        <v>0</v>
      </c>
      <c r="S522" s="4">
        <f t="shared" si="157"/>
        <v>0</v>
      </c>
      <c r="T522" s="4">
        <f t="shared" si="157"/>
        <v>0</v>
      </c>
      <c r="U522" s="4">
        <f t="shared" si="157"/>
        <v>0</v>
      </c>
      <c r="V522" s="4">
        <f t="shared" si="157"/>
        <v>0</v>
      </c>
      <c r="W522" s="4">
        <f>VLOOKUP(Z522,怪物属性偏向!D:F,3,FALSE)</f>
        <v>5000004</v>
      </c>
      <c r="X522" s="4">
        <f t="shared" si="154"/>
        <v>68</v>
      </c>
      <c r="Y522" t="str">
        <f>VLOOKUP(Z522,怪物属性偏向!G:H,2,FALSE)</f>
        <v>艾德蒙</v>
      </c>
      <c r="Z522">
        <f t="shared" si="158"/>
        <v>4</v>
      </c>
    </row>
    <row r="523" spans="1:26" ht="18" customHeight="1" x14ac:dyDescent="0.15">
      <c r="A523" s="4">
        <v>5000519</v>
      </c>
      <c r="B523" s="4">
        <f t="shared" si="155"/>
        <v>0</v>
      </c>
      <c r="C523" s="4">
        <f t="shared" si="155"/>
        <v>0</v>
      </c>
      <c r="D523" s="4">
        <f t="shared" si="155"/>
        <v>0</v>
      </c>
      <c r="E523" s="4">
        <f t="shared" si="155"/>
        <v>0</v>
      </c>
      <c r="F523" s="4">
        <f>INT(VLOOKUP($X523,映射表!$B:$C,2,FALSE)*VLOOKUP($Z523,怪物属性偏向!$G:$L,怪物属性偏向!L$1,FALSE)/100)</f>
        <v>466976</v>
      </c>
      <c r="G523" s="4">
        <f>INT(VLOOKUP($X523,映射表!$B:$C,2,FALSE)*VLOOKUP($Z523,怪物属性偏向!$G:$L,怪物属性偏向!J$1,FALSE)/100)</f>
        <v>114028</v>
      </c>
      <c r="H523" s="4">
        <f t="shared" si="156"/>
        <v>0</v>
      </c>
      <c r="I523" s="4">
        <f>INT(VLOOKUP($X523,映射表!$B:$C,2,FALSE)*VLOOKUP($Z523,怪物属性偏向!$G:$L,怪物属性偏向!K$1,FALSE)/100)</f>
        <v>165085</v>
      </c>
      <c r="J523" s="4">
        <f>INT(VLOOKUP($X523,映射表!$B:$E,4,FALSE))</f>
        <v>136153</v>
      </c>
      <c r="K523" s="4">
        <f t="shared" si="157"/>
        <v>100</v>
      </c>
      <c r="L523" s="4">
        <f t="shared" si="157"/>
        <v>0</v>
      </c>
      <c r="M523" s="4">
        <f t="shared" si="157"/>
        <v>0</v>
      </c>
      <c r="N523" s="4">
        <f t="shared" si="157"/>
        <v>100</v>
      </c>
      <c r="O523" s="4">
        <f t="shared" si="157"/>
        <v>0</v>
      </c>
      <c r="P523" s="4">
        <f t="shared" si="157"/>
        <v>0</v>
      </c>
      <c r="Q523" s="4">
        <f t="shared" si="157"/>
        <v>0</v>
      </c>
      <c r="R523" s="4">
        <f t="shared" si="157"/>
        <v>0</v>
      </c>
      <c r="S523" s="4">
        <f t="shared" si="157"/>
        <v>0</v>
      </c>
      <c r="T523" s="4">
        <f t="shared" si="157"/>
        <v>0</v>
      </c>
      <c r="U523" s="4">
        <f t="shared" si="157"/>
        <v>0</v>
      </c>
      <c r="V523" s="4">
        <f t="shared" si="157"/>
        <v>0</v>
      </c>
      <c r="W523" s="4">
        <f>VLOOKUP(Z523,怪物属性偏向!D:F,3,FALSE)</f>
        <v>5000004</v>
      </c>
      <c r="X523" s="4">
        <f t="shared" si="154"/>
        <v>69</v>
      </c>
      <c r="Y523" t="str">
        <f>VLOOKUP(Z523,怪物属性偏向!G:H,2,FALSE)</f>
        <v>艾德蒙</v>
      </c>
      <c r="Z523">
        <f t="shared" si="158"/>
        <v>4</v>
      </c>
    </row>
    <row r="524" spans="1:26" ht="18" customHeight="1" x14ac:dyDescent="0.15">
      <c r="A524" s="4">
        <v>5000520</v>
      </c>
      <c r="B524" s="4">
        <f t="shared" si="155"/>
        <v>0</v>
      </c>
      <c r="C524" s="4">
        <f t="shared" si="155"/>
        <v>0</v>
      </c>
      <c r="D524" s="4">
        <f t="shared" si="155"/>
        <v>0</v>
      </c>
      <c r="E524" s="4">
        <f t="shared" si="155"/>
        <v>0</v>
      </c>
      <c r="F524" s="4">
        <f>INT(VLOOKUP($X524,映射表!$B:$C,2,FALSE)*VLOOKUP($Z524,怪物属性偏向!$G:$L,怪物属性偏向!L$1,FALSE)/100)</f>
        <v>500838</v>
      </c>
      <c r="G524" s="4">
        <f>INT(VLOOKUP($X524,映射表!$B:$C,2,FALSE)*VLOOKUP($Z524,怪物属性偏向!$G:$L,怪物属性偏向!J$1,FALSE)/100)</f>
        <v>122296</v>
      </c>
      <c r="H524" s="4">
        <f t="shared" si="156"/>
        <v>0</v>
      </c>
      <c r="I524" s="4">
        <f>INT(VLOOKUP($X524,映射表!$B:$C,2,FALSE)*VLOOKUP($Z524,怪物属性偏向!$G:$L,怪物属性偏向!K$1,FALSE)/100)</f>
        <v>177056</v>
      </c>
      <c r="J524" s="4">
        <f>INT(VLOOKUP($X524,映射表!$B:$E,4,FALSE))</f>
        <v>146026</v>
      </c>
      <c r="K524" s="4">
        <f t="shared" si="157"/>
        <v>100</v>
      </c>
      <c r="L524" s="4">
        <f t="shared" si="157"/>
        <v>0</v>
      </c>
      <c r="M524" s="4">
        <f t="shared" si="157"/>
        <v>0</v>
      </c>
      <c r="N524" s="4">
        <f t="shared" si="157"/>
        <v>100</v>
      </c>
      <c r="O524" s="4">
        <f t="shared" si="157"/>
        <v>0</v>
      </c>
      <c r="P524" s="4">
        <f t="shared" si="157"/>
        <v>0</v>
      </c>
      <c r="Q524" s="4">
        <f t="shared" si="157"/>
        <v>0</v>
      </c>
      <c r="R524" s="4">
        <f t="shared" si="157"/>
        <v>0</v>
      </c>
      <c r="S524" s="4">
        <f t="shared" si="157"/>
        <v>0</v>
      </c>
      <c r="T524" s="4">
        <f t="shared" si="157"/>
        <v>0</v>
      </c>
      <c r="U524" s="4">
        <f t="shared" si="157"/>
        <v>0</v>
      </c>
      <c r="V524" s="4">
        <f t="shared" si="157"/>
        <v>0</v>
      </c>
      <c r="W524" s="4">
        <f>VLOOKUP(Z524,怪物属性偏向!D:F,3,FALSE)</f>
        <v>5000004</v>
      </c>
      <c r="X524" s="4">
        <f t="shared" si="154"/>
        <v>70</v>
      </c>
      <c r="Y524" t="str">
        <f>VLOOKUP(Z524,怪物属性偏向!G:H,2,FALSE)</f>
        <v>艾德蒙</v>
      </c>
      <c r="Z524">
        <f t="shared" si="158"/>
        <v>4</v>
      </c>
    </row>
    <row r="525" spans="1:26" ht="18" customHeight="1" x14ac:dyDescent="0.15">
      <c r="A525" s="4">
        <v>5000521</v>
      </c>
      <c r="B525" s="4">
        <f t="shared" si="155"/>
        <v>0</v>
      </c>
      <c r="C525" s="4">
        <f t="shared" si="155"/>
        <v>0</v>
      </c>
      <c r="D525" s="4">
        <f t="shared" si="155"/>
        <v>0</v>
      </c>
      <c r="E525" s="4">
        <f t="shared" si="155"/>
        <v>0</v>
      </c>
      <c r="F525" s="4">
        <f>INT(VLOOKUP($X525,映射表!$B:$C,2,FALSE)*VLOOKUP($Z525,怪物属性偏向!$G:$L,怪物属性偏向!L$1,FALSE)/100)</f>
        <v>537139</v>
      </c>
      <c r="G525" s="4">
        <f>INT(VLOOKUP($X525,映射表!$B:$C,2,FALSE)*VLOOKUP($Z525,怪物属性偏向!$G:$L,怪物属性偏向!J$1,FALSE)/100)</f>
        <v>131160</v>
      </c>
      <c r="H525" s="4">
        <f t="shared" si="156"/>
        <v>0</v>
      </c>
      <c r="I525" s="4">
        <f>INT(VLOOKUP($X525,映射表!$B:$C,2,FALSE)*VLOOKUP($Z525,怪物属性偏向!$G:$L,怪物属性偏向!K$1,FALSE)/100)</f>
        <v>189889</v>
      </c>
      <c r="J525" s="4">
        <f>INT(VLOOKUP($X525,映射表!$B:$E,4,FALSE))</f>
        <v>156610</v>
      </c>
      <c r="K525" s="4">
        <f t="shared" si="157"/>
        <v>100</v>
      </c>
      <c r="L525" s="4">
        <f t="shared" si="157"/>
        <v>0</v>
      </c>
      <c r="M525" s="4">
        <f t="shared" si="157"/>
        <v>0</v>
      </c>
      <c r="N525" s="4">
        <f t="shared" si="157"/>
        <v>100</v>
      </c>
      <c r="O525" s="4">
        <f t="shared" si="157"/>
        <v>0</v>
      </c>
      <c r="P525" s="4">
        <f t="shared" si="157"/>
        <v>0</v>
      </c>
      <c r="Q525" s="4">
        <f t="shared" si="157"/>
        <v>0</v>
      </c>
      <c r="R525" s="4">
        <f t="shared" si="157"/>
        <v>0</v>
      </c>
      <c r="S525" s="4">
        <f t="shared" si="157"/>
        <v>0</v>
      </c>
      <c r="T525" s="4">
        <f t="shared" si="157"/>
        <v>0</v>
      </c>
      <c r="U525" s="4">
        <f t="shared" si="157"/>
        <v>0</v>
      </c>
      <c r="V525" s="4">
        <f t="shared" si="157"/>
        <v>0</v>
      </c>
      <c r="W525" s="4">
        <f>VLOOKUP(Z525,怪物属性偏向!D:F,3,FALSE)</f>
        <v>5000004</v>
      </c>
      <c r="X525" s="4">
        <f t="shared" si="154"/>
        <v>71</v>
      </c>
      <c r="Y525" t="str">
        <f>VLOOKUP(Z525,怪物属性偏向!G:H,2,FALSE)</f>
        <v>艾德蒙</v>
      </c>
      <c r="Z525">
        <f t="shared" si="158"/>
        <v>4</v>
      </c>
    </row>
    <row r="526" spans="1:26" ht="18" customHeight="1" x14ac:dyDescent="0.15">
      <c r="A526" s="4">
        <v>5000522</v>
      </c>
      <c r="B526" s="4">
        <f t="shared" si="155"/>
        <v>0</v>
      </c>
      <c r="C526" s="4">
        <f t="shared" si="155"/>
        <v>0</v>
      </c>
      <c r="D526" s="4">
        <f t="shared" si="155"/>
        <v>0</v>
      </c>
      <c r="E526" s="4">
        <f t="shared" si="155"/>
        <v>0</v>
      </c>
      <c r="F526" s="4">
        <f>INT(VLOOKUP($X526,映射表!$B:$C,2,FALSE)*VLOOKUP($Z526,怪物属性偏向!$G:$L,怪物属性偏向!L$1,FALSE)/100)</f>
        <v>576053</v>
      </c>
      <c r="G526" s="4">
        <f>INT(VLOOKUP($X526,映射表!$B:$C,2,FALSE)*VLOOKUP($Z526,怪物属性偏向!$G:$L,怪物属性偏向!J$1,FALSE)/100)</f>
        <v>140663</v>
      </c>
      <c r="H526" s="4">
        <f t="shared" si="156"/>
        <v>0</v>
      </c>
      <c r="I526" s="4">
        <f>INT(VLOOKUP($X526,映射表!$B:$C,2,FALSE)*VLOOKUP($Z526,怪物属性偏向!$G:$L,怪物属性偏向!K$1,FALSE)/100)</f>
        <v>203646</v>
      </c>
      <c r="J526" s="4">
        <f>INT(VLOOKUP($X526,映射表!$B:$E,4,FALSE))</f>
        <v>167955</v>
      </c>
      <c r="K526" s="4">
        <f t="shared" si="157"/>
        <v>100</v>
      </c>
      <c r="L526" s="4">
        <f t="shared" si="157"/>
        <v>0</v>
      </c>
      <c r="M526" s="4">
        <f t="shared" si="157"/>
        <v>0</v>
      </c>
      <c r="N526" s="4">
        <f t="shared" si="157"/>
        <v>100</v>
      </c>
      <c r="O526" s="4">
        <f t="shared" si="157"/>
        <v>0</v>
      </c>
      <c r="P526" s="4">
        <f t="shared" si="157"/>
        <v>0</v>
      </c>
      <c r="Q526" s="4">
        <f t="shared" si="157"/>
        <v>0</v>
      </c>
      <c r="R526" s="4">
        <f t="shared" si="157"/>
        <v>0</v>
      </c>
      <c r="S526" s="4">
        <f t="shared" si="157"/>
        <v>0</v>
      </c>
      <c r="T526" s="4">
        <f t="shared" si="157"/>
        <v>0</v>
      </c>
      <c r="U526" s="4">
        <f t="shared" si="157"/>
        <v>0</v>
      </c>
      <c r="V526" s="4">
        <f t="shared" si="157"/>
        <v>0</v>
      </c>
      <c r="W526" s="4">
        <f>VLOOKUP(Z526,怪物属性偏向!D:F,3,FALSE)</f>
        <v>5000004</v>
      </c>
      <c r="X526" s="4">
        <f t="shared" si="154"/>
        <v>72</v>
      </c>
      <c r="Y526" t="str">
        <f>VLOOKUP(Z526,怪物属性偏向!G:H,2,FALSE)</f>
        <v>艾德蒙</v>
      </c>
      <c r="Z526">
        <f t="shared" si="158"/>
        <v>4</v>
      </c>
    </row>
    <row r="527" spans="1:26" ht="18" customHeight="1" x14ac:dyDescent="0.15">
      <c r="A527" s="4">
        <v>5000523</v>
      </c>
      <c r="B527" s="4">
        <f t="shared" si="155"/>
        <v>0</v>
      </c>
      <c r="C527" s="4">
        <f t="shared" si="155"/>
        <v>0</v>
      </c>
      <c r="D527" s="4">
        <f t="shared" si="155"/>
        <v>0</v>
      </c>
      <c r="E527" s="4">
        <f t="shared" si="155"/>
        <v>0</v>
      </c>
      <c r="F527" s="4">
        <f>INT(VLOOKUP($X527,映射表!$B:$C,2,FALSE)*VLOOKUP($Z527,怪物属性偏向!$G:$L,怪物属性偏向!L$1,FALSE)/100)</f>
        <v>617769</v>
      </c>
      <c r="G527" s="4">
        <f>INT(VLOOKUP($X527,映射表!$B:$C,2,FALSE)*VLOOKUP($Z527,怪物属性偏向!$G:$L,怪物属性偏向!J$1,FALSE)/100)</f>
        <v>150849</v>
      </c>
      <c r="H527" s="4">
        <f t="shared" si="156"/>
        <v>0</v>
      </c>
      <c r="I527" s="4">
        <f>INT(VLOOKUP($X527,映射表!$B:$C,2,FALSE)*VLOOKUP($Z527,怪物属性偏向!$G:$L,怪物属性偏向!K$1,FALSE)/100)</f>
        <v>218393</v>
      </c>
      <c r="J527" s="4">
        <f>INT(VLOOKUP($X527,映射表!$B:$E,4,FALSE))</f>
        <v>180118</v>
      </c>
      <c r="K527" s="4">
        <f t="shared" si="157"/>
        <v>100</v>
      </c>
      <c r="L527" s="4">
        <f t="shared" si="157"/>
        <v>0</v>
      </c>
      <c r="M527" s="4">
        <f t="shared" si="157"/>
        <v>0</v>
      </c>
      <c r="N527" s="4">
        <f t="shared" si="157"/>
        <v>100</v>
      </c>
      <c r="O527" s="4">
        <f t="shared" si="157"/>
        <v>0</v>
      </c>
      <c r="P527" s="4">
        <f t="shared" si="157"/>
        <v>0</v>
      </c>
      <c r="Q527" s="4">
        <f t="shared" si="157"/>
        <v>0</v>
      </c>
      <c r="R527" s="4">
        <f t="shared" si="157"/>
        <v>0</v>
      </c>
      <c r="S527" s="4">
        <f t="shared" si="157"/>
        <v>0</v>
      </c>
      <c r="T527" s="4">
        <f t="shared" si="157"/>
        <v>0</v>
      </c>
      <c r="U527" s="4">
        <f t="shared" si="157"/>
        <v>0</v>
      </c>
      <c r="V527" s="4">
        <f t="shared" si="157"/>
        <v>0</v>
      </c>
      <c r="W527" s="4">
        <f>VLOOKUP(Z527,怪物属性偏向!D:F,3,FALSE)</f>
        <v>5000004</v>
      </c>
      <c r="X527" s="4">
        <f t="shared" si="154"/>
        <v>73</v>
      </c>
      <c r="Y527" t="str">
        <f>VLOOKUP(Z527,怪物属性偏向!G:H,2,FALSE)</f>
        <v>艾德蒙</v>
      </c>
      <c r="Z527">
        <f t="shared" si="158"/>
        <v>4</v>
      </c>
    </row>
    <row r="528" spans="1:26" ht="18" customHeight="1" x14ac:dyDescent="0.15">
      <c r="A528" s="4">
        <v>5000524</v>
      </c>
      <c r="B528" s="4">
        <f t="shared" si="155"/>
        <v>0</v>
      </c>
      <c r="C528" s="4">
        <f t="shared" si="155"/>
        <v>0</v>
      </c>
      <c r="D528" s="4">
        <f t="shared" si="155"/>
        <v>0</v>
      </c>
      <c r="E528" s="4">
        <f t="shared" si="155"/>
        <v>0</v>
      </c>
      <c r="F528" s="4">
        <f>INT(VLOOKUP($X528,映射表!$B:$C,2,FALSE)*VLOOKUP($Z528,怪物属性偏向!$G:$L,怪物属性偏向!L$1,FALSE)/100)</f>
        <v>662488</v>
      </c>
      <c r="G528" s="4">
        <f>INT(VLOOKUP($X528,映射表!$B:$C,2,FALSE)*VLOOKUP($Z528,怪物属性偏向!$G:$L,怪物属性偏向!J$1,FALSE)/100)</f>
        <v>161769</v>
      </c>
      <c r="H528" s="4">
        <f t="shared" si="156"/>
        <v>0</v>
      </c>
      <c r="I528" s="4">
        <f>INT(VLOOKUP($X528,映射表!$B:$C,2,FALSE)*VLOOKUP($Z528,怪物属性偏向!$G:$L,怪物属性偏向!K$1,FALSE)/100)</f>
        <v>234203</v>
      </c>
      <c r="J528" s="4">
        <f>INT(VLOOKUP($X528,映射表!$B:$E,4,FALSE))</f>
        <v>193157</v>
      </c>
      <c r="K528" s="4">
        <f t="shared" si="157"/>
        <v>100</v>
      </c>
      <c r="L528" s="4">
        <f t="shared" si="157"/>
        <v>0</v>
      </c>
      <c r="M528" s="4">
        <f t="shared" si="157"/>
        <v>0</v>
      </c>
      <c r="N528" s="4">
        <f t="shared" si="157"/>
        <v>100</v>
      </c>
      <c r="O528" s="4">
        <f t="shared" si="157"/>
        <v>0</v>
      </c>
      <c r="P528" s="4">
        <f t="shared" si="157"/>
        <v>0</v>
      </c>
      <c r="Q528" s="4">
        <f t="shared" si="157"/>
        <v>0</v>
      </c>
      <c r="R528" s="4">
        <f t="shared" si="157"/>
        <v>0</v>
      </c>
      <c r="S528" s="4">
        <f t="shared" si="157"/>
        <v>0</v>
      </c>
      <c r="T528" s="4">
        <f t="shared" si="157"/>
        <v>0</v>
      </c>
      <c r="U528" s="4">
        <f t="shared" si="157"/>
        <v>0</v>
      </c>
      <c r="V528" s="4">
        <f t="shared" si="157"/>
        <v>0</v>
      </c>
      <c r="W528" s="4">
        <f>VLOOKUP(Z528,怪物属性偏向!D:F,3,FALSE)</f>
        <v>5000004</v>
      </c>
      <c r="X528" s="4">
        <f t="shared" si="154"/>
        <v>74</v>
      </c>
      <c r="Y528" t="str">
        <f>VLOOKUP(Z528,怪物属性偏向!G:H,2,FALSE)</f>
        <v>艾德蒙</v>
      </c>
      <c r="Z528">
        <f t="shared" si="158"/>
        <v>4</v>
      </c>
    </row>
    <row r="529" spans="1:26" ht="18" customHeight="1" x14ac:dyDescent="0.15">
      <c r="A529" s="4">
        <v>5000525</v>
      </c>
      <c r="B529" s="4">
        <f t="shared" si="155"/>
        <v>0</v>
      </c>
      <c r="C529" s="4">
        <f t="shared" si="155"/>
        <v>0</v>
      </c>
      <c r="D529" s="4">
        <f t="shared" si="155"/>
        <v>0</v>
      </c>
      <c r="E529" s="4">
        <f t="shared" si="155"/>
        <v>0</v>
      </c>
      <c r="F529" s="4">
        <f>INT(VLOOKUP($X529,映射表!$B:$C,2,FALSE)*VLOOKUP($Z529,怪物属性偏向!$G:$L,怪物属性偏向!L$1,FALSE)/100)</f>
        <v>710427</v>
      </c>
      <c r="G529" s="4">
        <f>INT(VLOOKUP($X529,映射表!$B:$C,2,FALSE)*VLOOKUP($Z529,怪物属性偏向!$G:$L,怪物属性偏向!J$1,FALSE)/100)</f>
        <v>173475</v>
      </c>
      <c r="H529" s="4">
        <f t="shared" si="156"/>
        <v>0</v>
      </c>
      <c r="I529" s="4">
        <f>INT(VLOOKUP($X529,映射表!$B:$C,2,FALSE)*VLOOKUP($Z529,怪物属性偏向!$G:$L,怪物属性偏向!K$1,FALSE)/100)</f>
        <v>251150</v>
      </c>
      <c r="J529" s="4">
        <f>INT(VLOOKUP($X529,映射表!$B:$E,4,FALSE))</f>
        <v>207134</v>
      </c>
      <c r="K529" s="4">
        <f t="shared" si="157"/>
        <v>100</v>
      </c>
      <c r="L529" s="4">
        <f t="shared" si="157"/>
        <v>0</v>
      </c>
      <c r="M529" s="4">
        <f t="shared" si="157"/>
        <v>0</v>
      </c>
      <c r="N529" s="4">
        <f t="shared" si="157"/>
        <v>100</v>
      </c>
      <c r="O529" s="4">
        <f t="shared" si="157"/>
        <v>0</v>
      </c>
      <c r="P529" s="4">
        <f t="shared" si="157"/>
        <v>0</v>
      </c>
      <c r="Q529" s="4">
        <f t="shared" si="157"/>
        <v>0</v>
      </c>
      <c r="R529" s="4">
        <f t="shared" si="157"/>
        <v>0</v>
      </c>
      <c r="S529" s="4">
        <f t="shared" si="157"/>
        <v>0</v>
      </c>
      <c r="T529" s="4">
        <f t="shared" si="157"/>
        <v>0</v>
      </c>
      <c r="U529" s="4">
        <f t="shared" si="157"/>
        <v>0</v>
      </c>
      <c r="V529" s="4">
        <f t="shared" si="157"/>
        <v>0</v>
      </c>
      <c r="W529" s="4">
        <f>VLOOKUP(Z529,怪物属性偏向!D:F,3,FALSE)</f>
        <v>5000004</v>
      </c>
      <c r="X529" s="4">
        <f t="shared" si="154"/>
        <v>75</v>
      </c>
      <c r="Y529" t="str">
        <f>VLOOKUP(Z529,怪物属性偏向!G:H,2,FALSE)</f>
        <v>艾德蒙</v>
      </c>
      <c r="Z529">
        <f t="shared" si="158"/>
        <v>4</v>
      </c>
    </row>
    <row r="530" spans="1:26" ht="18" customHeight="1" x14ac:dyDescent="0.15">
      <c r="A530" s="4">
        <v>5000526</v>
      </c>
      <c r="B530" s="4">
        <f t="shared" si="155"/>
        <v>0</v>
      </c>
      <c r="C530" s="4">
        <f t="shared" si="155"/>
        <v>0</v>
      </c>
      <c r="D530" s="4">
        <f t="shared" si="155"/>
        <v>0</v>
      </c>
      <c r="E530" s="4">
        <f t="shared" si="155"/>
        <v>0</v>
      </c>
      <c r="F530" s="4">
        <f>INT(VLOOKUP($X530,映射表!$B:$C,2,FALSE)*VLOOKUP($Z530,怪物属性偏向!$G:$L,怪物属性偏向!L$1,FALSE)/100)</f>
        <v>761818</v>
      </c>
      <c r="G530" s="4">
        <f>INT(VLOOKUP($X530,映射表!$B:$C,2,FALSE)*VLOOKUP($Z530,怪物属性偏向!$G:$L,怪物属性偏向!J$1,FALSE)/100)</f>
        <v>186023</v>
      </c>
      <c r="H530" s="4">
        <f t="shared" si="156"/>
        <v>0</v>
      </c>
      <c r="I530" s="4">
        <f>INT(VLOOKUP($X530,映射表!$B:$C,2,FALSE)*VLOOKUP($Z530,怪物属性偏向!$G:$L,怪物属性偏向!K$1,FALSE)/100)</f>
        <v>269318</v>
      </c>
      <c r="J530" s="4">
        <f>INT(VLOOKUP($X530,映射表!$B:$E,4,FALSE))</f>
        <v>222118</v>
      </c>
      <c r="K530" s="4">
        <f t="shared" si="157"/>
        <v>100</v>
      </c>
      <c r="L530" s="4">
        <f t="shared" si="157"/>
        <v>0</v>
      </c>
      <c r="M530" s="4">
        <f t="shared" si="157"/>
        <v>0</v>
      </c>
      <c r="N530" s="4">
        <f t="shared" si="157"/>
        <v>100</v>
      </c>
      <c r="O530" s="4">
        <f t="shared" si="157"/>
        <v>0</v>
      </c>
      <c r="P530" s="4">
        <f t="shared" si="157"/>
        <v>0</v>
      </c>
      <c r="Q530" s="4">
        <f t="shared" si="157"/>
        <v>0</v>
      </c>
      <c r="R530" s="4">
        <f t="shared" si="157"/>
        <v>0</v>
      </c>
      <c r="S530" s="4">
        <f t="shared" si="157"/>
        <v>0</v>
      </c>
      <c r="T530" s="4">
        <f t="shared" si="157"/>
        <v>0</v>
      </c>
      <c r="U530" s="4">
        <f t="shared" si="157"/>
        <v>0</v>
      </c>
      <c r="V530" s="4">
        <f t="shared" si="157"/>
        <v>0</v>
      </c>
      <c r="W530" s="4">
        <f>VLOOKUP(Z530,怪物属性偏向!D:F,3,FALSE)</f>
        <v>5000004</v>
      </c>
      <c r="X530" s="4">
        <f t="shared" si="154"/>
        <v>76</v>
      </c>
      <c r="Y530" t="str">
        <f>VLOOKUP(Z530,怪物属性偏向!G:H,2,FALSE)</f>
        <v>艾德蒙</v>
      </c>
      <c r="Z530">
        <f t="shared" si="158"/>
        <v>4</v>
      </c>
    </row>
    <row r="531" spans="1:26" ht="18" customHeight="1" x14ac:dyDescent="0.15">
      <c r="A531" s="4">
        <v>5000527</v>
      </c>
      <c r="B531" s="4">
        <f t="shared" si="155"/>
        <v>0</v>
      </c>
      <c r="C531" s="4">
        <f t="shared" si="155"/>
        <v>0</v>
      </c>
      <c r="D531" s="4">
        <f t="shared" si="155"/>
        <v>0</v>
      </c>
      <c r="E531" s="4">
        <f t="shared" si="155"/>
        <v>0</v>
      </c>
      <c r="F531" s="4">
        <f>INT(VLOOKUP($X531,映射表!$B:$C,2,FALSE)*VLOOKUP($Z531,怪物属性偏向!$G:$L,怪物属性偏向!L$1,FALSE)/100)</f>
        <v>816908</v>
      </c>
      <c r="G531" s="4">
        <f>INT(VLOOKUP($X531,映射表!$B:$C,2,FALSE)*VLOOKUP($Z531,怪物属性偏向!$G:$L,怪物属性偏向!J$1,FALSE)/100)</f>
        <v>199476</v>
      </c>
      <c r="H531" s="4">
        <f t="shared" si="156"/>
        <v>0</v>
      </c>
      <c r="I531" s="4">
        <f>INT(VLOOKUP($X531,映射表!$B:$C,2,FALSE)*VLOOKUP($Z531,怪物属性偏向!$G:$L,怪物属性偏向!K$1,FALSE)/100)</f>
        <v>288794</v>
      </c>
      <c r="J531" s="4">
        <f>INT(VLOOKUP($X531,映射表!$B:$E,4,FALSE))</f>
        <v>238180</v>
      </c>
      <c r="K531" s="4">
        <f t="shared" si="157"/>
        <v>100</v>
      </c>
      <c r="L531" s="4">
        <f t="shared" si="157"/>
        <v>0</v>
      </c>
      <c r="M531" s="4">
        <f t="shared" si="157"/>
        <v>0</v>
      </c>
      <c r="N531" s="4">
        <f t="shared" si="157"/>
        <v>100</v>
      </c>
      <c r="O531" s="4">
        <f t="shared" si="157"/>
        <v>0</v>
      </c>
      <c r="P531" s="4">
        <f t="shared" si="157"/>
        <v>0</v>
      </c>
      <c r="Q531" s="4">
        <f t="shared" si="157"/>
        <v>0</v>
      </c>
      <c r="R531" s="4">
        <f t="shared" si="157"/>
        <v>0</v>
      </c>
      <c r="S531" s="4">
        <f t="shared" si="157"/>
        <v>0</v>
      </c>
      <c r="T531" s="4">
        <f t="shared" si="157"/>
        <v>0</v>
      </c>
      <c r="U531" s="4">
        <f t="shared" si="157"/>
        <v>0</v>
      </c>
      <c r="V531" s="4">
        <f t="shared" si="157"/>
        <v>0</v>
      </c>
      <c r="W531" s="4">
        <f>VLOOKUP(Z531,怪物属性偏向!D:F,3,FALSE)</f>
        <v>5000004</v>
      </c>
      <c r="X531" s="4">
        <f t="shared" si="154"/>
        <v>77</v>
      </c>
      <c r="Y531" t="str">
        <f>VLOOKUP(Z531,怪物属性偏向!G:H,2,FALSE)</f>
        <v>艾德蒙</v>
      </c>
      <c r="Z531">
        <f t="shared" si="158"/>
        <v>4</v>
      </c>
    </row>
    <row r="532" spans="1:26" ht="18" customHeight="1" x14ac:dyDescent="0.15">
      <c r="A532" s="4">
        <v>5000528</v>
      </c>
      <c r="B532" s="4">
        <f t="shared" si="155"/>
        <v>0</v>
      </c>
      <c r="C532" s="4">
        <f t="shared" si="155"/>
        <v>0</v>
      </c>
      <c r="D532" s="4">
        <f t="shared" si="155"/>
        <v>0</v>
      </c>
      <c r="E532" s="4">
        <f t="shared" si="155"/>
        <v>0</v>
      </c>
      <c r="F532" s="4">
        <f>INT(VLOOKUP($X532,映射表!$B:$C,2,FALSE)*VLOOKUP($Z532,怪物属性偏向!$G:$L,怪物属性偏向!L$1,FALSE)/100)</f>
        <v>875966</v>
      </c>
      <c r="G532" s="4">
        <f>INT(VLOOKUP($X532,映射表!$B:$C,2,FALSE)*VLOOKUP($Z532,怪物属性偏向!$G:$L,怪物属性偏向!J$1,FALSE)/100)</f>
        <v>213897</v>
      </c>
      <c r="H532" s="4">
        <f t="shared" si="156"/>
        <v>0</v>
      </c>
      <c r="I532" s="4">
        <f>INT(VLOOKUP($X532,映射表!$B:$C,2,FALSE)*VLOOKUP($Z532,怪物属性偏向!$G:$L,怪物属性偏向!K$1,FALSE)/100)</f>
        <v>309671</v>
      </c>
      <c r="J532" s="4">
        <f>INT(VLOOKUP($X532,映射表!$B:$E,4,FALSE))</f>
        <v>255399</v>
      </c>
      <c r="K532" s="4">
        <f t="shared" si="157"/>
        <v>100</v>
      </c>
      <c r="L532" s="4">
        <f t="shared" si="157"/>
        <v>0</v>
      </c>
      <c r="M532" s="4">
        <f t="shared" si="157"/>
        <v>0</v>
      </c>
      <c r="N532" s="4">
        <f t="shared" si="157"/>
        <v>100</v>
      </c>
      <c r="O532" s="4">
        <f t="shared" si="157"/>
        <v>0</v>
      </c>
      <c r="P532" s="4">
        <f t="shared" si="157"/>
        <v>0</v>
      </c>
      <c r="Q532" s="4">
        <f t="shared" si="157"/>
        <v>0</v>
      </c>
      <c r="R532" s="4">
        <f t="shared" si="157"/>
        <v>0</v>
      </c>
      <c r="S532" s="4">
        <f t="shared" si="157"/>
        <v>0</v>
      </c>
      <c r="T532" s="4">
        <f t="shared" si="157"/>
        <v>0</v>
      </c>
      <c r="U532" s="4">
        <f t="shared" si="157"/>
        <v>0</v>
      </c>
      <c r="V532" s="4">
        <f t="shared" si="157"/>
        <v>0</v>
      </c>
      <c r="W532" s="4">
        <f>VLOOKUP(Z532,怪物属性偏向!D:F,3,FALSE)</f>
        <v>5000004</v>
      </c>
      <c r="X532" s="4">
        <f t="shared" si="154"/>
        <v>78</v>
      </c>
      <c r="Y532" t="str">
        <f>VLOOKUP(Z532,怪物属性偏向!G:H,2,FALSE)</f>
        <v>艾德蒙</v>
      </c>
      <c r="Z532">
        <f t="shared" si="158"/>
        <v>4</v>
      </c>
    </row>
    <row r="533" spans="1:26" ht="18" customHeight="1" x14ac:dyDescent="0.15">
      <c r="A533" s="4">
        <v>5000529</v>
      </c>
      <c r="B533" s="4">
        <f t="shared" si="155"/>
        <v>0</v>
      </c>
      <c r="C533" s="4">
        <f t="shared" si="155"/>
        <v>0</v>
      </c>
      <c r="D533" s="4">
        <f t="shared" si="155"/>
        <v>0</v>
      </c>
      <c r="E533" s="4">
        <f t="shared" si="155"/>
        <v>0</v>
      </c>
      <c r="F533" s="4">
        <f>INT(VLOOKUP($X533,映射表!$B:$C,2,FALSE)*VLOOKUP($Z533,怪物属性偏向!$G:$L,怪物属性偏向!L$1,FALSE)/100)</f>
        <v>939275</v>
      </c>
      <c r="G533" s="4">
        <f>INT(VLOOKUP($X533,映射表!$B:$C,2,FALSE)*VLOOKUP($Z533,怪物属性偏向!$G:$L,怪物属性偏向!J$1,FALSE)/100)</f>
        <v>229356</v>
      </c>
      <c r="H533" s="4">
        <f t="shared" si="156"/>
        <v>0</v>
      </c>
      <c r="I533" s="4">
        <f>INT(VLOOKUP($X533,映射表!$B:$C,2,FALSE)*VLOOKUP($Z533,怪物属性偏向!$G:$L,怪物属性偏向!K$1,FALSE)/100)</f>
        <v>332053</v>
      </c>
      <c r="J533" s="4">
        <f>INT(VLOOKUP($X533,映射表!$B:$E,4,FALSE))</f>
        <v>273858</v>
      </c>
      <c r="K533" s="4">
        <f t="shared" si="157"/>
        <v>100</v>
      </c>
      <c r="L533" s="4">
        <f t="shared" si="157"/>
        <v>0</v>
      </c>
      <c r="M533" s="4">
        <f t="shared" si="157"/>
        <v>0</v>
      </c>
      <c r="N533" s="4">
        <f t="shared" si="157"/>
        <v>100</v>
      </c>
      <c r="O533" s="4">
        <f t="shared" si="157"/>
        <v>0</v>
      </c>
      <c r="P533" s="4">
        <f t="shared" si="157"/>
        <v>0</v>
      </c>
      <c r="Q533" s="4">
        <f t="shared" si="157"/>
        <v>0</v>
      </c>
      <c r="R533" s="4">
        <f t="shared" si="157"/>
        <v>0</v>
      </c>
      <c r="S533" s="4">
        <f t="shared" si="157"/>
        <v>0</v>
      </c>
      <c r="T533" s="4">
        <f t="shared" si="157"/>
        <v>0</v>
      </c>
      <c r="U533" s="4">
        <f t="shared" si="157"/>
        <v>0</v>
      </c>
      <c r="V533" s="4">
        <f t="shared" si="157"/>
        <v>0</v>
      </c>
      <c r="W533" s="4">
        <f>VLOOKUP(Z533,怪物属性偏向!D:F,3,FALSE)</f>
        <v>5000004</v>
      </c>
      <c r="X533" s="4">
        <f t="shared" si="154"/>
        <v>79</v>
      </c>
      <c r="Y533" t="str">
        <f>VLOOKUP(Z533,怪物属性偏向!G:H,2,FALSE)</f>
        <v>艾德蒙</v>
      </c>
      <c r="Z533">
        <f t="shared" si="158"/>
        <v>4</v>
      </c>
    </row>
    <row r="534" spans="1:26" ht="18" customHeight="1" x14ac:dyDescent="0.15">
      <c r="A534" s="4">
        <v>5000530</v>
      </c>
      <c r="B534" s="4">
        <f t="shared" si="155"/>
        <v>0</v>
      </c>
      <c r="C534" s="4">
        <f t="shared" si="155"/>
        <v>0</v>
      </c>
      <c r="D534" s="4">
        <f t="shared" si="155"/>
        <v>0</v>
      </c>
      <c r="E534" s="4">
        <f t="shared" si="155"/>
        <v>0</v>
      </c>
      <c r="F534" s="4">
        <f>INT(VLOOKUP($X534,映射表!$B:$C,2,FALSE)*VLOOKUP($Z534,怪物属性偏向!$G:$L,怪物属性偏向!L$1,FALSE)/100)</f>
        <v>1007143</v>
      </c>
      <c r="G534" s="4">
        <f>INT(VLOOKUP($X534,映射表!$B:$C,2,FALSE)*VLOOKUP($Z534,怪物属性偏向!$G:$L,怪物属性偏向!J$1,FALSE)/100)</f>
        <v>245928</v>
      </c>
      <c r="H534" s="4">
        <f t="shared" si="156"/>
        <v>0</v>
      </c>
      <c r="I534" s="4">
        <f>INT(VLOOKUP($X534,映射表!$B:$C,2,FALSE)*VLOOKUP($Z534,怪物属性偏向!$G:$L,怪物属性偏向!K$1,FALSE)/100)</f>
        <v>356045</v>
      </c>
      <c r="J534" s="4">
        <f>INT(VLOOKUP($X534,映射表!$B:$E,4,FALSE))</f>
        <v>293646</v>
      </c>
      <c r="K534" s="4">
        <f t="shared" si="157"/>
        <v>100</v>
      </c>
      <c r="L534" s="4">
        <f t="shared" si="157"/>
        <v>0</v>
      </c>
      <c r="M534" s="4">
        <f t="shared" si="157"/>
        <v>0</v>
      </c>
      <c r="N534" s="4">
        <f t="shared" si="157"/>
        <v>100</v>
      </c>
      <c r="O534" s="4">
        <f t="shared" si="157"/>
        <v>0</v>
      </c>
      <c r="P534" s="4">
        <f t="shared" si="157"/>
        <v>0</v>
      </c>
      <c r="Q534" s="4">
        <f t="shared" si="157"/>
        <v>0</v>
      </c>
      <c r="R534" s="4">
        <f t="shared" si="157"/>
        <v>0</v>
      </c>
      <c r="S534" s="4">
        <f t="shared" si="157"/>
        <v>0</v>
      </c>
      <c r="T534" s="4">
        <f t="shared" si="157"/>
        <v>0</v>
      </c>
      <c r="U534" s="4">
        <f t="shared" si="157"/>
        <v>0</v>
      </c>
      <c r="V534" s="4">
        <f t="shared" si="157"/>
        <v>0</v>
      </c>
      <c r="W534" s="4">
        <f>VLOOKUP(Z534,怪物属性偏向!D:F,3,FALSE)</f>
        <v>5000004</v>
      </c>
      <c r="X534" s="4">
        <f t="shared" si="154"/>
        <v>80</v>
      </c>
      <c r="Y534" t="str">
        <f>VLOOKUP(Z534,怪物属性偏向!G:H,2,FALSE)</f>
        <v>艾德蒙</v>
      </c>
      <c r="Z534">
        <f t="shared" si="158"/>
        <v>4</v>
      </c>
    </row>
    <row r="535" spans="1:26" ht="18" customHeight="1" x14ac:dyDescent="0.15">
      <c r="A535" s="4">
        <v>5000531</v>
      </c>
      <c r="B535" s="4">
        <f t="shared" ref="B535:E550" si="159">B534</f>
        <v>0</v>
      </c>
      <c r="C535" s="4">
        <f t="shared" si="159"/>
        <v>0</v>
      </c>
      <c r="D535" s="4">
        <f t="shared" si="159"/>
        <v>0</v>
      </c>
      <c r="E535" s="4">
        <f t="shared" si="159"/>
        <v>0</v>
      </c>
      <c r="F535" s="4">
        <f>INT(VLOOKUP($X535,映射表!$B:$C,2,FALSE)*VLOOKUP($Z535,怪物属性偏向!$G:$L,怪物属性偏向!L$1,FALSE)/100)</f>
        <v>1079897</v>
      </c>
      <c r="G535" s="4">
        <f>INT(VLOOKUP($X535,映射表!$B:$C,2,FALSE)*VLOOKUP($Z535,怪物属性偏向!$G:$L,怪物属性偏向!J$1,FALSE)/100)</f>
        <v>263694</v>
      </c>
      <c r="H535" s="4">
        <f t="shared" si="156"/>
        <v>0</v>
      </c>
      <c r="I535" s="4">
        <f>INT(VLOOKUP($X535,映射表!$B:$C,2,FALSE)*VLOOKUP($Z535,怪物属性偏向!$G:$L,怪物属性偏向!K$1,FALSE)/100)</f>
        <v>381765</v>
      </c>
      <c r="J535" s="4">
        <f>INT(VLOOKUP($X535,映射表!$B:$E,4,FALSE))</f>
        <v>314858</v>
      </c>
      <c r="K535" s="4">
        <f t="shared" ref="K535:V550" si="160">K534</f>
        <v>100</v>
      </c>
      <c r="L535" s="4">
        <f t="shared" si="160"/>
        <v>0</v>
      </c>
      <c r="M535" s="4">
        <f t="shared" si="160"/>
        <v>0</v>
      </c>
      <c r="N535" s="4">
        <f t="shared" si="160"/>
        <v>100</v>
      </c>
      <c r="O535" s="4">
        <f t="shared" si="160"/>
        <v>0</v>
      </c>
      <c r="P535" s="4">
        <f t="shared" si="160"/>
        <v>0</v>
      </c>
      <c r="Q535" s="4">
        <f t="shared" si="160"/>
        <v>0</v>
      </c>
      <c r="R535" s="4">
        <f t="shared" si="160"/>
        <v>0</v>
      </c>
      <c r="S535" s="4">
        <f t="shared" si="160"/>
        <v>0</v>
      </c>
      <c r="T535" s="4">
        <f t="shared" si="160"/>
        <v>0</v>
      </c>
      <c r="U535" s="4">
        <f t="shared" si="160"/>
        <v>0</v>
      </c>
      <c r="V535" s="4">
        <f t="shared" si="160"/>
        <v>0</v>
      </c>
      <c r="W535" s="4">
        <f>VLOOKUP(Z535,怪物属性偏向!D:F,3,FALSE)</f>
        <v>5000004</v>
      </c>
      <c r="X535" s="4">
        <f t="shared" si="154"/>
        <v>81</v>
      </c>
      <c r="Y535" t="str">
        <f>VLOOKUP(Z535,怪物属性偏向!G:H,2,FALSE)</f>
        <v>艾德蒙</v>
      </c>
      <c r="Z535">
        <f t="shared" si="158"/>
        <v>4</v>
      </c>
    </row>
    <row r="536" spans="1:26" ht="18" customHeight="1" x14ac:dyDescent="0.15">
      <c r="A536" s="4">
        <v>5000532</v>
      </c>
      <c r="B536" s="4">
        <f t="shared" si="159"/>
        <v>0</v>
      </c>
      <c r="C536" s="4">
        <f t="shared" si="159"/>
        <v>0</v>
      </c>
      <c r="D536" s="4">
        <f t="shared" si="159"/>
        <v>0</v>
      </c>
      <c r="E536" s="4">
        <f t="shared" si="159"/>
        <v>0</v>
      </c>
      <c r="F536" s="4">
        <f>INT(VLOOKUP($X536,映射表!$B:$C,2,FALSE)*VLOOKUP($Z536,怪物属性偏向!$G:$L,怪物属性偏向!L$1,FALSE)/100)</f>
        <v>1157890</v>
      </c>
      <c r="G536" s="4">
        <f>INT(VLOOKUP($X536,映射表!$B:$C,2,FALSE)*VLOOKUP($Z536,怪物属性偏向!$G:$L,怪物属性偏向!J$1,FALSE)/100)</f>
        <v>282738</v>
      </c>
      <c r="H536" s="4">
        <f t="shared" si="156"/>
        <v>0</v>
      </c>
      <c r="I536" s="4">
        <f>INT(VLOOKUP($X536,映射表!$B:$C,2,FALSE)*VLOOKUP($Z536,怪物属性偏向!$G:$L,怪物属性偏向!K$1,FALSE)/100)</f>
        <v>409337</v>
      </c>
      <c r="J536" s="4">
        <f>INT(VLOOKUP($X536,映射表!$B:$E,4,FALSE))</f>
        <v>337598</v>
      </c>
      <c r="K536" s="4">
        <f t="shared" si="160"/>
        <v>100</v>
      </c>
      <c r="L536" s="4">
        <f t="shared" si="160"/>
        <v>0</v>
      </c>
      <c r="M536" s="4">
        <f t="shared" si="160"/>
        <v>0</v>
      </c>
      <c r="N536" s="4">
        <f t="shared" si="160"/>
        <v>100</v>
      </c>
      <c r="O536" s="4">
        <f t="shared" si="160"/>
        <v>0</v>
      </c>
      <c r="P536" s="4">
        <f t="shared" si="160"/>
        <v>0</v>
      </c>
      <c r="Q536" s="4">
        <f t="shared" si="160"/>
        <v>0</v>
      </c>
      <c r="R536" s="4">
        <f t="shared" si="160"/>
        <v>0</v>
      </c>
      <c r="S536" s="4">
        <f t="shared" si="160"/>
        <v>0</v>
      </c>
      <c r="T536" s="4">
        <f t="shared" si="160"/>
        <v>0</v>
      </c>
      <c r="U536" s="4">
        <f t="shared" si="160"/>
        <v>0</v>
      </c>
      <c r="V536" s="4">
        <f t="shared" si="160"/>
        <v>0</v>
      </c>
      <c r="W536" s="4">
        <f>VLOOKUP(Z536,怪物属性偏向!D:F,3,FALSE)</f>
        <v>5000004</v>
      </c>
      <c r="X536" s="4">
        <f t="shared" si="154"/>
        <v>82</v>
      </c>
      <c r="Y536" t="str">
        <f>VLOOKUP(Z536,怪物属性偏向!G:H,2,FALSE)</f>
        <v>艾德蒙</v>
      </c>
      <c r="Z536">
        <f t="shared" si="158"/>
        <v>4</v>
      </c>
    </row>
    <row r="537" spans="1:26" ht="18" customHeight="1" x14ac:dyDescent="0.15">
      <c r="A537" s="4">
        <v>5000533</v>
      </c>
      <c r="B537" s="4">
        <f t="shared" si="159"/>
        <v>0</v>
      </c>
      <c r="C537" s="4">
        <f t="shared" si="159"/>
        <v>0</v>
      </c>
      <c r="D537" s="4">
        <f t="shared" si="159"/>
        <v>0</v>
      </c>
      <c r="E537" s="4">
        <f t="shared" si="159"/>
        <v>0</v>
      </c>
      <c r="F537" s="4">
        <f>INT(VLOOKUP($X537,映射表!$B:$C,2,FALSE)*VLOOKUP($Z537,怪物属性偏向!$G:$L,怪物属性偏向!L$1,FALSE)/100)</f>
        <v>1241498</v>
      </c>
      <c r="G537" s="4">
        <f>INT(VLOOKUP($X537,映射表!$B:$C,2,FALSE)*VLOOKUP($Z537,怪物属性偏向!$G:$L,怪物属性偏向!J$1,FALSE)/100)</f>
        <v>303154</v>
      </c>
      <c r="H537" s="4">
        <f t="shared" si="156"/>
        <v>0</v>
      </c>
      <c r="I537" s="4">
        <f>INT(VLOOKUP($X537,映射表!$B:$C,2,FALSE)*VLOOKUP($Z537,怪物属性偏向!$G:$L,怪物属性偏向!K$1,FALSE)/100)</f>
        <v>438895</v>
      </c>
      <c r="J537" s="4">
        <f>INT(VLOOKUP($X537,映射表!$B:$E,4,FALSE))</f>
        <v>361975</v>
      </c>
      <c r="K537" s="4">
        <f t="shared" si="160"/>
        <v>100</v>
      </c>
      <c r="L537" s="4">
        <f t="shared" si="160"/>
        <v>0</v>
      </c>
      <c r="M537" s="4">
        <f t="shared" si="160"/>
        <v>0</v>
      </c>
      <c r="N537" s="4">
        <f t="shared" si="160"/>
        <v>100</v>
      </c>
      <c r="O537" s="4">
        <f t="shared" si="160"/>
        <v>0</v>
      </c>
      <c r="P537" s="4">
        <f t="shared" si="160"/>
        <v>0</v>
      </c>
      <c r="Q537" s="4">
        <f t="shared" si="160"/>
        <v>0</v>
      </c>
      <c r="R537" s="4">
        <f t="shared" si="160"/>
        <v>0</v>
      </c>
      <c r="S537" s="4">
        <f t="shared" si="160"/>
        <v>0</v>
      </c>
      <c r="T537" s="4">
        <f t="shared" si="160"/>
        <v>0</v>
      </c>
      <c r="U537" s="4">
        <f t="shared" si="160"/>
        <v>0</v>
      </c>
      <c r="V537" s="4">
        <f t="shared" si="160"/>
        <v>0</v>
      </c>
      <c r="W537" s="4">
        <f>VLOOKUP(Z537,怪物属性偏向!D:F,3,FALSE)</f>
        <v>5000004</v>
      </c>
      <c r="X537" s="4">
        <f t="shared" si="154"/>
        <v>83</v>
      </c>
      <c r="Y537" t="str">
        <f>VLOOKUP(Z537,怪物属性偏向!G:H,2,FALSE)</f>
        <v>艾德蒙</v>
      </c>
      <c r="Z537">
        <f t="shared" si="158"/>
        <v>4</v>
      </c>
    </row>
    <row r="538" spans="1:26" ht="18" customHeight="1" x14ac:dyDescent="0.15">
      <c r="A538" s="4">
        <v>5000534</v>
      </c>
      <c r="B538" s="4">
        <f t="shared" si="159"/>
        <v>0</v>
      </c>
      <c r="C538" s="4">
        <f t="shared" si="159"/>
        <v>0</v>
      </c>
      <c r="D538" s="4">
        <f t="shared" si="159"/>
        <v>0</v>
      </c>
      <c r="E538" s="4">
        <f t="shared" si="159"/>
        <v>0</v>
      </c>
      <c r="F538" s="4">
        <f>INT(VLOOKUP($X538,映射表!$B:$C,2,FALSE)*VLOOKUP($Z538,怪物属性偏向!$G:$L,怪物属性偏向!L$1,FALSE)/100)</f>
        <v>1331126</v>
      </c>
      <c r="G538" s="4">
        <f>INT(VLOOKUP($X538,映射表!$B:$C,2,FALSE)*VLOOKUP($Z538,怪物属性偏向!$G:$L,怪物属性偏向!J$1,FALSE)/100)</f>
        <v>325040</v>
      </c>
      <c r="H538" s="4">
        <f t="shared" si="156"/>
        <v>0</v>
      </c>
      <c r="I538" s="4">
        <f>INT(VLOOKUP($X538,映射表!$B:$C,2,FALSE)*VLOOKUP($Z538,怪物属性偏向!$G:$L,怪物属性偏向!K$1,FALSE)/100)</f>
        <v>470580</v>
      </c>
      <c r="J538" s="4">
        <f>INT(VLOOKUP($X538,映射表!$B:$E,4,FALSE))</f>
        <v>388107</v>
      </c>
      <c r="K538" s="4">
        <f t="shared" si="160"/>
        <v>100</v>
      </c>
      <c r="L538" s="4">
        <f t="shared" si="160"/>
        <v>0</v>
      </c>
      <c r="M538" s="4">
        <f t="shared" si="160"/>
        <v>0</v>
      </c>
      <c r="N538" s="4">
        <f t="shared" si="160"/>
        <v>100</v>
      </c>
      <c r="O538" s="4">
        <f t="shared" si="160"/>
        <v>0</v>
      </c>
      <c r="P538" s="4">
        <f t="shared" si="160"/>
        <v>0</v>
      </c>
      <c r="Q538" s="4">
        <f t="shared" si="160"/>
        <v>0</v>
      </c>
      <c r="R538" s="4">
        <f t="shared" si="160"/>
        <v>0</v>
      </c>
      <c r="S538" s="4">
        <f t="shared" si="160"/>
        <v>0</v>
      </c>
      <c r="T538" s="4">
        <f t="shared" si="160"/>
        <v>0</v>
      </c>
      <c r="U538" s="4">
        <f t="shared" si="160"/>
        <v>0</v>
      </c>
      <c r="V538" s="4">
        <f t="shared" si="160"/>
        <v>0</v>
      </c>
      <c r="W538" s="4">
        <f>VLOOKUP(Z538,怪物属性偏向!D:F,3,FALSE)</f>
        <v>5000004</v>
      </c>
      <c r="X538" s="4">
        <f t="shared" si="154"/>
        <v>84</v>
      </c>
      <c r="Y538" t="str">
        <f>VLOOKUP(Z538,怪物属性偏向!G:H,2,FALSE)</f>
        <v>艾德蒙</v>
      </c>
      <c r="Z538">
        <f t="shared" si="158"/>
        <v>4</v>
      </c>
    </row>
    <row r="539" spans="1:26" ht="18" customHeight="1" x14ac:dyDescent="0.15">
      <c r="A539" s="4">
        <v>5000535</v>
      </c>
      <c r="B539" s="4">
        <f t="shared" si="159"/>
        <v>0</v>
      </c>
      <c r="C539" s="4">
        <f t="shared" si="159"/>
        <v>0</v>
      </c>
      <c r="D539" s="4">
        <f t="shared" si="159"/>
        <v>0</v>
      </c>
      <c r="E539" s="4">
        <f t="shared" si="159"/>
        <v>0</v>
      </c>
      <c r="F539" s="4">
        <f>INT(VLOOKUP($X539,映射表!$B:$C,2,FALSE)*VLOOKUP($Z539,怪物属性偏向!$G:$L,怪物属性偏向!L$1,FALSE)/100)</f>
        <v>1427207</v>
      </c>
      <c r="G539" s="4">
        <f>INT(VLOOKUP($X539,映射表!$B:$C,2,FALSE)*VLOOKUP($Z539,怪物属性偏向!$G:$L,怪物属性偏向!J$1,FALSE)/100)</f>
        <v>348501</v>
      </c>
      <c r="H539" s="4">
        <f t="shared" si="156"/>
        <v>0</v>
      </c>
      <c r="I539" s="4">
        <f>INT(VLOOKUP($X539,映射表!$B:$C,2,FALSE)*VLOOKUP($Z539,怪物属性偏向!$G:$L,怪物属性偏向!K$1,FALSE)/100)</f>
        <v>504546</v>
      </c>
      <c r="J539" s="4">
        <f>INT(VLOOKUP($X539,映射表!$B:$E,4,FALSE))</f>
        <v>416121</v>
      </c>
      <c r="K539" s="4">
        <f t="shared" si="160"/>
        <v>100</v>
      </c>
      <c r="L539" s="4">
        <f t="shared" si="160"/>
        <v>0</v>
      </c>
      <c r="M539" s="4">
        <f t="shared" si="160"/>
        <v>0</v>
      </c>
      <c r="N539" s="4">
        <f t="shared" si="160"/>
        <v>100</v>
      </c>
      <c r="O539" s="4">
        <f t="shared" si="160"/>
        <v>0</v>
      </c>
      <c r="P539" s="4">
        <f t="shared" si="160"/>
        <v>0</v>
      </c>
      <c r="Q539" s="4">
        <f t="shared" si="160"/>
        <v>0</v>
      </c>
      <c r="R539" s="4">
        <f t="shared" si="160"/>
        <v>0</v>
      </c>
      <c r="S539" s="4">
        <f t="shared" si="160"/>
        <v>0</v>
      </c>
      <c r="T539" s="4">
        <f t="shared" si="160"/>
        <v>0</v>
      </c>
      <c r="U539" s="4">
        <f t="shared" si="160"/>
        <v>0</v>
      </c>
      <c r="V539" s="4">
        <f t="shared" si="160"/>
        <v>0</v>
      </c>
      <c r="W539" s="4">
        <f>VLOOKUP(Z539,怪物属性偏向!D:F,3,FALSE)</f>
        <v>5000004</v>
      </c>
      <c r="X539" s="4">
        <f t="shared" si="154"/>
        <v>85</v>
      </c>
      <c r="Y539" t="str">
        <f>VLOOKUP(Z539,怪物属性偏向!G:H,2,FALSE)</f>
        <v>艾德蒙</v>
      </c>
      <c r="Z539">
        <f t="shared" si="158"/>
        <v>4</v>
      </c>
    </row>
    <row r="540" spans="1:26" ht="18" customHeight="1" x14ac:dyDescent="0.15">
      <c r="A540" s="4">
        <v>5000536</v>
      </c>
      <c r="B540" s="4">
        <f t="shared" si="159"/>
        <v>0</v>
      </c>
      <c r="C540" s="4">
        <f t="shared" si="159"/>
        <v>0</v>
      </c>
      <c r="D540" s="4">
        <f t="shared" si="159"/>
        <v>0</v>
      </c>
      <c r="E540" s="4">
        <f t="shared" si="159"/>
        <v>0</v>
      </c>
      <c r="F540" s="4">
        <f>INT(VLOOKUP($X540,映射表!$B:$C,2,FALSE)*VLOOKUP($Z540,怪物属性偏向!$G:$L,怪物属性偏向!L$1,FALSE)/100)</f>
        <v>1530205</v>
      </c>
      <c r="G540" s="4">
        <f>INT(VLOOKUP($X540,映射表!$B:$C,2,FALSE)*VLOOKUP($Z540,怪物属性偏向!$G:$L,怪物属性偏向!J$1,FALSE)/100)</f>
        <v>373652</v>
      </c>
      <c r="H540" s="4">
        <f t="shared" si="156"/>
        <v>0</v>
      </c>
      <c r="I540" s="4">
        <f>INT(VLOOKUP($X540,映射表!$B:$C,2,FALSE)*VLOOKUP($Z540,怪物属性偏向!$G:$L,怪物属性偏向!K$1,FALSE)/100)</f>
        <v>540959</v>
      </c>
      <c r="J540" s="4">
        <f>INT(VLOOKUP($X540,映射表!$B:$E,4,FALSE))</f>
        <v>446151</v>
      </c>
      <c r="K540" s="4">
        <f t="shared" si="160"/>
        <v>100</v>
      </c>
      <c r="L540" s="4">
        <f t="shared" si="160"/>
        <v>0</v>
      </c>
      <c r="M540" s="4">
        <f t="shared" si="160"/>
        <v>0</v>
      </c>
      <c r="N540" s="4">
        <f t="shared" si="160"/>
        <v>100</v>
      </c>
      <c r="O540" s="4">
        <f t="shared" si="160"/>
        <v>0</v>
      </c>
      <c r="P540" s="4">
        <f t="shared" si="160"/>
        <v>0</v>
      </c>
      <c r="Q540" s="4">
        <f t="shared" si="160"/>
        <v>0</v>
      </c>
      <c r="R540" s="4">
        <f t="shared" si="160"/>
        <v>0</v>
      </c>
      <c r="S540" s="4">
        <f t="shared" si="160"/>
        <v>0</v>
      </c>
      <c r="T540" s="4">
        <f t="shared" si="160"/>
        <v>0</v>
      </c>
      <c r="U540" s="4">
        <f t="shared" si="160"/>
        <v>0</v>
      </c>
      <c r="V540" s="4">
        <f t="shared" si="160"/>
        <v>0</v>
      </c>
      <c r="W540" s="4">
        <f>VLOOKUP(Z540,怪物属性偏向!D:F,3,FALSE)</f>
        <v>5000004</v>
      </c>
      <c r="X540" s="4">
        <f t="shared" si="154"/>
        <v>86</v>
      </c>
      <c r="Y540" t="str">
        <f>VLOOKUP(Z540,怪物属性偏向!G:H,2,FALSE)</f>
        <v>艾德蒙</v>
      </c>
      <c r="Z540">
        <f t="shared" si="158"/>
        <v>4</v>
      </c>
    </row>
    <row r="541" spans="1:26" ht="18" customHeight="1" x14ac:dyDescent="0.15">
      <c r="A541" s="4">
        <v>5000537</v>
      </c>
      <c r="B541" s="4">
        <f t="shared" si="159"/>
        <v>0</v>
      </c>
      <c r="C541" s="4">
        <f t="shared" si="159"/>
        <v>0</v>
      </c>
      <c r="D541" s="4">
        <f t="shared" si="159"/>
        <v>0</v>
      </c>
      <c r="E541" s="4">
        <f t="shared" si="159"/>
        <v>0</v>
      </c>
      <c r="F541" s="4">
        <f>INT(VLOOKUP($X541,映射表!$B:$C,2,FALSE)*VLOOKUP($Z541,怪物属性偏向!$G:$L,怪物属性偏向!L$1,FALSE)/100)</f>
        <v>1640620</v>
      </c>
      <c r="G541" s="4">
        <f>INT(VLOOKUP($X541,映射表!$B:$C,2,FALSE)*VLOOKUP($Z541,怪物属性偏向!$G:$L,怪物属性偏向!J$1,FALSE)/100)</f>
        <v>400613</v>
      </c>
      <c r="H541" s="4">
        <f t="shared" si="156"/>
        <v>0</v>
      </c>
      <c r="I541" s="4">
        <f>INT(VLOOKUP($X541,映射表!$B:$C,2,FALSE)*VLOOKUP($Z541,怪物属性偏向!$G:$L,怪物属性偏向!K$1,FALSE)/100)</f>
        <v>579993</v>
      </c>
      <c r="J541" s="4">
        <f>INT(VLOOKUP($X541,映射表!$B:$E,4,FALSE))</f>
        <v>478344</v>
      </c>
      <c r="K541" s="4">
        <f t="shared" si="160"/>
        <v>100</v>
      </c>
      <c r="L541" s="4">
        <f t="shared" si="160"/>
        <v>0</v>
      </c>
      <c r="M541" s="4">
        <f t="shared" si="160"/>
        <v>0</v>
      </c>
      <c r="N541" s="4">
        <f t="shared" si="160"/>
        <v>100</v>
      </c>
      <c r="O541" s="4">
        <f t="shared" si="160"/>
        <v>0</v>
      </c>
      <c r="P541" s="4">
        <f t="shared" si="160"/>
        <v>0</v>
      </c>
      <c r="Q541" s="4">
        <f t="shared" si="160"/>
        <v>0</v>
      </c>
      <c r="R541" s="4">
        <f t="shared" si="160"/>
        <v>0</v>
      </c>
      <c r="S541" s="4">
        <f t="shared" si="160"/>
        <v>0</v>
      </c>
      <c r="T541" s="4">
        <f t="shared" si="160"/>
        <v>0</v>
      </c>
      <c r="U541" s="4">
        <f t="shared" si="160"/>
        <v>0</v>
      </c>
      <c r="V541" s="4">
        <f t="shared" si="160"/>
        <v>0</v>
      </c>
      <c r="W541" s="4">
        <f>VLOOKUP(Z541,怪物属性偏向!D:F,3,FALSE)</f>
        <v>5000004</v>
      </c>
      <c r="X541" s="4">
        <f t="shared" si="154"/>
        <v>87</v>
      </c>
      <c r="Y541" t="str">
        <f>VLOOKUP(Z541,怪物属性偏向!G:H,2,FALSE)</f>
        <v>艾德蒙</v>
      </c>
      <c r="Z541">
        <f t="shared" si="158"/>
        <v>4</v>
      </c>
    </row>
    <row r="542" spans="1:26" ht="18" customHeight="1" x14ac:dyDescent="0.15">
      <c r="A542" s="4">
        <v>5000538</v>
      </c>
      <c r="B542" s="4">
        <f t="shared" si="159"/>
        <v>0</v>
      </c>
      <c r="C542" s="4">
        <f t="shared" si="159"/>
        <v>0</v>
      </c>
      <c r="D542" s="4">
        <f t="shared" si="159"/>
        <v>0</v>
      </c>
      <c r="E542" s="4">
        <f t="shared" si="159"/>
        <v>0</v>
      </c>
      <c r="F542" s="4">
        <f>INT(VLOOKUP($X542,映射表!$B:$C,2,FALSE)*VLOOKUP($Z542,怪物属性偏向!$G:$L,怪物属性偏向!L$1,FALSE)/100)</f>
        <v>1758985</v>
      </c>
      <c r="G542" s="4">
        <f>INT(VLOOKUP($X542,映射表!$B:$C,2,FALSE)*VLOOKUP($Z542,怪物属性偏向!$G:$L,怪物属性偏向!J$1,FALSE)/100)</f>
        <v>429516</v>
      </c>
      <c r="H542" s="4">
        <f t="shared" si="156"/>
        <v>0</v>
      </c>
      <c r="I542" s="4">
        <f>INT(VLOOKUP($X542,映射表!$B:$C,2,FALSE)*VLOOKUP($Z542,怪物属性偏向!$G:$L,怪物属性偏向!K$1,FALSE)/100)</f>
        <v>621837</v>
      </c>
      <c r="J542" s="4">
        <f>INT(VLOOKUP($X542,映射表!$B:$E,4,FALSE))</f>
        <v>512855</v>
      </c>
      <c r="K542" s="4">
        <f t="shared" si="160"/>
        <v>100</v>
      </c>
      <c r="L542" s="4">
        <f t="shared" si="160"/>
        <v>0</v>
      </c>
      <c r="M542" s="4">
        <f t="shared" si="160"/>
        <v>0</v>
      </c>
      <c r="N542" s="4">
        <f t="shared" si="160"/>
        <v>100</v>
      </c>
      <c r="O542" s="4">
        <f t="shared" si="160"/>
        <v>0</v>
      </c>
      <c r="P542" s="4">
        <f t="shared" si="160"/>
        <v>0</v>
      </c>
      <c r="Q542" s="4">
        <f t="shared" si="160"/>
        <v>0</v>
      </c>
      <c r="R542" s="4">
        <f t="shared" si="160"/>
        <v>0</v>
      </c>
      <c r="S542" s="4">
        <f t="shared" si="160"/>
        <v>0</v>
      </c>
      <c r="T542" s="4">
        <f t="shared" si="160"/>
        <v>0</v>
      </c>
      <c r="U542" s="4">
        <f t="shared" si="160"/>
        <v>0</v>
      </c>
      <c r="V542" s="4">
        <f t="shared" si="160"/>
        <v>0</v>
      </c>
      <c r="W542" s="4">
        <f>VLOOKUP(Z542,怪物属性偏向!D:F,3,FALSE)</f>
        <v>5000004</v>
      </c>
      <c r="X542" s="4">
        <f t="shared" si="154"/>
        <v>88</v>
      </c>
      <c r="Y542" t="str">
        <f>VLOOKUP(Z542,怪物属性偏向!G:H,2,FALSE)</f>
        <v>艾德蒙</v>
      </c>
      <c r="Z542">
        <f t="shared" si="158"/>
        <v>4</v>
      </c>
    </row>
    <row r="543" spans="1:26" ht="18" customHeight="1" x14ac:dyDescent="0.15">
      <c r="A543" s="4">
        <v>5000539</v>
      </c>
      <c r="B543" s="4">
        <f t="shared" si="159"/>
        <v>0</v>
      </c>
      <c r="C543" s="4">
        <f t="shared" si="159"/>
        <v>0</v>
      </c>
      <c r="D543" s="4">
        <f t="shared" si="159"/>
        <v>0</v>
      </c>
      <c r="E543" s="4">
        <f t="shared" si="159"/>
        <v>0</v>
      </c>
      <c r="F543" s="4">
        <f>INT(VLOOKUP($X543,映射表!$B:$C,2,FALSE)*VLOOKUP($Z543,怪物属性偏向!$G:$L,怪物属性偏向!L$1,FALSE)/100)</f>
        <v>1885872</v>
      </c>
      <c r="G543" s="4">
        <f>INT(VLOOKUP($X543,映射表!$B:$C,2,FALSE)*VLOOKUP($Z543,怪物属性偏向!$G:$L,怪物属性偏向!J$1,FALSE)/100)</f>
        <v>460500</v>
      </c>
      <c r="H543" s="4">
        <f t="shared" si="156"/>
        <v>0</v>
      </c>
      <c r="I543" s="4">
        <f>INT(VLOOKUP($X543,映射表!$B:$C,2,FALSE)*VLOOKUP($Z543,怪物属性偏向!$G:$L,怪物属性偏向!K$1,FALSE)/100)</f>
        <v>666694</v>
      </c>
      <c r="J543" s="4">
        <f>INT(VLOOKUP($X543,映射表!$B:$E,4,FALSE))</f>
        <v>549851</v>
      </c>
      <c r="K543" s="4">
        <f t="shared" si="160"/>
        <v>100</v>
      </c>
      <c r="L543" s="4">
        <f t="shared" si="160"/>
        <v>0</v>
      </c>
      <c r="M543" s="4">
        <f t="shared" si="160"/>
        <v>0</v>
      </c>
      <c r="N543" s="4">
        <f t="shared" si="160"/>
        <v>100</v>
      </c>
      <c r="O543" s="4">
        <f t="shared" si="160"/>
        <v>0</v>
      </c>
      <c r="P543" s="4">
        <f t="shared" si="160"/>
        <v>0</v>
      </c>
      <c r="Q543" s="4">
        <f t="shared" si="160"/>
        <v>0</v>
      </c>
      <c r="R543" s="4">
        <f t="shared" si="160"/>
        <v>0</v>
      </c>
      <c r="S543" s="4">
        <f t="shared" si="160"/>
        <v>0</v>
      </c>
      <c r="T543" s="4">
        <f t="shared" si="160"/>
        <v>0</v>
      </c>
      <c r="U543" s="4">
        <f t="shared" si="160"/>
        <v>0</v>
      </c>
      <c r="V543" s="4">
        <f t="shared" si="160"/>
        <v>0</v>
      </c>
      <c r="W543" s="4">
        <f>VLOOKUP(Z543,怪物属性偏向!D:F,3,FALSE)</f>
        <v>5000004</v>
      </c>
      <c r="X543" s="4">
        <f t="shared" si="154"/>
        <v>89</v>
      </c>
      <c r="Y543" t="str">
        <f>VLOOKUP(Z543,怪物属性偏向!G:H,2,FALSE)</f>
        <v>艾德蒙</v>
      </c>
      <c r="Z543">
        <f t="shared" si="158"/>
        <v>4</v>
      </c>
    </row>
    <row r="544" spans="1:26" ht="18" customHeight="1" x14ac:dyDescent="0.15">
      <c r="A544" s="4">
        <v>5000540</v>
      </c>
      <c r="B544" s="4">
        <f t="shared" si="159"/>
        <v>0</v>
      </c>
      <c r="C544" s="4">
        <f t="shared" si="159"/>
        <v>0</v>
      </c>
      <c r="D544" s="4">
        <f t="shared" si="159"/>
        <v>0</v>
      </c>
      <c r="E544" s="4">
        <f t="shared" si="159"/>
        <v>0</v>
      </c>
      <c r="F544" s="4">
        <f>INT(VLOOKUP($X544,映射表!$B:$C,2,FALSE)*VLOOKUP($Z544,怪物属性偏向!$G:$L,怪物属性偏向!L$1,FALSE)/100)</f>
        <v>2021894</v>
      </c>
      <c r="G544" s="4">
        <f>INT(VLOOKUP($X544,映射表!$B:$C,2,FALSE)*VLOOKUP($Z544,怪物属性偏向!$G:$L,怪物属性偏向!J$1,FALSE)/100)</f>
        <v>493714</v>
      </c>
      <c r="H544" s="4">
        <f t="shared" si="156"/>
        <v>0</v>
      </c>
      <c r="I544" s="4">
        <f>INT(VLOOKUP($X544,映射表!$B:$C,2,FALSE)*VLOOKUP($Z544,怪物属性偏向!$G:$L,怪物属性偏向!K$1,FALSE)/100)</f>
        <v>714781</v>
      </c>
      <c r="J544" s="4">
        <f>INT(VLOOKUP($X544,映射表!$B:$E,4,FALSE))</f>
        <v>589510</v>
      </c>
      <c r="K544" s="4">
        <f t="shared" si="160"/>
        <v>100</v>
      </c>
      <c r="L544" s="4">
        <f t="shared" si="160"/>
        <v>0</v>
      </c>
      <c r="M544" s="4">
        <f t="shared" si="160"/>
        <v>0</v>
      </c>
      <c r="N544" s="4">
        <f t="shared" si="160"/>
        <v>100</v>
      </c>
      <c r="O544" s="4">
        <f t="shared" si="160"/>
        <v>0</v>
      </c>
      <c r="P544" s="4">
        <f t="shared" si="160"/>
        <v>0</v>
      </c>
      <c r="Q544" s="4">
        <f t="shared" si="160"/>
        <v>0</v>
      </c>
      <c r="R544" s="4">
        <f t="shared" si="160"/>
        <v>0</v>
      </c>
      <c r="S544" s="4">
        <f t="shared" si="160"/>
        <v>0</v>
      </c>
      <c r="T544" s="4">
        <f t="shared" si="160"/>
        <v>0</v>
      </c>
      <c r="U544" s="4">
        <f t="shared" si="160"/>
        <v>0</v>
      </c>
      <c r="V544" s="4">
        <f t="shared" si="160"/>
        <v>0</v>
      </c>
      <c r="W544" s="4">
        <f>VLOOKUP(Z544,怪物属性偏向!D:F,3,FALSE)</f>
        <v>5000004</v>
      </c>
      <c r="X544" s="4">
        <f t="shared" si="154"/>
        <v>90</v>
      </c>
      <c r="Y544" t="str">
        <f>VLOOKUP(Z544,怪物属性偏向!G:H,2,FALSE)</f>
        <v>艾德蒙</v>
      </c>
      <c r="Z544">
        <f t="shared" si="158"/>
        <v>4</v>
      </c>
    </row>
    <row r="545" spans="1:26" ht="18" customHeight="1" x14ac:dyDescent="0.15">
      <c r="A545" s="4">
        <v>5000541</v>
      </c>
      <c r="B545" s="4">
        <f t="shared" si="159"/>
        <v>0</v>
      </c>
      <c r="C545" s="4">
        <f t="shared" si="159"/>
        <v>0</v>
      </c>
      <c r="D545" s="4">
        <f t="shared" si="159"/>
        <v>0</v>
      </c>
      <c r="E545" s="4">
        <f t="shared" si="159"/>
        <v>0</v>
      </c>
      <c r="F545" s="4">
        <f>INT(VLOOKUP($X545,映射表!$B:$C,2,FALSE)*VLOOKUP($Z545,怪物属性偏向!$G:$L,怪物属性偏向!L$1,FALSE)/100)</f>
        <v>2167711</v>
      </c>
      <c r="G545" s="4">
        <f>INT(VLOOKUP($X545,映射表!$B:$C,2,FALSE)*VLOOKUP($Z545,怪物属性偏向!$G:$L,怪物属性偏向!J$1,FALSE)/100)</f>
        <v>529320</v>
      </c>
      <c r="H545" s="4">
        <f t="shared" si="156"/>
        <v>0</v>
      </c>
      <c r="I545" s="4">
        <f>INT(VLOOKUP($X545,映射表!$B:$C,2,FALSE)*VLOOKUP($Z545,怪物属性偏向!$G:$L,怪物属性偏向!K$1,FALSE)/100)</f>
        <v>766330</v>
      </c>
      <c r="J545" s="4">
        <f>INT(VLOOKUP($X545,映射表!$B:$E,4,FALSE))</f>
        <v>632025</v>
      </c>
      <c r="K545" s="4">
        <f t="shared" si="160"/>
        <v>100</v>
      </c>
      <c r="L545" s="4">
        <f t="shared" si="160"/>
        <v>0</v>
      </c>
      <c r="M545" s="4">
        <f t="shared" si="160"/>
        <v>0</v>
      </c>
      <c r="N545" s="4">
        <f t="shared" si="160"/>
        <v>100</v>
      </c>
      <c r="O545" s="4">
        <f t="shared" si="160"/>
        <v>0</v>
      </c>
      <c r="P545" s="4">
        <f t="shared" si="160"/>
        <v>0</v>
      </c>
      <c r="Q545" s="4">
        <f t="shared" si="160"/>
        <v>0</v>
      </c>
      <c r="R545" s="4">
        <f t="shared" si="160"/>
        <v>0</v>
      </c>
      <c r="S545" s="4">
        <f t="shared" si="160"/>
        <v>0</v>
      </c>
      <c r="T545" s="4">
        <f t="shared" si="160"/>
        <v>0</v>
      </c>
      <c r="U545" s="4">
        <f t="shared" si="160"/>
        <v>0</v>
      </c>
      <c r="V545" s="4">
        <f t="shared" si="160"/>
        <v>0</v>
      </c>
      <c r="W545" s="4">
        <f>VLOOKUP(Z545,怪物属性偏向!D:F,3,FALSE)</f>
        <v>5000004</v>
      </c>
      <c r="X545" s="4">
        <f t="shared" si="154"/>
        <v>91</v>
      </c>
      <c r="Y545" t="str">
        <f>VLOOKUP(Z545,怪物属性偏向!G:H,2,FALSE)</f>
        <v>艾德蒙</v>
      </c>
      <c r="Z545">
        <f t="shared" si="158"/>
        <v>4</v>
      </c>
    </row>
    <row r="546" spans="1:26" ht="18" customHeight="1" x14ac:dyDescent="0.15">
      <c r="A546" s="4">
        <v>5000542</v>
      </c>
      <c r="B546" s="4">
        <f t="shared" si="159"/>
        <v>0</v>
      </c>
      <c r="C546" s="4">
        <f t="shared" si="159"/>
        <v>0</v>
      </c>
      <c r="D546" s="4">
        <f t="shared" si="159"/>
        <v>0</v>
      </c>
      <c r="E546" s="4">
        <f t="shared" si="159"/>
        <v>0</v>
      </c>
      <c r="F546" s="4">
        <f>INT(VLOOKUP($X546,映射表!$B:$C,2,FALSE)*VLOOKUP($Z546,怪物属性偏向!$G:$L,怪物属性偏向!L$1,FALSE)/100)</f>
        <v>2324026</v>
      </c>
      <c r="G546" s="4">
        <f>INT(VLOOKUP($X546,映射表!$B:$C,2,FALSE)*VLOOKUP($Z546,怪物属性偏向!$G:$L,怪物属性偏向!J$1,FALSE)/100)</f>
        <v>567490</v>
      </c>
      <c r="H546" s="4">
        <f t="shared" si="156"/>
        <v>0</v>
      </c>
      <c r="I546" s="4">
        <f>INT(VLOOKUP($X546,映射表!$B:$C,2,FALSE)*VLOOKUP($Z546,怪物属性偏向!$G:$L,怪物属性偏向!K$1,FALSE)/100)</f>
        <v>821590</v>
      </c>
      <c r="J546" s="4">
        <f>INT(VLOOKUP($X546,映射表!$B:$E,4,FALSE))</f>
        <v>677600</v>
      </c>
      <c r="K546" s="4">
        <f t="shared" si="160"/>
        <v>100</v>
      </c>
      <c r="L546" s="4">
        <f t="shared" si="160"/>
        <v>0</v>
      </c>
      <c r="M546" s="4">
        <f t="shared" si="160"/>
        <v>0</v>
      </c>
      <c r="N546" s="4">
        <f t="shared" si="160"/>
        <v>100</v>
      </c>
      <c r="O546" s="4">
        <f t="shared" si="160"/>
        <v>0</v>
      </c>
      <c r="P546" s="4">
        <f t="shared" si="160"/>
        <v>0</v>
      </c>
      <c r="Q546" s="4">
        <f t="shared" si="160"/>
        <v>0</v>
      </c>
      <c r="R546" s="4">
        <f t="shared" si="160"/>
        <v>0</v>
      </c>
      <c r="S546" s="4">
        <f t="shared" si="160"/>
        <v>0</v>
      </c>
      <c r="T546" s="4">
        <f t="shared" si="160"/>
        <v>0</v>
      </c>
      <c r="U546" s="4">
        <f t="shared" si="160"/>
        <v>0</v>
      </c>
      <c r="V546" s="4">
        <f t="shared" si="160"/>
        <v>0</v>
      </c>
      <c r="W546" s="4">
        <f>VLOOKUP(Z546,怪物属性偏向!D:F,3,FALSE)</f>
        <v>5000004</v>
      </c>
      <c r="X546" s="4">
        <f t="shared" si="154"/>
        <v>92</v>
      </c>
      <c r="Y546" t="str">
        <f>VLOOKUP(Z546,怪物属性偏向!G:H,2,FALSE)</f>
        <v>艾德蒙</v>
      </c>
      <c r="Z546">
        <f t="shared" si="158"/>
        <v>4</v>
      </c>
    </row>
    <row r="547" spans="1:26" ht="18" customHeight="1" x14ac:dyDescent="0.15">
      <c r="A547" s="4">
        <v>5000543</v>
      </c>
      <c r="B547" s="4">
        <f t="shared" si="159"/>
        <v>0</v>
      </c>
      <c r="C547" s="4">
        <f t="shared" si="159"/>
        <v>0</v>
      </c>
      <c r="D547" s="4">
        <f t="shared" si="159"/>
        <v>0</v>
      </c>
      <c r="E547" s="4">
        <f t="shared" si="159"/>
        <v>0</v>
      </c>
      <c r="F547" s="4">
        <f>INT(VLOOKUP($X547,映射表!$B:$C,2,FALSE)*VLOOKUP($Z547,怪物属性偏向!$G:$L,怪物属性偏向!L$1,FALSE)/100)</f>
        <v>2491596</v>
      </c>
      <c r="G547" s="4">
        <f>INT(VLOOKUP($X547,映射表!$B:$C,2,FALSE)*VLOOKUP($Z547,怪物属性偏向!$G:$L,怪物属性偏向!J$1,FALSE)/100)</f>
        <v>608408</v>
      </c>
      <c r="H547" s="4">
        <f t="shared" si="156"/>
        <v>0</v>
      </c>
      <c r="I547" s="4">
        <f>INT(VLOOKUP($X547,映射表!$B:$C,2,FALSE)*VLOOKUP($Z547,怪物属性偏向!$G:$L,怪物属性偏向!K$1,FALSE)/100)</f>
        <v>880830</v>
      </c>
      <c r="J547" s="4">
        <f>INT(VLOOKUP($X547,映射表!$B:$E,4,FALSE))</f>
        <v>726457</v>
      </c>
      <c r="K547" s="4">
        <f t="shared" si="160"/>
        <v>100</v>
      </c>
      <c r="L547" s="4">
        <f t="shared" si="160"/>
        <v>0</v>
      </c>
      <c r="M547" s="4">
        <f t="shared" si="160"/>
        <v>0</v>
      </c>
      <c r="N547" s="4">
        <f t="shared" si="160"/>
        <v>100</v>
      </c>
      <c r="O547" s="4">
        <f t="shared" si="160"/>
        <v>0</v>
      </c>
      <c r="P547" s="4">
        <f t="shared" si="160"/>
        <v>0</v>
      </c>
      <c r="Q547" s="4">
        <f t="shared" si="160"/>
        <v>0</v>
      </c>
      <c r="R547" s="4">
        <f t="shared" si="160"/>
        <v>0</v>
      </c>
      <c r="S547" s="4">
        <f t="shared" si="160"/>
        <v>0</v>
      </c>
      <c r="T547" s="4">
        <f t="shared" si="160"/>
        <v>0</v>
      </c>
      <c r="U547" s="4">
        <f t="shared" si="160"/>
        <v>0</v>
      </c>
      <c r="V547" s="4">
        <f t="shared" si="160"/>
        <v>0</v>
      </c>
      <c r="W547" s="4">
        <f>VLOOKUP(Z547,怪物属性偏向!D:F,3,FALSE)</f>
        <v>5000004</v>
      </c>
      <c r="X547" s="4">
        <f t="shared" si="154"/>
        <v>93</v>
      </c>
      <c r="Y547" t="str">
        <f>VLOOKUP(Z547,怪物属性偏向!G:H,2,FALSE)</f>
        <v>艾德蒙</v>
      </c>
      <c r="Z547">
        <f t="shared" si="158"/>
        <v>4</v>
      </c>
    </row>
    <row r="548" spans="1:26" ht="18" customHeight="1" x14ac:dyDescent="0.15">
      <c r="A548" s="4">
        <v>5000544</v>
      </c>
      <c r="B548" s="4">
        <f t="shared" si="159"/>
        <v>0</v>
      </c>
      <c r="C548" s="4">
        <f t="shared" si="159"/>
        <v>0</v>
      </c>
      <c r="D548" s="4">
        <f t="shared" si="159"/>
        <v>0</v>
      </c>
      <c r="E548" s="4">
        <f t="shared" si="159"/>
        <v>0</v>
      </c>
      <c r="F548" s="4">
        <f>INT(VLOOKUP($X548,映射表!$B:$C,2,FALSE)*VLOOKUP($Z548,怪物属性偏向!$G:$L,怪物属性偏向!L$1,FALSE)/100)</f>
        <v>2671231</v>
      </c>
      <c r="G548" s="4">
        <f>INT(VLOOKUP($X548,映射表!$B:$C,2,FALSE)*VLOOKUP($Z548,怪物属性偏向!$G:$L,怪物属性偏向!J$1,FALSE)/100)</f>
        <v>652272</v>
      </c>
      <c r="H548" s="4">
        <f t="shared" si="156"/>
        <v>0</v>
      </c>
      <c r="I548" s="4">
        <f>INT(VLOOKUP($X548,映射表!$B:$C,2,FALSE)*VLOOKUP($Z548,怪物属性偏向!$G:$L,怪物属性偏向!K$1,FALSE)/100)</f>
        <v>944334</v>
      </c>
      <c r="J548" s="4">
        <f>INT(VLOOKUP($X548,映射表!$B:$E,4,FALSE))</f>
        <v>778832</v>
      </c>
      <c r="K548" s="4">
        <f t="shared" si="160"/>
        <v>100</v>
      </c>
      <c r="L548" s="4">
        <f t="shared" si="160"/>
        <v>0</v>
      </c>
      <c r="M548" s="4">
        <f t="shared" si="160"/>
        <v>0</v>
      </c>
      <c r="N548" s="4">
        <f t="shared" si="160"/>
        <v>100</v>
      </c>
      <c r="O548" s="4">
        <f t="shared" si="160"/>
        <v>0</v>
      </c>
      <c r="P548" s="4">
        <f t="shared" si="160"/>
        <v>0</v>
      </c>
      <c r="Q548" s="4">
        <f t="shared" si="160"/>
        <v>0</v>
      </c>
      <c r="R548" s="4">
        <f t="shared" si="160"/>
        <v>0</v>
      </c>
      <c r="S548" s="4">
        <f t="shared" si="160"/>
        <v>0</v>
      </c>
      <c r="T548" s="4">
        <f t="shared" si="160"/>
        <v>0</v>
      </c>
      <c r="U548" s="4">
        <f t="shared" si="160"/>
        <v>0</v>
      </c>
      <c r="V548" s="4">
        <f t="shared" si="160"/>
        <v>0</v>
      </c>
      <c r="W548" s="4">
        <f>VLOOKUP(Z548,怪物属性偏向!D:F,3,FALSE)</f>
        <v>5000004</v>
      </c>
      <c r="X548" s="4">
        <f t="shared" si="154"/>
        <v>94</v>
      </c>
      <c r="Y548" t="str">
        <f>VLOOKUP(Z548,怪物属性偏向!G:H,2,FALSE)</f>
        <v>艾德蒙</v>
      </c>
      <c r="Z548">
        <f t="shared" si="158"/>
        <v>4</v>
      </c>
    </row>
    <row r="549" spans="1:26" ht="18" customHeight="1" x14ac:dyDescent="0.15">
      <c r="A549" s="4">
        <v>5000545</v>
      </c>
      <c r="B549" s="4">
        <f t="shared" si="159"/>
        <v>0</v>
      </c>
      <c r="C549" s="4">
        <f t="shared" si="159"/>
        <v>0</v>
      </c>
      <c r="D549" s="4">
        <f t="shared" si="159"/>
        <v>0</v>
      </c>
      <c r="E549" s="4">
        <f t="shared" si="159"/>
        <v>0</v>
      </c>
      <c r="F549" s="4">
        <f>INT(VLOOKUP($X549,映射表!$B:$C,2,FALSE)*VLOOKUP($Z549,怪物属性偏向!$G:$L,怪物属性偏向!L$1,FALSE)/100)</f>
        <v>2863799</v>
      </c>
      <c r="G549" s="4">
        <f>INT(VLOOKUP($X549,映射表!$B:$C,2,FALSE)*VLOOKUP($Z549,怪物属性偏向!$G:$L,怪物属性偏向!J$1,FALSE)/100)</f>
        <v>699294</v>
      </c>
      <c r="H549" s="4">
        <f t="shared" si="156"/>
        <v>0</v>
      </c>
      <c r="I549" s="4">
        <f>INT(VLOOKUP($X549,映射表!$B:$C,2,FALSE)*VLOOKUP($Z549,怪物属性偏向!$G:$L,怪物属性偏向!K$1,FALSE)/100)</f>
        <v>1012411</v>
      </c>
      <c r="J549" s="4">
        <f>INT(VLOOKUP($X549,映射表!$B:$E,4,FALSE))</f>
        <v>834978</v>
      </c>
      <c r="K549" s="4">
        <f t="shared" si="160"/>
        <v>100</v>
      </c>
      <c r="L549" s="4">
        <f t="shared" si="160"/>
        <v>0</v>
      </c>
      <c r="M549" s="4">
        <f t="shared" si="160"/>
        <v>0</v>
      </c>
      <c r="N549" s="4">
        <f t="shared" si="160"/>
        <v>100</v>
      </c>
      <c r="O549" s="4">
        <f t="shared" si="160"/>
        <v>0</v>
      </c>
      <c r="P549" s="4">
        <f t="shared" si="160"/>
        <v>0</v>
      </c>
      <c r="Q549" s="4">
        <f t="shared" si="160"/>
        <v>0</v>
      </c>
      <c r="R549" s="4">
        <f t="shared" si="160"/>
        <v>0</v>
      </c>
      <c r="S549" s="4">
        <f t="shared" si="160"/>
        <v>0</v>
      </c>
      <c r="T549" s="4">
        <f t="shared" si="160"/>
        <v>0</v>
      </c>
      <c r="U549" s="4">
        <f t="shared" si="160"/>
        <v>0</v>
      </c>
      <c r="V549" s="4">
        <f t="shared" si="160"/>
        <v>0</v>
      </c>
      <c r="W549" s="4">
        <f>VLOOKUP(Z549,怪物属性偏向!D:F,3,FALSE)</f>
        <v>5000004</v>
      </c>
      <c r="X549" s="4">
        <f t="shared" si="154"/>
        <v>95</v>
      </c>
      <c r="Y549" t="str">
        <f>VLOOKUP(Z549,怪物属性偏向!G:H,2,FALSE)</f>
        <v>艾德蒙</v>
      </c>
      <c r="Z549">
        <f t="shared" si="158"/>
        <v>4</v>
      </c>
    </row>
    <row r="550" spans="1:26" ht="18" customHeight="1" x14ac:dyDescent="0.15">
      <c r="A550" s="4">
        <v>5000546</v>
      </c>
      <c r="B550" s="4">
        <f t="shared" si="159"/>
        <v>0</v>
      </c>
      <c r="C550" s="4">
        <f t="shared" si="159"/>
        <v>0</v>
      </c>
      <c r="D550" s="4">
        <f t="shared" si="159"/>
        <v>0</v>
      </c>
      <c r="E550" s="4">
        <f t="shared" si="159"/>
        <v>0</v>
      </c>
      <c r="F550" s="4">
        <f>INT(VLOOKUP($X550,映射表!$B:$C,2,FALSE)*VLOOKUP($Z550,怪物属性偏向!$G:$L,怪物属性偏向!L$1,FALSE)/100)</f>
        <v>3070233</v>
      </c>
      <c r="G550" s="4">
        <f>INT(VLOOKUP($X550,映射表!$B:$C,2,FALSE)*VLOOKUP($Z550,怪物属性偏向!$G:$L,怪物属性偏向!J$1,FALSE)/100)</f>
        <v>749702</v>
      </c>
      <c r="H550" s="4">
        <f t="shared" si="156"/>
        <v>0</v>
      </c>
      <c r="I550" s="4">
        <f>INT(VLOOKUP($X550,映射表!$B:$C,2,FALSE)*VLOOKUP($Z550,怪物属性偏向!$G:$L,怪物属性偏向!K$1,FALSE)/100)</f>
        <v>1085390</v>
      </c>
      <c r="J550" s="4">
        <f>INT(VLOOKUP($X550,映射表!$B:$E,4,FALSE))</f>
        <v>895167</v>
      </c>
      <c r="K550" s="4">
        <f t="shared" si="160"/>
        <v>100</v>
      </c>
      <c r="L550" s="4">
        <f t="shared" si="160"/>
        <v>0</v>
      </c>
      <c r="M550" s="4">
        <f t="shared" si="160"/>
        <v>0</v>
      </c>
      <c r="N550" s="4">
        <f t="shared" si="160"/>
        <v>100</v>
      </c>
      <c r="O550" s="4">
        <f t="shared" si="160"/>
        <v>0</v>
      </c>
      <c r="P550" s="4">
        <f t="shared" si="160"/>
        <v>0</v>
      </c>
      <c r="Q550" s="4">
        <f t="shared" si="160"/>
        <v>0</v>
      </c>
      <c r="R550" s="4">
        <f t="shared" si="160"/>
        <v>0</v>
      </c>
      <c r="S550" s="4">
        <f t="shared" si="160"/>
        <v>0</v>
      </c>
      <c r="T550" s="4">
        <f t="shared" si="160"/>
        <v>0</v>
      </c>
      <c r="U550" s="4">
        <f t="shared" si="160"/>
        <v>0</v>
      </c>
      <c r="V550" s="4">
        <f t="shared" si="160"/>
        <v>0</v>
      </c>
      <c r="W550" s="4">
        <f>VLOOKUP(Z550,怪物属性偏向!D:F,3,FALSE)</f>
        <v>5000004</v>
      </c>
      <c r="X550" s="4">
        <f t="shared" si="154"/>
        <v>96</v>
      </c>
      <c r="Y550" t="str">
        <f>VLOOKUP(Z550,怪物属性偏向!G:H,2,FALSE)</f>
        <v>艾德蒙</v>
      </c>
      <c r="Z550">
        <f t="shared" si="158"/>
        <v>4</v>
      </c>
    </row>
    <row r="551" spans="1:26" ht="18" customHeight="1" x14ac:dyDescent="0.15">
      <c r="A551" s="4">
        <v>5000547</v>
      </c>
      <c r="B551" s="4">
        <f t="shared" ref="B551:E566" si="161">B550</f>
        <v>0</v>
      </c>
      <c r="C551" s="4">
        <f t="shared" si="161"/>
        <v>0</v>
      </c>
      <c r="D551" s="4">
        <f t="shared" si="161"/>
        <v>0</v>
      </c>
      <c r="E551" s="4">
        <f t="shared" si="161"/>
        <v>0</v>
      </c>
      <c r="F551" s="4">
        <f>INT(VLOOKUP($X551,映射表!$B:$C,2,FALSE)*VLOOKUP($Z551,怪物属性偏向!$G:$L,怪物属性偏向!L$1,FALSE)/100)</f>
        <v>3291529</v>
      </c>
      <c r="G551" s="4">
        <f>INT(VLOOKUP($X551,映射表!$B:$C,2,FALSE)*VLOOKUP($Z551,怪物属性偏向!$G:$L,怪物属性偏向!J$1,FALSE)/100)</f>
        <v>803739</v>
      </c>
      <c r="H551" s="4">
        <f t="shared" si="156"/>
        <v>0</v>
      </c>
      <c r="I551" s="4">
        <f>INT(VLOOKUP($X551,映射表!$B:$C,2,FALSE)*VLOOKUP($Z551,怪物属性偏向!$G:$L,怪物属性偏向!K$1,FALSE)/100)</f>
        <v>1163623</v>
      </c>
      <c r="J551" s="4">
        <f>INT(VLOOKUP($X551,映射表!$B:$E,4,FALSE))</f>
        <v>959689</v>
      </c>
      <c r="K551" s="4">
        <f t="shared" ref="K551:V566" si="162">K550</f>
        <v>100</v>
      </c>
      <c r="L551" s="4">
        <f t="shared" si="162"/>
        <v>0</v>
      </c>
      <c r="M551" s="4">
        <f t="shared" si="162"/>
        <v>0</v>
      </c>
      <c r="N551" s="4">
        <f t="shared" si="162"/>
        <v>100</v>
      </c>
      <c r="O551" s="4">
        <f t="shared" si="162"/>
        <v>0</v>
      </c>
      <c r="P551" s="4">
        <f t="shared" si="162"/>
        <v>0</v>
      </c>
      <c r="Q551" s="4">
        <f t="shared" si="162"/>
        <v>0</v>
      </c>
      <c r="R551" s="4">
        <f t="shared" si="162"/>
        <v>0</v>
      </c>
      <c r="S551" s="4">
        <f t="shared" si="162"/>
        <v>0</v>
      </c>
      <c r="T551" s="4">
        <f t="shared" si="162"/>
        <v>0</v>
      </c>
      <c r="U551" s="4">
        <f t="shared" si="162"/>
        <v>0</v>
      </c>
      <c r="V551" s="4">
        <f t="shared" si="162"/>
        <v>0</v>
      </c>
      <c r="W551" s="4">
        <f>VLOOKUP(Z551,怪物属性偏向!D:F,3,FALSE)</f>
        <v>5000004</v>
      </c>
      <c r="X551" s="4">
        <f t="shared" si="154"/>
        <v>97</v>
      </c>
      <c r="Y551" t="str">
        <f>VLOOKUP(Z551,怪物属性偏向!G:H,2,FALSE)</f>
        <v>艾德蒙</v>
      </c>
      <c r="Z551">
        <f t="shared" si="158"/>
        <v>4</v>
      </c>
    </row>
    <row r="552" spans="1:26" ht="18" customHeight="1" x14ac:dyDescent="0.15">
      <c r="A552" s="4">
        <v>5000548</v>
      </c>
      <c r="B552" s="4">
        <f t="shared" si="161"/>
        <v>0</v>
      </c>
      <c r="C552" s="4">
        <f t="shared" si="161"/>
        <v>0</v>
      </c>
      <c r="D552" s="4">
        <f t="shared" si="161"/>
        <v>0</v>
      </c>
      <c r="E552" s="4">
        <f t="shared" si="161"/>
        <v>0</v>
      </c>
      <c r="F552" s="4">
        <f>INT(VLOOKUP($X552,映射表!$B:$C,2,FALSE)*VLOOKUP($Z552,怪物属性偏向!$G:$L,怪物属性偏向!L$1,FALSE)/100)</f>
        <v>3528759</v>
      </c>
      <c r="G552" s="4">
        <f>INT(VLOOKUP($X552,映射表!$B:$C,2,FALSE)*VLOOKUP($Z552,怪物属性偏向!$G:$L,怪物属性偏向!J$1,FALSE)/100)</f>
        <v>861667</v>
      </c>
      <c r="H552" s="4">
        <f t="shared" si="156"/>
        <v>0</v>
      </c>
      <c r="I552" s="4">
        <f>INT(VLOOKUP($X552,映射表!$B:$C,2,FALSE)*VLOOKUP($Z552,怪物属性偏向!$G:$L,怪物属性偏向!K$1,FALSE)/100)</f>
        <v>1247488</v>
      </c>
      <c r="J552" s="4">
        <f>INT(VLOOKUP($X552,映射表!$B:$E,4,FALSE))</f>
        <v>1028856</v>
      </c>
      <c r="K552" s="4">
        <f t="shared" si="162"/>
        <v>100</v>
      </c>
      <c r="L552" s="4">
        <f t="shared" si="162"/>
        <v>0</v>
      </c>
      <c r="M552" s="4">
        <f t="shared" si="162"/>
        <v>0</v>
      </c>
      <c r="N552" s="4">
        <f t="shared" si="162"/>
        <v>100</v>
      </c>
      <c r="O552" s="4">
        <f t="shared" si="162"/>
        <v>0</v>
      </c>
      <c r="P552" s="4">
        <f t="shared" si="162"/>
        <v>0</v>
      </c>
      <c r="Q552" s="4">
        <f t="shared" si="162"/>
        <v>0</v>
      </c>
      <c r="R552" s="4">
        <f t="shared" si="162"/>
        <v>0</v>
      </c>
      <c r="S552" s="4">
        <f t="shared" si="162"/>
        <v>0</v>
      </c>
      <c r="T552" s="4">
        <f t="shared" si="162"/>
        <v>0</v>
      </c>
      <c r="U552" s="4">
        <f t="shared" si="162"/>
        <v>0</v>
      </c>
      <c r="V552" s="4">
        <f t="shared" si="162"/>
        <v>0</v>
      </c>
      <c r="W552" s="4">
        <f>VLOOKUP(Z552,怪物属性偏向!D:F,3,FALSE)</f>
        <v>5000004</v>
      </c>
      <c r="X552" s="4">
        <f t="shared" si="154"/>
        <v>98</v>
      </c>
      <c r="Y552" t="str">
        <f>VLOOKUP(Z552,怪物属性偏向!G:H,2,FALSE)</f>
        <v>艾德蒙</v>
      </c>
      <c r="Z552">
        <f t="shared" si="158"/>
        <v>4</v>
      </c>
    </row>
    <row r="553" spans="1:26" ht="18" customHeight="1" x14ac:dyDescent="0.15">
      <c r="A553" s="4">
        <v>5000549</v>
      </c>
      <c r="B553" s="4">
        <f t="shared" si="161"/>
        <v>0</v>
      </c>
      <c r="C553" s="4">
        <f t="shared" si="161"/>
        <v>0</v>
      </c>
      <c r="D553" s="4">
        <f t="shared" si="161"/>
        <v>0</v>
      </c>
      <c r="E553" s="4">
        <f t="shared" si="161"/>
        <v>0</v>
      </c>
      <c r="F553" s="4">
        <f>INT(VLOOKUP($X553,映射表!$B:$C,2,FALSE)*VLOOKUP($Z553,怪物属性偏向!$G:$L,怪物属性偏向!L$1,FALSE)/100)</f>
        <v>3783070</v>
      </c>
      <c r="G553" s="4">
        <f>INT(VLOOKUP($X553,映射表!$B:$C,2,FALSE)*VLOOKUP($Z553,怪物属性偏向!$G:$L,怪物属性偏向!J$1,FALSE)/100)</f>
        <v>923766</v>
      </c>
      <c r="H553" s="4">
        <f t="shared" si="156"/>
        <v>0</v>
      </c>
      <c r="I553" s="4">
        <f>INT(VLOOKUP($X553,映射表!$B:$C,2,FALSE)*VLOOKUP($Z553,怪物属性偏向!$G:$L,怪物属性偏向!K$1,FALSE)/100)</f>
        <v>1337392</v>
      </c>
      <c r="J553" s="4">
        <f>INT(VLOOKUP($X553,映射表!$B:$E,4,FALSE))</f>
        <v>1103004</v>
      </c>
      <c r="K553" s="4">
        <f t="shared" si="162"/>
        <v>100</v>
      </c>
      <c r="L553" s="4">
        <f t="shared" si="162"/>
        <v>0</v>
      </c>
      <c r="M553" s="4">
        <f t="shared" si="162"/>
        <v>0</v>
      </c>
      <c r="N553" s="4">
        <f t="shared" si="162"/>
        <v>100</v>
      </c>
      <c r="O553" s="4">
        <f t="shared" si="162"/>
        <v>0</v>
      </c>
      <c r="P553" s="4">
        <f t="shared" si="162"/>
        <v>0</v>
      </c>
      <c r="Q553" s="4">
        <f t="shared" si="162"/>
        <v>0</v>
      </c>
      <c r="R553" s="4">
        <f t="shared" si="162"/>
        <v>0</v>
      </c>
      <c r="S553" s="4">
        <f t="shared" si="162"/>
        <v>0</v>
      </c>
      <c r="T553" s="4">
        <f t="shared" si="162"/>
        <v>0</v>
      </c>
      <c r="U553" s="4">
        <f t="shared" si="162"/>
        <v>0</v>
      </c>
      <c r="V553" s="4">
        <f t="shared" si="162"/>
        <v>0</v>
      </c>
      <c r="W553" s="4">
        <f>VLOOKUP(Z553,怪物属性偏向!D:F,3,FALSE)</f>
        <v>5000004</v>
      </c>
      <c r="X553" s="4">
        <f t="shared" si="154"/>
        <v>99</v>
      </c>
      <c r="Y553" t="str">
        <f>VLOOKUP(Z553,怪物属性偏向!G:H,2,FALSE)</f>
        <v>艾德蒙</v>
      </c>
      <c r="Z553">
        <f t="shared" si="158"/>
        <v>4</v>
      </c>
    </row>
    <row r="554" spans="1:26" ht="18" customHeight="1" x14ac:dyDescent="0.15">
      <c r="A554" s="4">
        <v>5000550</v>
      </c>
      <c r="B554" s="4">
        <f t="shared" si="161"/>
        <v>0</v>
      </c>
      <c r="C554" s="4">
        <f t="shared" si="161"/>
        <v>0</v>
      </c>
      <c r="D554" s="4">
        <f t="shared" si="161"/>
        <v>0</v>
      </c>
      <c r="E554" s="4">
        <f t="shared" si="161"/>
        <v>0</v>
      </c>
      <c r="F554" s="4">
        <f>INT(VLOOKUP($X554,映射表!$B:$C,2,FALSE)*VLOOKUP($Z554,怪物属性偏向!$G:$L,怪物属性偏向!L$1,FALSE)/100)</f>
        <v>4055691</v>
      </c>
      <c r="G554" s="4">
        <f>INT(VLOOKUP($X554,映射表!$B:$C,2,FALSE)*VLOOKUP($Z554,怪物属性偏向!$G:$L,怪物属性偏向!J$1,FALSE)/100)</f>
        <v>990335</v>
      </c>
      <c r="H554" s="4">
        <f t="shared" si="156"/>
        <v>0</v>
      </c>
      <c r="I554" s="4">
        <f>INT(VLOOKUP($X554,映射表!$B:$C,2,FALSE)*VLOOKUP($Z554,怪物属性偏向!$G:$L,怪物属性偏向!K$1,FALSE)/100)</f>
        <v>1433769</v>
      </c>
      <c r="J554" s="4">
        <f>INT(VLOOKUP($X554,映射表!$B:$E,4,FALSE))</f>
        <v>1182490</v>
      </c>
      <c r="K554" s="4">
        <f t="shared" si="162"/>
        <v>100</v>
      </c>
      <c r="L554" s="4">
        <f t="shared" si="162"/>
        <v>0</v>
      </c>
      <c r="M554" s="4">
        <f t="shared" si="162"/>
        <v>0</v>
      </c>
      <c r="N554" s="4">
        <f t="shared" si="162"/>
        <v>100</v>
      </c>
      <c r="O554" s="4">
        <f t="shared" si="162"/>
        <v>0</v>
      </c>
      <c r="P554" s="4">
        <f t="shared" si="162"/>
        <v>0</v>
      </c>
      <c r="Q554" s="4">
        <f t="shared" si="162"/>
        <v>0</v>
      </c>
      <c r="R554" s="4">
        <f t="shared" si="162"/>
        <v>0</v>
      </c>
      <c r="S554" s="4">
        <f t="shared" si="162"/>
        <v>0</v>
      </c>
      <c r="T554" s="4">
        <f t="shared" si="162"/>
        <v>0</v>
      </c>
      <c r="U554" s="4">
        <f t="shared" si="162"/>
        <v>0</v>
      </c>
      <c r="V554" s="4">
        <f t="shared" si="162"/>
        <v>0</v>
      </c>
      <c r="W554" s="4">
        <f>VLOOKUP(Z554,怪物属性偏向!D:F,3,FALSE)</f>
        <v>5000004</v>
      </c>
      <c r="X554" s="4">
        <f t="shared" si="154"/>
        <v>100</v>
      </c>
      <c r="Y554" t="str">
        <f>VLOOKUP(Z554,怪物属性偏向!G:H,2,FALSE)</f>
        <v>艾德蒙</v>
      </c>
      <c r="Z554">
        <f t="shared" si="158"/>
        <v>4</v>
      </c>
    </row>
    <row r="555" spans="1:26" ht="18" customHeight="1" x14ac:dyDescent="0.15">
      <c r="A555" s="4">
        <v>5000551</v>
      </c>
      <c r="B555" s="4">
        <f t="shared" si="161"/>
        <v>0</v>
      </c>
      <c r="C555" s="4">
        <f t="shared" si="161"/>
        <v>0</v>
      </c>
      <c r="D555" s="4">
        <f t="shared" si="161"/>
        <v>0</v>
      </c>
      <c r="E555" s="4">
        <f t="shared" si="161"/>
        <v>0</v>
      </c>
      <c r="F555" s="4">
        <f>INT(VLOOKUP($X555,映射表!$B:$C,2,FALSE)*VLOOKUP($Z555,怪物属性偏向!$G:$L,怪物属性偏向!L$1,FALSE)/100)</f>
        <v>4347941</v>
      </c>
      <c r="G555" s="4">
        <f>INT(VLOOKUP($X555,映射表!$B:$C,2,FALSE)*VLOOKUP($Z555,怪物属性偏向!$G:$L,怪物属性偏向!J$1,FALSE)/100)</f>
        <v>1061698</v>
      </c>
      <c r="H555" s="4">
        <f t="shared" si="156"/>
        <v>0</v>
      </c>
      <c r="I555" s="4">
        <f>INT(VLOOKUP($X555,映射表!$B:$C,2,FALSE)*VLOOKUP($Z555,怪物属性偏向!$G:$L,怪物属性偏向!K$1,FALSE)/100)</f>
        <v>1537086</v>
      </c>
      <c r="J555" s="4">
        <f>INT(VLOOKUP($X555,映射表!$B:$E,4,FALSE))</f>
        <v>1267699</v>
      </c>
      <c r="K555" s="4">
        <f t="shared" si="162"/>
        <v>100</v>
      </c>
      <c r="L555" s="4">
        <f t="shared" si="162"/>
        <v>0</v>
      </c>
      <c r="M555" s="4">
        <f t="shared" si="162"/>
        <v>0</v>
      </c>
      <c r="N555" s="4">
        <f t="shared" si="162"/>
        <v>100</v>
      </c>
      <c r="O555" s="4">
        <f t="shared" si="162"/>
        <v>0</v>
      </c>
      <c r="P555" s="4">
        <f t="shared" si="162"/>
        <v>0</v>
      </c>
      <c r="Q555" s="4">
        <f t="shared" si="162"/>
        <v>0</v>
      </c>
      <c r="R555" s="4">
        <f t="shared" si="162"/>
        <v>0</v>
      </c>
      <c r="S555" s="4">
        <f t="shared" si="162"/>
        <v>0</v>
      </c>
      <c r="T555" s="4">
        <f t="shared" si="162"/>
        <v>0</v>
      </c>
      <c r="U555" s="4">
        <f t="shared" si="162"/>
        <v>0</v>
      </c>
      <c r="V555" s="4">
        <f t="shared" si="162"/>
        <v>0</v>
      </c>
      <c r="W555" s="4">
        <f>VLOOKUP(Z555,怪物属性偏向!D:F,3,FALSE)</f>
        <v>5000004</v>
      </c>
      <c r="X555" s="4">
        <f t="shared" si="154"/>
        <v>101</v>
      </c>
      <c r="Y555" t="str">
        <f>VLOOKUP(Z555,怪物属性偏向!G:H,2,FALSE)</f>
        <v>艾德蒙</v>
      </c>
      <c r="Z555">
        <f t="shared" si="158"/>
        <v>4</v>
      </c>
    </row>
    <row r="556" spans="1:26" ht="18" customHeight="1" x14ac:dyDescent="0.15">
      <c r="A556" s="4">
        <v>5000552</v>
      </c>
      <c r="B556" s="4">
        <f t="shared" si="161"/>
        <v>0</v>
      </c>
      <c r="C556" s="4">
        <f t="shared" si="161"/>
        <v>0</v>
      </c>
      <c r="D556" s="4">
        <f t="shared" si="161"/>
        <v>0</v>
      </c>
      <c r="E556" s="4">
        <f t="shared" si="161"/>
        <v>0</v>
      </c>
      <c r="F556" s="4">
        <f>INT(VLOOKUP($X556,映射表!$B:$C,2,FALSE)*VLOOKUP($Z556,怪物属性偏向!$G:$L,怪物属性偏向!L$1,FALSE)/100)</f>
        <v>4661232</v>
      </c>
      <c r="G556" s="4">
        <f>INT(VLOOKUP($X556,映射表!$B:$C,2,FALSE)*VLOOKUP($Z556,怪物属性偏向!$G:$L,怪物属性偏向!J$1,FALSE)/100)</f>
        <v>1138199</v>
      </c>
      <c r="H556" s="4">
        <f t="shared" si="156"/>
        <v>0</v>
      </c>
      <c r="I556" s="4">
        <f>INT(VLOOKUP($X556,映射表!$B:$C,2,FALSE)*VLOOKUP($Z556,怪物属性偏向!$G:$L,怪物属性偏向!K$1,FALSE)/100)</f>
        <v>1647841</v>
      </c>
      <c r="J556" s="4">
        <f>INT(VLOOKUP($X556,映射表!$B:$E,4,FALSE))</f>
        <v>1359044</v>
      </c>
      <c r="K556" s="4">
        <f t="shared" si="162"/>
        <v>100</v>
      </c>
      <c r="L556" s="4">
        <f t="shared" si="162"/>
        <v>0</v>
      </c>
      <c r="M556" s="4">
        <f t="shared" si="162"/>
        <v>0</v>
      </c>
      <c r="N556" s="4">
        <f t="shared" si="162"/>
        <v>100</v>
      </c>
      <c r="O556" s="4">
        <f t="shared" si="162"/>
        <v>0</v>
      </c>
      <c r="P556" s="4">
        <f t="shared" si="162"/>
        <v>0</v>
      </c>
      <c r="Q556" s="4">
        <f t="shared" si="162"/>
        <v>0</v>
      </c>
      <c r="R556" s="4">
        <f t="shared" si="162"/>
        <v>0</v>
      </c>
      <c r="S556" s="4">
        <f t="shared" si="162"/>
        <v>0</v>
      </c>
      <c r="T556" s="4">
        <f t="shared" si="162"/>
        <v>0</v>
      </c>
      <c r="U556" s="4">
        <f t="shared" si="162"/>
        <v>0</v>
      </c>
      <c r="V556" s="4">
        <f t="shared" si="162"/>
        <v>0</v>
      </c>
      <c r="W556" s="4">
        <f>VLOOKUP(Z556,怪物属性偏向!D:F,3,FALSE)</f>
        <v>5000004</v>
      </c>
      <c r="X556" s="4">
        <f t="shared" si="154"/>
        <v>102</v>
      </c>
      <c r="Y556" t="str">
        <f>VLOOKUP(Z556,怪物属性偏向!G:H,2,FALSE)</f>
        <v>艾德蒙</v>
      </c>
      <c r="Z556">
        <f t="shared" si="158"/>
        <v>4</v>
      </c>
    </row>
    <row r="557" spans="1:26" ht="18" customHeight="1" x14ac:dyDescent="0.15">
      <c r="A557" s="4">
        <v>5000553</v>
      </c>
      <c r="B557" s="4">
        <f t="shared" si="161"/>
        <v>0</v>
      </c>
      <c r="C557" s="4">
        <f t="shared" si="161"/>
        <v>0</v>
      </c>
      <c r="D557" s="4">
        <f t="shared" si="161"/>
        <v>0</v>
      </c>
      <c r="E557" s="4">
        <f t="shared" si="161"/>
        <v>0</v>
      </c>
      <c r="F557" s="4">
        <f>INT(VLOOKUP($X557,映射表!$B:$C,2,FALSE)*VLOOKUP($Z557,怪物属性偏向!$G:$L,怪物属性偏向!L$1,FALSE)/100)</f>
        <v>4997081</v>
      </c>
      <c r="G557" s="4">
        <f>INT(VLOOKUP($X557,映射表!$B:$C,2,FALSE)*VLOOKUP($Z557,怪物属性偏向!$G:$L,怪物属性偏向!J$1,FALSE)/100)</f>
        <v>1220208</v>
      </c>
      <c r="H557" s="4">
        <f t="shared" si="156"/>
        <v>0</v>
      </c>
      <c r="I557" s="4">
        <f>INT(VLOOKUP($X557,映射表!$B:$C,2,FALSE)*VLOOKUP($Z557,怪物属性偏向!$G:$L,怪物属性偏向!K$1,FALSE)/100)</f>
        <v>1766570</v>
      </c>
      <c r="J557" s="4">
        <f>INT(VLOOKUP($X557,映射表!$B:$E,4,FALSE))</f>
        <v>1456965</v>
      </c>
      <c r="K557" s="4">
        <f t="shared" si="162"/>
        <v>100</v>
      </c>
      <c r="L557" s="4">
        <f t="shared" si="162"/>
        <v>0</v>
      </c>
      <c r="M557" s="4">
        <f t="shared" si="162"/>
        <v>0</v>
      </c>
      <c r="N557" s="4">
        <f t="shared" si="162"/>
        <v>100</v>
      </c>
      <c r="O557" s="4">
        <f t="shared" si="162"/>
        <v>0</v>
      </c>
      <c r="P557" s="4">
        <f t="shared" si="162"/>
        <v>0</v>
      </c>
      <c r="Q557" s="4">
        <f t="shared" si="162"/>
        <v>0</v>
      </c>
      <c r="R557" s="4">
        <f t="shared" si="162"/>
        <v>0</v>
      </c>
      <c r="S557" s="4">
        <f t="shared" si="162"/>
        <v>0</v>
      </c>
      <c r="T557" s="4">
        <f t="shared" si="162"/>
        <v>0</v>
      </c>
      <c r="U557" s="4">
        <f t="shared" si="162"/>
        <v>0</v>
      </c>
      <c r="V557" s="4">
        <f t="shared" si="162"/>
        <v>0</v>
      </c>
      <c r="W557" s="4">
        <f>VLOOKUP(Z557,怪物属性偏向!D:F,3,FALSE)</f>
        <v>5000004</v>
      </c>
      <c r="X557" s="4">
        <f t="shared" si="154"/>
        <v>103</v>
      </c>
      <c r="Y557" t="str">
        <f>VLOOKUP(Z557,怪物属性偏向!G:H,2,FALSE)</f>
        <v>艾德蒙</v>
      </c>
      <c r="Z557">
        <f t="shared" si="158"/>
        <v>4</v>
      </c>
    </row>
    <row r="558" spans="1:26" ht="18" customHeight="1" x14ac:dyDescent="0.15">
      <c r="A558" s="4">
        <v>5000554</v>
      </c>
      <c r="B558" s="4">
        <f t="shared" si="161"/>
        <v>0</v>
      </c>
      <c r="C558" s="4">
        <f t="shared" si="161"/>
        <v>0</v>
      </c>
      <c r="D558" s="4">
        <f t="shared" si="161"/>
        <v>0</v>
      </c>
      <c r="E558" s="4">
        <f t="shared" si="161"/>
        <v>0</v>
      </c>
      <c r="F558" s="4">
        <f>INT(VLOOKUP($X558,映射表!$B:$C,2,FALSE)*VLOOKUP($Z558,怪物属性偏向!$G:$L,怪物属性偏向!L$1,FALSE)/100)</f>
        <v>5357111</v>
      </c>
      <c r="G558" s="4">
        <f>INT(VLOOKUP($X558,映射表!$B:$C,2,FALSE)*VLOOKUP($Z558,怪物属性偏向!$G:$L,怪物属性偏向!J$1,FALSE)/100)</f>
        <v>1308122</v>
      </c>
      <c r="H558" s="4">
        <f t="shared" si="156"/>
        <v>0</v>
      </c>
      <c r="I558" s="4">
        <f>INT(VLOOKUP($X558,映射表!$B:$C,2,FALSE)*VLOOKUP($Z558,怪物属性偏向!$G:$L,怪物属性偏向!K$1,FALSE)/100)</f>
        <v>1893848</v>
      </c>
      <c r="J558" s="4">
        <f>INT(VLOOKUP($X558,映射表!$B:$E,4,FALSE))</f>
        <v>1561936</v>
      </c>
      <c r="K558" s="4">
        <f t="shared" si="162"/>
        <v>100</v>
      </c>
      <c r="L558" s="4">
        <f t="shared" si="162"/>
        <v>0</v>
      </c>
      <c r="M558" s="4">
        <f t="shared" si="162"/>
        <v>0</v>
      </c>
      <c r="N558" s="4">
        <f t="shared" si="162"/>
        <v>100</v>
      </c>
      <c r="O558" s="4">
        <f t="shared" si="162"/>
        <v>0</v>
      </c>
      <c r="P558" s="4">
        <f t="shared" si="162"/>
        <v>0</v>
      </c>
      <c r="Q558" s="4">
        <f t="shared" si="162"/>
        <v>0</v>
      </c>
      <c r="R558" s="4">
        <f t="shared" si="162"/>
        <v>0</v>
      </c>
      <c r="S558" s="4">
        <f t="shared" si="162"/>
        <v>0</v>
      </c>
      <c r="T558" s="4">
        <f t="shared" si="162"/>
        <v>0</v>
      </c>
      <c r="U558" s="4">
        <f t="shared" si="162"/>
        <v>0</v>
      </c>
      <c r="V558" s="4">
        <f t="shared" si="162"/>
        <v>0</v>
      </c>
      <c r="W558" s="4">
        <f>VLOOKUP(Z558,怪物属性偏向!D:F,3,FALSE)</f>
        <v>5000004</v>
      </c>
      <c r="X558" s="4">
        <f t="shared" si="154"/>
        <v>104</v>
      </c>
      <c r="Y558" t="str">
        <f>VLOOKUP(Z558,怪物属性偏向!G:H,2,FALSE)</f>
        <v>艾德蒙</v>
      </c>
      <c r="Z558">
        <f t="shared" si="158"/>
        <v>4</v>
      </c>
    </row>
    <row r="559" spans="1:26" ht="18" customHeight="1" x14ac:dyDescent="0.15">
      <c r="A559" s="4">
        <v>5000555</v>
      </c>
      <c r="B559" s="4">
        <f t="shared" si="161"/>
        <v>0</v>
      </c>
      <c r="C559" s="4">
        <f t="shared" si="161"/>
        <v>0</v>
      </c>
      <c r="D559" s="4">
        <f t="shared" si="161"/>
        <v>0</v>
      </c>
      <c r="E559" s="4">
        <f t="shared" si="161"/>
        <v>0</v>
      </c>
      <c r="F559" s="4">
        <f>INT(VLOOKUP($X559,映射表!$B:$C,2,FALSE)*VLOOKUP($Z559,怪物属性偏向!$G:$L,怪物属性偏向!L$1,FALSE)/100)</f>
        <v>5743063</v>
      </c>
      <c r="G559" s="4">
        <f>INT(VLOOKUP($X559,映射表!$B:$C,2,FALSE)*VLOOKUP($Z559,怪物属性偏向!$G:$L,怪物属性偏向!J$1,FALSE)/100)</f>
        <v>1402365</v>
      </c>
      <c r="H559" s="4">
        <f t="shared" si="156"/>
        <v>0</v>
      </c>
      <c r="I559" s="4">
        <f>INT(VLOOKUP($X559,映射表!$B:$C,2,FALSE)*VLOOKUP($Z559,怪物属性偏向!$G:$L,怪物属性偏向!K$1,FALSE)/100)</f>
        <v>2030290</v>
      </c>
      <c r="J559" s="4">
        <f>INT(VLOOKUP($X559,映射表!$B:$E,4,FALSE))</f>
        <v>1674466</v>
      </c>
      <c r="K559" s="4">
        <f t="shared" si="162"/>
        <v>100</v>
      </c>
      <c r="L559" s="4">
        <f t="shared" si="162"/>
        <v>0</v>
      </c>
      <c r="M559" s="4">
        <f t="shared" si="162"/>
        <v>0</v>
      </c>
      <c r="N559" s="4">
        <f t="shared" si="162"/>
        <v>100</v>
      </c>
      <c r="O559" s="4">
        <f t="shared" si="162"/>
        <v>0</v>
      </c>
      <c r="P559" s="4">
        <f t="shared" si="162"/>
        <v>0</v>
      </c>
      <c r="Q559" s="4">
        <f t="shared" si="162"/>
        <v>0</v>
      </c>
      <c r="R559" s="4">
        <f t="shared" si="162"/>
        <v>0</v>
      </c>
      <c r="S559" s="4">
        <f t="shared" si="162"/>
        <v>0</v>
      </c>
      <c r="T559" s="4">
        <f t="shared" si="162"/>
        <v>0</v>
      </c>
      <c r="U559" s="4">
        <f t="shared" si="162"/>
        <v>0</v>
      </c>
      <c r="V559" s="4">
        <f t="shared" si="162"/>
        <v>0</v>
      </c>
      <c r="W559" s="4">
        <f>VLOOKUP(Z559,怪物属性偏向!D:F,3,FALSE)</f>
        <v>5000004</v>
      </c>
      <c r="X559" s="4">
        <f t="shared" si="154"/>
        <v>105</v>
      </c>
      <c r="Y559" t="str">
        <f>VLOOKUP(Z559,怪物属性偏向!G:H,2,FALSE)</f>
        <v>艾德蒙</v>
      </c>
      <c r="Z559">
        <f t="shared" si="158"/>
        <v>4</v>
      </c>
    </row>
    <row r="560" spans="1:26" ht="18" customHeight="1" x14ac:dyDescent="0.15">
      <c r="A560" s="4">
        <v>5000556</v>
      </c>
      <c r="B560" s="4">
        <f t="shared" si="161"/>
        <v>0</v>
      </c>
      <c r="C560" s="4">
        <f t="shared" si="161"/>
        <v>0</v>
      </c>
      <c r="D560" s="4">
        <f t="shared" si="161"/>
        <v>0</v>
      </c>
      <c r="E560" s="4">
        <f t="shared" si="161"/>
        <v>0</v>
      </c>
      <c r="F560" s="4">
        <f>INT(VLOOKUP($X560,映射表!$B:$C,2,FALSE)*VLOOKUP($Z560,怪物属性偏向!$G:$L,怪物属性偏向!L$1,FALSE)/100)</f>
        <v>6156803</v>
      </c>
      <c r="G560" s="4">
        <f>INT(VLOOKUP($X560,映射表!$B:$C,2,FALSE)*VLOOKUP($Z560,怪物属性偏向!$G:$L,怪物属性偏向!J$1,FALSE)/100)</f>
        <v>1503394</v>
      </c>
      <c r="H560" s="4">
        <f t="shared" si="156"/>
        <v>0</v>
      </c>
      <c r="I560" s="4">
        <f>INT(VLOOKUP($X560,映射表!$B:$C,2,FALSE)*VLOOKUP($Z560,怪物属性偏向!$G:$L,怪物属性偏向!K$1,FALSE)/100)</f>
        <v>2176556</v>
      </c>
      <c r="J560" s="4">
        <f>INT(VLOOKUP($X560,映射表!$B:$E,4,FALSE))</f>
        <v>1795097</v>
      </c>
      <c r="K560" s="4">
        <f t="shared" si="162"/>
        <v>100</v>
      </c>
      <c r="L560" s="4">
        <f t="shared" si="162"/>
        <v>0</v>
      </c>
      <c r="M560" s="4">
        <f t="shared" si="162"/>
        <v>0</v>
      </c>
      <c r="N560" s="4">
        <f t="shared" si="162"/>
        <v>100</v>
      </c>
      <c r="O560" s="4">
        <f t="shared" si="162"/>
        <v>0</v>
      </c>
      <c r="P560" s="4">
        <f t="shared" si="162"/>
        <v>0</v>
      </c>
      <c r="Q560" s="4">
        <f t="shared" si="162"/>
        <v>0</v>
      </c>
      <c r="R560" s="4">
        <f t="shared" si="162"/>
        <v>0</v>
      </c>
      <c r="S560" s="4">
        <f t="shared" si="162"/>
        <v>0</v>
      </c>
      <c r="T560" s="4">
        <f t="shared" si="162"/>
        <v>0</v>
      </c>
      <c r="U560" s="4">
        <f t="shared" si="162"/>
        <v>0</v>
      </c>
      <c r="V560" s="4">
        <f t="shared" si="162"/>
        <v>0</v>
      </c>
      <c r="W560" s="4">
        <f>VLOOKUP(Z560,怪物属性偏向!D:F,3,FALSE)</f>
        <v>5000004</v>
      </c>
      <c r="X560" s="4">
        <f t="shared" si="154"/>
        <v>106</v>
      </c>
      <c r="Y560" t="str">
        <f>VLOOKUP(Z560,怪物属性偏向!G:H,2,FALSE)</f>
        <v>艾德蒙</v>
      </c>
      <c r="Z560">
        <f t="shared" si="158"/>
        <v>4</v>
      </c>
    </row>
    <row r="561" spans="1:26" ht="18" customHeight="1" x14ac:dyDescent="0.15">
      <c r="A561" s="4">
        <v>5000557</v>
      </c>
      <c r="B561" s="4">
        <f t="shared" si="161"/>
        <v>0</v>
      </c>
      <c r="C561" s="4">
        <f t="shared" si="161"/>
        <v>0</v>
      </c>
      <c r="D561" s="4">
        <f t="shared" si="161"/>
        <v>0</v>
      </c>
      <c r="E561" s="4">
        <f t="shared" si="161"/>
        <v>0</v>
      </c>
      <c r="F561" s="4">
        <f>INT(VLOOKUP($X561,映射表!$B:$C,2,FALSE)*VLOOKUP($Z561,怪物属性偏向!$G:$L,怪物属性偏向!L$1,FALSE)/100)</f>
        <v>6600333</v>
      </c>
      <c r="G561" s="4">
        <f>INT(VLOOKUP($X561,映射表!$B:$C,2,FALSE)*VLOOKUP($Z561,怪物属性偏向!$G:$L,怪物属性偏向!J$1,FALSE)/100)</f>
        <v>1611697</v>
      </c>
      <c r="H561" s="4">
        <f t="shared" si="156"/>
        <v>0</v>
      </c>
      <c r="I561" s="4">
        <f>INT(VLOOKUP($X561,映射表!$B:$C,2,FALSE)*VLOOKUP($Z561,怪物属性偏向!$G:$L,怪物属性偏向!K$1,FALSE)/100)</f>
        <v>2333353</v>
      </c>
      <c r="J561" s="4">
        <f>INT(VLOOKUP($X561,映射表!$B:$E,4,FALSE))</f>
        <v>1924414</v>
      </c>
      <c r="K561" s="4">
        <f t="shared" si="162"/>
        <v>100</v>
      </c>
      <c r="L561" s="4">
        <f t="shared" si="162"/>
        <v>0</v>
      </c>
      <c r="M561" s="4">
        <f t="shared" si="162"/>
        <v>0</v>
      </c>
      <c r="N561" s="4">
        <f t="shared" si="162"/>
        <v>100</v>
      </c>
      <c r="O561" s="4">
        <f t="shared" si="162"/>
        <v>0</v>
      </c>
      <c r="P561" s="4">
        <f t="shared" si="162"/>
        <v>0</v>
      </c>
      <c r="Q561" s="4">
        <f t="shared" si="162"/>
        <v>0</v>
      </c>
      <c r="R561" s="4">
        <f t="shared" si="162"/>
        <v>0</v>
      </c>
      <c r="S561" s="4">
        <f t="shared" si="162"/>
        <v>0</v>
      </c>
      <c r="T561" s="4">
        <f t="shared" si="162"/>
        <v>0</v>
      </c>
      <c r="U561" s="4">
        <f t="shared" si="162"/>
        <v>0</v>
      </c>
      <c r="V561" s="4">
        <f t="shared" si="162"/>
        <v>0</v>
      </c>
      <c r="W561" s="4">
        <f>VLOOKUP(Z561,怪物属性偏向!D:F,3,FALSE)</f>
        <v>5000004</v>
      </c>
      <c r="X561" s="4">
        <f t="shared" si="154"/>
        <v>107</v>
      </c>
      <c r="Y561" t="str">
        <f>VLOOKUP(Z561,怪物属性偏向!G:H,2,FALSE)</f>
        <v>艾德蒙</v>
      </c>
      <c r="Z561">
        <f t="shared" si="158"/>
        <v>4</v>
      </c>
    </row>
    <row r="562" spans="1:26" ht="18" customHeight="1" x14ac:dyDescent="0.15">
      <c r="A562" s="4">
        <v>5000558</v>
      </c>
      <c r="B562" s="4">
        <f t="shared" si="161"/>
        <v>0</v>
      </c>
      <c r="C562" s="4">
        <f t="shared" si="161"/>
        <v>0</v>
      </c>
      <c r="D562" s="4">
        <f t="shared" si="161"/>
        <v>0</v>
      </c>
      <c r="E562" s="4">
        <f t="shared" si="161"/>
        <v>0</v>
      </c>
      <c r="F562" s="4">
        <f>INT(VLOOKUP($X562,映射表!$B:$C,2,FALSE)*VLOOKUP($Z562,怪物属性偏向!$G:$L,怪物属性偏向!L$1,FALSE)/100)</f>
        <v>7075797</v>
      </c>
      <c r="G562" s="4">
        <f>INT(VLOOKUP($X562,映射表!$B:$C,2,FALSE)*VLOOKUP($Z562,怪物属性偏向!$G:$L,怪物属性偏向!J$1,FALSE)/100)</f>
        <v>1727798</v>
      </c>
      <c r="H562" s="4">
        <f t="shared" si="156"/>
        <v>0</v>
      </c>
      <c r="I562" s="4">
        <f>INT(VLOOKUP($X562,映射表!$B:$C,2,FALSE)*VLOOKUP($Z562,怪物属性偏向!$G:$L,怪物属性偏向!K$1,FALSE)/100)</f>
        <v>2501439</v>
      </c>
      <c r="J562" s="4">
        <f>INT(VLOOKUP($X562,映射表!$B:$E,4,FALSE))</f>
        <v>2063042</v>
      </c>
      <c r="K562" s="4">
        <f t="shared" si="162"/>
        <v>100</v>
      </c>
      <c r="L562" s="4">
        <f t="shared" si="162"/>
        <v>0</v>
      </c>
      <c r="M562" s="4">
        <f t="shared" si="162"/>
        <v>0</v>
      </c>
      <c r="N562" s="4">
        <f t="shared" si="162"/>
        <v>100</v>
      </c>
      <c r="O562" s="4">
        <f t="shared" si="162"/>
        <v>0</v>
      </c>
      <c r="P562" s="4">
        <f t="shared" si="162"/>
        <v>0</v>
      </c>
      <c r="Q562" s="4">
        <f t="shared" si="162"/>
        <v>0</v>
      </c>
      <c r="R562" s="4">
        <f t="shared" si="162"/>
        <v>0</v>
      </c>
      <c r="S562" s="4">
        <f t="shared" si="162"/>
        <v>0</v>
      </c>
      <c r="T562" s="4">
        <f t="shared" si="162"/>
        <v>0</v>
      </c>
      <c r="U562" s="4">
        <f t="shared" si="162"/>
        <v>0</v>
      </c>
      <c r="V562" s="4">
        <f t="shared" si="162"/>
        <v>0</v>
      </c>
      <c r="W562" s="4">
        <f>VLOOKUP(Z562,怪物属性偏向!D:F,3,FALSE)</f>
        <v>5000004</v>
      </c>
      <c r="X562" s="4">
        <f t="shared" si="154"/>
        <v>108</v>
      </c>
      <c r="Y562" t="str">
        <f>VLOOKUP(Z562,怪物属性偏向!G:H,2,FALSE)</f>
        <v>艾德蒙</v>
      </c>
      <c r="Z562">
        <f t="shared" si="158"/>
        <v>4</v>
      </c>
    </row>
    <row r="563" spans="1:26" ht="18" customHeight="1" x14ac:dyDescent="0.15">
      <c r="A563" s="4">
        <v>5000559</v>
      </c>
      <c r="B563" s="4">
        <f t="shared" si="161"/>
        <v>0</v>
      </c>
      <c r="C563" s="4">
        <f t="shared" si="161"/>
        <v>0</v>
      </c>
      <c r="D563" s="4">
        <f t="shared" si="161"/>
        <v>0</v>
      </c>
      <c r="E563" s="4">
        <f t="shared" si="161"/>
        <v>0</v>
      </c>
      <c r="F563" s="4">
        <f>INT(VLOOKUP($X563,映射表!$B:$C,2,FALSE)*VLOOKUP($Z563,怪物属性偏向!$G:$L,怪物属性偏向!L$1,FALSE)/100)</f>
        <v>7585494</v>
      </c>
      <c r="G563" s="4">
        <f>INT(VLOOKUP($X563,映射表!$B:$C,2,FALSE)*VLOOKUP($Z563,怪物属性偏向!$G:$L,怪物属性偏向!J$1,FALSE)/100)</f>
        <v>1852258</v>
      </c>
      <c r="H563" s="4">
        <f t="shared" si="156"/>
        <v>0</v>
      </c>
      <c r="I563" s="4">
        <f>INT(VLOOKUP($X563,映射表!$B:$C,2,FALSE)*VLOOKUP($Z563,怪物属性偏向!$G:$L,怪物属性偏向!K$1,FALSE)/100)</f>
        <v>2681627</v>
      </c>
      <c r="J563" s="4">
        <f>INT(VLOOKUP($X563,映射表!$B:$E,4,FALSE))</f>
        <v>2211651</v>
      </c>
      <c r="K563" s="4">
        <f t="shared" si="162"/>
        <v>100</v>
      </c>
      <c r="L563" s="4">
        <f t="shared" si="162"/>
        <v>0</v>
      </c>
      <c r="M563" s="4">
        <f t="shared" si="162"/>
        <v>0</v>
      </c>
      <c r="N563" s="4">
        <f t="shared" si="162"/>
        <v>100</v>
      </c>
      <c r="O563" s="4">
        <f t="shared" si="162"/>
        <v>0</v>
      </c>
      <c r="P563" s="4">
        <f t="shared" si="162"/>
        <v>0</v>
      </c>
      <c r="Q563" s="4">
        <f t="shared" si="162"/>
        <v>0</v>
      </c>
      <c r="R563" s="4">
        <f t="shared" si="162"/>
        <v>0</v>
      </c>
      <c r="S563" s="4">
        <f t="shared" si="162"/>
        <v>0</v>
      </c>
      <c r="T563" s="4">
        <f t="shared" si="162"/>
        <v>0</v>
      </c>
      <c r="U563" s="4">
        <f t="shared" si="162"/>
        <v>0</v>
      </c>
      <c r="V563" s="4">
        <f t="shared" si="162"/>
        <v>0</v>
      </c>
      <c r="W563" s="4">
        <f>VLOOKUP(Z563,怪物属性偏向!D:F,3,FALSE)</f>
        <v>5000004</v>
      </c>
      <c r="X563" s="4">
        <f t="shared" si="154"/>
        <v>109</v>
      </c>
      <c r="Y563" t="str">
        <f>VLOOKUP(Z563,怪物属性偏向!G:H,2,FALSE)</f>
        <v>艾德蒙</v>
      </c>
      <c r="Z563">
        <f t="shared" si="158"/>
        <v>4</v>
      </c>
    </row>
    <row r="564" spans="1:26" ht="18" customHeight="1" x14ac:dyDescent="0.15">
      <c r="A564" s="4">
        <v>5000560</v>
      </c>
      <c r="B564" s="4">
        <f t="shared" si="161"/>
        <v>0</v>
      </c>
      <c r="C564" s="4">
        <f t="shared" si="161"/>
        <v>0</v>
      </c>
      <c r="D564" s="4">
        <f t="shared" si="161"/>
        <v>0</v>
      </c>
      <c r="E564" s="4">
        <f t="shared" si="161"/>
        <v>0</v>
      </c>
      <c r="F564" s="4">
        <f>INT(VLOOKUP($X564,映射表!$B:$C,2,FALSE)*VLOOKUP($Z564,怪物属性偏向!$G:$L,怪物属性偏向!L$1,FALSE)/100)</f>
        <v>8131890</v>
      </c>
      <c r="G564" s="4">
        <f>INT(VLOOKUP($X564,映射表!$B:$C,2,FALSE)*VLOOKUP($Z564,怪物属性偏向!$G:$L,怪物属性偏向!J$1,FALSE)/100)</f>
        <v>1985679</v>
      </c>
      <c r="H564" s="4">
        <f t="shared" si="156"/>
        <v>0</v>
      </c>
      <c r="I564" s="4">
        <f>INT(VLOOKUP($X564,映射表!$B:$C,2,FALSE)*VLOOKUP($Z564,怪物属性偏向!$G:$L,怪物属性偏向!K$1,FALSE)/100)</f>
        <v>2874789</v>
      </c>
      <c r="J564" s="4">
        <f>INT(VLOOKUP($X564,映射表!$B:$E,4,FALSE))</f>
        <v>2370960</v>
      </c>
      <c r="K564" s="4">
        <f t="shared" si="162"/>
        <v>100</v>
      </c>
      <c r="L564" s="4">
        <f t="shared" si="162"/>
        <v>0</v>
      </c>
      <c r="M564" s="4">
        <f t="shared" si="162"/>
        <v>0</v>
      </c>
      <c r="N564" s="4">
        <f t="shared" si="162"/>
        <v>100</v>
      </c>
      <c r="O564" s="4">
        <f t="shared" si="162"/>
        <v>0</v>
      </c>
      <c r="P564" s="4">
        <f t="shared" si="162"/>
        <v>0</v>
      </c>
      <c r="Q564" s="4">
        <f t="shared" si="162"/>
        <v>0</v>
      </c>
      <c r="R564" s="4">
        <f t="shared" si="162"/>
        <v>0</v>
      </c>
      <c r="S564" s="4">
        <f t="shared" si="162"/>
        <v>0</v>
      </c>
      <c r="T564" s="4">
        <f t="shared" si="162"/>
        <v>0</v>
      </c>
      <c r="U564" s="4">
        <f t="shared" si="162"/>
        <v>0</v>
      </c>
      <c r="V564" s="4">
        <f t="shared" si="162"/>
        <v>0</v>
      </c>
      <c r="W564" s="4">
        <f>VLOOKUP(Z564,怪物属性偏向!D:F,3,FALSE)</f>
        <v>5000004</v>
      </c>
      <c r="X564" s="4">
        <f t="shared" si="154"/>
        <v>110</v>
      </c>
      <c r="Y564" t="str">
        <f>VLOOKUP(Z564,怪物属性偏向!G:H,2,FALSE)</f>
        <v>艾德蒙</v>
      </c>
      <c r="Z564">
        <f t="shared" si="158"/>
        <v>4</v>
      </c>
    </row>
    <row r="565" spans="1:26" ht="18" customHeight="1" x14ac:dyDescent="0.15">
      <c r="A565" s="4">
        <v>5000561</v>
      </c>
      <c r="B565" s="4">
        <f t="shared" si="161"/>
        <v>0</v>
      </c>
      <c r="C565" s="4">
        <f t="shared" si="161"/>
        <v>0</v>
      </c>
      <c r="D565" s="4">
        <f t="shared" si="161"/>
        <v>0</v>
      </c>
      <c r="E565" s="4">
        <f t="shared" si="161"/>
        <v>0</v>
      </c>
      <c r="F565" s="4">
        <f>INT(VLOOKUP($X565,映射表!$B:$C,2,FALSE)*VLOOKUP($Z565,怪物属性偏向!$G:$L,怪物属性偏向!L$1,FALSE)/100)</f>
        <v>8717626</v>
      </c>
      <c r="G565" s="4">
        <f>INT(VLOOKUP($X565,映射表!$B:$C,2,FALSE)*VLOOKUP($Z565,怪物属性偏向!$G:$L,怪物属性偏向!J$1,FALSE)/100)</f>
        <v>2128707</v>
      </c>
      <c r="H565" s="4">
        <f t="shared" si="156"/>
        <v>0</v>
      </c>
      <c r="I565" s="4">
        <f>INT(VLOOKUP($X565,映射表!$B:$C,2,FALSE)*VLOOKUP($Z565,怪物属性偏向!$G:$L,怪物属性偏向!K$1,FALSE)/100)</f>
        <v>3081859</v>
      </c>
      <c r="J565" s="4">
        <f>INT(VLOOKUP($X565,映射表!$B:$E,4,FALSE))</f>
        <v>2541739</v>
      </c>
      <c r="K565" s="4">
        <f t="shared" si="162"/>
        <v>100</v>
      </c>
      <c r="L565" s="4">
        <f t="shared" si="162"/>
        <v>0</v>
      </c>
      <c r="M565" s="4">
        <f t="shared" si="162"/>
        <v>0</v>
      </c>
      <c r="N565" s="4">
        <f t="shared" si="162"/>
        <v>100</v>
      </c>
      <c r="O565" s="4">
        <f t="shared" si="162"/>
        <v>0</v>
      </c>
      <c r="P565" s="4">
        <f t="shared" si="162"/>
        <v>0</v>
      </c>
      <c r="Q565" s="4">
        <f t="shared" si="162"/>
        <v>0</v>
      </c>
      <c r="R565" s="4">
        <f t="shared" si="162"/>
        <v>0</v>
      </c>
      <c r="S565" s="4">
        <f t="shared" si="162"/>
        <v>0</v>
      </c>
      <c r="T565" s="4">
        <f t="shared" si="162"/>
        <v>0</v>
      </c>
      <c r="U565" s="4">
        <f t="shared" si="162"/>
        <v>0</v>
      </c>
      <c r="V565" s="4">
        <f t="shared" si="162"/>
        <v>0</v>
      </c>
      <c r="W565" s="4">
        <f>VLOOKUP(Z565,怪物属性偏向!D:F,3,FALSE)</f>
        <v>5000004</v>
      </c>
      <c r="X565" s="4">
        <f t="shared" si="154"/>
        <v>111</v>
      </c>
      <c r="Y565" t="str">
        <f>VLOOKUP(Z565,怪物属性偏向!G:H,2,FALSE)</f>
        <v>艾德蒙</v>
      </c>
      <c r="Z565">
        <f t="shared" si="158"/>
        <v>4</v>
      </c>
    </row>
    <row r="566" spans="1:26" ht="18" customHeight="1" x14ac:dyDescent="0.15">
      <c r="A566" s="4">
        <v>5000562</v>
      </c>
      <c r="B566" s="4">
        <f t="shared" si="161"/>
        <v>0</v>
      </c>
      <c r="C566" s="4">
        <f t="shared" si="161"/>
        <v>0</v>
      </c>
      <c r="D566" s="4">
        <f t="shared" si="161"/>
        <v>0</v>
      </c>
      <c r="E566" s="4">
        <f t="shared" si="161"/>
        <v>0</v>
      </c>
      <c r="F566" s="4">
        <f>INT(VLOOKUP($X566,映射表!$B:$C,2,FALSE)*VLOOKUP($Z566,怪物属性偏向!$G:$L,怪物属性偏向!L$1,FALSE)/100)</f>
        <v>9345535</v>
      </c>
      <c r="G566" s="4">
        <f>INT(VLOOKUP($X566,映射表!$B:$C,2,FALSE)*VLOOKUP($Z566,怪物属性偏向!$G:$L,怪物属性偏向!J$1,FALSE)/100)</f>
        <v>2282032</v>
      </c>
      <c r="H566" s="4">
        <f t="shared" si="156"/>
        <v>0</v>
      </c>
      <c r="I566" s="4">
        <f>INT(VLOOKUP($X566,映射表!$B:$C,2,FALSE)*VLOOKUP($Z566,怪物属性偏向!$G:$L,怪物属性偏向!K$1,FALSE)/100)</f>
        <v>3303838</v>
      </c>
      <c r="J566" s="4">
        <f>INT(VLOOKUP($X566,映射表!$B:$E,4,FALSE))</f>
        <v>2724814</v>
      </c>
      <c r="K566" s="4">
        <f t="shared" si="162"/>
        <v>100</v>
      </c>
      <c r="L566" s="4">
        <f t="shared" si="162"/>
        <v>0</v>
      </c>
      <c r="M566" s="4">
        <f t="shared" si="162"/>
        <v>0</v>
      </c>
      <c r="N566" s="4">
        <f t="shared" si="162"/>
        <v>100</v>
      </c>
      <c r="O566" s="4">
        <f t="shared" si="162"/>
        <v>0</v>
      </c>
      <c r="P566" s="4">
        <f t="shared" si="162"/>
        <v>0</v>
      </c>
      <c r="Q566" s="4">
        <f t="shared" si="162"/>
        <v>0</v>
      </c>
      <c r="R566" s="4">
        <f t="shared" si="162"/>
        <v>0</v>
      </c>
      <c r="S566" s="4">
        <f t="shared" si="162"/>
        <v>0</v>
      </c>
      <c r="T566" s="4">
        <f t="shared" si="162"/>
        <v>0</v>
      </c>
      <c r="U566" s="4">
        <f t="shared" si="162"/>
        <v>0</v>
      </c>
      <c r="V566" s="4">
        <f t="shared" si="162"/>
        <v>0</v>
      </c>
      <c r="W566" s="4">
        <f>VLOOKUP(Z566,怪物属性偏向!D:F,3,FALSE)</f>
        <v>5000004</v>
      </c>
      <c r="X566" s="4">
        <f t="shared" si="154"/>
        <v>112</v>
      </c>
      <c r="Y566" t="str">
        <f>VLOOKUP(Z566,怪物属性偏向!G:H,2,FALSE)</f>
        <v>艾德蒙</v>
      </c>
      <c r="Z566">
        <f t="shared" si="158"/>
        <v>4</v>
      </c>
    </row>
    <row r="567" spans="1:26" ht="18" customHeight="1" x14ac:dyDescent="0.15">
      <c r="A567" s="4">
        <v>5000563</v>
      </c>
      <c r="B567" s="4">
        <f t="shared" ref="B567:E582" si="163">B566</f>
        <v>0</v>
      </c>
      <c r="C567" s="4">
        <f t="shared" si="163"/>
        <v>0</v>
      </c>
      <c r="D567" s="4">
        <f t="shared" si="163"/>
        <v>0</v>
      </c>
      <c r="E567" s="4">
        <f t="shared" si="163"/>
        <v>0</v>
      </c>
      <c r="F567" s="4">
        <f>INT(VLOOKUP($X567,映射表!$B:$C,2,FALSE)*VLOOKUP($Z567,怪物属性偏向!$G:$L,怪物属性偏向!L$1,FALSE)/100)</f>
        <v>10018654</v>
      </c>
      <c r="G567" s="4">
        <f>INT(VLOOKUP($X567,映射表!$B:$C,2,FALSE)*VLOOKUP($Z567,怪物属性偏向!$G:$L,怪物属性偏向!J$1,FALSE)/100)</f>
        <v>2446397</v>
      </c>
      <c r="H567" s="4">
        <f t="shared" si="156"/>
        <v>0</v>
      </c>
      <c r="I567" s="4">
        <f>INT(VLOOKUP($X567,映射表!$B:$C,2,FALSE)*VLOOKUP($Z567,怪物属性偏向!$G:$L,怪物属性偏向!K$1,FALSE)/100)</f>
        <v>3541799</v>
      </c>
      <c r="J567" s="4">
        <f>INT(VLOOKUP($X567,映射表!$B:$E,4,FALSE))</f>
        <v>2921071</v>
      </c>
      <c r="K567" s="4">
        <f t="shared" ref="K567:V582" si="164">K566</f>
        <v>100</v>
      </c>
      <c r="L567" s="4">
        <f t="shared" si="164"/>
        <v>0</v>
      </c>
      <c r="M567" s="4">
        <f t="shared" si="164"/>
        <v>0</v>
      </c>
      <c r="N567" s="4">
        <f t="shared" si="164"/>
        <v>100</v>
      </c>
      <c r="O567" s="4">
        <f t="shared" si="164"/>
        <v>0</v>
      </c>
      <c r="P567" s="4">
        <f t="shared" si="164"/>
        <v>0</v>
      </c>
      <c r="Q567" s="4">
        <f t="shared" si="164"/>
        <v>0</v>
      </c>
      <c r="R567" s="4">
        <f t="shared" si="164"/>
        <v>0</v>
      </c>
      <c r="S567" s="4">
        <f t="shared" si="164"/>
        <v>0</v>
      </c>
      <c r="T567" s="4">
        <f t="shared" si="164"/>
        <v>0</v>
      </c>
      <c r="U567" s="4">
        <f t="shared" si="164"/>
        <v>0</v>
      </c>
      <c r="V567" s="4">
        <f t="shared" si="164"/>
        <v>0</v>
      </c>
      <c r="W567" s="4">
        <f>VLOOKUP(Z567,怪物属性偏向!D:F,3,FALSE)</f>
        <v>5000004</v>
      </c>
      <c r="X567" s="4">
        <f t="shared" si="154"/>
        <v>113</v>
      </c>
      <c r="Y567" t="str">
        <f>VLOOKUP(Z567,怪物属性偏向!G:H,2,FALSE)</f>
        <v>艾德蒙</v>
      </c>
      <c r="Z567">
        <f t="shared" si="158"/>
        <v>4</v>
      </c>
    </row>
    <row r="568" spans="1:26" ht="18" customHeight="1" x14ac:dyDescent="0.15">
      <c r="A568" s="4">
        <v>5000564</v>
      </c>
      <c r="B568" s="4">
        <f t="shared" si="163"/>
        <v>0</v>
      </c>
      <c r="C568" s="4">
        <f t="shared" si="163"/>
        <v>0</v>
      </c>
      <c r="D568" s="4">
        <f t="shared" si="163"/>
        <v>0</v>
      </c>
      <c r="E568" s="4">
        <f t="shared" si="163"/>
        <v>0</v>
      </c>
      <c r="F568" s="4">
        <f>INT(VLOOKUP($X568,映射表!$B:$C,2,FALSE)*VLOOKUP($Z568,怪物属性偏向!$G:$L,怪物属性偏向!L$1,FALSE)/100)</f>
        <v>10740237</v>
      </c>
      <c r="G568" s="4">
        <f>INT(VLOOKUP($X568,映射表!$B:$C,2,FALSE)*VLOOKUP($Z568,怪物属性偏向!$G:$L,怪物属性偏向!J$1,FALSE)/100)</f>
        <v>2622596</v>
      </c>
      <c r="H568" s="4">
        <f t="shared" si="156"/>
        <v>0</v>
      </c>
      <c r="I568" s="4">
        <f>INT(VLOOKUP($X568,映射表!$B:$C,2,FALSE)*VLOOKUP($Z568,怪物属性偏向!$G:$L,怪物属性偏向!K$1,FALSE)/100)</f>
        <v>3796893</v>
      </c>
      <c r="J568" s="4">
        <f>INT(VLOOKUP($X568,映射表!$B:$E,4,FALSE))</f>
        <v>3131458</v>
      </c>
      <c r="K568" s="4">
        <f t="shared" si="164"/>
        <v>100</v>
      </c>
      <c r="L568" s="4">
        <f t="shared" si="164"/>
        <v>0</v>
      </c>
      <c r="M568" s="4">
        <f t="shared" si="164"/>
        <v>0</v>
      </c>
      <c r="N568" s="4">
        <f t="shared" si="164"/>
        <v>100</v>
      </c>
      <c r="O568" s="4">
        <f t="shared" si="164"/>
        <v>0</v>
      </c>
      <c r="P568" s="4">
        <f t="shared" si="164"/>
        <v>0</v>
      </c>
      <c r="Q568" s="4">
        <f t="shared" si="164"/>
        <v>0</v>
      </c>
      <c r="R568" s="4">
        <f t="shared" si="164"/>
        <v>0</v>
      </c>
      <c r="S568" s="4">
        <f t="shared" si="164"/>
        <v>0</v>
      </c>
      <c r="T568" s="4">
        <f t="shared" si="164"/>
        <v>0</v>
      </c>
      <c r="U568" s="4">
        <f t="shared" si="164"/>
        <v>0</v>
      </c>
      <c r="V568" s="4">
        <f t="shared" si="164"/>
        <v>0</v>
      </c>
      <c r="W568" s="4">
        <f>VLOOKUP(Z568,怪物属性偏向!D:F,3,FALSE)</f>
        <v>5000004</v>
      </c>
      <c r="X568" s="4">
        <f t="shared" si="154"/>
        <v>114</v>
      </c>
      <c r="Y568" t="str">
        <f>VLOOKUP(Z568,怪物属性偏向!G:H,2,FALSE)</f>
        <v>艾德蒙</v>
      </c>
      <c r="Z568">
        <f t="shared" si="158"/>
        <v>4</v>
      </c>
    </row>
    <row r="569" spans="1:26" ht="18" customHeight="1" x14ac:dyDescent="0.15">
      <c r="A569" s="4">
        <v>5000565</v>
      </c>
      <c r="B569" s="4">
        <f t="shared" si="163"/>
        <v>0</v>
      </c>
      <c r="C569" s="4">
        <f t="shared" si="163"/>
        <v>0</v>
      </c>
      <c r="D569" s="4">
        <f t="shared" si="163"/>
        <v>0</v>
      </c>
      <c r="E569" s="4">
        <f t="shared" si="163"/>
        <v>0</v>
      </c>
      <c r="F569" s="4">
        <f>INT(VLOOKUP($X569,映射表!$B:$C,2,FALSE)*VLOOKUP($Z569,怪物属性偏向!$G:$L,怪物属性偏向!L$1,FALSE)/100)</f>
        <v>11513774</v>
      </c>
      <c r="G569" s="4">
        <f>INT(VLOOKUP($X569,映射表!$B:$C,2,FALSE)*VLOOKUP($Z569,怪物属性偏向!$G:$L,怪物属性偏向!J$1,FALSE)/100)</f>
        <v>2811482</v>
      </c>
      <c r="H569" s="4">
        <f t="shared" si="156"/>
        <v>0</v>
      </c>
      <c r="I569" s="4">
        <f>INT(VLOOKUP($X569,映射表!$B:$C,2,FALSE)*VLOOKUP($Z569,怪物属性偏向!$G:$L,怪物属性偏向!K$1,FALSE)/100)</f>
        <v>4070354</v>
      </c>
      <c r="J569" s="4">
        <f>INT(VLOOKUP($X569,映射表!$B:$E,4,FALSE))</f>
        <v>3356993</v>
      </c>
      <c r="K569" s="4">
        <f t="shared" si="164"/>
        <v>100</v>
      </c>
      <c r="L569" s="4">
        <f t="shared" si="164"/>
        <v>0</v>
      </c>
      <c r="M569" s="4">
        <f t="shared" si="164"/>
        <v>0</v>
      </c>
      <c r="N569" s="4">
        <f t="shared" si="164"/>
        <v>100</v>
      </c>
      <c r="O569" s="4">
        <f t="shared" si="164"/>
        <v>0</v>
      </c>
      <c r="P569" s="4">
        <f t="shared" si="164"/>
        <v>0</v>
      </c>
      <c r="Q569" s="4">
        <f t="shared" si="164"/>
        <v>0</v>
      </c>
      <c r="R569" s="4">
        <f t="shared" si="164"/>
        <v>0</v>
      </c>
      <c r="S569" s="4">
        <f t="shared" si="164"/>
        <v>0</v>
      </c>
      <c r="T569" s="4">
        <f t="shared" si="164"/>
        <v>0</v>
      </c>
      <c r="U569" s="4">
        <f t="shared" si="164"/>
        <v>0</v>
      </c>
      <c r="V569" s="4">
        <f t="shared" si="164"/>
        <v>0</v>
      </c>
      <c r="W569" s="4">
        <f>VLOOKUP(Z569,怪物属性偏向!D:F,3,FALSE)</f>
        <v>5000004</v>
      </c>
      <c r="X569" s="4">
        <f t="shared" ref="X569:X632" si="165">IF(X568=X$1,1,X568+1)</f>
        <v>115</v>
      </c>
      <c r="Y569" t="str">
        <f>VLOOKUP(Z569,怪物属性偏向!G:H,2,FALSE)</f>
        <v>艾德蒙</v>
      </c>
      <c r="Z569">
        <f t="shared" si="158"/>
        <v>4</v>
      </c>
    </row>
    <row r="570" spans="1:26" ht="18" customHeight="1" x14ac:dyDescent="0.15">
      <c r="A570" s="4">
        <v>5000566</v>
      </c>
      <c r="B570" s="4">
        <f t="shared" si="163"/>
        <v>0</v>
      </c>
      <c r="C570" s="4">
        <f t="shared" si="163"/>
        <v>0</v>
      </c>
      <c r="D570" s="4">
        <f t="shared" si="163"/>
        <v>0</v>
      </c>
      <c r="E570" s="4">
        <f t="shared" si="163"/>
        <v>0</v>
      </c>
      <c r="F570" s="4">
        <f>INT(VLOOKUP($X570,映射表!$B:$C,2,FALSE)*VLOOKUP($Z570,怪物属性偏向!$G:$L,怪物属性偏向!L$1,FALSE)/100)</f>
        <v>12343005</v>
      </c>
      <c r="G570" s="4">
        <f>INT(VLOOKUP($X570,映射表!$B:$C,2,FALSE)*VLOOKUP($Z570,怪物属性偏向!$G:$L,怪物属性偏向!J$1,FALSE)/100)</f>
        <v>3013967</v>
      </c>
      <c r="H570" s="4">
        <f t="shared" si="156"/>
        <v>0</v>
      </c>
      <c r="I570" s="4">
        <f>INT(VLOOKUP($X570,映射表!$B:$C,2,FALSE)*VLOOKUP($Z570,怪物属性偏向!$G:$L,怪物属性偏向!K$1,FALSE)/100)</f>
        <v>4363505</v>
      </c>
      <c r="J570" s="4">
        <f>INT(VLOOKUP($X570,映射表!$B:$E,4,FALSE))</f>
        <v>3598767</v>
      </c>
      <c r="K570" s="4">
        <f t="shared" si="164"/>
        <v>100</v>
      </c>
      <c r="L570" s="4">
        <f t="shared" si="164"/>
        <v>0</v>
      </c>
      <c r="M570" s="4">
        <f t="shared" si="164"/>
        <v>0</v>
      </c>
      <c r="N570" s="4">
        <f t="shared" si="164"/>
        <v>100</v>
      </c>
      <c r="O570" s="4">
        <f t="shared" si="164"/>
        <v>0</v>
      </c>
      <c r="P570" s="4">
        <f t="shared" si="164"/>
        <v>0</v>
      </c>
      <c r="Q570" s="4">
        <f t="shared" si="164"/>
        <v>0</v>
      </c>
      <c r="R570" s="4">
        <f t="shared" si="164"/>
        <v>0</v>
      </c>
      <c r="S570" s="4">
        <f t="shared" si="164"/>
        <v>0</v>
      </c>
      <c r="T570" s="4">
        <f t="shared" si="164"/>
        <v>0</v>
      </c>
      <c r="U570" s="4">
        <f t="shared" si="164"/>
        <v>0</v>
      </c>
      <c r="V570" s="4">
        <f t="shared" si="164"/>
        <v>0</v>
      </c>
      <c r="W570" s="4">
        <f>VLOOKUP(Z570,怪物属性偏向!D:F,3,FALSE)</f>
        <v>5000004</v>
      </c>
      <c r="X570" s="4">
        <f t="shared" si="165"/>
        <v>116</v>
      </c>
      <c r="Y570" t="str">
        <f>VLOOKUP(Z570,怪物属性偏向!G:H,2,FALSE)</f>
        <v>艾德蒙</v>
      </c>
      <c r="Z570">
        <f t="shared" si="158"/>
        <v>4</v>
      </c>
    </row>
    <row r="571" spans="1:26" ht="18" customHeight="1" x14ac:dyDescent="0.15">
      <c r="A571" s="4">
        <v>5000567</v>
      </c>
      <c r="B571" s="4">
        <f t="shared" si="163"/>
        <v>0</v>
      </c>
      <c r="C571" s="4">
        <f t="shared" si="163"/>
        <v>0</v>
      </c>
      <c r="D571" s="4">
        <f t="shared" si="163"/>
        <v>0</v>
      </c>
      <c r="E571" s="4">
        <f t="shared" si="163"/>
        <v>0</v>
      </c>
      <c r="F571" s="4">
        <f>INT(VLOOKUP($X571,映射表!$B:$C,2,FALSE)*VLOOKUP($Z571,怪物属性偏向!$G:$L,怪物属性偏向!L$1,FALSE)/100)</f>
        <v>13231942</v>
      </c>
      <c r="G571" s="4">
        <f>INT(VLOOKUP($X571,映射表!$B:$C,2,FALSE)*VLOOKUP($Z571,怪物属性偏向!$G:$L,怪物属性偏向!J$1,FALSE)/100)</f>
        <v>3231031</v>
      </c>
      <c r="H571" s="4">
        <f t="shared" si="156"/>
        <v>0</v>
      </c>
      <c r="I571" s="4">
        <f>INT(VLOOKUP($X571,映射表!$B:$C,2,FALSE)*VLOOKUP($Z571,怪物属性偏向!$G:$L,怪物属性偏向!K$1,FALSE)/100)</f>
        <v>4677762</v>
      </c>
      <c r="J571" s="4">
        <f>INT(VLOOKUP($X571,映射表!$B:$E,4,FALSE))</f>
        <v>3857948</v>
      </c>
      <c r="K571" s="4">
        <f t="shared" si="164"/>
        <v>100</v>
      </c>
      <c r="L571" s="4">
        <f t="shared" si="164"/>
        <v>0</v>
      </c>
      <c r="M571" s="4">
        <f t="shared" si="164"/>
        <v>0</v>
      </c>
      <c r="N571" s="4">
        <f t="shared" si="164"/>
        <v>100</v>
      </c>
      <c r="O571" s="4">
        <f t="shared" si="164"/>
        <v>0</v>
      </c>
      <c r="P571" s="4">
        <f t="shared" si="164"/>
        <v>0</v>
      </c>
      <c r="Q571" s="4">
        <f t="shared" si="164"/>
        <v>0</v>
      </c>
      <c r="R571" s="4">
        <f t="shared" si="164"/>
        <v>0</v>
      </c>
      <c r="S571" s="4">
        <f t="shared" si="164"/>
        <v>0</v>
      </c>
      <c r="T571" s="4">
        <f t="shared" si="164"/>
        <v>0</v>
      </c>
      <c r="U571" s="4">
        <f t="shared" si="164"/>
        <v>0</v>
      </c>
      <c r="V571" s="4">
        <f t="shared" si="164"/>
        <v>0</v>
      </c>
      <c r="W571" s="4">
        <f>VLOOKUP(Z571,怪物属性偏向!D:F,3,FALSE)</f>
        <v>5000004</v>
      </c>
      <c r="X571" s="4">
        <f t="shared" si="165"/>
        <v>117</v>
      </c>
      <c r="Y571" t="str">
        <f>VLOOKUP(Z571,怪物属性偏向!G:H,2,FALSE)</f>
        <v>艾德蒙</v>
      </c>
      <c r="Z571">
        <f t="shared" si="158"/>
        <v>4</v>
      </c>
    </row>
    <row r="572" spans="1:26" ht="18" customHeight="1" x14ac:dyDescent="0.15">
      <c r="A572" s="4">
        <v>5000568</v>
      </c>
      <c r="B572" s="4">
        <f t="shared" si="163"/>
        <v>0</v>
      </c>
      <c r="C572" s="4">
        <f t="shared" si="163"/>
        <v>0</v>
      </c>
      <c r="D572" s="4">
        <f t="shared" si="163"/>
        <v>0</v>
      </c>
      <c r="E572" s="4">
        <f t="shared" si="163"/>
        <v>0</v>
      </c>
      <c r="F572" s="4">
        <f>INT(VLOOKUP($X572,映射表!$B:$C,2,FALSE)*VLOOKUP($Z572,怪物属性偏向!$G:$L,怪物属性偏向!L$1,FALSE)/100)</f>
        <v>14184881</v>
      </c>
      <c r="G572" s="4">
        <f>INT(VLOOKUP($X572,映射表!$B:$C,2,FALSE)*VLOOKUP($Z572,怪物属性偏向!$G:$L,怪物属性偏向!J$1,FALSE)/100)</f>
        <v>3463724</v>
      </c>
      <c r="H572" s="4">
        <f t="shared" si="156"/>
        <v>0</v>
      </c>
      <c r="I572" s="4">
        <f>INT(VLOOKUP($X572,映射表!$B:$C,2,FALSE)*VLOOKUP($Z572,怪物属性偏向!$G:$L,怪物属性偏向!K$1,FALSE)/100)</f>
        <v>5014646</v>
      </c>
      <c r="J572" s="4">
        <f>INT(VLOOKUP($X572,映射表!$B:$E,4,FALSE))</f>
        <v>4135790</v>
      </c>
      <c r="K572" s="4">
        <f t="shared" si="164"/>
        <v>100</v>
      </c>
      <c r="L572" s="4">
        <f t="shared" si="164"/>
        <v>0</v>
      </c>
      <c r="M572" s="4">
        <f t="shared" si="164"/>
        <v>0</v>
      </c>
      <c r="N572" s="4">
        <f t="shared" si="164"/>
        <v>100</v>
      </c>
      <c r="O572" s="4">
        <f t="shared" si="164"/>
        <v>0</v>
      </c>
      <c r="P572" s="4">
        <f t="shared" si="164"/>
        <v>0</v>
      </c>
      <c r="Q572" s="4">
        <f t="shared" si="164"/>
        <v>0</v>
      </c>
      <c r="R572" s="4">
        <f t="shared" si="164"/>
        <v>0</v>
      </c>
      <c r="S572" s="4">
        <f t="shared" si="164"/>
        <v>0</v>
      </c>
      <c r="T572" s="4">
        <f t="shared" si="164"/>
        <v>0</v>
      </c>
      <c r="U572" s="4">
        <f t="shared" si="164"/>
        <v>0</v>
      </c>
      <c r="V572" s="4">
        <f t="shared" si="164"/>
        <v>0</v>
      </c>
      <c r="W572" s="4">
        <f>VLOOKUP(Z572,怪物属性偏向!D:F,3,FALSE)</f>
        <v>5000004</v>
      </c>
      <c r="X572" s="4">
        <f t="shared" si="165"/>
        <v>118</v>
      </c>
      <c r="Y572" t="str">
        <f>VLOOKUP(Z572,怪物属性偏向!G:H,2,FALSE)</f>
        <v>艾德蒙</v>
      </c>
      <c r="Z572">
        <f t="shared" si="158"/>
        <v>4</v>
      </c>
    </row>
    <row r="573" spans="1:26" ht="18" customHeight="1" x14ac:dyDescent="0.15">
      <c r="A573" s="4">
        <v>5000569</v>
      </c>
      <c r="B573" s="4">
        <f t="shared" si="163"/>
        <v>0</v>
      </c>
      <c r="C573" s="4">
        <f t="shared" si="163"/>
        <v>0</v>
      </c>
      <c r="D573" s="4">
        <f t="shared" si="163"/>
        <v>0</v>
      </c>
      <c r="E573" s="4">
        <f t="shared" si="163"/>
        <v>0</v>
      </c>
      <c r="F573" s="4">
        <f>INT(VLOOKUP($X573,映射表!$B:$C,2,FALSE)*VLOOKUP($Z573,怪物属性偏向!$G:$L,怪物属性偏向!L$1,FALSE)/100)</f>
        <v>15206433</v>
      </c>
      <c r="G573" s="4">
        <f>INT(VLOOKUP($X573,映射表!$B:$C,2,FALSE)*VLOOKUP($Z573,怪物属性偏向!$G:$L,怪物属性偏向!J$1,FALSE)/100)</f>
        <v>3713171</v>
      </c>
      <c r="H573" s="4">
        <f t="shared" si="156"/>
        <v>0</v>
      </c>
      <c r="I573" s="4">
        <f>INT(VLOOKUP($X573,映射表!$B:$C,2,FALSE)*VLOOKUP($Z573,怪物属性偏向!$G:$L,怪物属性偏向!K$1,FALSE)/100)</f>
        <v>5375785</v>
      </c>
      <c r="J573" s="4">
        <f>INT(VLOOKUP($X573,映射表!$B:$E,4,FALSE))</f>
        <v>4433637</v>
      </c>
      <c r="K573" s="4">
        <f t="shared" si="164"/>
        <v>100</v>
      </c>
      <c r="L573" s="4">
        <f t="shared" si="164"/>
        <v>0</v>
      </c>
      <c r="M573" s="4">
        <f t="shared" si="164"/>
        <v>0</v>
      </c>
      <c r="N573" s="4">
        <f t="shared" si="164"/>
        <v>100</v>
      </c>
      <c r="O573" s="4">
        <f t="shared" si="164"/>
        <v>0</v>
      </c>
      <c r="P573" s="4">
        <f t="shared" si="164"/>
        <v>0</v>
      </c>
      <c r="Q573" s="4">
        <f t="shared" si="164"/>
        <v>0</v>
      </c>
      <c r="R573" s="4">
        <f t="shared" si="164"/>
        <v>0</v>
      </c>
      <c r="S573" s="4">
        <f t="shared" si="164"/>
        <v>0</v>
      </c>
      <c r="T573" s="4">
        <f t="shared" si="164"/>
        <v>0</v>
      </c>
      <c r="U573" s="4">
        <f t="shared" si="164"/>
        <v>0</v>
      </c>
      <c r="V573" s="4">
        <f t="shared" si="164"/>
        <v>0</v>
      </c>
      <c r="W573" s="4">
        <f>VLOOKUP(Z573,怪物属性偏向!D:F,3,FALSE)</f>
        <v>5000004</v>
      </c>
      <c r="X573" s="4">
        <f t="shared" si="165"/>
        <v>119</v>
      </c>
      <c r="Y573" t="str">
        <f>VLOOKUP(Z573,怪物属性偏向!G:H,2,FALSE)</f>
        <v>艾德蒙</v>
      </c>
      <c r="Z573">
        <f t="shared" si="158"/>
        <v>4</v>
      </c>
    </row>
    <row r="574" spans="1:26" ht="18" customHeight="1" x14ac:dyDescent="0.15">
      <c r="A574" s="4">
        <v>5000570</v>
      </c>
      <c r="B574" s="4">
        <f t="shared" si="163"/>
        <v>0</v>
      </c>
      <c r="C574" s="4">
        <f t="shared" si="163"/>
        <v>0</v>
      </c>
      <c r="D574" s="4">
        <f t="shared" si="163"/>
        <v>0</v>
      </c>
      <c r="E574" s="4">
        <f t="shared" si="163"/>
        <v>0</v>
      </c>
      <c r="F574" s="4">
        <f>INT(VLOOKUP($X574,映射表!$B:$C,2,FALSE)*VLOOKUP($Z574,怪物属性偏向!$G:$L,怪物属性偏向!L$1,FALSE)/100)</f>
        <v>16301536</v>
      </c>
      <c r="G574" s="4">
        <f>INT(VLOOKUP($X574,映射表!$B:$C,2,FALSE)*VLOOKUP($Z574,怪物属性偏向!$G:$L,怪物属性偏向!J$1,FALSE)/100)</f>
        <v>3980578</v>
      </c>
      <c r="H574" s="4">
        <f t="shared" si="156"/>
        <v>0</v>
      </c>
      <c r="I574" s="4">
        <f>INT(VLOOKUP($X574,映射表!$B:$C,2,FALSE)*VLOOKUP($Z574,怪物属性偏向!$G:$L,怪物属性偏向!K$1,FALSE)/100)</f>
        <v>5762926</v>
      </c>
      <c r="J574" s="4">
        <f>INT(VLOOKUP($X574,映射表!$B:$E,4,FALSE))</f>
        <v>4752929</v>
      </c>
      <c r="K574" s="4">
        <f t="shared" si="164"/>
        <v>100</v>
      </c>
      <c r="L574" s="4">
        <f t="shared" si="164"/>
        <v>0</v>
      </c>
      <c r="M574" s="4">
        <f t="shared" si="164"/>
        <v>0</v>
      </c>
      <c r="N574" s="4">
        <f t="shared" si="164"/>
        <v>100</v>
      </c>
      <c r="O574" s="4">
        <f t="shared" si="164"/>
        <v>0</v>
      </c>
      <c r="P574" s="4">
        <f t="shared" si="164"/>
        <v>0</v>
      </c>
      <c r="Q574" s="4">
        <f t="shared" si="164"/>
        <v>0</v>
      </c>
      <c r="R574" s="4">
        <f t="shared" si="164"/>
        <v>0</v>
      </c>
      <c r="S574" s="4">
        <f t="shared" si="164"/>
        <v>0</v>
      </c>
      <c r="T574" s="4">
        <f t="shared" si="164"/>
        <v>0</v>
      </c>
      <c r="U574" s="4">
        <f t="shared" si="164"/>
        <v>0</v>
      </c>
      <c r="V574" s="4">
        <f t="shared" si="164"/>
        <v>0</v>
      </c>
      <c r="W574" s="4">
        <f>VLOOKUP(Z574,怪物属性偏向!D:F,3,FALSE)</f>
        <v>5000004</v>
      </c>
      <c r="X574" s="4">
        <f t="shared" si="165"/>
        <v>120</v>
      </c>
      <c r="Y574" t="str">
        <f>VLOOKUP(Z574,怪物属性偏向!G:H,2,FALSE)</f>
        <v>艾德蒙</v>
      </c>
      <c r="Z574">
        <f t="shared" si="158"/>
        <v>4</v>
      </c>
    </row>
    <row r="575" spans="1:26" ht="18" customHeight="1" x14ac:dyDescent="0.15">
      <c r="A575" s="4">
        <v>5000571</v>
      </c>
      <c r="B575" s="4">
        <f t="shared" si="163"/>
        <v>0</v>
      </c>
      <c r="C575" s="4">
        <f t="shared" si="163"/>
        <v>0</v>
      </c>
      <c r="D575" s="4">
        <f t="shared" si="163"/>
        <v>0</v>
      </c>
      <c r="E575" s="4">
        <f t="shared" si="163"/>
        <v>0</v>
      </c>
      <c r="F575" s="4">
        <f>INT(VLOOKUP($X575,映射表!$B:$C,2,FALSE)*VLOOKUP($Z575,怪物属性偏向!$G:$L,怪物属性偏向!L$1,FALSE)/100)</f>
        <v>17475486</v>
      </c>
      <c r="G575" s="4">
        <f>INT(VLOOKUP($X575,映射表!$B:$C,2,FALSE)*VLOOKUP($Z575,怪物属性偏向!$G:$L,怪物属性偏向!J$1,FALSE)/100)</f>
        <v>4267238</v>
      </c>
      <c r="H575" s="4">
        <f t="shared" si="156"/>
        <v>0</v>
      </c>
      <c r="I575" s="4">
        <f>INT(VLOOKUP($X575,映射表!$B:$C,2,FALSE)*VLOOKUP($Z575,怪物属性偏向!$G:$L,怪物属性偏向!K$1,FALSE)/100)</f>
        <v>6177942</v>
      </c>
      <c r="J575" s="4">
        <f>INT(VLOOKUP($X575,映射表!$B:$E,4,FALSE))</f>
        <v>5095210</v>
      </c>
      <c r="K575" s="4">
        <f t="shared" si="164"/>
        <v>100</v>
      </c>
      <c r="L575" s="4">
        <f t="shared" si="164"/>
        <v>0</v>
      </c>
      <c r="M575" s="4">
        <f t="shared" si="164"/>
        <v>0</v>
      </c>
      <c r="N575" s="4">
        <f t="shared" si="164"/>
        <v>100</v>
      </c>
      <c r="O575" s="4">
        <f t="shared" si="164"/>
        <v>0</v>
      </c>
      <c r="P575" s="4">
        <f t="shared" si="164"/>
        <v>0</v>
      </c>
      <c r="Q575" s="4">
        <f t="shared" si="164"/>
        <v>0</v>
      </c>
      <c r="R575" s="4">
        <f t="shared" si="164"/>
        <v>0</v>
      </c>
      <c r="S575" s="4">
        <f t="shared" si="164"/>
        <v>0</v>
      </c>
      <c r="T575" s="4">
        <f t="shared" si="164"/>
        <v>0</v>
      </c>
      <c r="U575" s="4">
        <f t="shared" si="164"/>
        <v>0</v>
      </c>
      <c r="V575" s="4">
        <f t="shared" si="164"/>
        <v>0</v>
      </c>
      <c r="W575" s="4">
        <f>VLOOKUP(Z575,怪物属性偏向!D:F,3,FALSE)</f>
        <v>5000004</v>
      </c>
      <c r="X575" s="4">
        <f t="shared" si="165"/>
        <v>121</v>
      </c>
      <c r="Y575" t="str">
        <f>VLOOKUP(Z575,怪物属性偏向!G:H,2,FALSE)</f>
        <v>艾德蒙</v>
      </c>
      <c r="Z575">
        <f t="shared" si="158"/>
        <v>4</v>
      </c>
    </row>
    <row r="576" spans="1:26" ht="18" customHeight="1" x14ac:dyDescent="0.15">
      <c r="A576" s="4">
        <v>5000572</v>
      </c>
      <c r="B576" s="4">
        <f t="shared" si="163"/>
        <v>0</v>
      </c>
      <c r="C576" s="4">
        <f t="shared" si="163"/>
        <v>0</v>
      </c>
      <c r="D576" s="4">
        <f t="shared" si="163"/>
        <v>0</v>
      </c>
      <c r="E576" s="4">
        <f t="shared" si="163"/>
        <v>0</v>
      </c>
      <c r="F576" s="4">
        <f>INT(VLOOKUP($X576,映射表!$B:$C,2,FALSE)*VLOOKUP($Z576,怪物属性偏向!$G:$L,怪物属性偏向!L$1,FALSE)/100)</f>
        <v>18733961</v>
      </c>
      <c r="G576" s="4">
        <f>INT(VLOOKUP($X576,映射表!$B:$C,2,FALSE)*VLOOKUP($Z576,怪物属性偏向!$G:$L,怪物属性偏向!J$1,FALSE)/100)</f>
        <v>4574538</v>
      </c>
      <c r="H576" s="4">
        <f t="shared" si="156"/>
        <v>0</v>
      </c>
      <c r="I576" s="4">
        <f>INT(VLOOKUP($X576,映射表!$B:$C,2,FALSE)*VLOOKUP($Z576,怪物属性偏向!$G:$L,怪物属性偏向!K$1,FALSE)/100)</f>
        <v>6622839</v>
      </c>
      <c r="J576" s="4">
        <f>INT(VLOOKUP($X576,映射表!$B:$E,4,FALSE))</f>
        <v>5462135</v>
      </c>
      <c r="K576" s="4">
        <f t="shared" si="164"/>
        <v>100</v>
      </c>
      <c r="L576" s="4">
        <f t="shared" si="164"/>
        <v>0</v>
      </c>
      <c r="M576" s="4">
        <f t="shared" si="164"/>
        <v>0</v>
      </c>
      <c r="N576" s="4">
        <f t="shared" si="164"/>
        <v>100</v>
      </c>
      <c r="O576" s="4">
        <f t="shared" si="164"/>
        <v>0</v>
      </c>
      <c r="P576" s="4">
        <f t="shared" si="164"/>
        <v>0</v>
      </c>
      <c r="Q576" s="4">
        <f t="shared" si="164"/>
        <v>0</v>
      </c>
      <c r="R576" s="4">
        <f t="shared" si="164"/>
        <v>0</v>
      </c>
      <c r="S576" s="4">
        <f t="shared" si="164"/>
        <v>0</v>
      </c>
      <c r="T576" s="4">
        <f t="shared" si="164"/>
        <v>0</v>
      </c>
      <c r="U576" s="4">
        <f t="shared" si="164"/>
        <v>0</v>
      </c>
      <c r="V576" s="4">
        <f t="shared" si="164"/>
        <v>0</v>
      </c>
      <c r="W576" s="4">
        <f>VLOOKUP(Z576,怪物属性偏向!D:F,3,FALSE)</f>
        <v>5000004</v>
      </c>
      <c r="X576" s="4">
        <f t="shared" si="165"/>
        <v>122</v>
      </c>
      <c r="Y576" t="str">
        <f>VLOOKUP(Z576,怪物属性偏向!G:H,2,FALSE)</f>
        <v>艾德蒙</v>
      </c>
      <c r="Z576">
        <f t="shared" si="158"/>
        <v>4</v>
      </c>
    </row>
    <row r="577" spans="1:26" ht="18" customHeight="1" x14ac:dyDescent="0.15">
      <c r="A577" s="4">
        <v>5000573</v>
      </c>
      <c r="B577" s="4">
        <f t="shared" si="163"/>
        <v>0</v>
      </c>
      <c r="C577" s="4">
        <f t="shared" si="163"/>
        <v>0</v>
      </c>
      <c r="D577" s="4">
        <f t="shared" si="163"/>
        <v>0</v>
      </c>
      <c r="E577" s="4">
        <f t="shared" si="163"/>
        <v>0</v>
      </c>
      <c r="F577" s="4">
        <f>INT(VLOOKUP($X577,映射表!$B:$C,2,FALSE)*VLOOKUP($Z577,怪物属性偏向!$G:$L,怪物属性偏向!L$1,FALSE)/100)</f>
        <v>20083047</v>
      </c>
      <c r="G577" s="4">
        <f>INT(VLOOKUP($X577,映射表!$B:$C,2,FALSE)*VLOOKUP($Z577,怪物属性偏向!$G:$L,怪物属性偏向!J$1,FALSE)/100)</f>
        <v>4903963</v>
      </c>
      <c r="H577" s="4">
        <f t="shared" si="156"/>
        <v>0</v>
      </c>
      <c r="I577" s="4">
        <f>INT(VLOOKUP($X577,映射表!$B:$C,2,FALSE)*VLOOKUP($Z577,怪物属性偏向!$G:$L,怪物属性偏向!K$1,FALSE)/100)</f>
        <v>7099768</v>
      </c>
      <c r="J577" s="4">
        <f>INT(VLOOKUP($X577,映射表!$B:$E,4,FALSE))</f>
        <v>5855478</v>
      </c>
      <c r="K577" s="4">
        <f t="shared" si="164"/>
        <v>100</v>
      </c>
      <c r="L577" s="4">
        <f t="shared" si="164"/>
        <v>0</v>
      </c>
      <c r="M577" s="4">
        <f t="shared" si="164"/>
        <v>0</v>
      </c>
      <c r="N577" s="4">
        <f t="shared" si="164"/>
        <v>100</v>
      </c>
      <c r="O577" s="4">
        <f t="shared" si="164"/>
        <v>0</v>
      </c>
      <c r="P577" s="4">
        <f t="shared" si="164"/>
        <v>0</v>
      </c>
      <c r="Q577" s="4">
        <f t="shared" si="164"/>
        <v>0</v>
      </c>
      <c r="R577" s="4">
        <f t="shared" si="164"/>
        <v>0</v>
      </c>
      <c r="S577" s="4">
        <f t="shared" si="164"/>
        <v>0</v>
      </c>
      <c r="T577" s="4">
        <f t="shared" si="164"/>
        <v>0</v>
      </c>
      <c r="U577" s="4">
        <f t="shared" si="164"/>
        <v>0</v>
      </c>
      <c r="V577" s="4">
        <f t="shared" si="164"/>
        <v>0</v>
      </c>
      <c r="W577" s="4">
        <f>VLOOKUP(Z577,怪物属性偏向!D:F,3,FALSE)</f>
        <v>5000004</v>
      </c>
      <c r="X577" s="4">
        <f t="shared" si="165"/>
        <v>123</v>
      </c>
      <c r="Y577" t="str">
        <f>VLOOKUP(Z577,怪物属性偏向!G:H,2,FALSE)</f>
        <v>艾德蒙</v>
      </c>
      <c r="Z577">
        <f t="shared" si="158"/>
        <v>4</v>
      </c>
    </row>
    <row r="578" spans="1:26" ht="18" customHeight="1" x14ac:dyDescent="0.15">
      <c r="A578" s="4">
        <v>5000574</v>
      </c>
      <c r="B578" s="4">
        <f t="shared" si="163"/>
        <v>0</v>
      </c>
      <c r="C578" s="4">
        <f t="shared" si="163"/>
        <v>0</v>
      </c>
      <c r="D578" s="4">
        <f t="shared" si="163"/>
        <v>0</v>
      </c>
      <c r="E578" s="4">
        <f t="shared" si="163"/>
        <v>0</v>
      </c>
      <c r="F578" s="4">
        <f>INT(VLOOKUP($X578,映射表!$B:$C,2,FALSE)*VLOOKUP($Z578,怪物属性偏向!$G:$L,怪物属性偏向!L$1,FALSE)/100)</f>
        <v>21529266</v>
      </c>
      <c r="G578" s="4">
        <f>INT(VLOOKUP($X578,映射表!$B:$C,2,FALSE)*VLOOKUP($Z578,怪物属性偏向!$G:$L,怪物属性偏向!J$1,FALSE)/100)</f>
        <v>5257107</v>
      </c>
      <c r="H578" s="4">
        <f t="shared" si="156"/>
        <v>0</v>
      </c>
      <c r="I578" s="4">
        <f>INT(VLOOKUP($X578,映射表!$B:$C,2,FALSE)*VLOOKUP($Z578,怪物属性偏向!$G:$L,怪物属性偏向!K$1,FALSE)/100)</f>
        <v>7611036</v>
      </c>
      <c r="J578" s="4">
        <f>INT(VLOOKUP($X578,映射表!$B:$E,4,FALSE))</f>
        <v>6277143</v>
      </c>
      <c r="K578" s="4">
        <f t="shared" si="164"/>
        <v>100</v>
      </c>
      <c r="L578" s="4">
        <f t="shared" si="164"/>
        <v>0</v>
      </c>
      <c r="M578" s="4">
        <f t="shared" si="164"/>
        <v>0</v>
      </c>
      <c r="N578" s="4">
        <f t="shared" si="164"/>
        <v>100</v>
      </c>
      <c r="O578" s="4">
        <f t="shared" si="164"/>
        <v>0</v>
      </c>
      <c r="P578" s="4">
        <f t="shared" si="164"/>
        <v>0</v>
      </c>
      <c r="Q578" s="4">
        <f t="shared" si="164"/>
        <v>0</v>
      </c>
      <c r="R578" s="4">
        <f t="shared" si="164"/>
        <v>0</v>
      </c>
      <c r="S578" s="4">
        <f t="shared" si="164"/>
        <v>0</v>
      </c>
      <c r="T578" s="4">
        <f t="shared" si="164"/>
        <v>0</v>
      </c>
      <c r="U578" s="4">
        <f t="shared" si="164"/>
        <v>0</v>
      </c>
      <c r="V578" s="4">
        <f t="shared" si="164"/>
        <v>0</v>
      </c>
      <c r="W578" s="4">
        <f>VLOOKUP(Z578,怪物属性偏向!D:F,3,FALSE)</f>
        <v>5000004</v>
      </c>
      <c r="X578" s="4">
        <f t="shared" si="165"/>
        <v>124</v>
      </c>
      <c r="Y578" t="str">
        <f>VLOOKUP(Z578,怪物属性偏向!G:H,2,FALSE)</f>
        <v>艾德蒙</v>
      </c>
      <c r="Z578">
        <f t="shared" si="158"/>
        <v>4</v>
      </c>
    </row>
    <row r="579" spans="1:26" ht="18" customHeight="1" x14ac:dyDescent="0.15">
      <c r="A579" s="4">
        <v>5000575</v>
      </c>
      <c r="B579" s="4">
        <f t="shared" si="163"/>
        <v>0</v>
      </c>
      <c r="C579" s="4">
        <f t="shared" si="163"/>
        <v>0</v>
      </c>
      <c r="D579" s="4">
        <f t="shared" si="163"/>
        <v>0</v>
      </c>
      <c r="E579" s="4">
        <f t="shared" si="163"/>
        <v>0</v>
      </c>
      <c r="F579" s="4">
        <f>INT(VLOOKUP($X579,映射表!$B:$C,2,FALSE)*VLOOKUP($Z579,怪物属性偏向!$G:$L,怪物属性偏向!L$1,FALSE)/100)</f>
        <v>23079613</v>
      </c>
      <c r="G579" s="4">
        <f>INT(VLOOKUP($X579,映射表!$B:$C,2,FALSE)*VLOOKUP($Z579,怪物属性偏向!$G:$L,怪物属性偏向!J$1,FALSE)/100)</f>
        <v>5635677</v>
      </c>
      <c r="H579" s="4">
        <f t="shared" si="156"/>
        <v>0</v>
      </c>
      <c r="I579" s="4">
        <f>INT(VLOOKUP($X579,映射表!$B:$C,2,FALSE)*VLOOKUP($Z579,怪物属性偏向!$G:$L,怪物属性偏向!K$1,FALSE)/100)</f>
        <v>8159115</v>
      </c>
      <c r="J579" s="4">
        <f>INT(VLOOKUP($X579,映射表!$B:$E,4,FALSE))</f>
        <v>6729167</v>
      </c>
      <c r="K579" s="4">
        <f t="shared" si="164"/>
        <v>100</v>
      </c>
      <c r="L579" s="4">
        <f t="shared" si="164"/>
        <v>0</v>
      </c>
      <c r="M579" s="4">
        <f t="shared" si="164"/>
        <v>0</v>
      </c>
      <c r="N579" s="4">
        <f t="shared" si="164"/>
        <v>100</v>
      </c>
      <c r="O579" s="4">
        <f t="shared" si="164"/>
        <v>0</v>
      </c>
      <c r="P579" s="4">
        <f t="shared" si="164"/>
        <v>0</v>
      </c>
      <c r="Q579" s="4">
        <f t="shared" si="164"/>
        <v>0</v>
      </c>
      <c r="R579" s="4">
        <f t="shared" si="164"/>
        <v>0</v>
      </c>
      <c r="S579" s="4">
        <f t="shared" si="164"/>
        <v>0</v>
      </c>
      <c r="T579" s="4">
        <f t="shared" si="164"/>
        <v>0</v>
      </c>
      <c r="U579" s="4">
        <f t="shared" si="164"/>
        <v>0</v>
      </c>
      <c r="V579" s="4">
        <f t="shared" si="164"/>
        <v>0</v>
      </c>
      <c r="W579" s="4">
        <f>VLOOKUP(Z579,怪物属性偏向!D:F,3,FALSE)</f>
        <v>5000004</v>
      </c>
      <c r="X579" s="4">
        <f t="shared" si="165"/>
        <v>125</v>
      </c>
      <c r="Y579" t="str">
        <f>VLOOKUP(Z579,怪物属性偏向!G:H,2,FALSE)</f>
        <v>艾德蒙</v>
      </c>
      <c r="Z579">
        <f t="shared" si="158"/>
        <v>4</v>
      </c>
    </row>
    <row r="580" spans="1:26" ht="18" customHeight="1" x14ac:dyDescent="0.15">
      <c r="A580" s="4">
        <v>5000576</v>
      </c>
      <c r="B580" s="4">
        <f t="shared" si="163"/>
        <v>0</v>
      </c>
      <c r="C580" s="4">
        <f t="shared" si="163"/>
        <v>0</v>
      </c>
      <c r="D580" s="4">
        <f t="shared" si="163"/>
        <v>0</v>
      </c>
      <c r="E580" s="4">
        <f t="shared" si="163"/>
        <v>0</v>
      </c>
      <c r="F580" s="4">
        <f>INT(VLOOKUP($X580,映射表!$B:$C,2,FALSE)*VLOOKUP($Z580,怪物属性偏向!$G:$L,怪物属性偏向!L$1,FALSE)/100)</f>
        <v>24741585</v>
      </c>
      <c r="G580" s="4">
        <f>INT(VLOOKUP($X580,映射表!$B:$C,2,FALSE)*VLOOKUP($Z580,怪物属性偏向!$G:$L,怪物属性偏向!J$1,FALSE)/100)</f>
        <v>6041505</v>
      </c>
      <c r="H580" s="4">
        <f t="shared" si="156"/>
        <v>0</v>
      </c>
      <c r="I580" s="4">
        <f>INT(VLOOKUP($X580,映射表!$B:$C,2,FALSE)*VLOOKUP($Z580,怪物属性偏向!$G:$L,怪物属性偏向!K$1,FALSE)/100)</f>
        <v>8746657</v>
      </c>
      <c r="J580" s="4">
        <f>INT(VLOOKUP($X580,映射表!$B:$E,4,FALSE))</f>
        <v>7213737</v>
      </c>
      <c r="K580" s="4">
        <f t="shared" si="164"/>
        <v>100</v>
      </c>
      <c r="L580" s="4">
        <f t="shared" si="164"/>
        <v>0</v>
      </c>
      <c r="M580" s="4">
        <f t="shared" si="164"/>
        <v>0</v>
      </c>
      <c r="N580" s="4">
        <f t="shared" si="164"/>
        <v>100</v>
      </c>
      <c r="O580" s="4">
        <f t="shared" si="164"/>
        <v>0</v>
      </c>
      <c r="P580" s="4">
        <f t="shared" si="164"/>
        <v>0</v>
      </c>
      <c r="Q580" s="4">
        <f t="shared" si="164"/>
        <v>0</v>
      </c>
      <c r="R580" s="4">
        <f t="shared" si="164"/>
        <v>0</v>
      </c>
      <c r="S580" s="4">
        <f t="shared" si="164"/>
        <v>0</v>
      </c>
      <c r="T580" s="4">
        <f t="shared" si="164"/>
        <v>0</v>
      </c>
      <c r="U580" s="4">
        <f t="shared" si="164"/>
        <v>0</v>
      </c>
      <c r="V580" s="4">
        <f t="shared" si="164"/>
        <v>0</v>
      </c>
      <c r="W580" s="4">
        <f>VLOOKUP(Z580,怪物属性偏向!D:F,3,FALSE)</f>
        <v>5000004</v>
      </c>
      <c r="X580" s="4">
        <f t="shared" si="165"/>
        <v>126</v>
      </c>
      <c r="Y580" t="str">
        <f>VLOOKUP(Z580,怪物属性偏向!G:H,2,FALSE)</f>
        <v>艾德蒙</v>
      </c>
      <c r="Z580">
        <f t="shared" si="158"/>
        <v>4</v>
      </c>
    </row>
    <row r="581" spans="1:26" ht="18" customHeight="1" x14ac:dyDescent="0.15">
      <c r="A581" s="4">
        <v>5000577</v>
      </c>
      <c r="B581" s="4">
        <f t="shared" si="163"/>
        <v>0</v>
      </c>
      <c r="C581" s="4">
        <f t="shared" si="163"/>
        <v>0</v>
      </c>
      <c r="D581" s="4">
        <f t="shared" si="163"/>
        <v>0</v>
      </c>
      <c r="E581" s="4">
        <f t="shared" si="163"/>
        <v>0</v>
      </c>
      <c r="F581" s="4">
        <f>INT(VLOOKUP($X581,映射表!$B:$C,2,FALSE)*VLOOKUP($Z581,怪物属性偏向!$G:$L,怪物属性偏向!L$1,FALSE)/100)</f>
        <v>26523219</v>
      </c>
      <c r="G581" s="4">
        <f>INT(VLOOKUP($X581,映射表!$B:$C,2,FALSE)*VLOOKUP($Z581,怪物属性偏向!$G:$L,怪物属性偏向!J$1,FALSE)/100)</f>
        <v>6476552</v>
      </c>
      <c r="H581" s="4">
        <f t="shared" si="156"/>
        <v>0</v>
      </c>
      <c r="I581" s="4">
        <f>INT(VLOOKUP($X581,映射表!$B:$C,2,FALSE)*VLOOKUP($Z581,怪物属性偏向!$G:$L,怪物属性偏向!K$1,FALSE)/100)</f>
        <v>9376501</v>
      </c>
      <c r="J581" s="4">
        <f>INT(VLOOKUP($X581,映射表!$B:$E,4,FALSE))</f>
        <v>7733196</v>
      </c>
      <c r="K581" s="4">
        <f t="shared" si="164"/>
        <v>100</v>
      </c>
      <c r="L581" s="4">
        <f t="shared" si="164"/>
        <v>0</v>
      </c>
      <c r="M581" s="4">
        <f t="shared" si="164"/>
        <v>0</v>
      </c>
      <c r="N581" s="4">
        <f t="shared" si="164"/>
        <v>100</v>
      </c>
      <c r="O581" s="4">
        <f t="shared" si="164"/>
        <v>0</v>
      </c>
      <c r="P581" s="4">
        <f t="shared" si="164"/>
        <v>0</v>
      </c>
      <c r="Q581" s="4">
        <f t="shared" si="164"/>
        <v>0</v>
      </c>
      <c r="R581" s="4">
        <f t="shared" si="164"/>
        <v>0</v>
      </c>
      <c r="S581" s="4">
        <f t="shared" si="164"/>
        <v>0</v>
      </c>
      <c r="T581" s="4">
        <f t="shared" si="164"/>
        <v>0</v>
      </c>
      <c r="U581" s="4">
        <f t="shared" si="164"/>
        <v>0</v>
      </c>
      <c r="V581" s="4">
        <f t="shared" si="164"/>
        <v>0</v>
      </c>
      <c r="W581" s="4">
        <f>VLOOKUP(Z581,怪物属性偏向!D:F,3,FALSE)</f>
        <v>5000004</v>
      </c>
      <c r="X581" s="4">
        <f t="shared" si="165"/>
        <v>127</v>
      </c>
      <c r="Y581" t="str">
        <f>VLOOKUP(Z581,怪物属性偏向!G:H,2,FALSE)</f>
        <v>艾德蒙</v>
      </c>
      <c r="Z581">
        <f t="shared" si="158"/>
        <v>4</v>
      </c>
    </row>
    <row r="582" spans="1:26" ht="18" customHeight="1" x14ac:dyDescent="0.15">
      <c r="A582" s="4">
        <v>5000578</v>
      </c>
      <c r="B582" s="4">
        <f t="shared" si="163"/>
        <v>0</v>
      </c>
      <c r="C582" s="4">
        <f t="shared" si="163"/>
        <v>0</v>
      </c>
      <c r="D582" s="4">
        <f t="shared" si="163"/>
        <v>0</v>
      </c>
      <c r="E582" s="4">
        <f t="shared" si="163"/>
        <v>0</v>
      </c>
      <c r="F582" s="4">
        <f>INT(VLOOKUP($X582,映射表!$B:$C,2,FALSE)*VLOOKUP($Z582,怪物属性偏向!$G:$L,怪物属性偏向!L$1,FALSE)/100)</f>
        <v>28433131</v>
      </c>
      <c r="G582" s="4">
        <f>INT(VLOOKUP($X582,映射表!$B:$C,2,FALSE)*VLOOKUP($Z582,怪物属性偏向!$G:$L,怪物属性偏向!J$1,FALSE)/100)</f>
        <v>6942922</v>
      </c>
      <c r="H582" s="4">
        <f t="shared" si="156"/>
        <v>0</v>
      </c>
      <c r="I582" s="4">
        <f>INT(VLOOKUP($X582,映射表!$B:$C,2,FALSE)*VLOOKUP($Z582,怪物属性偏向!$G:$L,怪物属性偏向!K$1,FALSE)/100)</f>
        <v>10051694</v>
      </c>
      <c r="J582" s="4">
        <f>INT(VLOOKUP($X582,映射表!$B:$E,4,FALSE))</f>
        <v>8290056</v>
      </c>
      <c r="K582" s="4">
        <f t="shared" si="164"/>
        <v>100</v>
      </c>
      <c r="L582" s="4">
        <f t="shared" si="164"/>
        <v>0</v>
      </c>
      <c r="M582" s="4">
        <f t="shared" si="164"/>
        <v>0</v>
      </c>
      <c r="N582" s="4">
        <f t="shared" si="164"/>
        <v>100</v>
      </c>
      <c r="O582" s="4">
        <f t="shared" si="164"/>
        <v>0</v>
      </c>
      <c r="P582" s="4">
        <f t="shared" si="164"/>
        <v>0</v>
      </c>
      <c r="Q582" s="4">
        <f t="shared" si="164"/>
        <v>0</v>
      </c>
      <c r="R582" s="4">
        <f t="shared" si="164"/>
        <v>0</v>
      </c>
      <c r="S582" s="4">
        <f t="shared" si="164"/>
        <v>0</v>
      </c>
      <c r="T582" s="4">
        <f t="shared" si="164"/>
        <v>0</v>
      </c>
      <c r="U582" s="4">
        <f t="shared" si="164"/>
        <v>0</v>
      </c>
      <c r="V582" s="4">
        <f t="shared" si="164"/>
        <v>0</v>
      </c>
      <c r="W582" s="4">
        <f>VLOOKUP(Z582,怪物属性偏向!D:F,3,FALSE)</f>
        <v>5000004</v>
      </c>
      <c r="X582" s="4">
        <f t="shared" si="165"/>
        <v>128</v>
      </c>
      <c r="Y582" t="str">
        <f>VLOOKUP(Z582,怪物属性偏向!G:H,2,FALSE)</f>
        <v>艾德蒙</v>
      </c>
      <c r="Z582">
        <f t="shared" si="158"/>
        <v>4</v>
      </c>
    </row>
    <row r="583" spans="1:26" ht="18" customHeight="1" x14ac:dyDescent="0.15">
      <c r="A583" s="4">
        <v>5000579</v>
      </c>
      <c r="B583" s="4">
        <f t="shared" ref="B583:E598" si="166">B582</f>
        <v>0</v>
      </c>
      <c r="C583" s="4">
        <f t="shared" si="166"/>
        <v>0</v>
      </c>
      <c r="D583" s="4">
        <f t="shared" si="166"/>
        <v>0</v>
      </c>
      <c r="E583" s="4">
        <f t="shared" si="166"/>
        <v>0</v>
      </c>
      <c r="F583" s="4">
        <f>INT(VLOOKUP($X583,映射表!$B:$C,2,FALSE)*VLOOKUP($Z583,怪物属性偏向!$G:$L,怪物属性偏向!L$1,FALSE)/100)</f>
        <v>30480556</v>
      </c>
      <c r="G583" s="4">
        <f>INT(VLOOKUP($X583,映射表!$B:$C,2,FALSE)*VLOOKUP($Z583,怪物属性偏向!$G:$L,怪物属性偏向!J$1,FALSE)/100)</f>
        <v>7442871</v>
      </c>
      <c r="H583" s="4">
        <f t="shared" ref="H583:H646" si="167">H582</f>
        <v>0</v>
      </c>
      <c r="I583" s="4">
        <f>INT(VLOOKUP($X583,映射表!$B:$C,2,FALSE)*VLOOKUP($Z583,怪物属性偏向!$G:$L,怪物属性偏向!K$1,FALSE)/100)</f>
        <v>10775500</v>
      </c>
      <c r="J583" s="4">
        <f>INT(VLOOKUP($X583,映射表!$B:$E,4,FALSE))</f>
        <v>8887010</v>
      </c>
      <c r="K583" s="4">
        <f t="shared" ref="K583:V598" si="168">K582</f>
        <v>100</v>
      </c>
      <c r="L583" s="4">
        <f t="shared" si="168"/>
        <v>0</v>
      </c>
      <c r="M583" s="4">
        <f t="shared" si="168"/>
        <v>0</v>
      </c>
      <c r="N583" s="4">
        <f t="shared" si="168"/>
        <v>100</v>
      </c>
      <c r="O583" s="4">
        <f t="shared" si="168"/>
        <v>0</v>
      </c>
      <c r="P583" s="4">
        <f t="shared" si="168"/>
        <v>0</v>
      </c>
      <c r="Q583" s="4">
        <f t="shared" si="168"/>
        <v>0</v>
      </c>
      <c r="R583" s="4">
        <f t="shared" si="168"/>
        <v>0</v>
      </c>
      <c r="S583" s="4">
        <f t="shared" si="168"/>
        <v>0</v>
      </c>
      <c r="T583" s="4">
        <f t="shared" si="168"/>
        <v>0</v>
      </c>
      <c r="U583" s="4">
        <f t="shared" si="168"/>
        <v>0</v>
      </c>
      <c r="V583" s="4">
        <f t="shared" si="168"/>
        <v>0</v>
      </c>
      <c r="W583" s="4">
        <f>VLOOKUP(Z583,怪物属性偏向!D:F,3,FALSE)</f>
        <v>5000004</v>
      </c>
      <c r="X583" s="4">
        <f t="shared" si="165"/>
        <v>129</v>
      </c>
      <c r="Y583" t="str">
        <f>VLOOKUP(Z583,怪物属性偏向!G:H,2,FALSE)</f>
        <v>艾德蒙</v>
      </c>
      <c r="Z583">
        <f t="shared" ref="Z583:Z646" si="169">IF(X583=1,Z582+1,Z582)</f>
        <v>4</v>
      </c>
    </row>
    <row r="584" spans="1:26" ht="18" customHeight="1" x14ac:dyDescent="0.15">
      <c r="A584" s="4">
        <v>5000580</v>
      </c>
      <c r="B584" s="4">
        <f t="shared" si="166"/>
        <v>0</v>
      </c>
      <c r="C584" s="4">
        <f t="shared" si="166"/>
        <v>0</v>
      </c>
      <c r="D584" s="4">
        <f t="shared" si="166"/>
        <v>0</v>
      </c>
      <c r="E584" s="4">
        <f t="shared" si="166"/>
        <v>0</v>
      </c>
      <c r="F584" s="4">
        <f>INT(VLOOKUP($X584,映射表!$B:$C,2,FALSE)*VLOOKUP($Z584,怪物属性偏向!$G:$L,怪物属性偏向!L$1,FALSE)/100)</f>
        <v>32675396</v>
      </c>
      <c r="G584" s="4">
        <f>INT(VLOOKUP($X584,映射表!$B:$C,2,FALSE)*VLOOKUP($Z584,怪物属性偏向!$G:$L,怪物属性偏向!J$1,FALSE)/100)</f>
        <v>7978817</v>
      </c>
      <c r="H584" s="4">
        <f t="shared" si="167"/>
        <v>0</v>
      </c>
      <c r="I584" s="4">
        <f>INT(VLOOKUP($X584,映射表!$B:$C,2,FALSE)*VLOOKUP($Z584,怪物属性偏向!$G:$L,怪物属性偏向!K$1,FALSE)/100)</f>
        <v>11551421</v>
      </c>
      <c r="J584" s="4">
        <f>INT(VLOOKUP($X584,映射表!$B:$E,4,FALSE))</f>
        <v>9526945</v>
      </c>
      <c r="K584" s="4">
        <f t="shared" si="168"/>
        <v>100</v>
      </c>
      <c r="L584" s="4">
        <f t="shared" si="168"/>
        <v>0</v>
      </c>
      <c r="M584" s="4">
        <f t="shared" si="168"/>
        <v>0</v>
      </c>
      <c r="N584" s="4">
        <f t="shared" si="168"/>
        <v>100</v>
      </c>
      <c r="O584" s="4">
        <f t="shared" si="168"/>
        <v>0</v>
      </c>
      <c r="P584" s="4">
        <f t="shared" si="168"/>
        <v>0</v>
      </c>
      <c r="Q584" s="4">
        <f t="shared" si="168"/>
        <v>0</v>
      </c>
      <c r="R584" s="4">
        <f t="shared" si="168"/>
        <v>0</v>
      </c>
      <c r="S584" s="4">
        <f t="shared" si="168"/>
        <v>0</v>
      </c>
      <c r="T584" s="4">
        <f t="shared" si="168"/>
        <v>0</v>
      </c>
      <c r="U584" s="4">
        <f t="shared" si="168"/>
        <v>0</v>
      </c>
      <c r="V584" s="4">
        <f t="shared" si="168"/>
        <v>0</v>
      </c>
      <c r="W584" s="4">
        <f>VLOOKUP(Z584,怪物属性偏向!D:F,3,FALSE)</f>
        <v>5000004</v>
      </c>
      <c r="X584" s="4">
        <f t="shared" si="165"/>
        <v>130</v>
      </c>
      <c r="Y584" t="str">
        <f>VLOOKUP(Z584,怪物属性偏向!G:H,2,FALSE)</f>
        <v>艾德蒙</v>
      </c>
      <c r="Z584">
        <f t="shared" si="169"/>
        <v>4</v>
      </c>
    </row>
    <row r="585" spans="1:26" ht="18" customHeight="1" x14ac:dyDescent="0.15">
      <c r="A585" s="4">
        <v>5000581</v>
      </c>
      <c r="B585" s="4">
        <f t="shared" si="166"/>
        <v>0</v>
      </c>
      <c r="C585" s="4">
        <f t="shared" si="166"/>
        <v>0</v>
      </c>
      <c r="D585" s="4">
        <f t="shared" si="166"/>
        <v>0</v>
      </c>
      <c r="E585" s="4">
        <f t="shared" si="166"/>
        <v>0</v>
      </c>
      <c r="F585" s="4">
        <f>INT(VLOOKUP($X585,映射表!$B:$C,2,FALSE)*VLOOKUP($Z585,怪物属性偏向!$G:$L,怪物属性偏向!L$1,FALSE)/100)</f>
        <v>35028265</v>
      </c>
      <c r="G585" s="4">
        <f>INT(VLOOKUP($X585,映射表!$B:$C,2,FALSE)*VLOOKUP($Z585,怪物属性偏向!$G:$L,怪物属性偏向!J$1,FALSE)/100)</f>
        <v>8553350</v>
      </c>
      <c r="H585" s="4">
        <f t="shared" si="167"/>
        <v>0</v>
      </c>
      <c r="I585" s="4">
        <f>INT(VLOOKUP($X585,映射表!$B:$C,2,FALSE)*VLOOKUP($Z585,怪物属性偏向!$G:$L,怪物属性偏向!K$1,FALSE)/100)</f>
        <v>12383208</v>
      </c>
      <c r="J585" s="4">
        <f>INT(VLOOKUP($X585,映射表!$B:$E,4,FALSE))</f>
        <v>10212955</v>
      </c>
      <c r="K585" s="4">
        <f t="shared" si="168"/>
        <v>100</v>
      </c>
      <c r="L585" s="4">
        <f t="shared" si="168"/>
        <v>0</v>
      </c>
      <c r="M585" s="4">
        <f t="shared" si="168"/>
        <v>0</v>
      </c>
      <c r="N585" s="4">
        <f t="shared" si="168"/>
        <v>100</v>
      </c>
      <c r="O585" s="4">
        <f t="shared" si="168"/>
        <v>0</v>
      </c>
      <c r="P585" s="4">
        <f t="shared" si="168"/>
        <v>0</v>
      </c>
      <c r="Q585" s="4">
        <f t="shared" si="168"/>
        <v>0</v>
      </c>
      <c r="R585" s="4">
        <f t="shared" si="168"/>
        <v>0</v>
      </c>
      <c r="S585" s="4">
        <f t="shared" si="168"/>
        <v>0</v>
      </c>
      <c r="T585" s="4">
        <f t="shared" si="168"/>
        <v>0</v>
      </c>
      <c r="U585" s="4">
        <f t="shared" si="168"/>
        <v>0</v>
      </c>
      <c r="V585" s="4">
        <f t="shared" si="168"/>
        <v>0</v>
      </c>
      <c r="W585" s="4">
        <f>VLOOKUP(Z585,怪物属性偏向!D:F,3,FALSE)</f>
        <v>5000004</v>
      </c>
      <c r="X585" s="4">
        <f t="shared" si="165"/>
        <v>131</v>
      </c>
      <c r="Y585" t="str">
        <f>VLOOKUP(Z585,怪物属性偏向!G:H,2,FALSE)</f>
        <v>艾德蒙</v>
      </c>
      <c r="Z585">
        <f t="shared" si="169"/>
        <v>4</v>
      </c>
    </row>
    <row r="586" spans="1:26" ht="18" customHeight="1" x14ac:dyDescent="0.15">
      <c r="A586" s="4">
        <v>5000582</v>
      </c>
      <c r="B586" s="4">
        <f t="shared" si="166"/>
        <v>0</v>
      </c>
      <c r="C586" s="4">
        <f t="shared" si="166"/>
        <v>0</v>
      </c>
      <c r="D586" s="4">
        <f t="shared" si="166"/>
        <v>0</v>
      </c>
      <c r="E586" s="4">
        <f t="shared" si="166"/>
        <v>0</v>
      </c>
      <c r="F586" s="4">
        <f>INT(VLOOKUP($X586,映射表!$B:$C,2,FALSE)*VLOOKUP($Z586,怪物属性偏向!$G:$L,怪物属性偏向!L$1,FALSE)/100)</f>
        <v>37550540</v>
      </c>
      <c r="G586" s="4">
        <f>INT(VLOOKUP($X586,映射表!$B:$C,2,FALSE)*VLOOKUP($Z586,怪物属性偏向!$G:$L,怪物属性偏向!J$1,FALSE)/100)</f>
        <v>9169250</v>
      </c>
      <c r="H586" s="4">
        <f t="shared" si="167"/>
        <v>0</v>
      </c>
      <c r="I586" s="4">
        <f>INT(VLOOKUP($X586,映射表!$B:$C,2,FALSE)*VLOOKUP($Z586,怪物属性偏向!$G:$L,怪物属性偏向!K$1,FALSE)/100)</f>
        <v>13274884</v>
      </c>
      <c r="J586" s="4">
        <f>INT(VLOOKUP($X586,映射表!$B:$E,4,FALSE))</f>
        <v>10948358</v>
      </c>
      <c r="K586" s="4">
        <f t="shared" si="168"/>
        <v>100</v>
      </c>
      <c r="L586" s="4">
        <f t="shared" si="168"/>
        <v>0</v>
      </c>
      <c r="M586" s="4">
        <f t="shared" si="168"/>
        <v>0</v>
      </c>
      <c r="N586" s="4">
        <f t="shared" si="168"/>
        <v>100</v>
      </c>
      <c r="O586" s="4">
        <f t="shared" si="168"/>
        <v>0</v>
      </c>
      <c r="P586" s="4">
        <f t="shared" si="168"/>
        <v>0</v>
      </c>
      <c r="Q586" s="4">
        <f t="shared" si="168"/>
        <v>0</v>
      </c>
      <c r="R586" s="4">
        <f t="shared" si="168"/>
        <v>0</v>
      </c>
      <c r="S586" s="4">
        <f t="shared" si="168"/>
        <v>0</v>
      </c>
      <c r="T586" s="4">
        <f t="shared" si="168"/>
        <v>0</v>
      </c>
      <c r="U586" s="4">
        <f t="shared" si="168"/>
        <v>0</v>
      </c>
      <c r="V586" s="4">
        <f t="shared" si="168"/>
        <v>0</v>
      </c>
      <c r="W586" s="4">
        <f>VLOOKUP(Z586,怪物属性偏向!D:F,3,FALSE)</f>
        <v>5000004</v>
      </c>
      <c r="X586" s="4">
        <f t="shared" si="165"/>
        <v>132</v>
      </c>
      <c r="Y586" t="str">
        <f>VLOOKUP(Z586,怪物属性偏向!G:H,2,FALSE)</f>
        <v>艾德蒙</v>
      </c>
      <c r="Z586">
        <f t="shared" si="169"/>
        <v>4</v>
      </c>
    </row>
    <row r="587" spans="1:26" ht="18" customHeight="1" x14ac:dyDescent="0.15">
      <c r="A587" s="4">
        <v>5000583</v>
      </c>
      <c r="B587" s="4">
        <f t="shared" si="166"/>
        <v>0</v>
      </c>
      <c r="C587" s="4">
        <f t="shared" si="166"/>
        <v>0</v>
      </c>
      <c r="D587" s="4">
        <f t="shared" si="166"/>
        <v>0</v>
      </c>
      <c r="E587" s="4">
        <f t="shared" si="166"/>
        <v>0</v>
      </c>
      <c r="F587" s="4">
        <f>INT(VLOOKUP($X587,映射表!$B:$C,2,FALSE)*VLOOKUP($Z587,怪物属性偏向!$G:$L,怪物属性偏向!L$1,FALSE)/100)</f>
        <v>40254419</v>
      </c>
      <c r="G587" s="4">
        <f>INT(VLOOKUP($X587,映射表!$B:$C,2,FALSE)*VLOOKUP($Z587,怪物属性偏向!$G:$L,怪物属性偏向!J$1,FALSE)/100)</f>
        <v>9829494</v>
      </c>
      <c r="H587" s="4">
        <f t="shared" si="167"/>
        <v>0</v>
      </c>
      <c r="I587" s="4">
        <f>INT(VLOOKUP($X587,映射表!$B:$C,2,FALSE)*VLOOKUP($Z587,怪物属性偏向!$G:$L,怪物属性偏向!K$1,FALSE)/100)</f>
        <v>14230761</v>
      </c>
      <c r="J587" s="4">
        <f>INT(VLOOKUP($X587,映射表!$B:$E,4,FALSE))</f>
        <v>11736710</v>
      </c>
      <c r="K587" s="4">
        <f t="shared" si="168"/>
        <v>100</v>
      </c>
      <c r="L587" s="4">
        <f t="shared" si="168"/>
        <v>0</v>
      </c>
      <c r="M587" s="4">
        <f t="shared" si="168"/>
        <v>0</v>
      </c>
      <c r="N587" s="4">
        <f t="shared" si="168"/>
        <v>100</v>
      </c>
      <c r="O587" s="4">
        <f t="shared" si="168"/>
        <v>0</v>
      </c>
      <c r="P587" s="4">
        <f t="shared" si="168"/>
        <v>0</v>
      </c>
      <c r="Q587" s="4">
        <f t="shared" si="168"/>
        <v>0</v>
      </c>
      <c r="R587" s="4">
        <f t="shared" si="168"/>
        <v>0</v>
      </c>
      <c r="S587" s="4">
        <f t="shared" si="168"/>
        <v>0</v>
      </c>
      <c r="T587" s="4">
        <f t="shared" si="168"/>
        <v>0</v>
      </c>
      <c r="U587" s="4">
        <f t="shared" si="168"/>
        <v>0</v>
      </c>
      <c r="V587" s="4">
        <f t="shared" si="168"/>
        <v>0</v>
      </c>
      <c r="W587" s="4">
        <f>VLOOKUP(Z587,怪物属性偏向!D:F,3,FALSE)</f>
        <v>5000004</v>
      </c>
      <c r="X587" s="4">
        <f t="shared" si="165"/>
        <v>133</v>
      </c>
      <c r="Y587" t="str">
        <f>VLOOKUP(Z587,怪物属性偏向!G:H,2,FALSE)</f>
        <v>艾德蒙</v>
      </c>
      <c r="Z587">
        <f t="shared" si="169"/>
        <v>4</v>
      </c>
    </row>
    <row r="588" spans="1:26" ht="18" customHeight="1" x14ac:dyDescent="0.15">
      <c r="A588" s="4">
        <v>5000584</v>
      </c>
      <c r="B588" s="4">
        <f t="shared" si="166"/>
        <v>0</v>
      </c>
      <c r="C588" s="4">
        <f t="shared" si="166"/>
        <v>0</v>
      </c>
      <c r="D588" s="4">
        <f t="shared" si="166"/>
        <v>0</v>
      </c>
      <c r="E588" s="4">
        <f t="shared" si="166"/>
        <v>0</v>
      </c>
      <c r="F588" s="4">
        <f>INT(VLOOKUP($X588,映射表!$B:$C,2,FALSE)*VLOOKUP($Z588,怪物属性偏向!$G:$L,怪物属性偏向!L$1,FALSE)/100)</f>
        <v>43152977</v>
      </c>
      <c r="G588" s="4">
        <f>INT(VLOOKUP($X588,映射表!$B:$C,2,FALSE)*VLOOKUP($Z588,怪物属性偏向!$G:$L,怪物属性偏向!J$1,FALSE)/100)</f>
        <v>10537277</v>
      </c>
      <c r="H588" s="4">
        <f t="shared" si="167"/>
        <v>0</v>
      </c>
      <c r="I588" s="4">
        <f>INT(VLOOKUP($X588,映射表!$B:$C,2,FALSE)*VLOOKUP($Z588,怪物属性偏向!$G:$L,怪物属性偏向!K$1,FALSE)/100)</f>
        <v>15255460</v>
      </c>
      <c r="J588" s="4">
        <f>INT(VLOOKUP($X588,映射表!$B:$E,4,FALSE))</f>
        <v>12581823</v>
      </c>
      <c r="K588" s="4">
        <f t="shared" si="168"/>
        <v>100</v>
      </c>
      <c r="L588" s="4">
        <f t="shared" si="168"/>
        <v>0</v>
      </c>
      <c r="M588" s="4">
        <f t="shared" si="168"/>
        <v>0</v>
      </c>
      <c r="N588" s="4">
        <f t="shared" si="168"/>
        <v>100</v>
      </c>
      <c r="O588" s="4">
        <f t="shared" si="168"/>
        <v>0</v>
      </c>
      <c r="P588" s="4">
        <f t="shared" si="168"/>
        <v>0</v>
      </c>
      <c r="Q588" s="4">
        <f t="shared" si="168"/>
        <v>0</v>
      </c>
      <c r="R588" s="4">
        <f t="shared" si="168"/>
        <v>0</v>
      </c>
      <c r="S588" s="4">
        <f t="shared" si="168"/>
        <v>0</v>
      </c>
      <c r="T588" s="4">
        <f t="shared" si="168"/>
        <v>0</v>
      </c>
      <c r="U588" s="4">
        <f t="shared" si="168"/>
        <v>0</v>
      </c>
      <c r="V588" s="4">
        <f t="shared" si="168"/>
        <v>0</v>
      </c>
      <c r="W588" s="4">
        <f>VLOOKUP(Z588,怪物属性偏向!D:F,3,FALSE)</f>
        <v>5000004</v>
      </c>
      <c r="X588" s="4">
        <f t="shared" si="165"/>
        <v>134</v>
      </c>
      <c r="Y588" t="str">
        <f>VLOOKUP(Z588,怪物属性偏向!G:H,2,FALSE)</f>
        <v>艾德蒙</v>
      </c>
      <c r="Z588">
        <f t="shared" si="169"/>
        <v>4</v>
      </c>
    </row>
    <row r="589" spans="1:26" ht="18" customHeight="1" x14ac:dyDescent="0.15">
      <c r="A589" s="4">
        <v>5000585</v>
      </c>
      <c r="B589" s="4">
        <f t="shared" si="166"/>
        <v>0</v>
      </c>
      <c r="C589" s="4">
        <f t="shared" si="166"/>
        <v>0</v>
      </c>
      <c r="D589" s="4">
        <f t="shared" si="166"/>
        <v>0</v>
      </c>
      <c r="E589" s="4">
        <f t="shared" si="166"/>
        <v>0</v>
      </c>
      <c r="F589" s="4">
        <f>INT(VLOOKUP($X589,映射表!$B:$C,2,FALSE)*VLOOKUP($Z589,怪物属性偏向!$G:$L,怪物属性偏向!L$1,FALSE)/100)</f>
        <v>46260231</v>
      </c>
      <c r="G589" s="4">
        <f>INT(VLOOKUP($X589,映射表!$B:$C,2,FALSE)*VLOOKUP($Z589,怪物属性偏向!$G:$L,怪物属性偏向!J$1,FALSE)/100)</f>
        <v>11296019</v>
      </c>
      <c r="H589" s="4">
        <f t="shared" si="167"/>
        <v>0</v>
      </c>
      <c r="I589" s="4">
        <f>INT(VLOOKUP($X589,映射表!$B:$C,2,FALSE)*VLOOKUP($Z589,怪物属性偏向!$G:$L,怪物属性偏向!K$1,FALSE)/100)</f>
        <v>16353938</v>
      </c>
      <c r="J589" s="4">
        <f>INT(VLOOKUP($X589,映射表!$B:$E,4,FALSE))</f>
        <v>13487784</v>
      </c>
      <c r="K589" s="4">
        <f t="shared" si="168"/>
        <v>100</v>
      </c>
      <c r="L589" s="4">
        <f t="shared" si="168"/>
        <v>0</v>
      </c>
      <c r="M589" s="4">
        <f t="shared" si="168"/>
        <v>0</v>
      </c>
      <c r="N589" s="4">
        <f t="shared" si="168"/>
        <v>100</v>
      </c>
      <c r="O589" s="4">
        <f t="shared" si="168"/>
        <v>0</v>
      </c>
      <c r="P589" s="4">
        <f t="shared" si="168"/>
        <v>0</v>
      </c>
      <c r="Q589" s="4">
        <f t="shared" si="168"/>
        <v>0</v>
      </c>
      <c r="R589" s="4">
        <f t="shared" si="168"/>
        <v>0</v>
      </c>
      <c r="S589" s="4">
        <f t="shared" si="168"/>
        <v>0</v>
      </c>
      <c r="T589" s="4">
        <f t="shared" si="168"/>
        <v>0</v>
      </c>
      <c r="U589" s="4">
        <f t="shared" si="168"/>
        <v>0</v>
      </c>
      <c r="V589" s="4">
        <f t="shared" si="168"/>
        <v>0</v>
      </c>
      <c r="W589" s="4">
        <f>VLOOKUP(Z589,怪物属性偏向!D:F,3,FALSE)</f>
        <v>5000004</v>
      </c>
      <c r="X589" s="4">
        <f t="shared" si="165"/>
        <v>135</v>
      </c>
      <c r="Y589" t="str">
        <f>VLOOKUP(Z589,怪物属性偏向!G:H,2,FALSE)</f>
        <v>艾德蒙</v>
      </c>
      <c r="Z589">
        <f t="shared" si="169"/>
        <v>4</v>
      </c>
    </row>
    <row r="590" spans="1:26" ht="18" customHeight="1" x14ac:dyDescent="0.15">
      <c r="A590" s="4">
        <v>5000586</v>
      </c>
      <c r="B590" s="4">
        <f t="shared" si="166"/>
        <v>0</v>
      </c>
      <c r="C590" s="4">
        <f t="shared" si="166"/>
        <v>0</v>
      </c>
      <c r="D590" s="4">
        <f t="shared" si="166"/>
        <v>0</v>
      </c>
      <c r="E590" s="4">
        <f t="shared" si="166"/>
        <v>0</v>
      </c>
      <c r="F590" s="4">
        <f>INT(VLOOKUP($X590,映射表!$B:$C,2,FALSE)*VLOOKUP($Z590,怪物属性偏向!$G:$L,怪物属性偏向!L$1,FALSE)/100)</f>
        <v>49591208</v>
      </c>
      <c r="G590" s="4">
        <f>INT(VLOOKUP($X590,映射表!$B:$C,2,FALSE)*VLOOKUP($Z590,怪物属性偏向!$G:$L,怪物属性偏向!J$1,FALSE)/100)</f>
        <v>12109391</v>
      </c>
      <c r="H590" s="4">
        <f t="shared" si="167"/>
        <v>0</v>
      </c>
      <c r="I590" s="4">
        <f>INT(VLOOKUP($X590,映射表!$B:$C,2,FALSE)*VLOOKUP($Z590,怪物属性偏向!$G:$L,怪物属性偏向!K$1,FALSE)/100)</f>
        <v>17531507</v>
      </c>
      <c r="J590" s="4">
        <f>INT(VLOOKUP($X590,映射表!$B:$E,4,FALSE))</f>
        <v>14458975</v>
      </c>
      <c r="K590" s="4">
        <f t="shared" si="168"/>
        <v>100</v>
      </c>
      <c r="L590" s="4">
        <f t="shared" si="168"/>
        <v>0</v>
      </c>
      <c r="M590" s="4">
        <f t="shared" si="168"/>
        <v>0</v>
      </c>
      <c r="N590" s="4">
        <f t="shared" si="168"/>
        <v>100</v>
      </c>
      <c r="O590" s="4">
        <f t="shared" si="168"/>
        <v>0</v>
      </c>
      <c r="P590" s="4">
        <f t="shared" si="168"/>
        <v>0</v>
      </c>
      <c r="Q590" s="4">
        <f t="shared" si="168"/>
        <v>0</v>
      </c>
      <c r="R590" s="4">
        <f t="shared" si="168"/>
        <v>0</v>
      </c>
      <c r="S590" s="4">
        <f t="shared" si="168"/>
        <v>0</v>
      </c>
      <c r="T590" s="4">
        <f t="shared" si="168"/>
        <v>0</v>
      </c>
      <c r="U590" s="4">
        <f t="shared" si="168"/>
        <v>0</v>
      </c>
      <c r="V590" s="4">
        <f t="shared" si="168"/>
        <v>0</v>
      </c>
      <c r="W590" s="4">
        <f>VLOOKUP(Z590,怪物属性偏向!D:F,3,FALSE)</f>
        <v>5000004</v>
      </c>
      <c r="X590" s="4">
        <f t="shared" si="165"/>
        <v>136</v>
      </c>
      <c r="Y590" t="str">
        <f>VLOOKUP(Z590,怪物属性偏向!G:H,2,FALSE)</f>
        <v>艾德蒙</v>
      </c>
      <c r="Z590">
        <f t="shared" si="169"/>
        <v>4</v>
      </c>
    </row>
    <row r="591" spans="1:26" ht="18" customHeight="1" x14ac:dyDescent="0.15">
      <c r="A591" s="4">
        <v>5000587</v>
      </c>
      <c r="B591" s="4">
        <f t="shared" si="166"/>
        <v>0</v>
      </c>
      <c r="C591" s="4">
        <f t="shared" si="166"/>
        <v>0</v>
      </c>
      <c r="D591" s="4">
        <f t="shared" si="166"/>
        <v>0</v>
      </c>
      <c r="E591" s="4">
        <f t="shared" si="166"/>
        <v>0</v>
      </c>
      <c r="F591" s="4">
        <f>INT(VLOOKUP($X591,映射表!$B:$C,2,FALSE)*VLOOKUP($Z591,怪物属性偏向!$G:$L,怪物属性偏向!L$1,FALSE)/100)</f>
        <v>53162014</v>
      </c>
      <c r="G591" s="4">
        <f>INT(VLOOKUP($X591,映射表!$B:$C,2,FALSE)*VLOOKUP($Z591,怪物属性偏向!$G:$L,怪物属性偏向!J$1,FALSE)/100)</f>
        <v>12981326</v>
      </c>
      <c r="H591" s="4">
        <f t="shared" si="167"/>
        <v>0</v>
      </c>
      <c r="I591" s="4">
        <f>INT(VLOOKUP($X591,映射表!$B:$C,2,FALSE)*VLOOKUP($Z591,怪物属性偏向!$G:$L,怪物属性偏向!K$1,FALSE)/100)</f>
        <v>18793860</v>
      </c>
      <c r="J591" s="4">
        <f>INT(VLOOKUP($X591,映射表!$B:$E,4,FALSE))</f>
        <v>15500091</v>
      </c>
      <c r="K591" s="4">
        <f t="shared" si="168"/>
        <v>100</v>
      </c>
      <c r="L591" s="4">
        <f t="shared" si="168"/>
        <v>0</v>
      </c>
      <c r="M591" s="4">
        <f t="shared" si="168"/>
        <v>0</v>
      </c>
      <c r="N591" s="4">
        <f t="shared" si="168"/>
        <v>100</v>
      </c>
      <c r="O591" s="4">
        <f t="shared" si="168"/>
        <v>0</v>
      </c>
      <c r="P591" s="4">
        <f t="shared" si="168"/>
        <v>0</v>
      </c>
      <c r="Q591" s="4">
        <f t="shared" si="168"/>
        <v>0</v>
      </c>
      <c r="R591" s="4">
        <f t="shared" si="168"/>
        <v>0</v>
      </c>
      <c r="S591" s="4">
        <f t="shared" si="168"/>
        <v>0</v>
      </c>
      <c r="T591" s="4">
        <f t="shared" si="168"/>
        <v>0</v>
      </c>
      <c r="U591" s="4">
        <f t="shared" si="168"/>
        <v>0</v>
      </c>
      <c r="V591" s="4">
        <f t="shared" si="168"/>
        <v>0</v>
      </c>
      <c r="W591" s="4">
        <f>VLOOKUP(Z591,怪物属性偏向!D:F,3,FALSE)</f>
        <v>5000004</v>
      </c>
      <c r="X591" s="4">
        <f t="shared" si="165"/>
        <v>137</v>
      </c>
      <c r="Y591" t="str">
        <f>VLOOKUP(Z591,怪物属性偏向!G:H,2,FALSE)</f>
        <v>艾德蒙</v>
      </c>
      <c r="Z591">
        <f t="shared" si="169"/>
        <v>4</v>
      </c>
    </row>
    <row r="592" spans="1:26" ht="18" customHeight="1" x14ac:dyDescent="0.15">
      <c r="A592" s="4">
        <v>5000588</v>
      </c>
      <c r="B592" s="4">
        <f t="shared" si="166"/>
        <v>0</v>
      </c>
      <c r="C592" s="4">
        <f t="shared" si="166"/>
        <v>0</v>
      </c>
      <c r="D592" s="4">
        <f t="shared" si="166"/>
        <v>0</v>
      </c>
      <c r="E592" s="4">
        <f t="shared" si="166"/>
        <v>0</v>
      </c>
      <c r="F592" s="4">
        <f>INT(VLOOKUP($X592,映射表!$B:$C,2,FALSE)*VLOOKUP($Z592,怪物属性偏向!$G:$L,怪物属性偏向!L$1,FALSE)/100)</f>
        <v>56989919</v>
      </c>
      <c r="G592" s="4">
        <f>INT(VLOOKUP($X592,映射表!$B:$C,2,FALSE)*VLOOKUP($Z592,怪物属性偏向!$G:$L,怪物属性偏向!J$1,FALSE)/100)</f>
        <v>13916040</v>
      </c>
      <c r="H592" s="4">
        <f t="shared" si="167"/>
        <v>0</v>
      </c>
      <c r="I592" s="4">
        <f>INT(VLOOKUP($X592,映射表!$B:$C,2,FALSE)*VLOOKUP($Z592,怪物属性偏向!$G:$L,怪物属性偏向!K$1,FALSE)/100)</f>
        <v>20147103</v>
      </c>
      <c r="J592" s="4">
        <f>INT(VLOOKUP($X592,映射表!$B:$E,4,FALSE))</f>
        <v>16616167</v>
      </c>
      <c r="K592" s="4">
        <f t="shared" si="168"/>
        <v>100</v>
      </c>
      <c r="L592" s="4">
        <f t="shared" si="168"/>
        <v>0</v>
      </c>
      <c r="M592" s="4">
        <f t="shared" si="168"/>
        <v>0</v>
      </c>
      <c r="N592" s="4">
        <f t="shared" si="168"/>
        <v>100</v>
      </c>
      <c r="O592" s="4">
        <f t="shared" si="168"/>
        <v>0</v>
      </c>
      <c r="P592" s="4">
        <f t="shared" si="168"/>
        <v>0</v>
      </c>
      <c r="Q592" s="4">
        <f t="shared" si="168"/>
        <v>0</v>
      </c>
      <c r="R592" s="4">
        <f t="shared" si="168"/>
        <v>0</v>
      </c>
      <c r="S592" s="4">
        <f t="shared" si="168"/>
        <v>0</v>
      </c>
      <c r="T592" s="4">
        <f t="shared" si="168"/>
        <v>0</v>
      </c>
      <c r="U592" s="4">
        <f t="shared" si="168"/>
        <v>0</v>
      </c>
      <c r="V592" s="4">
        <f t="shared" si="168"/>
        <v>0</v>
      </c>
      <c r="W592" s="4">
        <f>VLOOKUP(Z592,怪物属性偏向!D:F,3,FALSE)</f>
        <v>5000004</v>
      </c>
      <c r="X592" s="4">
        <f t="shared" si="165"/>
        <v>138</v>
      </c>
      <c r="Y592" t="str">
        <f>VLOOKUP(Z592,怪物属性偏向!G:H,2,FALSE)</f>
        <v>艾德蒙</v>
      </c>
      <c r="Z592">
        <f t="shared" si="169"/>
        <v>4</v>
      </c>
    </row>
    <row r="593" spans="1:26" ht="18" customHeight="1" x14ac:dyDescent="0.15">
      <c r="A593" s="4">
        <v>5000589</v>
      </c>
      <c r="B593" s="4">
        <f t="shared" si="166"/>
        <v>0</v>
      </c>
      <c r="C593" s="4">
        <f t="shared" si="166"/>
        <v>0</v>
      </c>
      <c r="D593" s="4">
        <f t="shared" si="166"/>
        <v>0</v>
      </c>
      <c r="E593" s="4">
        <f t="shared" si="166"/>
        <v>0</v>
      </c>
      <c r="F593" s="4">
        <f>INT(VLOOKUP($X593,映射表!$B:$C,2,FALSE)*VLOOKUP($Z593,怪物属性偏向!$G:$L,怪物属性偏向!L$1,FALSE)/100)</f>
        <v>61093434</v>
      </c>
      <c r="G593" s="4">
        <f>INT(VLOOKUP($X593,映射表!$B:$C,2,FALSE)*VLOOKUP($Z593,怪物属性偏向!$G:$L,怪物属性偏向!J$1,FALSE)/100)</f>
        <v>14918053</v>
      </c>
      <c r="H593" s="4">
        <f t="shared" si="167"/>
        <v>0</v>
      </c>
      <c r="I593" s="4">
        <f>INT(VLOOKUP($X593,映射表!$B:$C,2,FALSE)*VLOOKUP($Z593,怪物属性偏向!$G:$L,怪物属性偏向!K$1,FALSE)/100)</f>
        <v>21597779</v>
      </c>
      <c r="J593" s="4">
        <f>INT(VLOOKUP($X593,映射表!$B:$E,4,FALSE))</f>
        <v>17812601</v>
      </c>
      <c r="K593" s="4">
        <f t="shared" si="168"/>
        <v>100</v>
      </c>
      <c r="L593" s="4">
        <f t="shared" si="168"/>
        <v>0</v>
      </c>
      <c r="M593" s="4">
        <f t="shared" si="168"/>
        <v>0</v>
      </c>
      <c r="N593" s="4">
        <f t="shared" si="168"/>
        <v>100</v>
      </c>
      <c r="O593" s="4">
        <f t="shared" si="168"/>
        <v>0</v>
      </c>
      <c r="P593" s="4">
        <f t="shared" si="168"/>
        <v>0</v>
      </c>
      <c r="Q593" s="4">
        <f t="shared" si="168"/>
        <v>0</v>
      </c>
      <c r="R593" s="4">
        <f t="shared" si="168"/>
        <v>0</v>
      </c>
      <c r="S593" s="4">
        <f t="shared" si="168"/>
        <v>0</v>
      </c>
      <c r="T593" s="4">
        <f t="shared" si="168"/>
        <v>0</v>
      </c>
      <c r="U593" s="4">
        <f t="shared" si="168"/>
        <v>0</v>
      </c>
      <c r="V593" s="4">
        <f t="shared" si="168"/>
        <v>0</v>
      </c>
      <c r="W593" s="4">
        <f>VLOOKUP(Z593,怪物属性偏向!D:F,3,FALSE)</f>
        <v>5000004</v>
      </c>
      <c r="X593" s="4">
        <f t="shared" si="165"/>
        <v>139</v>
      </c>
      <c r="Y593" t="str">
        <f>VLOOKUP(Z593,怪物属性偏向!G:H,2,FALSE)</f>
        <v>艾德蒙</v>
      </c>
      <c r="Z593">
        <f t="shared" si="169"/>
        <v>4</v>
      </c>
    </row>
    <row r="594" spans="1:26" ht="18" customHeight="1" x14ac:dyDescent="0.15">
      <c r="A594" s="4">
        <v>5000590</v>
      </c>
      <c r="B594" s="4">
        <f t="shared" si="166"/>
        <v>0</v>
      </c>
      <c r="C594" s="4">
        <f t="shared" si="166"/>
        <v>0</v>
      </c>
      <c r="D594" s="4">
        <f t="shared" si="166"/>
        <v>0</v>
      </c>
      <c r="E594" s="4">
        <f t="shared" si="166"/>
        <v>0</v>
      </c>
      <c r="F594" s="4">
        <f>INT(VLOOKUP($X594,映射表!$B:$C,2,FALSE)*VLOOKUP($Z594,怪物属性偏向!$G:$L,怪物属性偏向!L$1,FALSE)/100)</f>
        <v>65492401</v>
      </c>
      <c r="G594" s="4">
        <f>INT(VLOOKUP($X594,映射表!$B:$C,2,FALSE)*VLOOKUP($Z594,怪物属性偏向!$G:$L,怪物属性偏向!J$1,FALSE)/100)</f>
        <v>15992212</v>
      </c>
      <c r="H594" s="4">
        <f t="shared" si="167"/>
        <v>0</v>
      </c>
      <c r="I594" s="4">
        <f>INT(VLOOKUP($X594,映射表!$B:$C,2,FALSE)*VLOOKUP($Z594,怪物属性偏向!$G:$L,怪物属性偏向!K$1,FALSE)/100)</f>
        <v>23152904</v>
      </c>
      <c r="J594" s="4">
        <f>INT(VLOOKUP($X594,映射表!$B:$E,4,FALSE))</f>
        <v>19095179</v>
      </c>
      <c r="K594" s="4">
        <f t="shared" si="168"/>
        <v>100</v>
      </c>
      <c r="L594" s="4">
        <f t="shared" si="168"/>
        <v>0</v>
      </c>
      <c r="M594" s="4">
        <f t="shared" si="168"/>
        <v>0</v>
      </c>
      <c r="N594" s="4">
        <f t="shared" si="168"/>
        <v>100</v>
      </c>
      <c r="O594" s="4">
        <f t="shared" si="168"/>
        <v>0</v>
      </c>
      <c r="P594" s="4">
        <f t="shared" si="168"/>
        <v>0</v>
      </c>
      <c r="Q594" s="4">
        <f t="shared" si="168"/>
        <v>0</v>
      </c>
      <c r="R594" s="4">
        <f t="shared" si="168"/>
        <v>0</v>
      </c>
      <c r="S594" s="4">
        <f t="shared" si="168"/>
        <v>0</v>
      </c>
      <c r="T594" s="4">
        <f t="shared" si="168"/>
        <v>0</v>
      </c>
      <c r="U594" s="4">
        <f t="shared" si="168"/>
        <v>0</v>
      </c>
      <c r="V594" s="4">
        <f t="shared" si="168"/>
        <v>0</v>
      </c>
      <c r="W594" s="4">
        <f>VLOOKUP(Z594,怪物属性偏向!D:F,3,FALSE)</f>
        <v>5000004</v>
      </c>
      <c r="X594" s="4">
        <f t="shared" si="165"/>
        <v>140</v>
      </c>
      <c r="Y594" t="str">
        <f>VLOOKUP(Z594,怪物属性偏向!G:H,2,FALSE)</f>
        <v>艾德蒙</v>
      </c>
      <c r="Z594">
        <f t="shared" si="169"/>
        <v>4</v>
      </c>
    </row>
    <row r="595" spans="1:26" ht="18" customHeight="1" x14ac:dyDescent="0.15">
      <c r="A595" s="4">
        <v>5000591</v>
      </c>
      <c r="B595" s="4">
        <f t="shared" si="166"/>
        <v>0</v>
      </c>
      <c r="C595" s="4">
        <f t="shared" si="166"/>
        <v>0</v>
      </c>
      <c r="D595" s="4">
        <f t="shared" si="166"/>
        <v>0</v>
      </c>
      <c r="E595" s="4">
        <f t="shared" si="166"/>
        <v>0</v>
      </c>
      <c r="F595" s="4">
        <f>INT(VLOOKUP($X595,映射表!$B:$C,2,FALSE)*VLOOKUP($Z595,怪物属性偏向!$G:$L,怪物属性偏向!L$1,FALSE)/100)</f>
        <v>70208094</v>
      </c>
      <c r="G595" s="4">
        <f>INT(VLOOKUP($X595,映射表!$B:$C,2,FALSE)*VLOOKUP($Z595,怪物属性偏向!$G:$L,怪物属性偏向!J$1,FALSE)/100)</f>
        <v>17143710</v>
      </c>
      <c r="H595" s="4">
        <f t="shared" si="167"/>
        <v>0</v>
      </c>
      <c r="I595" s="4">
        <f>INT(VLOOKUP($X595,映射表!$B:$C,2,FALSE)*VLOOKUP($Z595,怪物属性偏向!$G:$L,怪物属性偏向!K$1,FALSE)/100)</f>
        <v>24819998</v>
      </c>
      <c r="J595" s="4">
        <f>INT(VLOOKUP($X595,映射表!$B:$E,4,FALSE))</f>
        <v>20470101</v>
      </c>
      <c r="K595" s="4">
        <f t="shared" si="168"/>
        <v>100</v>
      </c>
      <c r="L595" s="4">
        <f t="shared" si="168"/>
        <v>0</v>
      </c>
      <c r="M595" s="4">
        <f t="shared" si="168"/>
        <v>0</v>
      </c>
      <c r="N595" s="4">
        <f t="shared" si="168"/>
        <v>100</v>
      </c>
      <c r="O595" s="4">
        <f t="shared" si="168"/>
        <v>0</v>
      </c>
      <c r="P595" s="4">
        <f t="shared" si="168"/>
        <v>0</v>
      </c>
      <c r="Q595" s="4">
        <f t="shared" si="168"/>
        <v>0</v>
      </c>
      <c r="R595" s="4">
        <f t="shared" si="168"/>
        <v>0</v>
      </c>
      <c r="S595" s="4">
        <f t="shared" si="168"/>
        <v>0</v>
      </c>
      <c r="T595" s="4">
        <f t="shared" si="168"/>
        <v>0</v>
      </c>
      <c r="U595" s="4">
        <f t="shared" si="168"/>
        <v>0</v>
      </c>
      <c r="V595" s="4">
        <f t="shared" si="168"/>
        <v>0</v>
      </c>
      <c r="W595" s="4">
        <f>VLOOKUP(Z595,怪物属性偏向!D:F,3,FALSE)</f>
        <v>5000004</v>
      </c>
      <c r="X595" s="4">
        <f t="shared" si="165"/>
        <v>141</v>
      </c>
      <c r="Y595" t="str">
        <f>VLOOKUP(Z595,怪物属性偏向!G:H,2,FALSE)</f>
        <v>艾德蒙</v>
      </c>
      <c r="Z595">
        <f t="shared" si="169"/>
        <v>4</v>
      </c>
    </row>
    <row r="596" spans="1:26" ht="18" customHeight="1" x14ac:dyDescent="0.15">
      <c r="A596" s="4">
        <v>5000592</v>
      </c>
      <c r="B596" s="4">
        <f t="shared" si="166"/>
        <v>0</v>
      </c>
      <c r="C596" s="4">
        <f t="shared" si="166"/>
        <v>0</v>
      </c>
      <c r="D596" s="4">
        <f t="shared" si="166"/>
        <v>0</v>
      </c>
      <c r="E596" s="4">
        <f t="shared" si="166"/>
        <v>0</v>
      </c>
      <c r="F596" s="4">
        <f>INT(VLOOKUP($X596,映射表!$B:$C,2,FALSE)*VLOOKUP($Z596,怪物属性偏向!$G:$L,怪物属性偏向!L$1,FALSE)/100)</f>
        <v>75263316</v>
      </c>
      <c r="G596" s="4">
        <f>INT(VLOOKUP($X596,映射表!$B:$C,2,FALSE)*VLOOKUP($Z596,怪物属性偏向!$G:$L,怪物属性偏向!J$1,FALSE)/100)</f>
        <v>18378116</v>
      </c>
      <c r="H596" s="4">
        <f t="shared" si="167"/>
        <v>0</v>
      </c>
      <c r="I596" s="4">
        <f>INT(VLOOKUP($X596,映射表!$B:$C,2,FALSE)*VLOOKUP($Z596,怪物属性偏向!$G:$L,怪物属性偏向!K$1,FALSE)/100)</f>
        <v>26607123</v>
      </c>
      <c r="J596" s="4">
        <f>INT(VLOOKUP($X596,映射表!$B:$E,4,FALSE))</f>
        <v>21944019</v>
      </c>
      <c r="K596" s="4">
        <f t="shared" si="168"/>
        <v>100</v>
      </c>
      <c r="L596" s="4">
        <f t="shared" si="168"/>
        <v>0</v>
      </c>
      <c r="M596" s="4">
        <f t="shared" si="168"/>
        <v>0</v>
      </c>
      <c r="N596" s="4">
        <f t="shared" si="168"/>
        <v>100</v>
      </c>
      <c r="O596" s="4">
        <f t="shared" si="168"/>
        <v>0</v>
      </c>
      <c r="P596" s="4">
        <f t="shared" si="168"/>
        <v>0</v>
      </c>
      <c r="Q596" s="4">
        <f t="shared" si="168"/>
        <v>0</v>
      </c>
      <c r="R596" s="4">
        <f t="shared" si="168"/>
        <v>0</v>
      </c>
      <c r="S596" s="4">
        <f t="shared" si="168"/>
        <v>0</v>
      </c>
      <c r="T596" s="4">
        <f t="shared" si="168"/>
        <v>0</v>
      </c>
      <c r="U596" s="4">
        <f t="shared" si="168"/>
        <v>0</v>
      </c>
      <c r="V596" s="4">
        <f t="shared" si="168"/>
        <v>0</v>
      </c>
      <c r="W596" s="4">
        <f>VLOOKUP(Z596,怪物属性偏向!D:F,3,FALSE)</f>
        <v>5000004</v>
      </c>
      <c r="X596" s="4">
        <f t="shared" si="165"/>
        <v>142</v>
      </c>
      <c r="Y596" t="str">
        <f>VLOOKUP(Z596,怪物属性偏向!G:H,2,FALSE)</f>
        <v>艾德蒙</v>
      </c>
      <c r="Z596">
        <f t="shared" si="169"/>
        <v>4</v>
      </c>
    </row>
    <row r="597" spans="1:26" ht="18" customHeight="1" x14ac:dyDescent="0.15">
      <c r="A597" s="4">
        <v>5000593</v>
      </c>
      <c r="B597" s="4">
        <f t="shared" si="166"/>
        <v>0</v>
      </c>
      <c r="C597" s="4">
        <f t="shared" si="166"/>
        <v>0</v>
      </c>
      <c r="D597" s="4">
        <f t="shared" si="166"/>
        <v>0</v>
      </c>
      <c r="E597" s="4">
        <f t="shared" si="166"/>
        <v>0</v>
      </c>
      <c r="F597" s="4">
        <f>INT(VLOOKUP($X597,映射表!$B:$C,2,FALSE)*VLOOKUP($Z597,怪物属性偏向!$G:$L,怪物属性偏向!L$1,FALSE)/100)</f>
        <v>80682515</v>
      </c>
      <c r="G597" s="4">
        <f>INT(VLOOKUP($X597,映射表!$B:$C,2,FALSE)*VLOOKUP($Z597,怪物属性偏向!$G:$L,怪物属性偏向!J$1,FALSE)/100)</f>
        <v>19701399</v>
      </c>
      <c r="H597" s="4">
        <f t="shared" si="167"/>
        <v>0</v>
      </c>
      <c r="I597" s="4">
        <f>INT(VLOOKUP($X597,映射表!$B:$C,2,FALSE)*VLOOKUP($Z597,怪物属性偏向!$G:$L,怪物属性偏向!K$1,FALSE)/100)</f>
        <v>28522920</v>
      </c>
      <c r="J597" s="4">
        <f>INT(VLOOKUP($X597,映射表!$B:$E,4,FALSE))</f>
        <v>23524058</v>
      </c>
      <c r="K597" s="4">
        <f t="shared" si="168"/>
        <v>100</v>
      </c>
      <c r="L597" s="4">
        <f t="shared" si="168"/>
        <v>0</v>
      </c>
      <c r="M597" s="4">
        <f t="shared" si="168"/>
        <v>0</v>
      </c>
      <c r="N597" s="4">
        <f t="shared" si="168"/>
        <v>100</v>
      </c>
      <c r="O597" s="4">
        <f t="shared" si="168"/>
        <v>0</v>
      </c>
      <c r="P597" s="4">
        <f t="shared" si="168"/>
        <v>0</v>
      </c>
      <c r="Q597" s="4">
        <f t="shared" si="168"/>
        <v>0</v>
      </c>
      <c r="R597" s="4">
        <f t="shared" si="168"/>
        <v>0</v>
      </c>
      <c r="S597" s="4">
        <f t="shared" si="168"/>
        <v>0</v>
      </c>
      <c r="T597" s="4">
        <f t="shared" si="168"/>
        <v>0</v>
      </c>
      <c r="U597" s="4">
        <f t="shared" si="168"/>
        <v>0</v>
      </c>
      <c r="V597" s="4">
        <f t="shared" si="168"/>
        <v>0</v>
      </c>
      <c r="W597" s="4">
        <f>VLOOKUP(Z597,怪物属性偏向!D:F,3,FALSE)</f>
        <v>5000004</v>
      </c>
      <c r="X597" s="4">
        <f t="shared" si="165"/>
        <v>143</v>
      </c>
      <c r="Y597" t="str">
        <f>VLOOKUP(Z597,怪物属性偏向!G:H,2,FALSE)</f>
        <v>艾德蒙</v>
      </c>
      <c r="Z597">
        <f t="shared" si="169"/>
        <v>4</v>
      </c>
    </row>
    <row r="598" spans="1:26" ht="18" customHeight="1" x14ac:dyDescent="0.15">
      <c r="A598" s="4">
        <v>5000594</v>
      </c>
      <c r="B598" s="4">
        <f t="shared" si="166"/>
        <v>0</v>
      </c>
      <c r="C598" s="4">
        <f t="shared" si="166"/>
        <v>0</v>
      </c>
      <c r="D598" s="4">
        <f t="shared" si="166"/>
        <v>0</v>
      </c>
      <c r="E598" s="4">
        <f t="shared" si="166"/>
        <v>0</v>
      </c>
      <c r="F598" s="4">
        <f>INT(VLOOKUP($X598,映射表!$B:$C,2,FALSE)*VLOOKUP($Z598,怪物属性偏向!$G:$L,怪物属性偏向!L$1,FALSE)/100)</f>
        <v>86491896</v>
      </c>
      <c r="G598" s="4">
        <f>INT(VLOOKUP($X598,映射表!$B:$C,2,FALSE)*VLOOKUP($Z598,怪物属性偏向!$G:$L,怪物属性偏向!J$1,FALSE)/100)</f>
        <v>21119958</v>
      </c>
      <c r="H598" s="4">
        <f t="shared" si="167"/>
        <v>0</v>
      </c>
      <c r="I598" s="4">
        <f>INT(VLOOKUP($X598,映射表!$B:$C,2,FALSE)*VLOOKUP($Z598,怪物属性偏向!$G:$L,怪物属性偏向!K$1,FALSE)/100)</f>
        <v>30576656</v>
      </c>
      <c r="J598" s="4">
        <f>INT(VLOOKUP($X598,映射表!$B:$E,4,FALSE))</f>
        <v>25217860</v>
      </c>
      <c r="K598" s="4">
        <f t="shared" si="168"/>
        <v>100</v>
      </c>
      <c r="L598" s="4">
        <f t="shared" si="168"/>
        <v>0</v>
      </c>
      <c r="M598" s="4">
        <f t="shared" si="168"/>
        <v>0</v>
      </c>
      <c r="N598" s="4">
        <f t="shared" si="168"/>
        <v>100</v>
      </c>
      <c r="O598" s="4">
        <f t="shared" si="168"/>
        <v>0</v>
      </c>
      <c r="P598" s="4">
        <f t="shared" si="168"/>
        <v>0</v>
      </c>
      <c r="Q598" s="4">
        <f t="shared" si="168"/>
        <v>0</v>
      </c>
      <c r="R598" s="4">
        <f t="shared" si="168"/>
        <v>0</v>
      </c>
      <c r="S598" s="4">
        <f t="shared" si="168"/>
        <v>0</v>
      </c>
      <c r="T598" s="4">
        <f t="shared" si="168"/>
        <v>0</v>
      </c>
      <c r="U598" s="4">
        <f t="shared" si="168"/>
        <v>0</v>
      </c>
      <c r="V598" s="4">
        <f t="shared" si="168"/>
        <v>0</v>
      </c>
      <c r="W598" s="4">
        <f>VLOOKUP(Z598,怪物属性偏向!D:F,3,FALSE)</f>
        <v>5000004</v>
      </c>
      <c r="X598" s="4">
        <f t="shared" si="165"/>
        <v>144</v>
      </c>
      <c r="Y598" t="str">
        <f>VLOOKUP(Z598,怪物属性偏向!G:H,2,FALSE)</f>
        <v>艾德蒙</v>
      </c>
      <c r="Z598">
        <f t="shared" si="169"/>
        <v>4</v>
      </c>
    </row>
    <row r="599" spans="1:26" ht="18" customHeight="1" x14ac:dyDescent="0.15">
      <c r="A599" s="4">
        <v>5000595</v>
      </c>
      <c r="B599" s="4">
        <f t="shared" ref="B599:E614" si="170">B598</f>
        <v>0</v>
      </c>
      <c r="C599" s="4">
        <f t="shared" si="170"/>
        <v>0</v>
      </c>
      <c r="D599" s="4">
        <f t="shared" si="170"/>
        <v>0</v>
      </c>
      <c r="E599" s="4">
        <f t="shared" si="170"/>
        <v>0</v>
      </c>
      <c r="F599" s="4">
        <f>INT(VLOOKUP($X599,映射表!$B:$C,2,FALSE)*VLOOKUP($Z599,怪物属性偏向!$G:$L,怪物属性偏向!L$1,FALSE)/100)</f>
        <v>92719553</v>
      </c>
      <c r="G599" s="4">
        <f>INT(VLOOKUP($X599,映射表!$B:$C,2,FALSE)*VLOOKUP($Z599,怪物属性偏向!$G:$L,怪物属性偏向!J$1,FALSE)/100)</f>
        <v>22640653</v>
      </c>
      <c r="H599" s="4">
        <f t="shared" si="167"/>
        <v>0</v>
      </c>
      <c r="I599" s="4">
        <f>INT(VLOOKUP($X599,映射表!$B:$C,2,FALSE)*VLOOKUP($Z599,怪物属性偏向!$G:$L,怪物属性偏向!K$1,FALSE)/100)</f>
        <v>32778260</v>
      </c>
      <c r="J599" s="4">
        <f>INT(VLOOKUP($X599,映射表!$B:$E,4,FALSE))</f>
        <v>27033616</v>
      </c>
      <c r="K599" s="4">
        <f t="shared" ref="K599:V614" si="171">K598</f>
        <v>100</v>
      </c>
      <c r="L599" s="4">
        <f t="shared" si="171"/>
        <v>0</v>
      </c>
      <c r="M599" s="4">
        <f t="shared" si="171"/>
        <v>0</v>
      </c>
      <c r="N599" s="4">
        <f t="shared" si="171"/>
        <v>100</v>
      </c>
      <c r="O599" s="4">
        <f t="shared" si="171"/>
        <v>0</v>
      </c>
      <c r="P599" s="4">
        <f t="shared" si="171"/>
        <v>0</v>
      </c>
      <c r="Q599" s="4">
        <f t="shared" si="171"/>
        <v>0</v>
      </c>
      <c r="R599" s="4">
        <f t="shared" si="171"/>
        <v>0</v>
      </c>
      <c r="S599" s="4">
        <f t="shared" si="171"/>
        <v>0</v>
      </c>
      <c r="T599" s="4">
        <f t="shared" si="171"/>
        <v>0</v>
      </c>
      <c r="U599" s="4">
        <f t="shared" si="171"/>
        <v>0</v>
      </c>
      <c r="V599" s="4">
        <f t="shared" si="171"/>
        <v>0</v>
      </c>
      <c r="W599" s="4">
        <f>VLOOKUP(Z599,怪物属性偏向!D:F,3,FALSE)</f>
        <v>5000004</v>
      </c>
      <c r="X599" s="4">
        <f t="shared" si="165"/>
        <v>145</v>
      </c>
      <c r="Y599" t="str">
        <f>VLOOKUP(Z599,怪物属性偏向!G:H,2,FALSE)</f>
        <v>艾德蒙</v>
      </c>
      <c r="Z599">
        <f t="shared" si="169"/>
        <v>4</v>
      </c>
    </row>
    <row r="600" spans="1:26" ht="18" customHeight="1" x14ac:dyDescent="0.15">
      <c r="A600" s="4">
        <v>5000596</v>
      </c>
      <c r="B600" s="4">
        <f t="shared" si="170"/>
        <v>0</v>
      </c>
      <c r="C600" s="4">
        <f t="shared" si="170"/>
        <v>0</v>
      </c>
      <c r="D600" s="4">
        <f t="shared" si="170"/>
        <v>0</v>
      </c>
      <c r="E600" s="4">
        <f t="shared" si="170"/>
        <v>0</v>
      </c>
      <c r="F600" s="4">
        <f>INT(VLOOKUP($X600,映射表!$B:$C,2,FALSE)*VLOOKUP($Z600,怪物属性偏向!$G:$L,怪物属性偏向!L$1,FALSE)/100)</f>
        <v>99395600</v>
      </c>
      <c r="G600" s="4">
        <f>INT(VLOOKUP($X600,映射表!$B:$C,2,FALSE)*VLOOKUP($Z600,怪物属性偏向!$G:$L,怪物属性偏向!J$1,FALSE)/100)</f>
        <v>24270839</v>
      </c>
      <c r="H600" s="4">
        <f t="shared" si="167"/>
        <v>0</v>
      </c>
      <c r="I600" s="4">
        <f>INT(VLOOKUP($X600,映射表!$B:$C,2,FALSE)*VLOOKUP($Z600,怪物属性偏向!$G:$L,怪物属性偏向!K$1,FALSE)/100)</f>
        <v>35138379</v>
      </c>
      <c r="J600" s="4">
        <f>INT(VLOOKUP($X600,映射表!$B:$E,4,FALSE))</f>
        <v>28980106</v>
      </c>
      <c r="K600" s="4">
        <f t="shared" si="171"/>
        <v>100</v>
      </c>
      <c r="L600" s="4">
        <f t="shared" si="171"/>
        <v>0</v>
      </c>
      <c r="M600" s="4">
        <f t="shared" si="171"/>
        <v>0</v>
      </c>
      <c r="N600" s="4">
        <f t="shared" si="171"/>
        <v>100</v>
      </c>
      <c r="O600" s="4">
        <f t="shared" si="171"/>
        <v>0</v>
      </c>
      <c r="P600" s="4">
        <f t="shared" si="171"/>
        <v>0</v>
      </c>
      <c r="Q600" s="4">
        <f t="shared" si="171"/>
        <v>0</v>
      </c>
      <c r="R600" s="4">
        <f t="shared" si="171"/>
        <v>0</v>
      </c>
      <c r="S600" s="4">
        <f t="shared" si="171"/>
        <v>0</v>
      </c>
      <c r="T600" s="4">
        <f t="shared" si="171"/>
        <v>0</v>
      </c>
      <c r="U600" s="4">
        <f t="shared" si="171"/>
        <v>0</v>
      </c>
      <c r="V600" s="4">
        <f t="shared" si="171"/>
        <v>0</v>
      </c>
      <c r="W600" s="4">
        <f>VLOOKUP(Z600,怪物属性偏向!D:F,3,FALSE)</f>
        <v>5000004</v>
      </c>
      <c r="X600" s="4">
        <f t="shared" si="165"/>
        <v>146</v>
      </c>
      <c r="Y600" t="str">
        <f>VLOOKUP(Z600,怪物属性偏向!G:H,2,FALSE)</f>
        <v>艾德蒙</v>
      </c>
      <c r="Z600">
        <f t="shared" si="169"/>
        <v>4</v>
      </c>
    </row>
    <row r="601" spans="1:26" ht="18" customHeight="1" x14ac:dyDescent="0.15">
      <c r="A601" s="4">
        <v>5000597</v>
      </c>
      <c r="B601" s="4">
        <f t="shared" si="170"/>
        <v>0</v>
      </c>
      <c r="C601" s="4">
        <f t="shared" si="170"/>
        <v>0</v>
      </c>
      <c r="D601" s="4">
        <f t="shared" si="170"/>
        <v>0</v>
      </c>
      <c r="E601" s="4">
        <f t="shared" si="170"/>
        <v>0</v>
      </c>
      <c r="F601" s="4">
        <f>INT(VLOOKUP($X601,映射表!$B:$C,2,FALSE)*VLOOKUP($Z601,怪物属性偏向!$G:$L,怪物属性偏向!L$1,FALSE)/100)</f>
        <v>106552324</v>
      </c>
      <c r="G601" s="4">
        <f>INT(VLOOKUP($X601,映射表!$B:$C,2,FALSE)*VLOOKUP($Z601,怪物属性偏向!$G:$L,怪物属性偏向!J$1,FALSE)/100)</f>
        <v>26018398</v>
      </c>
      <c r="H601" s="4">
        <f t="shared" si="167"/>
        <v>0</v>
      </c>
      <c r="I601" s="4">
        <f>INT(VLOOKUP($X601,映射表!$B:$C,2,FALSE)*VLOOKUP($Z601,怪物属性偏向!$G:$L,怪物属性偏向!K$1,FALSE)/100)</f>
        <v>37668427</v>
      </c>
      <c r="J601" s="4">
        <f>INT(VLOOKUP($X601,映射表!$B:$E,4,FALSE))</f>
        <v>31066744</v>
      </c>
      <c r="K601" s="4">
        <f t="shared" si="171"/>
        <v>100</v>
      </c>
      <c r="L601" s="4">
        <f t="shared" si="171"/>
        <v>0</v>
      </c>
      <c r="M601" s="4">
        <f t="shared" si="171"/>
        <v>0</v>
      </c>
      <c r="N601" s="4">
        <f t="shared" si="171"/>
        <v>100</v>
      </c>
      <c r="O601" s="4">
        <f t="shared" si="171"/>
        <v>0</v>
      </c>
      <c r="P601" s="4">
        <f t="shared" si="171"/>
        <v>0</v>
      </c>
      <c r="Q601" s="4">
        <f t="shared" si="171"/>
        <v>0</v>
      </c>
      <c r="R601" s="4">
        <f t="shared" si="171"/>
        <v>0</v>
      </c>
      <c r="S601" s="4">
        <f t="shared" si="171"/>
        <v>0</v>
      </c>
      <c r="T601" s="4">
        <f t="shared" si="171"/>
        <v>0</v>
      </c>
      <c r="U601" s="4">
        <f t="shared" si="171"/>
        <v>0</v>
      </c>
      <c r="V601" s="4">
        <f t="shared" si="171"/>
        <v>0</v>
      </c>
      <c r="W601" s="4">
        <f>VLOOKUP(Z601,怪物属性偏向!D:F,3,FALSE)</f>
        <v>5000004</v>
      </c>
      <c r="X601" s="4">
        <f t="shared" si="165"/>
        <v>147</v>
      </c>
      <c r="Y601" t="str">
        <f>VLOOKUP(Z601,怪物属性偏向!G:H,2,FALSE)</f>
        <v>艾德蒙</v>
      </c>
      <c r="Z601">
        <f t="shared" si="169"/>
        <v>4</v>
      </c>
    </row>
    <row r="602" spans="1:26" ht="18" customHeight="1" x14ac:dyDescent="0.15">
      <c r="A602" s="4">
        <v>5000598</v>
      </c>
      <c r="B602" s="4">
        <f t="shared" si="170"/>
        <v>0</v>
      </c>
      <c r="C602" s="4">
        <f t="shared" si="170"/>
        <v>0</v>
      </c>
      <c r="D602" s="4">
        <f t="shared" si="170"/>
        <v>0</v>
      </c>
      <c r="E602" s="4">
        <f t="shared" si="170"/>
        <v>0</v>
      </c>
      <c r="F602" s="4">
        <f>INT(VLOOKUP($X602,映射表!$B:$C,2,FALSE)*VLOOKUP($Z602,怪物属性偏向!$G:$L,怪物属性偏向!L$1,FALSE)/100)</f>
        <v>114224331</v>
      </c>
      <c r="G602" s="4">
        <f>INT(VLOOKUP($X602,映射表!$B:$C,2,FALSE)*VLOOKUP($Z602,怪物属性偏向!$G:$L,怪物属性偏向!J$1,FALSE)/100)</f>
        <v>27891781</v>
      </c>
      <c r="H602" s="4">
        <f t="shared" si="167"/>
        <v>0</v>
      </c>
      <c r="I602" s="4">
        <f>INT(VLOOKUP($X602,映射表!$B:$C,2,FALSE)*VLOOKUP($Z602,怪物属性偏向!$G:$L,怪物属性偏向!K$1,FALSE)/100)</f>
        <v>40380639</v>
      </c>
      <c r="J602" s="4">
        <f>INT(VLOOKUP($X602,映射表!$B:$E,4,FALSE))</f>
        <v>33303620</v>
      </c>
      <c r="K602" s="4">
        <f t="shared" si="171"/>
        <v>100</v>
      </c>
      <c r="L602" s="4">
        <f t="shared" si="171"/>
        <v>0</v>
      </c>
      <c r="M602" s="4">
        <f t="shared" si="171"/>
        <v>0</v>
      </c>
      <c r="N602" s="4">
        <f t="shared" si="171"/>
        <v>100</v>
      </c>
      <c r="O602" s="4">
        <f t="shared" si="171"/>
        <v>0</v>
      </c>
      <c r="P602" s="4">
        <f t="shared" si="171"/>
        <v>0</v>
      </c>
      <c r="Q602" s="4">
        <f t="shared" si="171"/>
        <v>0</v>
      </c>
      <c r="R602" s="4">
        <f t="shared" si="171"/>
        <v>0</v>
      </c>
      <c r="S602" s="4">
        <f t="shared" si="171"/>
        <v>0</v>
      </c>
      <c r="T602" s="4">
        <f t="shared" si="171"/>
        <v>0</v>
      </c>
      <c r="U602" s="4">
        <f t="shared" si="171"/>
        <v>0</v>
      </c>
      <c r="V602" s="4">
        <f t="shared" si="171"/>
        <v>0</v>
      </c>
      <c r="W602" s="4">
        <f>VLOOKUP(Z602,怪物属性偏向!D:F,3,FALSE)</f>
        <v>5000004</v>
      </c>
      <c r="X602" s="4">
        <f t="shared" si="165"/>
        <v>148</v>
      </c>
      <c r="Y602" t="str">
        <f>VLOOKUP(Z602,怪物属性偏向!G:H,2,FALSE)</f>
        <v>艾德蒙</v>
      </c>
      <c r="Z602">
        <f t="shared" si="169"/>
        <v>4</v>
      </c>
    </row>
    <row r="603" spans="1:26" ht="18" customHeight="1" x14ac:dyDescent="0.15">
      <c r="A603" s="4">
        <v>5000599</v>
      </c>
      <c r="B603" s="4">
        <f t="shared" si="170"/>
        <v>0</v>
      </c>
      <c r="C603" s="4">
        <f t="shared" si="170"/>
        <v>0</v>
      </c>
      <c r="D603" s="4">
        <f t="shared" si="170"/>
        <v>0</v>
      </c>
      <c r="E603" s="4">
        <f t="shared" si="170"/>
        <v>0</v>
      </c>
      <c r="F603" s="4">
        <f>INT(VLOOKUP($X603,映射表!$B:$C,2,FALSE)*VLOOKUP($Z603,怪物属性偏向!$G:$L,怪物属性偏向!L$1,FALSE)/100)</f>
        <v>122448723</v>
      </c>
      <c r="G603" s="4">
        <f>INT(VLOOKUP($X603,映射表!$B:$C,2,FALSE)*VLOOKUP($Z603,怪物属性偏向!$G:$L,怪物属性偏向!J$1,FALSE)/100)</f>
        <v>29900048</v>
      </c>
      <c r="H603" s="4">
        <f t="shared" si="167"/>
        <v>0</v>
      </c>
      <c r="I603" s="4">
        <f>INT(VLOOKUP($X603,映射表!$B:$C,2,FALSE)*VLOOKUP($Z603,怪物属性偏向!$G:$L,怪物属性偏向!K$1,FALSE)/100)</f>
        <v>43288130</v>
      </c>
      <c r="J603" s="4">
        <f>INT(VLOOKUP($X603,映射表!$B:$E,4,FALSE))</f>
        <v>35701550</v>
      </c>
      <c r="K603" s="4">
        <f t="shared" si="171"/>
        <v>100</v>
      </c>
      <c r="L603" s="4">
        <f t="shared" si="171"/>
        <v>0</v>
      </c>
      <c r="M603" s="4">
        <f t="shared" si="171"/>
        <v>0</v>
      </c>
      <c r="N603" s="4">
        <f t="shared" si="171"/>
        <v>100</v>
      </c>
      <c r="O603" s="4">
        <f t="shared" si="171"/>
        <v>0</v>
      </c>
      <c r="P603" s="4">
        <f t="shared" si="171"/>
        <v>0</v>
      </c>
      <c r="Q603" s="4">
        <f t="shared" si="171"/>
        <v>0</v>
      </c>
      <c r="R603" s="4">
        <f t="shared" si="171"/>
        <v>0</v>
      </c>
      <c r="S603" s="4">
        <f t="shared" si="171"/>
        <v>0</v>
      </c>
      <c r="T603" s="4">
        <f t="shared" si="171"/>
        <v>0</v>
      </c>
      <c r="U603" s="4">
        <f t="shared" si="171"/>
        <v>0</v>
      </c>
      <c r="V603" s="4">
        <f t="shared" si="171"/>
        <v>0</v>
      </c>
      <c r="W603" s="4">
        <f>VLOOKUP(Z603,怪物属性偏向!D:F,3,FALSE)</f>
        <v>5000004</v>
      </c>
      <c r="X603" s="4">
        <f t="shared" si="165"/>
        <v>149</v>
      </c>
      <c r="Y603" t="str">
        <f>VLOOKUP(Z603,怪物属性偏向!G:H,2,FALSE)</f>
        <v>艾德蒙</v>
      </c>
      <c r="Z603">
        <f t="shared" si="169"/>
        <v>4</v>
      </c>
    </row>
    <row r="604" spans="1:26" ht="18" customHeight="1" x14ac:dyDescent="0.15">
      <c r="A604" s="4">
        <v>5000600</v>
      </c>
      <c r="B604" s="4">
        <f t="shared" si="170"/>
        <v>0</v>
      </c>
      <c r="C604" s="4">
        <f t="shared" si="170"/>
        <v>0</v>
      </c>
      <c r="D604" s="4">
        <f t="shared" si="170"/>
        <v>0</v>
      </c>
      <c r="E604" s="4">
        <f t="shared" si="170"/>
        <v>0</v>
      </c>
      <c r="F604" s="4">
        <f>INT(VLOOKUP($X604,映射表!$B:$C,2,FALSE)*VLOOKUP($Z604,怪物属性偏向!$G:$L,怪物属性偏向!L$1,FALSE)/100)</f>
        <v>131265271</v>
      </c>
      <c r="G604" s="4">
        <f>INT(VLOOKUP($X604,映射表!$B:$C,2,FALSE)*VLOOKUP($Z604,怪物属性偏向!$G:$L,怪物属性偏向!J$1,FALSE)/100)</f>
        <v>32052910</v>
      </c>
      <c r="H604" s="4">
        <f t="shared" si="167"/>
        <v>0</v>
      </c>
      <c r="I604" s="4">
        <f>INT(VLOOKUP($X604,映射表!$B:$C,2,FALSE)*VLOOKUP($Z604,怪物属性偏向!$G:$L,怪物属性偏向!K$1,FALSE)/100)</f>
        <v>46404960</v>
      </c>
      <c r="J604" s="4">
        <f>INT(VLOOKUP($X604,映射表!$B:$E,4,FALSE))</f>
        <v>38272132</v>
      </c>
      <c r="K604" s="4">
        <f t="shared" si="171"/>
        <v>100</v>
      </c>
      <c r="L604" s="4">
        <f t="shared" si="171"/>
        <v>0</v>
      </c>
      <c r="M604" s="4">
        <f t="shared" si="171"/>
        <v>0</v>
      </c>
      <c r="N604" s="4">
        <f t="shared" si="171"/>
        <v>100</v>
      </c>
      <c r="O604" s="4">
        <f t="shared" si="171"/>
        <v>0</v>
      </c>
      <c r="P604" s="4">
        <f t="shared" si="171"/>
        <v>0</v>
      </c>
      <c r="Q604" s="4">
        <f t="shared" si="171"/>
        <v>0</v>
      </c>
      <c r="R604" s="4">
        <f t="shared" si="171"/>
        <v>0</v>
      </c>
      <c r="S604" s="4">
        <f t="shared" si="171"/>
        <v>0</v>
      </c>
      <c r="T604" s="4">
        <f t="shared" si="171"/>
        <v>0</v>
      </c>
      <c r="U604" s="4">
        <f t="shared" si="171"/>
        <v>0</v>
      </c>
      <c r="V604" s="4">
        <f t="shared" si="171"/>
        <v>0</v>
      </c>
      <c r="W604" s="4">
        <f>VLOOKUP(Z604,怪物属性偏向!D:F,3,FALSE)</f>
        <v>5000004</v>
      </c>
      <c r="X604" s="4">
        <f t="shared" si="165"/>
        <v>150</v>
      </c>
      <c r="Y604" t="str">
        <f>VLOOKUP(Z604,怪物属性偏向!G:H,2,FALSE)</f>
        <v>艾德蒙</v>
      </c>
      <c r="Z604">
        <f t="shared" si="169"/>
        <v>4</v>
      </c>
    </row>
    <row r="605" spans="1:26" ht="18" customHeight="1" x14ac:dyDescent="0.15">
      <c r="A605" s="4">
        <v>5000601</v>
      </c>
      <c r="B605" s="4">
        <f t="shared" si="170"/>
        <v>0</v>
      </c>
      <c r="C605" s="4">
        <f t="shared" si="170"/>
        <v>0</v>
      </c>
      <c r="D605" s="4">
        <f t="shared" si="170"/>
        <v>0</v>
      </c>
      <c r="E605" s="4">
        <f t="shared" si="170"/>
        <v>0</v>
      </c>
      <c r="F605" s="4">
        <f>INT(VLOOKUP($X605,映射表!$B:$C,2,FALSE)*VLOOKUP($Z605,怪物属性偏向!$G:$L,怪物属性偏向!L$1,FALSE)/100)</f>
        <v>265</v>
      </c>
      <c r="G605" s="4">
        <f>INT(VLOOKUP($X605,映射表!$B:$C,2,FALSE)*VLOOKUP($Z605,怪物属性偏向!$G:$L,怪物属性偏向!J$1,FALSE)/100)</f>
        <v>196</v>
      </c>
      <c r="H605" s="4">
        <f t="shared" si="167"/>
        <v>0</v>
      </c>
      <c r="I605" s="4">
        <f>INT(VLOOKUP($X605,映射表!$B:$C,2,FALSE)*VLOOKUP($Z605,怪物属性偏向!$G:$L,怪物属性偏向!K$1,FALSE)/100)</f>
        <v>180</v>
      </c>
      <c r="J605" s="4">
        <f>INT(VLOOKUP($X605,映射表!$B:$E,4,FALSE))</f>
        <v>145</v>
      </c>
      <c r="K605" s="4">
        <f t="shared" si="171"/>
        <v>100</v>
      </c>
      <c r="L605" s="4">
        <f t="shared" si="171"/>
        <v>0</v>
      </c>
      <c r="M605" s="4">
        <f t="shared" si="171"/>
        <v>0</v>
      </c>
      <c r="N605" s="4">
        <f t="shared" si="171"/>
        <v>100</v>
      </c>
      <c r="O605" s="4">
        <f t="shared" si="171"/>
        <v>0</v>
      </c>
      <c r="P605" s="4">
        <f t="shared" si="171"/>
        <v>0</v>
      </c>
      <c r="Q605" s="4">
        <f t="shared" si="171"/>
        <v>0</v>
      </c>
      <c r="R605" s="4">
        <f t="shared" si="171"/>
        <v>0</v>
      </c>
      <c r="S605" s="4">
        <f t="shared" si="171"/>
        <v>0</v>
      </c>
      <c r="T605" s="4">
        <f t="shared" si="171"/>
        <v>0</v>
      </c>
      <c r="U605" s="4">
        <f t="shared" si="171"/>
        <v>0</v>
      </c>
      <c r="V605" s="4">
        <f t="shared" si="171"/>
        <v>0</v>
      </c>
      <c r="W605" s="4">
        <f>VLOOKUP(Z605,怪物属性偏向!D:F,3,FALSE)</f>
        <v>5000005</v>
      </c>
      <c r="X605" s="4">
        <f t="shared" si="165"/>
        <v>1</v>
      </c>
      <c r="Y605" t="str">
        <f>VLOOKUP(Z605,怪物属性偏向!G:H,2,FALSE)</f>
        <v>吉拉</v>
      </c>
      <c r="Z605">
        <f t="shared" si="169"/>
        <v>5</v>
      </c>
    </row>
    <row r="606" spans="1:26" ht="18" customHeight="1" x14ac:dyDescent="0.15">
      <c r="A606" s="4">
        <v>5000602</v>
      </c>
      <c r="B606" s="4">
        <f t="shared" si="170"/>
        <v>0</v>
      </c>
      <c r="C606" s="4">
        <f t="shared" si="170"/>
        <v>0</v>
      </c>
      <c r="D606" s="4">
        <f t="shared" si="170"/>
        <v>0</v>
      </c>
      <c r="E606" s="4">
        <f t="shared" si="170"/>
        <v>0</v>
      </c>
      <c r="F606" s="4">
        <f>INT(VLOOKUP($X606,映射表!$B:$C,2,FALSE)*VLOOKUP($Z606,怪物属性偏向!$G:$L,怪物属性偏向!L$1,FALSE)/100)</f>
        <v>315</v>
      </c>
      <c r="G606" s="4">
        <f>INT(VLOOKUP($X606,映射表!$B:$C,2,FALSE)*VLOOKUP($Z606,怪物属性偏向!$G:$L,怪物属性偏向!J$1,FALSE)/100)</f>
        <v>233</v>
      </c>
      <c r="H606" s="4">
        <f t="shared" si="167"/>
        <v>0</v>
      </c>
      <c r="I606" s="4">
        <f>INT(VLOOKUP($X606,映射表!$B:$C,2,FALSE)*VLOOKUP($Z606,怪物属性偏向!$G:$L,怪物属性偏向!K$1,FALSE)/100)</f>
        <v>214</v>
      </c>
      <c r="J606" s="4">
        <f>INT(VLOOKUP($X606,映射表!$B:$E,4,FALSE))</f>
        <v>173</v>
      </c>
      <c r="K606" s="4">
        <f t="shared" si="171"/>
        <v>100</v>
      </c>
      <c r="L606" s="4">
        <f t="shared" si="171"/>
        <v>0</v>
      </c>
      <c r="M606" s="4">
        <f t="shared" si="171"/>
        <v>0</v>
      </c>
      <c r="N606" s="4">
        <f t="shared" si="171"/>
        <v>100</v>
      </c>
      <c r="O606" s="4">
        <f t="shared" si="171"/>
        <v>0</v>
      </c>
      <c r="P606" s="4">
        <f t="shared" si="171"/>
        <v>0</v>
      </c>
      <c r="Q606" s="4">
        <f t="shared" si="171"/>
        <v>0</v>
      </c>
      <c r="R606" s="4">
        <f t="shared" si="171"/>
        <v>0</v>
      </c>
      <c r="S606" s="4">
        <f t="shared" si="171"/>
        <v>0</v>
      </c>
      <c r="T606" s="4">
        <f t="shared" si="171"/>
        <v>0</v>
      </c>
      <c r="U606" s="4">
        <f t="shared" si="171"/>
        <v>0</v>
      </c>
      <c r="V606" s="4">
        <f t="shared" si="171"/>
        <v>0</v>
      </c>
      <c r="W606" s="4">
        <f>VLOOKUP(Z606,怪物属性偏向!D:F,3,FALSE)</f>
        <v>5000005</v>
      </c>
      <c r="X606" s="4">
        <f t="shared" si="165"/>
        <v>2</v>
      </c>
      <c r="Y606" t="str">
        <f>VLOOKUP(Z606,怪物属性偏向!G:H,2,FALSE)</f>
        <v>吉拉</v>
      </c>
      <c r="Z606">
        <f t="shared" si="169"/>
        <v>5</v>
      </c>
    </row>
    <row r="607" spans="1:26" ht="18" customHeight="1" x14ac:dyDescent="0.15">
      <c r="A607" s="4">
        <v>5000603</v>
      </c>
      <c r="B607" s="4">
        <f t="shared" si="170"/>
        <v>0</v>
      </c>
      <c r="C607" s="4">
        <f t="shared" si="170"/>
        <v>0</v>
      </c>
      <c r="D607" s="4">
        <f t="shared" si="170"/>
        <v>0</v>
      </c>
      <c r="E607" s="4">
        <f t="shared" si="170"/>
        <v>0</v>
      </c>
      <c r="F607" s="4">
        <f>INT(VLOOKUP($X607,映射表!$B:$C,2,FALSE)*VLOOKUP($Z607,怪物属性偏向!$G:$L,怪物属性偏向!L$1,FALSE)/100)</f>
        <v>369</v>
      </c>
      <c r="G607" s="4">
        <f>INT(VLOOKUP($X607,映射表!$B:$C,2,FALSE)*VLOOKUP($Z607,怪物属性偏向!$G:$L,怪物属性偏向!J$1,FALSE)/100)</f>
        <v>273</v>
      </c>
      <c r="H607" s="4">
        <f t="shared" si="167"/>
        <v>0</v>
      </c>
      <c r="I607" s="4">
        <f>INT(VLOOKUP($X607,映射表!$B:$C,2,FALSE)*VLOOKUP($Z607,怪物属性偏向!$G:$L,怪物属性偏向!K$1,FALSE)/100)</f>
        <v>251</v>
      </c>
      <c r="J607" s="4">
        <f>INT(VLOOKUP($X607,映射表!$B:$E,4,FALSE))</f>
        <v>202</v>
      </c>
      <c r="K607" s="4">
        <f t="shared" si="171"/>
        <v>100</v>
      </c>
      <c r="L607" s="4">
        <f t="shared" si="171"/>
        <v>0</v>
      </c>
      <c r="M607" s="4">
        <f t="shared" si="171"/>
        <v>0</v>
      </c>
      <c r="N607" s="4">
        <f t="shared" si="171"/>
        <v>100</v>
      </c>
      <c r="O607" s="4">
        <f t="shared" si="171"/>
        <v>0</v>
      </c>
      <c r="P607" s="4">
        <f t="shared" si="171"/>
        <v>0</v>
      </c>
      <c r="Q607" s="4">
        <f t="shared" si="171"/>
        <v>0</v>
      </c>
      <c r="R607" s="4">
        <f t="shared" si="171"/>
        <v>0</v>
      </c>
      <c r="S607" s="4">
        <f t="shared" si="171"/>
        <v>0</v>
      </c>
      <c r="T607" s="4">
        <f t="shared" si="171"/>
        <v>0</v>
      </c>
      <c r="U607" s="4">
        <f t="shared" si="171"/>
        <v>0</v>
      </c>
      <c r="V607" s="4">
        <f t="shared" si="171"/>
        <v>0</v>
      </c>
      <c r="W607" s="4">
        <f>VLOOKUP(Z607,怪物属性偏向!D:F,3,FALSE)</f>
        <v>5000005</v>
      </c>
      <c r="X607" s="4">
        <f t="shared" si="165"/>
        <v>3</v>
      </c>
      <c r="Y607" t="str">
        <f>VLOOKUP(Z607,怪物属性偏向!G:H,2,FALSE)</f>
        <v>吉拉</v>
      </c>
      <c r="Z607">
        <f t="shared" si="169"/>
        <v>5</v>
      </c>
    </row>
    <row r="608" spans="1:26" ht="18" customHeight="1" x14ac:dyDescent="0.15">
      <c r="A608" s="4">
        <v>5000604</v>
      </c>
      <c r="B608" s="4">
        <f t="shared" si="170"/>
        <v>0</v>
      </c>
      <c r="C608" s="4">
        <f t="shared" si="170"/>
        <v>0</v>
      </c>
      <c r="D608" s="4">
        <f t="shared" si="170"/>
        <v>0</v>
      </c>
      <c r="E608" s="4">
        <f t="shared" si="170"/>
        <v>0</v>
      </c>
      <c r="F608" s="4">
        <f>INT(VLOOKUP($X608,映射表!$B:$C,2,FALSE)*VLOOKUP($Z608,怪物属性偏向!$G:$L,怪物属性偏向!L$1,FALSE)/100)</f>
        <v>427</v>
      </c>
      <c r="G608" s="4">
        <f>INT(VLOOKUP($X608,映射表!$B:$C,2,FALSE)*VLOOKUP($Z608,怪物属性偏向!$G:$L,怪物属性偏向!J$1,FALSE)/100)</f>
        <v>316</v>
      </c>
      <c r="H608" s="4">
        <f t="shared" si="167"/>
        <v>0</v>
      </c>
      <c r="I608" s="4">
        <f>INT(VLOOKUP($X608,映射表!$B:$C,2,FALSE)*VLOOKUP($Z608,怪物属性偏向!$G:$L,怪物属性偏向!K$1,FALSE)/100)</f>
        <v>290</v>
      </c>
      <c r="J608" s="4">
        <f>INT(VLOOKUP($X608,映射表!$B:$E,4,FALSE))</f>
        <v>234</v>
      </c>
      <c r="K608" s="4">
        <f t="shared" si="171"/>
        <v>100</v>
      </c>
      <c r="L608" s="4">
        <f t="shared" si="171"/>
        <v>0</v>
      </c>
      <c r="M608" s="4">
        <f t="shared" si="171"/>
        <v>0</v>
      </c>
      <c r="N608" s="4">
        <f t="shared" si="171"/>
        <v>100</v>
      </c>
      <c r="O608" s="4">
        <f t="shared" si="171"/>
        <v>0</v>
      </c>
      <c r="P608" s="4">
        <f t="shared" si="171"/>
        <v>0</v>
      </c>
      <c r="Q608" s="4">
        <f t="shared" si="171"/>
        <v>0</v>
      </c>
      <c r="R608" s="4">
        <f t="shared" si="171"/>
        <v>0</v>
      </c>
      <c r="S608" s="4">
        <f t="shared" si="171"/>
        <v>0</v>
      </c>
      <c r="T608" s="4">
        <f t="shared" si="171"/>
        <v>0</v>
      </c>
      <c r="U608" s="4">
        <f t="shared" si="171"/>
        <v>0</v>
      </c>
      <c r="V608" s="4">
        <f t="shared" si="171"/>
        <v>0</v>
      </c>
      <c r="W608" s="4">
        <f>VLOOKUP(Z608,怪物属性偏向!D:F,3,FALSE)</f>
        <v>5000005</v>
      </c>
      <c r="X608" s="4">
        <f t="shared" si="165"/>
        <v>4</v>
      </c>
      <c r="Y608" t="str">
        <f>VLOOKUP(Z608,怪物属性偏向!G:H,2,FALSE)</f>
        <v>吉拉</v>
      </c>
      <c r="Z608">
        <f t="shared" si="169"/>
        <v>5</v>
      </c>
    </row>
    <row r="609" spans="1:26" ht="18" customHeight="1" x14ac:dyDescent="0.15">
      <c r="A609" s="4">
        <v>5000605</v>
      </c>
      <c r="B609" s="4">
        <f t="shared" si="170"/>
        <v>0</v>
      </c>
      <c r="C609" s="4">
        <f t="shared" si="170"/>
        <v>0</v>
      </c>
      <c r="D609" s="4">
        <f t="shared" si="170"/>
        <v>0</v>
      </c>
      <c r="E609" s="4">
        <f t="shared" si="170"/>
        <v>0</v>
      </c>
      <c r="F609" s="4">
        <f>INT(VLOOKUP($X609,映射表!$B:$C,2,FALSE)*VLOOKUP($Z609,怪物属性偏向!$G:$L,怪物属性偏向!L$1,FALSE)/100)</f>
        <v>489</v>
      </c>
      <c r="G609" s="4">
        <f>INT(VLOOKUP($X609,映射表!$B:$C,2,FALSE)*VLOOKUP($Z609,怪物属性偏向!$G:$L,怪物属性偏向!J$1,FALSE)/100)</f>
        <v>362</v>
      </c>
      <c r="H609" s="4">
        <f t="shared" si="167"/>
        <v>0</v>
      </c>
      <c r="I609" s="4">
        <f>INT(VLOOKUP($X609,映射表!$B:$C,2,FALSE)*VLOOKUP($Z609,怪物属性偏向!$G:$L,怪物属性偏向!K$1,FALSE)/100)</f>
        <v>332</v>
      </c>
      <c r="J609" s="4">
        <f>INT(VLOOKUP($X609,映射表!$B:$E,4,FALSE))</f>
        <v>268</v>
      </c>
      <c r="K609" s="4">
        <f t="shared" si="171"/>
        <v>100</v>
      </c>
      <c r="L609" s="4">
        <f t="shared" si="171"/>
        <v>0</v>
      </c>
      <c r="M609" s="4">
        <f t="shared" si="171"/>
        <v>0</v>
      </c>
      <c r="N609" s="4">
        <f t="shared" si="171"/>
        <v>100</v>
      </c>
      <c r="O609" s="4">
        <f t="shared" si="171"/>
        <v>0</v>
      </c>
      <c r="P609" s="4">
        <f t="shared" si="171"/>
        <v>0</v>
      </c>
      <c r="Q609" s="4">
        <f t="shared" si="171"/>
        <v>0</v>
      </c>
      <c r="R609" s="4">
        <f t="shared" si="171"/>
        <v>0</v>
      </c>
      <c r="S609" s="4">
        <f t="shared" si="171"/>
        <v>0</v>
      </c>
      <c r="T609" s="4">
        <f t="shared" si="171"/>
        <v>0</v>
      </c>
      <c r="U609" s="4">
        <f t="shared" si="171"/>
        <v>0</v>
      </c>
      <c r="V609" s="4">
        <f t="shared" si="171"/>
        <v>0</v>
      </c>
      <c r="W609" s="4">
        <f>VLOOKUP(Z609,怪物属性偏向!D:F,3,FALSE)</f>
        <v>5000005</v>
      </c>
      <c r="X609" s="4">
        <f t="shared" si="165"/>
        <v>5</v>
      </c>
      <c r="Y609" t="str">
        <f>VLOOKUP(Z609,怪物属性偏向!G:H,2,FALSE)</f>
        <v>吉拉</v>
      </c>
      <c r="Z609">
        <f t="shared" si="169"/>
        <v>5</v>
      </c>
    </row>
    <row r="610" spans="1:26" ht="18" customHeight="1" x14ac:dyDescent="0.15">
      <c r="A610" s="4">
        <v>5000606</v>
      </c>
      <c r="B610" s="4">
        <f t="shared" si="170"/>
        <v>0</v>
      </c>
      <c r="C610" s="4">
        <f t="shared" si="170"/>
        <v>0</v>
      </c>
      <c r="D610" s="4">
        <f t="shared" si="170"/>
        <v>0</v>
      </c>
      <c r="E610" s="4">
        <f t="shared" si="170"/>
        <v>0</v>
      </c>
      <c r="F610" s="4">
        <f>INT(VLOOKUP($X610,映射表!$B:$C,2,FALSE)*VLOOKUP($Z610,怪物属性偏向!$G:$L,怪物属性偏向!L$1,FALSE)/100)</f>
        <v>555</v>
      </c>
      <c r="G610" s="4">
        <f>INT(VLOOKUP($X610,映射表!$B:$C,2,FALSE)*VLOOKUP($Z610,怪物属性偏向!$G:$L,怪物属性偏向!J$1,FALSE)/100)</f>
        <v>411</v>
      </c>
      <c r="H610" s="4">
        <f t="shared" si="167"/>
        <v>0</v>
      </c>
      <c r="I610" s="4">
        <f>INT(VLOOKUP($X610,映射表!$B:$C,2,FALSE)*VLOOKUP($Z610,怪物属性偏向!$G:$L,怪物属性偏向!K$1,FALSE)/100)</f>
        <v>377</v>
      </c>
      <c r="J610" s="4">
        <f>INT(VLOOKUP($X610,映射表!$B:$E,4,FALSE))</f>
        <v>304</v>
      </c>
      <c r="K610" s="4">
        <f t="shared" si="171"/>
        <v>100</v>
      </c>
      <c r="L610" s="4">
        <f t="shared" si="171"/>
        <v>0</v>
      </c>
      <c r="M610" s="4">
        <f t="shared" si="171"/>
        <v>0</v>
      </c>
      <c r="N610" s="4">
        <f t="shared" si="171"/>
        <v>100</v>
      </c>
      <c r="O610" s="4">
        <f t="shared" si="171"/>
        <v>0</v>
      </c>
      <c r="P610" s="4">
        <f t="shared" si="171"/>
        <v>0</v>
      </c>
      <c r="Q610" s="4">
        <f t="shared" si="171"/>
        <v>0</v>
      </c>
      <c r="R610" s="4">
        <f t="shared" si="171"/>
        <v>0</v>
      </c>
      <c r="S610" s="4">
        <f t="shared" si="171"/>
        <v>0</v>
      </c>
      <c r="T610" s="4">
        <f t="shared" si="171"/>
        <v>0</v>
      </c>
      <c r="U610" s="4">
        <f t="shared" si="171"/>
        <v>0</v>
      </c>
      <c r="V610" s="4">
        <f t="shared" si="171"/>
        <v>0</v>
      </c>
      <c r="W610" s="4">
        <f>VLOOKUP(Z610,怪物属性偏向!D:F,3,FALSE)</f>
        <v>5000005</v>
      </c>
      <c r="X610" s="4">
        <f t="shared" si="165"/>
        <v>6</v>
      </c>
      <c r="Y610" t="str">
        <f>VLOOKUP(Z610,怪物属性偏向!G:H,2,FALSE)</f>
        <v>吉拉</v>
      </c>
      <c r="Z610">
        <f t="shared" si="169"/>
        <v>5</v>
      </c>
    </row>
    <row r="611" spans="1:26" ht="18" customHeight="1" x14ac:dyDescent="0.15">
      <c r="A611" s="4">
        <v>5000607</v>
      </c>
      <c r="B611" s="4">
        <f t="shared" si="170"/>
        <v>0</v>
      </c>
      <c r="C611" s="4">
        <f t="shared" si="170"/>
        <v>0</v>
      </c>
      <c r="D611" s="4">
        <f t="shared" si="170"/>
        <v>0</v>
      </c>
      <c r="E611" s="4">
        <f t="shared" si="170"/>
        <v>0</v>
      </c>
      <c r="F611" s="4">
        <f>INT(VLOOKUP($X611,映射表!$B:$C,2,FALSE)*VLOOKUP($Z611,怪物属性偏向!$G:$L,怪物属性偏向!L$1,FALSE)/100)</f>
        <v>627</v>
      </c>
      <c r="G611" s="4">
        <f>INT(VLOOKUP($X611,映射表!$B:$C,2,FALSE)*VLOOKUP($Z611,怪物属性偏向!$G:$L,怪物属性偏向!J$1,FALSE)/100)</f>
        <v>464</v>
      </c>
      <c r="H611" s="4">
        <f t="shared" si="167"/>
        <v>0</v>
      </c>
      <c r="I611" s="4">
        <f>INT(VLOOKUP($X611,映射表!$B:$C,2,FALSE)*VLOOKUP($Z611,怪物属性偏向!$G:$L,怪物属性偏向!K$1,FALSE)/100)</f>
        <v>425</v>
      </c>
      <c r="J611" s="4">
        <f>INT(VLOOKUP($X611,映射表!$B:$E,4,FALSE))</f>
        <v>344</v>
      </c>
      <c r="K611" s="4">
        <f t="shared" si="171"/>
        <v>100</v>
      </c>
      <c r="L611" s="4">
        <f t="shared" si="171"/>
        <v>0</v>
      </c>
      <c r="M611" s="4">
        <f t="shared" si="171"/>
        <v>0</v>
      </c>
      <c r="N611" s="4">
        <f t="shared" si="171"/>
        <v>100</v>
      </c>
      <c r="O611" s="4">
        <f t="shared" si="171"/>
        <v>0</v>
      </c>
      <c r="P611" s="4">
        <f t="shared" si="171"/>
        <v>0</v>
      </c>
      <c r="Q611" s="4">
        <f t="shared" si="171"/>
        <v>0</v>
      </c>
      <c r="R611" s="4">
        <f t="shared" si="171"/>
        <v>0</v>
      </c>
      <c r="S611" s="4">
        <f t="shared" si="171"/>
        <v>0</v>
      </c>
      <c r="T611" s="4">
        <f t="shared" si="171"/>
        <v>0</v>
      </c>
      <c r="U611" s="4">
        <f t="shared" si="171"/>
        <v>0</v>
      </c>
      <c r="V611" s="4">
        <f t="shared" si="171"/>
        <v>0</v>
      </c>
      <c r="W611" s="4">
        <f>VLOOKUP(Z611,怪物属性偏向!D:F,3,FALSE)</f>
        <v>5000005</v>
      </c>
      <c r="X611" s="4">
        <f t="shared" si="165"/>
        <v>7</v>
      </c>
      <c r="Y611" t="str">
        <f>VLOOKUP(Z611,怪物属性偏向!G:H,2,FALSE)</f>
        <v>吉拉</v>
      </c>
      <c r="Z611">
        <f t="shared" si="169"/>
        <v>5</v>
      </c>
    </row>
    <row r="612" spans="1:26" ht="18" customHeight="1" x14ac:dyDescent="0.15">
      <c r="A612" s="4">
        <v>5000608</v>
      </c>
      <c r="B612" s="4">
        <f t="shared" si="170"/>
        <v>0</v>
      </c>
      <c r="C612" s="4">
        <f t="shared" si="170"/>
        <v>0</v>
      </c>
      <c r="D612" s="4">
        <f t="shared" si="170"/>
        <v>0</v>
      </c>
      <c r="E612" s="4">
        <f t="shared" si="170"/>
        <v>0</v>
      </c>
      <c r="F612" s="4">
        <f>INT(VLOOKUP($X612,映射表!$B:$C,2,FALSE)*VLOOKUP($Z612,怪物属性偏向!$G:$L,怪物属性偏向!L$1,FALSE)/100)</f>
        <v>703</v>
      </c>
      <c r="G612" s="4">
        <f>INT(VLOOKUP($X612,映射表!$B:$C,2,FALSE)*VLOOKUP($Z612,怪物属性偏向!$G:$L,怪物属性偏向!J$1,FALSE)/100)</f>
        <v>520</v>
      </c>
      <c r="H612" s="4">
        <f t="shared" si="167"/>
        <v>0</v>
      </c>
      <c r="I612" s="4">
        <f>INT(VLOOKUP($X612,映射表!$B:$C,2,FALSE)*VLOOKUP($Z612,怪物属性偏向!$G:$L,怪物属性偏向!K$1,FALSE)/100)</f>
        <v>477</v>
      </c>
      <c r="J612" s="4">
        <f>INT(VLOOKUP($X612,映射表!$B:$E,4,FALSE))</f>
        <v>385</v>
      </c>
      <c r="K612" s="4">
        <f t="shared" si="171"/>
        <v>100</v>
      </c>
      <c r="L612" s="4">
        <f t="shared" si="171"/>
        <v>0</v>
      </c>
      <c r="M612" s="4">
        <f t="shared" si="171"/>
        <v>0</v>
      </c>
      <c r="N612" s="4">
        <f t="shared" si="171"/>
        <v>100</v>
      </c>
      <c r="O612" s="4">
        <f t="shared" si="171"/>
        <v>0</v>
      </c>
      <c r="P612" s="4">
        <f t="shared" si="171"/>
        <v>0</v>
      </c>
      <c r="Q612" s="4">
        <f t="shared" si="171"/>
        <v>0</v>
      </c>
      <c r="R612" s="4">
        <f t="shared" si="171"/>
        <v>0</v>
      </c>
      <c r="S612" s="4">
        <f t="shared" si="171"/>
        <v>0</v>
      </c>
      <c r="T612" s="4">
        <f t="shared" si="171"/>
        <v>0</v>
      </c>
      <c r="U612" s="4">
        <f t="shared" si="171"/>
        <v>0</v>
      </c>
      <c r="V612" s="4">
        <f t="shared" si="171"/>
        <v>0</v>
      </c>
      <c r="W612" s="4">
        <f>VLOOKUP(Z612,怪物属性偏向!D:F,3,FALSE)</f>
        <v>5000005</v>
      </c>
      <c r="X612" s="4">
        <f t="shared" si="165"/>
        <v>8</v>
      </c>
      <c r="Y612" t="str">
        <f>VLOOKUP(Z612,怪物属性偏向!G:H,2,FALSE)</f>
        <v>吉拉</v>
      </c>
      <c r="Z612">
        <f t="shared" si="169"/>
        <v>5</v>
      </c>
    </row>
    <row r="613" spans="1:26" ht="18" customHeight="1" x14ac:dyDescent="0.15">
      <c r="A613" s="4">
        <v>5000609</v>
      </c>
      <c r="B613" s="4">
        <f t="shared" si="170"/>
        <v>0</v>
      </c>
      <c r="C613" s="4">
        <f t="shared" si="170"/>
        <v>0</v>
      </c>
      <c r="D613" s="4">
        <f t="shared" si="170"/>
        <v>0</v>
      </c>
      <c r="E613" s="4">
        <f t="shared" si="170"/>
        <v>0</v>
      </c>
      <c r="F613" s="4">
        <f>INT(VLOOKUP($X613,映射表!$B:$C,2,FALSE)*VLOOKUP($Z613,怪物属性偏向!$G:$L,怪物属性偏向!L$1,FALSE)/100)</f>
        <v>785</v>
      </c>
      <c r="G613" s="4">
        <f>INT(VLOOKUP($X613,映射表!$B:$C,2,FALSE)*VLOOKUP($Z613,怪物属性偏向!$G:$L,怪物属性偏向!J$1,FALSE)/100)</f>
        <v>581</v>
      </c>
      <c r="H613" s="4">
        <f t="shared" si="167"/>
        <v>0</v>
      </c>
      <c r="I613" s="4">
        <f>INT(VLOOKUP($X613,映射表!$B:$C,2,FALSE)*VLOOKUP($Z613,怪物属性偏向!$G:$L,怪物属性偏向!K$1,FALSE)/100)</f>
        <v>533</v>
      </c>
      <c r="J613" s="4">
        <f>INT(VLOOKUP($X613,映射表!$B:$E,4,FALSE))</f>
        <v>430</v>
      </c>
      <c r="K613" s="4">
        <f t="shared" si="171"/>
        <v>100</v>
      </c>
      <c r="L613" s="4">
        <f t="shared" si="171"/>
        <v>0</v>
      </c>
      <c r="M613" s="4">
        <f t="shared" si="171"/>
        <v>0</v>
      </c>
      <c r="N613" s="4">
        <f t="shared" si="171"/>
        <v>100</v>
      </c>
      <c r="O613" s="4">
        <f t="shared" si="171"/>
        <v>0</v>
      </c>
      <c r="P613" s="4">
        <f t="shared" si="171"/>
        <v>0</v>
      </c>
      <c r="Q613" s="4">
        <f t="shared" si="171"/>
        <v>0</v>
      </c>
      <c r="R613" s="4">
        <f t="shared" si="171"/>
        <v>0</v>
      </c>
      <c r="S613" s="4">
        <f t="shared" si="171"/>
        <v>0</v>
      </c>
      <c r="T613" s="4">
        <f t="shared" si="171"/>
        <v>0</v>
      </c>
      <c r="U613" s="4">
        <f t="shared" si="171"/>
        <v>0</v>
      </c>
      <c r="V613" s="4">
        <f t="shared" si="171"/>
        <v>0</v>
      </c>
      <c r="W613" s="4">
        <f>VLOOKUP(Z613,怪物属性偏向!D:F,3,FALSE)</f>
        <v>5000005</v>
      </c>
      <c r="X613" s="4">
        <f t="shared" si="165"/>
        <v>9</v>
      </c>
      <c r="Y613" t="str">
        <f>VLOOKUP(Z613,怪物属性偏向!G:H,2,FALSE)</f>
        <v>吉拉</v>
      </c>
      <c r="Z613">
        <f t="shared" si="169"/>
        <v>5</v>
      </c>
    </row>
    <row r="614" spans="1:26" ht="18" customHeight="1" x14ac:dyDescent="0.15">
      <c r="A614" s="4">
        <v>5000610</v>
      </c>
      <c r="B614" s="4">
        <f t="shared" si="170"/>
        <v>0</v>
      </c>
      <c r="C614" s="4">
        <f t="shared" si="170"/>
        <v>0</v>
      </c>
      <c r="D614" s="4">
        <f t="shared" si="170"/>
        <v>0</v>
      </c>
      <c r="E614" s="4">
        <f t="shared" si="170"/>
        <v>0</v>
      </c>
      <c r="F614" s="4">
        <f>INT(VLOOKUP($X614,映射表!$B:$C,2,FALSE)*VLOOKUP($Z614,怪物属性偏向!$G:$L,怪物属性偏向!L$1,FALSE)/100)</f>
        <v>872</v>
      </c>
      <c r="G614" s="4">
        <f>INT(VLOOKUP($X614,映射表!$B:$C,2,FALSE)*VLOOKUP($Z614,怪物属性偏向!$G:$L,怪物属性偏向!J$1,FALSE)/100)</f>
        <v>646</v>
      </c>
      <c r="H614" s="4">
        <f t="shared" si="167"/>
        <v>0</v>
      </c>
      <c r="I614" s="4">
        <f>INT(VLOOKUP($X614,映射表!$B:$C,2,FALSE)*VLOOKUP($Z614,怪物属性偏向!$G:$L,怪物属性偏向!K$1,FALSE)/100)</f>
        <v>592</v>
      </c>
      <c r="J614" s="4">
        <f>INT(VLOOKUP($X614,映射表!$B:$E,4,FALSE))</f>
        <v>478</v>
      </c>
      <c r="K614" s="4">
        <f t="shared" si="171"/>
        <v>100</v>
      </c>
      <c r="L614" s="4">
        <f t="shared" si="171"/>
        <v>0</v>
      </c>
      <c r="M614" s="4">
        <f t="shared" si="171"/>
        <v>0</v>
      </c>
      <c r="N614" s="4">
        <f t="shared" si="171"/>
        <v>100</v>
      </c>
      <c r="O614" s="4">
        <f t="shared" si="171"/>
        <v>0</v>
      </c>
      <c r="P614" s="4">
        <f t="shared" si="171"/>
        <v>0</v>
      </c>
      <c r="Q614" s="4">
        <f t="shared" si="171"/>
        <v>0</v>
      </c>
      <c r="R614" s="4">
        <f t="shared" si="171"/>
        <v>0</v>
      </c>
      <c r="S614" s="4">
        <f t="shared" si="171"/>
        <v>0</v>
      </c>
      <c r="T614" s="4">
        <f t="shared" si="171"/>
        <v>0</v>
      </c>
      <c r="U614" s="4">
        <f t="shared" si="171"/>
        <v>0</v>
      </c>
      <c r="V614" s="4">
        <f t="shared" si="171"/>
        <v>0</v>
      </c>
      <c r="W614" s="4">
        <f>VLOOKUP(Z614,怪物属性偏向!D:F,3,FALSE)</f>
        <v>5000005</v>
      </c>
      <c r="X614" s="4">
        <f t="shared" si="165"/>
        <v>10</v>
      </c>
      <c r="Y614" t="str">
        <f>VLOOKUP(Z614,怪物属性偏向!G:H,2,FALSE)</f>
        <v>吉拉</v>
      </c>
      <c r="Z614">
        <f t="shared" si="169"/>
        <v>5</v>
      </c>
    </row>
    <row r="615" spans="1:26" ht="18" customHeight="1" x14ac:dyDescent="0.15">
      <c r="A615" s="4">
        <v>5000611</v>
      </c>
      <c r="B615" s="4">
        <f t="shared" ref="B615:E630" si="172">B614</f>
        <v>0</v>
      </c>
      <c r="C615" s="4">
        <f t="shared" si="172"/>
        <v>0</v>
      </c>
      <c r="D615" s="4">
        <f t="shared" si="172"/>
        <v>0</v>
      </c>
      <c r="E615" s="4">
        <f t="shared" si="172"/>
        <v>0</v>
      </c>
      <c r="F615" s="4">
        <f>INT(VLOOKUP($X615,映射表!$B:$C,2,FALSE)*VLOOKUP($Z615,怪物属性偏向!$G:$L,怪物属性偏向!L$1,FALSE)/100)</f>
        <v>966</v>
      </c>
      <c r="G615" s="4">
        <f>INT(VLOOKUP($X615,映射表!$B:$C,2,FALSE)*VLOOKUP($Z615,怪物属性偏向!$G:$L,怪物属性偏向!J$1,FALSE)/100)</f>
        <v>716</v>
      </c>
      <c r="H615" s="4">
        <f t="shared" si="167"/>
        <v>0</v>
      </c>
      <c r="I615" s="4">
        <f>INT(VLOOKUP($X615,映射表!$B:$C,2,FALSE)*VLOOKUP($Z615,怪物属性偏向!$G:$L,怪物属性偏向!K$1,FALSE)/100)</f>
        <v>656</v>
      </c>
      <c r="J615" s="4">
        <f>INT(VLOOKUP($X615,映射表!$B:$E,4,FALSE))</f>
        <v>530</v>
      </c>
      <c r="K615" s="4">
        <f t="shared" ref="K615:V630" si="173">K614</f>
        <v>100</v>
      </c>
      <c r="L615" s="4">
        <f t="shared" si="173"/>
        <v>0</v>
      </c>
      <c r="M615" s="4">
        <f t="shared" si="173"/>
        <v>0</v>
      </c>
      <c r="N615" s="4">
        <f t="shared" si="173"/>
        <v>100</v>
      </c>
      <c r="O615" s="4">
        <f t="shared" si="173"/>
        <v>0</v>
      </c>
      <c r="P615" s="4">
        <f t="shared" si="173"/>
        <v>0</v>
      </c>
      <c r="Q615" s="4">
        <f t="shared" si="173"/>
        <v>0</v>
      </c>
      <c r="R615" s="4">
        <f t="shared" si="173"/>
        <v>0</v>
      </c>
      <c r="S615" s="4">
        <f t="shared" si="173"/>
        <v>0</v>
      </c>
      <c r="T615" s="4">
        <f t="shared" si="173"/>
        <v>0</v>
      </c>
      <c r="U615" s="4">
        <f t="shared" si="173"/>
        <v>0</v>
      </c>
      <c r="V615" s="4">
        <f t="shared" si="173"/>
        <v>0</v>
      </c>
      <c r="W615" s="4">
        <f>VLOOKUP(Z615,怪物属性偏向!D:F,3,FALSE)</f>
        <v>5000005</v>
      </c>
      <c r="X615" s="4">
        <f t="shared" si="165"/>
        <v>11</v>
      </c>
      <c r="Y615" t="str">
        <f>VLOOKUP(Z615,怪物属性偏向!G:H,2,FALSE)</f>
        <v>吉拉</v>
      </c>
      <c r="Z615">
        <f t="shared" si="169"/>
        <v>5</v>
      </c>
    </row>
    <row r="616" spans="1:26" ht="18" customHeight="1" x14ac:dyDescent="0.15">
      <c r="A616" s="4">
        <v>5000612</v>
      </c>
      <c r="B616" s="4">
        <f t="shared" si="172"/>
        <v>0</v>
      </c>
      <c r="C616" s="4">
        <f t="shared" si="172"/>
        <v>0</v>
      </c>
      <c r="D616" s="4">
        <f t="shared" si="172"/>
        <v>0</v>
      </c>
      <c r="E616" s="4">
        <f t="shared" si="172"/>
        <v>0</v>
      </c>
      <c r="F616" s="4">
        <f>INT(VLOOKUP($X616,映射表!$B:$C,2,FALSE)*VLOOKUP($Z616,怪物属性偏向!$G:$L,怪物属性偏向!L$1,FALSE)/100)</f>
        <v>1067</v>
      </c>
      <c r="G616" s="4">
        <f>INT(VLOOKUP($X616,映射表!$B:$C,2,FALSE)*VLOOKUP($Z616,怪物属性偏向!$G:$L,怪物属性偏向!J$1,FALSE)/100)</f>
        <v>790</v>
      </c>
      <c r="H616" s="4">
        <f t="shared" si="167"/>
        <v>0</v>
      </c>
      <c r="I616" s="4">
        <f>INT(VLOOKUP($X616,映射表!$B:$C,2,FALSE)*VLOOKUP($Z616,怪物属性偏向!$G:$L,怪物属性偏向!K$1,FALSE)/100)</f>
        <v>724</v>
      </c>
      <c r="J616" s="4">
        <f>INT(VLOOKUP($X616,映射表!$B:$E,4,FALSE))</f>
        <v>585</v>
      </c>
      <c r="K616" s="4">
        <f t="shared" si="173"/>
        <v>100</v>
      </c>
      <c r="L616" s="4">
        <f t="shared" si="173"/>
        <v>0</v>
      </c>
      <c r="M616" s="4">
        <f t="shared" si="173"/>
        <v>0</v>
      </c>
      <c r="N616" s="4">
        <f t="shared" si="173"/>
        <v>100</v>
      </c>
      <c r="O616" s="4">
        <f t="shared" si="173"/>
        <v>0</v>
      </c>
      <c r="P616" s="4">
        <f t="shared" si="173"/>
        <v>0</v>
      </c>
      <c r="Q616" s="4">
        <f t="shared" si="173"/>
        <v>0</v>
      </c>
      <c r="R616" s="4">
        <f t="shared" si="173"/>
        <v>0</v>
      </c>
      <c r="S616" s="4">
        <f t="shared" si="173"/>
        <v>0</v>
      </c>
      <c r="T616" s="4">
        <f t="shared" si="173"/>
        <v>0</v>
      </c>
      <c r="U616" s="4">
        <f t="shared" si="173"/>
        <v>0</v>
      </c>
      <c r="V616" s="4">
        <f t="shared" si="173"/>
        <v>0</v>
      </c>
      <c r="W616" s="4">
        <f>VLOOKUP(Z616,怪物属性偏向!D:F,3,FALSE)</f>
        <v>5000005</v>
      </c>
      <c r="X616" s="4">
        <f t="shared" si="165"/>
        <v>12</v>
      </c>
      <c r="Y616" t="str">
        <f>VLOOKUP(Z616,怪物属性偏向!G:H,2,FALSE)</f>
        <v>吉拉</v>
      </c>
      <c r="Z616">
        <f t="shared" si="169"/>
        <v>5</v>
      </c>
    </row>
    <row r="617" spans="1:26" ht="18" customHeight="1" x14ac:dyDescent="0.15">
      <c r="A617" s="4">
        <v>5000613</v>
      </c>
      <c r="B617" s="4">
        <f t="shared" si="172"/>
        <v>0</v>
      </c>
      <c r="C617" s="4">
        <f t="shared" si="172"/>
        <v>0</v>
      </c>
      <c r="D617" s="4">
        <f t="shared" si="172"/>
        <v>0</v>
      </c>
      <c r="E617" s="4">
        <f t="shared" si="172"/>
        <v>0</v>
      </c>
      <c r="F617" s="4">
        <f>INT(VLOOKUP($X617,映射表!$B:$C,2,FALSE)*VLOOKUP($Z617,怪物属性偏向!$G:$L,怪物属性偏向!L$1,FALSE)/100)</f>
        <v>1175</v>
      </c>
      <c r="G617" s="4">
        <f>INT(VLOOKUP($X617,映射表!$B:$C,2,FALSE)*VLOOKUP($Z617,怪物属性偏向!$G:$L,怪物属性偏向!J$1,FALSE)/100)</f>
        <v>870</v>
      </c>
      <c r="H617" s="4">
        <f t="shared" si="167"/>
        <v>0</v>
      </c>
      <c r="I617" s="4">
        <f>INT(VLOOKUP($X617,映射表!$B:$C,2,FALSE)*VLOOKUP($Z617,怪物属性偏向!$G:$L,怪物属性偏向!K$1,FALSE)/100)</f>
        <v>798</v>
      </c>
      <c r="J617" s="4">
        <f>INT(VLOOKUP($X617,映射表!$B:$E,4,FALSE))</f>
        <v>644</v>
      </c>
      <c r="K617" s="4">
        <f t="shared" si="173"/>
        <v>100</v>
      </c>
      <c r="L617" s="4">
        <f t="shared" si="173"/>
        <v>0</v>
      </c>
      <c r="M617" s="4">
        <f t="shared" si="173"/>
        <v>0</v>
      </c>
      <c r="N617" s="4">
        <f t="shared" si="173"/>
        <v>100</v>
      </c>
      <c r="O617" s="4">
        <f t="shared" si="173"/>
        <v>0</v>
      </c>
      <c r="P617" s="4">
        <f t="shared" si="173"/>
        <v>0</v>
      </c>
      <c r="Q617" s="4">
        <f t="shared" si="173"/>
        <v>0</v>
      </c>
      <c r="R617" s="4">
        <f t="shared" si="173"/>
        <v>0</v>
      </c>
      <c r="S617" s="4">
        <f t="shared" si="173"/>
        <v>0</v>
      </c>
      <c r="T617" s="4">
        <f t="shared" si="173"/>
        <v>0</v>
      </c>
      <c r="U617" s="4">
        <f t="shared" si="173"/>
        <v>0</v>
      </c>
      <c r="V617" s="4">
        <f t="shared" si="173"/>
        <v>0</v>
      </c>
      <c r="W617" s="4">
        <f>VLOOKUP(Z617,怪物属性偏向!D:F,3,FALSE)</f>
        <v>5000005</v>
      </c>
      <c r="X617" s="4">
        <f t="shared" si="165"/>
        <v>13</v>
      </c>
      <c r="Y617" t="str">
        <f>VLOOKUP(Z617,怪物属性偏向!G:H,2,FALSE)</f>
        <v>吉拉</v>
      </c>
      <c r="Z617">
        <f t="shared" si="169"/>
        <v>5</v>
      </c>
    </row>
    <row r="618" spans="1:26" ht="18" customHeight="1" x14ac:dyDescent="0.15">
      <c r="A618" s="4">
        <v>5000614</v>
      </c>
      <c r="B618" s="4">
        <f t="shared" si="172"/>
        <v>0</v>
      </c>
      <c r="C618" s="4">
        <f t="shared" si="172"/>
        <v>0</v>
      </c>
      <c r="D618" s="4">
        <f t="shared" si="172"/>
        <v>0</v>
      </c>
      <c r="E618" s="4">
        <f t="shared" si="172"/>
        <v>0</v>
      </c>
      <c r="F618" s="4">
        <f>INT(VLOOKUP($X618,映射表!$B:$C,2,FALSE)*VLOOKUP($Z618,怪物属性偏向!$G:$L,怪物属性偏向!L$1,FALSE)/100)</f>
        <v>1291</v>
      </c>
      <c r="G618" s="4">
        <f>INT(VLOOKUP($X618,映射表!$B:$C,2,FALSE)*VLOOKUP($Z618,怪物属性偏向!$G:$L,怪物属性偏向!J$1,FALSE)/100)</f>
        <v>956</v>
      </c>
      <c r="H618" s="4">
        <f t="shared" si="167"/>
        <v>0</v>
      </c>
      <c r="I618" s="4">
        <f>INT(VLOOKUP($X618,映射表!$B:$C,2,FALSE)*VLOOKUP($Z618,怪物属性偏向!$G:$L,怪物属性偏向!K$1,FALSE)/100)</f>
        <v>876</v>
      </c>
      <c r="J618" s="4">
        <f>INT(VLOOKUP($X618,映射表!$B:$E,4,FALSE))</f>
        <v>708</v>
      </c>
      <c r="K618" s="4">
        <f t="shared" si="173"/>
        <v>100</v>
      </c>
      <c r="L618" s="4">
        <f t="shared" si="173"/>
        <v>0</v>
      </c>
      <c r="M618" s="4">
        <f t="shared" si="173"/>
        <v>0</v>
      </c>
      <c r="N618" s="4">
        <f t="shared" si="173"/>
        <v>100</v>
      </c>
      <c r="O618" s="4">
        <f t="shared" si="173"/>
        <v>0</v>
      </c>
      <c r="P618" s="4">
        <f t="shared" si="173"/>
        <v>0</v>
      </c>
      <c r="Q618" s="4">
        <f t="shared" si="173"/>
        <v>0</v>
      </c>
      <c r="R618" s="4">
        <f t="shared" si="173"/>
        <v>0</v>
      </c>
      <c r="S618" s="4">
        <f t="shared" si="173"/>
        <v>0</v>
      </c>
      <c r="T618" s="4">
        <f t="shared" si="173"/>
        <v>0</v>
      </c>
      <c r="U618" s="4">
        <f t="shared" si="173"/>
        <v>0</v>
      </c>
      <c r="V618" s="4">
        <f t="shared" si="173"/>
        <v>0</v>
      </c>
      <c r="W618" s="4">
        <f>VLOOKUP(Z618,怪物属性偏向!D:F,3,FALSE)</f>
        <v>5000005</v>
      </c>
      <c r="X618" s="4">
        <f t="shared" si="165"/>
        <v>14</v>
      </c>
      <c r="Y618" t="str">
        <f>VLOOKUP(Z618,怪物属性偏向!G:H,2,FALSE)</f>
        <v>吉拉</v>
      </c>
      <c r="Z618">
        <f t="shared" si="169"/>
        <v>5</v>
      </c>
    </row>
    <row r="619" spans="1:26" ht="18" customHeight="1" x14ac:dyDescent="0.15">
      <c r="A619" s="4">
        <v>5000615</v>
      </c>
      <c r="B619" s="4">
        <f t="shared" si="172"/>
        <v>0</v>
      </c>
      <c r="C619" s="4">
        <f t="shared" si="172"/>
        <v>0</v>
      </c>
      <c r="D619" s="4">
        <f t="shared" si="172"/>
        <v>0</v>
      </c>
      <c r="E619" s="4">
        <f t="shared" si="172"/>
        <v>0</v>
      </c>
      <c r="F619" s="4">
        <f>INT(VLOOKUP($X619,映射表!$B:$C,2,FALSE)*VLOOKUP($Z619,怪物属性偏向!$G:$L,怪物属性偏向!L$1,FALSE)/100)</f>
        <v>1415</v>
      </c>
      <c r="G619" s="4">
        <f>INT(VLOOKUP($X619,映射表!$B:$C,2,FALSE)*VLOOKUP($Z619,怪物属性偏向!$G:$L,怪物属性偏向!J$1,FALSE)/100)</f>
        <v>1048</v>
      </c>
      <c r="H619" s="4">
        <f t="shared" si="167"/>
        <v>0</v>
      </c>
      <c r="I619" s="4">
        <f>INT(VLOOKUP($X619,映射表!$B:$C,2,FALSE)*VLOOKUP($Z619,怪物属性偏向!$G:$L,怪物属性偏向!K$1,FALSE)/100)</f>
        <v>961</v>
      </c>
      <c r="J619" s="4">
        <f>INT(VLOOKUP($X619,映射表!$B:$E,4,FALSE))</f>
        <v>776</v>
      </c>
      <c r="K619" s="4">
        <f t="shared" si="173"/>
        <v>100</v>
      </c>
      <c r="L619" s="4">
        <f t="shared" si="173"/>
        <v>0</v>
      </c>
      <c r="M619" s="4">
        <f t="shared" si="173"/>
        <v>0</v>
      </c>
      <c r="N619" s="4">
        <f t="shared" si="173"/>
        <v>100</v>
      </c>
      <c r="O619" s="4">
        <f t="shared" si="173"/>
        <v>0</v>
      </c>
      <c r="P619" s="4">
        <f t="shared" si="173"/>
        <v>0</v>
      </c>
      <c r="Q619" s="4">
        <f t="shared" si="173"/>
        <v>0</v>
      </c>
      <c r="R619" s="4">
        <f t="shared" si="173"/>
        <v>0</v>
      </c>
      <c r="S619" s="4">
        <f t="shared" si="173"/>
        <v>0</v>
      </c>
      <c r="T619" s="4">
        <f t="shared" si="173"/>
        <v>0</v>
      </c>
      <c r="U619" s="4">
        <f t="shared" si="173"/>
        <v>0</v>
      </c>
      <c r="V619" s="4">
        <f t="shared" si="173"/>
        <v>0</v>
      </c>
      <c r="W619" s="4">
        <f>VLOOKUP(Z619,怪物属性偏向!D:F,3,FALSE)</f>
        <v>5000005</v>
      </c>
      <c r="X619" s="4">
        <f t="shared" si="165"/>
        <v>15</v>
      </c>
      <c r="Y619" t="str">
        <f>VLOOKUP(Z619,怪物属性偏向!G:H,2,FALSE)</f>
        <v>吉拉</v>
      </c>
      <c r="Z619">
        <f t="shared" si="169"/>
        <v>5</v>
      </c>
    </row>
    <row r="620" spans="1:26" ht="18" customHeight="1" x14ac:dyDescent="0.15">
      <c r="A620" s="4">
        <v>5000616</v>
      </c>
      <c r="B620" s="4">
        <f t="shared" si="172"/>
        <v>0</v>
      </c>
      <c r="C620" s="4">
        <f t="shared" si="172"/>
        <v>0</v>
      </c>
      <c r="D620" s="4">
        <f t="shared" si="172"/>
        <v>0</v>
      </c>
      <c r="E620" s="4">
        <f t="shared" si="172"/>
        <v>0</v>
      </c>
      <c r="F620" s="4">
        <f>INT(VLOOKUP($X620,映射表!$B:$C,2,FALSE)*VLOOKUP($Z620,怪物属性偏向!$G:$L,怪物属性偏向!L$1,FALSE)/100)</f>
        <v>1548</v>
      </c>
      <c r="G620" s="4">
        <f>INT(VLOOKUP($X620,映射表!$B:$C,2,FALSE)*VLOOKUP($Z620,怪物属性偏向!$G:$L,怪物属性偏向!J$1,FALSE)/100)</f>
        <v>1146</v>
      </c>
      <c r="H620" s="4">
        <f t="shared" si="167"/>
        <v>0</v>
      </c>
      <c r="I620" s="4">
        <f>INT(VLOOKUP($X620,映射表!$B:$C,2,FALSE)*VLOOKUP($Z620,怪物属性偏向!$G:$L,怪物属性偏向!K$1,FALSE)/100)</f>
        <v>1051</v>
      </c>
      <c r="J620" s="4">
        <f>INT(VLOOKUP($X620,映射表!$B:$E,4,FALSE))</f>
        <v>849</v>
      </c>
      <c r="K620" s="4">
        <f t="shared" si="173"/>
        <v>100</v>
      </c>
      <c r="L620" s="4">
        <f t="shared" si="173"/>
        <v>0</v>
      </c>
      <c r="M620" s="4">
        <f t="shared" si="173"/>
        <v>0</v>
      </c>
      <c r="N620" s="4">
        <f t="shared" si="173"/>
        <v>100</v>
      </c>
      <c r="O620" s="4">
        <f t="shared" si="173"/>
        <v>0</v>
      </c>
      <c r="P620" s="4">
        <f t="shared" si="173"/>
        <v>0</v>
      </c>
      <c r="Q620" s="4">
        <f t="shared" si="173"/>
        <v>0</v>
      </c>
      <c r="R620" s="4">
        <f t="shared" si="173"/>
        <v>0</v>
      </c>
      <c r="S620" s="4">
        <f t="shared" si="173"/>
        <v>0</v>
      </c>
      <c r="T620" s="4">
        <f t="shared" si="173"/>
        <v>0</v>
      </c>
      <c r="U620" s="4">
        <f t="shared" si="173"/>
        <v>0</v>
      </c>
      <c r="V620" s="4">
        <f t="shared" si="173"/>
        <v>0</v>
      </c>
      <c r="W620" s="4">
        <f>VLOOKUP(Z620,怪物属性偏向!D:F,3,FALSE)</f>
        <v>5000005</v>
      </c>
      <c r="X620" s="4">
        <f t="shared" si="165"/>
        <v>16</v>
      </c>
      <c r="Y620" t="str">
        <f>VLOOKUP(Z620,怪物属性偏向!G:H,2,FALSE)</f>
        <v>吉拉</v>
      </c>
      <c r="Z620">
        <f t="shared" si="169"/>
        <v>5</v>
      </c>
    </row>
    <row r="621" spans="1:26" ht="18" customHeight="1" x14ac:dyDescent="0.15">
      <c r="A621" s="4">
        <v>5000617</v>
      </c>
      <c r="B621" s="4">
        <f t="shared" si="172"/>
        <v>0</v>
      </c>
      <c r="C621" s="4">
        <f t="shared" si="172"/>
        <v>0</v>
      </c>
      <c r="D621" s="4">
        <f t="shared" si="172"/>
        <v>0</v>
      </c>
      <c r="E621" s="4">
        <f t="shared" si="172"/>
        <v>0</v>
      </c>
      <c r="F621" s="4">
        <f>INT(VLOOKUP($X621,映射表!$B:$C,2,FALSE)*VLOOKUP($Z621,怪物属性偏向!$G:$L,怪物属性偏向!L$1,FALSE)/100)</f>
        <v>1691</v>
      </c>
      <c r="G621" s="4">
        <f>INT(VLOOKUP($X621,映射表!$B:$C,2,FALSE)*VLOOKUP($Z621,怪物属性偏向!$G:$L,怪物属性偏向!J$1,FALSE)/100)</f>
        <v>1252</v>
      </c>
      <c r="H621" s="4">
        <f t="shared" si="167"/>
        <v>0</v>
      </c>
      <c r="I621" s="4">
        <f>INT(VLOOKUP($X621,映射表!$B:$C,2,FALSE)*VLOOKUP($Z621,怪物属性偏向!$G:$L,怪物属性偏向!K$1,FALSE)/100)</f>
        <v>1148</v>
      </c>
      <c r="J621" s="4">
        <f>INT(VLOOKUP($X621,映射表!$B:$E,4,FALSE))</f>
        <v>927</v>
      </c>
      <c r="K621" s="4">
        <f t="shared" si="173"/>
        <v>100</v>
      </c>
      <c r="L621" s="4">
        <f t="shared" si="173"/>
        <v>0</v>
      </c>
      <c r="M621" s="4">
        <f t="shared" si="173"/>
        <v>0</v>
      </c>
      <c r="N621" s="4">
        <f t="shared" si="173"/>
        <v>100</v>
      </c>
      <c r="O621" s="4">
        <f t="shared" si="173"/>
        <v>0</v>
      </c>
      <c r="P621" s="4">
        <f t="shared" si="173"/>
        <v>0</v>
      </c>
      <c r="Q621" s="4">
        <f t="shared" si="173"/>
        <v>0</v>
      </c>
      <c r="R621" s="4">
        <f t="shared" si="173"/>
        <v>0</v>
      </c>
      <c r="S621" s="4">
        <f t="shared" si="173"/>
        <v>0</v>
      </c>
      <c r="T621" s="4">
        <f t="shared" si="173"/>
        <v>0</v>
      </c>
      <c r="U621" s="4">
        <f t="shared" si="173"/>
        <v>0</v>
      </c>
      <c r="V621" s="4">
        <f t="shared" si="173"/>
        <v>0</v>
      </c>
      <c r="W621" s="4">
        <f>VLOOKUP(Z621,怪物属性偏向!D:F,3,FALSE)</f>
        <v>5000005</v>
      </c>
      <c r="X621" s="4">
        <f t="shared" si="165"/>
        <v>17</v>
      </c>
      <c r="Y621" t="str">
        <f>VLOOKUP(Z621,怪物属性偏向!G:H,2,FALSE)</f>
        <v>吉拉</v>
      </c>
      <c r="Z621">
        <f t="shared" si="169"/>
        <v>5</v>
      </c>
    </row>
    <row r="622" spans="1:26" ht="18" customHeight="1" x14ac:dyDescent="0.15">
      <c r="A622" s="4">
        <v>5000618</v>
      </c>
      <c r="B622" s="4">
        <f t="shared" si="172"/>
        <v>0</v>
      </c>
      <c r="C622" s="4">
        <f t="shared" si="172"/>
        <v>0</v>
      </c>
      <c r="D622" s="4">
        <f t="shared" si="172"/>
        <v>0</v>
      </c>
      <c r="E622" s="4">
        <f t="shared" si="172"/>
        <v>0</v>
      </c>
      <c r="F622" s="4">
        <f>INT(VLOOKUP($X622,映射表!$B:$C,2,FALSE)*VLOOKUP($Z622,怪物属性偏向!$G:$L,怪物属性偏向!L$1,FALSE)/100)</f>
        <v>1844</v>
      </c>
      <c r="G622" s="4">
        <f>INT(VLOOKUP($X622,映射表!$B:$C,2,FALSE)*VLOOKUP($Z622,怪物属性偏向!$G:$L,怪物属性偏向!J$1,FALSE)/100)</f>
        <v>1365</v>
      </c>
      <c r="H622" s="4">
        <f t="shared" si="167"/>
        <v>0</v>
      </c>
      <c r="I622" s="4">
        <f>INT(VLOOKUP($X622,映射表!$B:$C,2,FALSE)*VLOOKUP($Z622,怪物属性偏向!$G:$L,怪物属性偏向!K$1,FALSE)/100)</f>
        <v>1251</v>
      </c>
      <c r="J622" s="4">
        <f>INT(VLOOKUP($X622,映射表!$B:$E,4,FALSE))</f>
        <v>1011</v>
      </c>
      <c r="K622" s="4">
        <f t="shared" si="173"/>
        <v>100</v>
      </c>
      <c r="L622" s="4">
        <f t="shared" si="173"/>
        <v>0</v>
      </c>
      <c r="M622" s="4">
        <f t="shared" si="173"/>
        <v>0</v>
      </c>
      <c r="N622" s="4">
        <f t="shared" si="173"/>
        <v>100</v>
      </c>
      <c r="O622" s="4">
        <f t="shared" si="173"/>
        <v>0</v>
      </c>
      <c r="P622" s="4">
        <f t="shared" si="173"/>
        <v>0</v>
      </c>
      <c r="Q622" s="4">
        <f t="shared" si="173"/>
        <v>0</v>
      </c>
      <c r="R622" s="4">
        <f t="shared" si="173"/>
        <v>0</v>
      </c>
      <c r="S622" s="4">
        <f t="shared" si="173"/>
        <v>0</v>
      </c>
      <c r="T622" s="4">
        <f t="shared" si="173"/>
        <v>0</v>
      </c>
      <c r="U622" s="4">
        <f t="shared" si="173"/>
        <v>0</v>
      </c>
      <c r="V622" s="4">
        <f t="shared" si="173"/>
        <v>0</v>
      </c>
      <c r="W622" s="4">
        <f>VLOOKUP(Z622,怪物属性偏向!D:F,3,FALSE)</f>
        <v>5000005</v>
      </c>
      <c r="X622" s="4">
        <f t="shared" si="165"/>
        <v>18</v>
      </c>
      <c r="Y622" t="str">
        <f>VLOOKUP(Z622,怪物属性偏向!G:H,2,FALSE)</f>
        <v>吉拉</v>
      </c>
      <c r="Z622">
        <f t="shared" si="169"/>
        <v>5</v>
      </c>
    </row>
    <row r="623" spans="1:26" ht="18" customHeight="1" x14ac:dyDescent="0.15">
      <c r="A623" s="4">
        <v>5000619</v>
      </c>
      <c r="B623" s="4">
        <f t="shared" si="172"/>
        <v>0</v>
      </c>
      <c r="C623" s="4">
        <f t="shared" si="172"/>
        <v>0</v>
      </c>
      <c r="D623" s="4">
        <f t="shared" si="172"/>
        <v>0</v>
      </c>
      <c r="E623" s="4">
        <f t="shared" si="172"/>
        <v>0</v>
      </c>
      <c r="F623" s="4">
        <f>INT(VLOOKUP($X623,映射表!$B:$C,2,FALSE)*VLOOKUP($Z623,怪物属性偏向!$G:$L,怪物属性偏向!L$1,FALSE)/100)</f>
        <v>2008</v>
      </c>
      <c r="G623" s="4">
        <f>INT(VLOOKUP($X623,映射表!$B:$C,2,FALSE)*VLOOKUP($Z623,怪物属性偏向!$G:$L,怪物属性偏向!J$1,FALSE)/100)</f>
        <v>1487</v>
      </c>
      <c r="H623" s="4">
        <f t="shared" si="167"/>
        <v>0</v>
      </c>
      <c r="I623" s="4">
        <f>INT(VLOOKUP($X623,映射表!$B:$C,2,FALSE)*VLOOKUP($Z623,怪物属性偏向!$G:$L,怪物属性偏向!K$1,FALSE)/100)</f>
        <v>1363</v>
      </c>
      <c r="J623" s="4">
        <f>INT(VLOOKUP($X623,映射表!$B:$E,4,FALSE))</f>
        <v>1101</v>
      </c>
      <c r="K623" s="4">
        <f t="shared" si="173"/>
        <v>100</v>
      </c>
      <c r="L623" s="4">
        <f t="shared" si="173"/>
        <v>0</v>
      </c>
      <c r="M623" s="4">
        <f t="shared" si="173"/>
        <v>0</v>
      </c>
      <c r="N623" s="4">
        <f t="shared" si="173"/>
        <v>100</v>
      </c>
      <c r="O623" s="4">
        <f t="shared" si="173"/>
        <v>0</v>
      </c>
      <c r="P623" s="4">
        <f t="shared" si="173"/>
        <v>0</v>
      </c>
      <c r="Q623" s="4">
        <f t="shared" si="173"/>
        <v>0</v>
      </c>
      <c r="R623" s="4">
        <f t="shared" si="173"/>
        <v>0</v>
      </c>
      <c r="S623" s="4">
        <f t="shared" si="173"/>
        <v>0</v>
      </c>
      <c r="T623" s="4">
        <f t="shared" si="173"/>
        <v>0</v>
      </c>
      <c r="U623" s="4">
        <f t="shared" si="173"/>
        <v>0</v>
      </c>
      <c r="V623" s="4">
        <f t="shared" si="173"/>
        <v>0</v>
      </c>
      <c r="W623" s="4">
        <f>VLOOKUP(Z623,怪物属性偏向!D:F,3,FALSE)</f>
        <v>5000005</v>
      </c>
      <c r="X623" s="4">
        <f t="shared" si="165"/>
        <v>19</v>
      </c>
      <c r="Y623" t="str">
        <f>VLOOKUP(Z623,怪物属性偏向!G:H,2,FALSE)</f>
        <v>吉拉</v>
      </c>
      <c r="Z623">
        <f t="shared" si="169"/>
        <v>5</v>
      </c>
    </row>
    <row r="624" spans="1:26" ht="18" customHeight="1" x14ac:dyDescent="0.15">
      <c r="A624" s="4">
        <v>5000620</v>
      </c>
      <c r="B624" s="4">
        <f t="shared" si="172"/>
        <v>0</v>
      </c>
      <c r="C624" s="4">
        <f t="shared" si="172"/>
        <v>0</v>
      </c>
      <c r="D624" s="4">
        <f t="shared" si="172"/>
        <v>0</v>
      </c>
      <c r="E624" s="4">
        <f t="shared" si="172"/>
        <v>0</v>
      </c>
      <c r="F624" s="4">
        <f>INT(VLOOKUP($X624,映射表!$B:$C,2,FALSE)*VLOOKUP($Z624,怪物属性偏向!$G:$L,怪物属性偏向!L$1,FALSE)/100)</f>
        <v>2183</v>
      </c>
      <c r="G624" s="4">
        <f>INT(VLOOKUP($X624,映射表!$B:$C,2,FALSE)*VLOOKUP($Z624,怪物属性偏向!$G:$L,怪物属性偏向!J$1,FALSE)/100)</f>
        <v>1617</v>
      </c>
      <c r="H624" s="4">
        <f t="shared" si="167"/>
        <v>0</v>
      </c>
      <c r="I624" s="4">
        <f>INT(VLOOKUP($X624,映射表!$B:$C,2,FALSE)*VLOOKUP($Z624,怪物属性偏向!$G:$L,怪物属性偏向!K$1,FALSE)/100)</f>
        <v>1482</v>
      </c>
      <c r="J624" s="4">
        <f>INT(VLOOKUP($X624,映射表!$B:$E,4,FALSE))</f>
        <v>1198</v>
      </c>
      <c r="K624" s="4">
        <f t="shared" si="173"/>
        <v>100</v>
      </c>
      <c r="L624" s="4">
        <f t="shared" si="173"/>
        <v>0</v>
      </c>
      <c r="M624" s="4">
        <f t="shared" si="173"/>
        <v>0</v>
      </c>
      <c r="N624" s="4">
        <f t="shared" si="173"/>
        <v>100</v>
      </c>
      <c r="O624" s="4">
        <f t="shared" si="173"/>
        <v>0</v>
      </c>
      <c r="P624" s="4">
        <f t="shared" si="173"/>
        <v>0</v>
      </c>
      <c r="Q624" s="4">
        <f t="shared" si="173"/>
        <v>0</v>
      </c>
      <c r="R624" s="4">
        <f t="shared" si="173"/>
        <v>0</v>
      </c>
      <c r="S624" s="4">
        <f t="shared" si="173"/>
        <v>0</v>
      </c>
      <c r="T624" s="4">
        <f t="shared" si="173"/>
        <v>0</v>
      </c>
      <c r="U624" s="4">
        <f t="shared" si="173"/>
        <v>0</v>
      </c>
      <c r="V624" s="4">
        <f t="shared" si="173"/>
        <v>0</v>
      </c>
      <c r="W624" s="4">
        <f>VLOOKUP(Z624,怪物属性偏向!D:F,3,FALSE)</f>
        <v>5000005</v>
      </c>
      <c r="X624" s="4">
        <f t="shared" si="165"/>
        <v>20</v>
      </c>
      <c r="Y624" t="str">
        <f>VLOOKUP(Z624,怪物属性偏向!G:H,2,FALSE)</f>
        <v>吉拉</v>
      </c>
      <c r="Z624">
        <f t="shared" si="169"/>
        <v>5</v>
      </c>
    </row>
    <row r="625" spans="1:26" ht="18" customHeight="1" x14ac:dyDescent="0.15">
      <c r="A625" s="4">
        <v>5000621</v>
      </c>
      <c r="B625" s="4">
        <f t="shared" si="172"/>
        <v>0</v>
      </c>
      <c r="C625" s="4">
        <f t="shared" si="172"/>
        <v>0</v>
      </c>
      <c r="D625" s="4">
        <f t="shared" si="172"/>
        <v>0</v>
      </c>
      <c r="E625" s="4">
        <f t="shared" si="172"/>
        <v>0</v>
      </c>
      <c r="F625" s="4">
        <f>INT(VLOOKUP($X625,映射表!$B:$C,2,FALSE)*VLOOKUP($Z625,怪物属性偏向!$G:$L,怪物属性偏向!L$1,FALSE)/100)</f>
        <v>2372</v>
      </c>
      <c r="G625" s="4">
        <f>INT(VLOOKUP($X625,映射表!$B:$C,2,FALSE)*VLOOKUP($Z625,怪物属性偏向!$G:$L,怪物属性偏向!J$1,FALSE)/100)</f>
        <v>1756</v>
      </c>
      <c r="H625" s="4">
        <f t="shared" si="167"/>
        <v>0</v>
      </c>
      <c r="I625" s="4">
        <f>INT(VLOOKUP($X625,映射表!$B:$C,2,FALSE)*VLOOKUP($Z625,怪物属性偏向!$G:$L,怪物属性偏向!K$1,FALSE)/100)</f>
        <v>1610</v>
      </c>
      <c r="J625" s="4">
        <f>INT(VLOOKUP($X625,映射表!$B:$E,4,FALSE))</f>
        <v>1301</v>
      </c>
      <c r="K625" s="4">
        <f t="shared" si="173"/>
        <v>100</v>
      </c>
      <c r="L625" s="4">
        <f t="shared" si="173"/>
        <v>0</v>
      </c>
      <c r="M625" s="4">
        <f t="shared" si="173"/>
        <v>0</v>
      </c>
      <c r="N625" s="4">
        <f t="shared" si="173"/>
        <v>100</v>
      </c>
      <c r="O625" s="4">
        <f t="shared" si="173"/>
        <v>0</v>
      </c>
      <c r="P625" s="4">
        <f t="shared" si="173"/>
        <v>0</v>
      </c>
      <c r="Q625" s="4">
        <f t="shared" si="173"/>
        <v>0</v>
      </c>
      <c r="R625" s="4">
        <f t="shared" si="173"/>
        <v>0</v>
      </c>
      <c r="S625" s="4">
        <f t="shared" si="173"/>
        <v>0</v>
      </c>
      <c r="T625" s="4">
        <f t="shared" si="173"/>
        <v>0</v>
      </c>
      <c r="U625" s="4">
        <f t="shared" si="173"/>
        <v>0</v>
      </c>
      <c r="V625" s="4">
        <f t="shared" si="173"/>
        <v>0</v>
      </c>
      <c r="W625" s="4">
        <f>VLOOKUP(Z625,怪物属性偏向!D:F,3,FALSE)</f>
        <v>5000005</v>
      </c>
      <c r="X625" s="4">
        <f t="shared" si="165"/>
        <v>21</v>
      </c>
      <c r="Y625" t="str">
        <f>VLOOKUP(Z625,怪物属性偏向!G:H,2,FALSE)</f>
        <v>吉拉</v>
      </c>
      <c r="Z625">
        <f t="shared" si="169"/>
        <v>5</v>
      </c>
    </row>
    <row r="626" spans="1:26" ht="18" customHeight="1" x14ac:dyDescent="0.15">
      <c r="A626" s="4">
        <v>5000622</v>
      </c>
      <c r="B626" s="4">
        <f t="shared" si="172"/>
        <v>0</v>
      </c>
      <c r="C626" s="4">
        <f t="shared" si="172"/>
        <v>0</v>
      </c>
      <c r="D626" s="4">
        <f t="shared" si="172"/>
        <v>0</v>
      </c>
      <c r="E626" s="4">
        <f t="shared" si="172"/>
        <v>0</v>
      </c>
      <c r="F626" s="4">
        <f>INT(VLOOKUP($X626,映射表!$B:$C,2,FALSE)*VLOOKUP($Z626,怪物属性偏向!$G:$L,怪物属性偏向!L$1,FALSE)/100)</f>
        <v>2574</v>
      </c>
      <c r="G626" s="4">
        <f>INT(VLOOKUP($X626,映射表!$B:$C,2,FALSE)*VLOOKUP($Z626,怪物属性偏向!$G:$L,怪物属性偏向!J$1,FALSE)/100)</f>
        <v>1906</v>
      </c>
      <c r="H626" s="4">
        <f t="shared" si="167"/>
        <v>0</v>
      </c>
      <c r="I626" s="4">
        <f>INT(VLOOKUP($X626,映射表!$B:$C,2,FALSE)*VLOOKUP($Z626,怪物属性偏向!$G:$L,怪物属性偏向!K$1,FALSE)/100)</f>
        <v>1747</v>
      </c>
      <c r="J626" s="4">
        <f>INT(VLOOKUP($X626,映射表!$B:$E,4,FALSE))</f>
        <v>1412</v>
      </c>
      <c r="K626" s="4">
        <f t="shared" si="173"/>
        <v>100</v>
      </c>
      <c r="L626" s="4">
        <f t="shared" si="173"/>
        <v>0</v>
      </c>
      <c r="M626" s="4">
        <f t="shared" si="173"/>
        <v>0</v>
      </c>
      <c r="N626" s="4">
        <f t="shared" si="173"/>
        <v>100</v>
      </c>
      <c r="O626" s="4">
        <f t="shared" si="173"/>
        <v>0</v>
      </c>
      <c r="P626" s="4">
        <f t="shared" si="173"/>
        <v>0</v>
      </c>
      <c r="Q626" s="4">
        <f t="shared" si="173"/>
        <v>0</v>
      </c>
      <c r="R626" s="4">
        <f t="shared" si="173"/>
        <v>0</v>
      </c>
      <c r="S626" s="4">
        <f t="shared" si="173"/>
        <v>0</v>
      </c>
      <c r="T626" s="4">
        <f t="shared" si="173"/>
        <v>0</v>
      </c>
      <c r="U626" s="4">
        <f t="shared" si="173"/>
        <v>0</v>
      </c>
      <c r="V626" s="4">
        <f t="shared" si="173"/>
        <v>0</v>
      </c>
      <c r="W626" s="4">
        <f>VLOOKUP(Z626,怪物属性偏向!D:F,3,FALSE)</f>
        <v>5000005</v>
      </c>
      <c r="X626" s="4">
        <f t="shared" si="165"/>
        <v>22</v>
      </c>
      <c r="Y626" t="str">
        <f>VLOOKUP(Z626,怪物属性偏向!G:H,2,FALSE)</f>
        <v>吉拉</v>
      </c>
      <c r="Z626">
        <f t="shared" si="169"/>
        <v>5</v>
      </c>
    </row>
    <row r="627" spans="1:26" ht="18" customHeight="1" x14ac:dyDescent="0.15">
      <c r="A627" s="4">
        <v>5000623</v>
      </c>
      <c r="B627" s="4">
        <f t="shared" si="172"/>
        <v>0</v>
      </c>
      <c r="C627" s="4">
        <f t="shared" si="172"/>
        <v>0</v>
      </c>
      <c r="D627" s="4">
        <f t="shared" si="172"/>
        <v>0</v>
      </c>
      <c r="E627" s="4">
        <f t="shared" si="172"/>
        <v>0</v>
      </c>
      <c r="F627" s="4">
        <f>INT(VLOOKUP($X627,映射表!$B:$C,2,FALSE)*VLOOKUP($Z627,怪物属性偏向!$G:$L,怪物属性偏向!L$1,FALSE)/100)</f>
        <v>2790</v>
      </c>
      <c r="G627" s="4">
        <f>INT(VLOOKUP($X627,映射表!$B:$C,2,FALSE)*VLOOKUP($Z627,怪物属性偏向!$G:$L,怪物属性偏向!J$1,FALSE)/100)</f>
        <v>2066</v>
      </c>
      <c r="H627" s="4">
        <f t="shared" si="167"/>
        <v>0</v>
      </c>
      <c r="I627" s="4">
        <f>INT(VLOOKUP($X627,映射表!$B:$C,2,FALSE)*VLOOKUP($Z627,怪物属性偏向!$G:$L,怪物属性偏向!K$1,FALSE)/100)</f>
        <v>1894</v>
      </c>
      <c r="J627" s="4">
        <f>INT(VLOOKUP($X627,映射表!$B:$E,4,FALSE))</f>
        <v>1530</v>
      </c>
      <c r="K627" s="4">
        <f t="shared" si="173"/>
        <v>100</v>
      </c>
      <c r="L627" s="4">
        <f t="shared" si="173"/>
        <v>0</v>
      </c>
      <c r="M627" s="4">
        <f t="shared" si="173"/>
        <v>0</v>
      </c>
      <c r="N627" s="4">
        <f t="shared" si="173"/>
        <v>100</v>
      </c>
      <c r="O627" s="4">
        <f t="shared" si="173"/>
        <v>0</v>
      </c>
      <c r="P627" s="4">
        <f t="shared" si="173"/>
        <v>0</v>
      </c>
      <c r="Q627" s="4">
        <f t="shared" si="173"/>
        <v>0</v>
      </c>
      <c r="R627" s="4">
        <f t="shared" si="173"/>
        <v>0</v>
      </c>
      <c r="S627" s="4">
        <f t="shared" si="173"/>
        <v>0</v>
      </c>
      <c r="T627" s="4">
        <f t="shared" si="173"/>
        <v>0</v>
      </c>
      <c r="U627" s="4">
        <f t="shared" si="173"/>
        <v>0</v>
      </c>
      <c r="V627" s="4">
        <f t="shared" si="173"/>
        <v>0</v>
      </c>
      <c r="W627" s="4">
        <f>VLOOKUP(Z627,怪物属性偏向!D:F,3,FALSE)</f>
        <v>5000005</v>
      </c>
      <c r="X627" s="4">
        <f t="shared" si="165"/>
        <v>23</v>
      </c>
      <c r="Y627" t="str">
        <f>VLOOKUP(Z627,怪物属性偏向!G:H,2,FALSE)</f>
        <v>吉拉</v>
      </c>
      <c r="Z627">
        <f t="shared" si="169"/>
        <v>5</v>
      </c>
    </row>
    <row r="628" spans="1:26" ht="18" customHeight="1" x14ac:dyDescent="0.15">
      <c r="A628" s="4">
        <v>5000624</v>
      </c>
      <c r="B628" s="4">
        <f t="shared" si="172"/>
        <v>0</v>
      </c>
      <c r="C628" s="4">
        <f t="shared" si="172"/>
        <v>0</v>
      </c>
      <c r="D628" s="4">
        <f t="shared" si="172"/>
        <v>0</v>
      </c>
      <c r="E628" s="4">
        <f t="shared" si="172"/>
        <v>0</v>
      </c>
      <c r="F628" s="4">
        <f>INT(VLOOKUP($X628,映射表!$B:$C,2,FALSE)*VLOOKUP($Z628,怪物属性偏向!$G:$L,怪物属性偏向!L$1,FALSE)/100)</f>
        <v>3022</v>
      </c>
      <c r="G628" s="4">
        <f>INT(VLOOKUP($X628,映射表!$B:$C,2,FALSE)*VLOOKUP($Z628,怪物属性偏向!$G:$L,怪物属性偏向!J$1,FALSE)/100)</f>
        <v>2238</v>
      </c>
      <c r="H628" s="4">
        <f t="shared" si="167"/>
        <v>0</v>
      </c>
      <c r="I628" s="4">
        <f>INT(VLOOKUP($X628,映射表!$B:$C,2,FALSE)*VLOOKUP($Z628,怪物属性偏向!$G:$L,怪物属性偏向!K$1,FALSE)/100)</f>
        <v>2052</v>
      </c>
      <c r="J628" s="4">
        <f>INT(VLOOKUP($X628,映射表!$B:$E,4,FALSE))</f>
        <v>1658</v>
      </c>
      <c r="K628" s="4">
        <f t="shared" si="173"/>
        <v>100</v>
      </c>
      <c r="L628" s="4">
        <f t="shared" si="173"/>
        <v>0</v>
      </c>
      <c r="M628" s="4">
        <f t="shared" si="173"/>
        <v>0</v>
      </c>
      <c r="N628" s="4">
        <f t="shared" si="173"/>
        <v>100</v>
      </c>
      <c r="O628" s="4">
        <f t="shared" si="173"/>
        <v>0</v>
      </c>
      <c r="P628" s="4">
        <f t="shared" si="173"/>
        <v>0</v>
      </c>
      <c r="Q628" s="4">
        <f t="shared" si="173"/>
        <v>0</v>
      </c>
      <c r="R628" s="4">
        <f t="shared" si="173"/>
        <v>0</v>
      </c>
      <c r="S628" s="4">
        <f t="shared" si="173"/>
        <v>0</v>
      </c>
      <c r="T628" s="4">
        <f t="shared" si="173"/>
        <v>0</v>
      </c>
      <c r="U628" s="4">
        <f t="shared" si="173"/>
        <v>0</v>
      </c>
      <c r="V628" s="4">
        <f t="shared" si="173"/>
        <v>0</v>
      </c>
      <c r="W628" s="4">
        <f>VLOOKUP(Z628,怪物属性偏向!D:F,3,FALSE)</f>
        <v>5000005</v>
      </c>
      <c r="X628" s="4">
        <f t="shared" si="165"/>
        <v>24</v>
      </c>
      <c r="Y628" t="str">
        <f>VLOOKUP(Z628,怪物属性偏向!G:H,2,FALSE)</f>
        <v>吉拉</v>
      </c>
      <c r="Z628">
        <f t="shared" si="169"/>
        <v>5</v>
      </c>
    </row>
    <row r="629" spans="1:26" ht="18" customHeight="1" x14ac:dyDescent="0.15">
      <c r="A629" s="4">
        <v>5000625</v>
      </c>
      <c r="B629" s="4">
        <f t="shared" si="172"/>
        <v>0</v>
      </c>
      <c r="C629" s="4">
        <f t="shared" si="172"/>
        <v>0</v>
      </c>
      <c r="D629" s="4">
        <f t="shared" si="172"/>
        <v>0</v>
      </c>
      <c r="E629" s="4">
        <f t="shared" si="172"/>
        <v>0</v>
      </c>
      <c r="F629" s="4">
        <f>INT(VLOOKUP($X629,映射表!$B:$C,2,FALSE)*VLOOKUP($Z629,怪物属性偏向!$G:$L,怪物属性偏向!L$1,FALSE)/100)</f>
        <v>3271</v>
      </c>
      <c r="G629" s="4">
        <f>INT(VLOOKUP($X629,映射表!$B:$C,2,FALSE)*VLOOKUP($Z629,怪物属性偏向!$G:$L,怪物属性偏向!J$1,FALSE)/100)</f>
        <v>2422</v>
      </c>
      <c r="H629" s="4">
        <f t="shared" si="167"/>
        <v>0</v>
      </c>
      <c r="I629" s="4">
        <f>INT(VLOOKUP($X629,映射表!$B:$C,2,FALSE)*VLOOKUP($Z629,怪物属性偏向!$G:$L,怪物属性偏向!K$1,FALSE)/100)</f>
        <v>2221</v>
      </c>
      <c r="J629" s="4">
        <f>INT(VLOOKUP($X629,映射表!$B:$E,4,FALSE))</f>
        <v>1794</v>
      </c>
      <c r="K629" s="4">
        <f t="shared" si="173"/>
        <v>100</v>
      </c>
      <c r="L629" s="4">
        <f t="shared" si="173"/>
        <v>0</v>
      </c>
      <c r="M629" s="4">
        <f t="shared" si="173"/>
        <v>0</v>
      </c>
      <c r="N629" s="4">
        <f t="shared" si="173"/>
        <v>100</v>
      </c>
      <c r="O629" s="4">
        <f t="shared" si="173"/>
        <v>0</v>
      </c>
      <c r="P629" s="4">
        <f t="shared" si="173"/>
        <v>0</v>
      </c>
      <c r="Q629" s="4">
        <f t="shared" si="173"/>
        <v>0</v>
      </c>
      <c r="R629" s="4">
        <f t="shared" si="173"/>
        <v>0</v>
      </c>
      <c r="S629" s="4">
        <f t="shared" si="173"/>
        <v>0</v>
      </c>
      <c r="T629" s="4">
        <f t="shared" si="173"/>
        <v>0</v>
      </c>
      <c r="U629" s="4">
        <f t="shared" si="173"/>
        <v>0</v>
      </c>
      <c r="V629" s="4">
        <f t="shared" si="173"/>
        <v>0</v>
      </c>
      <c r="W629" s="4">
        <f>VLOOKUP(Z629,怪物属性偏向!D:F,3,FALSE)</f>
        <v>5000005</v>
      </c>
      <c r="X629" s="4">
        <f t="shared" si="165"/>
        <v>25</v>
      </c>
      <c r="Y629" t="str">
        <f>VLOOKUP(Z629,怪物属性偏向!G:H,2,FALSE)</f>
        <v>吉拉</v>
      </c>
      <c r="Z629">
        <f t="shared" si="169"/>
        <v>5</v>
      </c>
    </row>
    <row r="630" spans="1:26" ht="18" customHeight="1" x14ac:dyDescent="0.15">
      <c r="A630" s="4">
        <v>5000626</v>
      </c>
      <c r="B630" s="4">
        <f t="shared" si="172"/>
        <v>0</v>
      </c>
      <c r="C630" s="4">
        <f t="shared" si="172"/>
        <v>0</v>
      </c>
      <c r="D630" s="4">
        <f t="shared" si="172"/>
        <v>0</v>
      </c>
      <c r="E630" s="4">
        <f t="shared" si="172"/>
        <v>0</v>
      </c>
      <c r="F630" s="4">
        <f>INT(VLOOKUP($X630,映射表!$B:$C,2,FALSE)*VLOOKUP($Z630,怪物属性偏向!$G:$L,怪物属性偏向!L$1,FALSE)/100)</f>
        <v>3538</v>
      </c>
      <c r="G630" s="4">
        <f>INT(VLOOKUP($X630,映射表!$B:$C,2,FALSE)*VLOOKUP($Z630,怪物属性偏向!$G:$L,怪物属性偏向!J$1,FALSE)/100)</f>
        <v>2620</v>
      </c>
      <c r="H630" s="4">
        <f t="shared" si="167"/>
        <v>0</v>
      </c>
      <c r="I630" s="4">
        <f>INT(VLOOKUP($X630,映射表!$B:$C,2,FALSE)*VLOOKUP($Z630,怪物属性偏向!$G:$L,怪物属性偏向!K$1,FALSE)/100)</f>
        <v>2402</v>
      </c>
      <c r="J630" s="4">
        <f>INT(VLOOKUP($X630,映射表!$B:$E,4,FALSE))</f>
        <v>1941</v>
      </c>
      <c r="K630" s="4">
        <f t="shared" si="173"/>
        <v>100</v>
      </c>
      <c r="L630" s="4">
        <f t="shared" si="173"/>
        <v>0</v>
      </c>
      <c r="M630" s="4">
        <f t="shared" si="173"/>
        <v>0</v>
      </c>
      <c r="N630" s="4">
        <f t="shared" si="173"/>
        <v>100</v>
      </c>
      <c r="O630" s="4">
        <f t="shared" si="173"/>
        <v>0</v>
      </c>
      <c r="P630" s="4">
        <f t="shared" si="173"/>
        <v>0</v>
      </c>
      <c r="Q630" s="4">
        <f t="shared" si="173"/>
        <v>0</v>
      </c>
      <c r="R630" s="4">
        <f t="shared" si="173"/>
        <v>0</v>
      </c>
      <c r="S630" s="4">
        <f t="shared" si="173"/>
        <v>0</v>
      </c>
      <c r="T630" s="4">
        <f t="shared" si="173"/>
        <v>0</v>
      </c>
      <c r="U630" s="4">
        <f t="shared" si="173"/>
        <v>0</v>
      </c>
      <c r="V630" s="4">
        <f t="shared" si="173"/>
        <v>0</v>
      </c>
      <c r="W630" s="4">
        <f>VLOOKUP(Z630,怪物属性偏向!D:F,3,FALSE)</f>
        <v>5000005</v>
      </c>
      <c r="X630" s="4">
        <f t="shared" si="165"/>
        <v>26</v>
      </c>
      <c r="Y630" t="str">
        <f>VLOOKUP(Z630,怪物属性偏向!G:H,2,FALSE)</f>
        <v>吉拉</v>
      </c>
      <c r="Z630">
        <f t="shared" si="169"/>
        <v>5</v>
      </c>
    </row>
    <row r="631" spans="1:26" ht="18" customHeight="1" x14ac:dyDescent="0.15">
      <c r="A631" s="4">
        <v>5000627</v>
      </c>
      <c r="B631" s="4">
        <f t="shared" ref="B631:E646" si="174">B630</f>
        <v>0</v>
      </c>
      <c r="C631" s="4">
        <f t="shared" si="174"/>
        <v>0</v>
      </c>
      <c r="D631" s="4">
        <f t="shared" si="174"/>
        <v>0</v>
      </c>
      <c r="E631" s="4">
        <f t="shared" si="174"/>
        <v>0</v>
      </c>
      <c r="F631" s="4">
        <f>INT(VLOOKUP($X631,映射表!$B:$C,2,FALSE)*VLOOKUP($Z631,怪物属性偏向!$G:$L,怪物属性偏向!L$1,FALSE)/100)</f>
        <v>3823</v>
      </c>
      <c r="G631" s="4">
        <f>INT(VLOOKUP($X631,映射表!$B:$C,2,FALSE)*VLOOKUP($Z631,怪物属性偏向!$G:$L,怪物属性偏向!J$1,FALSE)/100)</f>
        <v>2832</v>
      </c>
      <c r="H631" s="4">
        <f t="shared" si="167"/>
        <v>0</v>
      </c>
      <c r="I631" s="4">
        <f>INT(VLOOKUP($X631,映射表!$B:$C,2,FALSE)*VLOOKUP($Z631,怪物属性偏向!$G:$L,怪物属性偏向!K$1,FALSE)/100)</f>
        <v>2596</v>
      </c>
      <c r="J631" s="4">
        <f>INT(VLOOKUP($X631,映射表!$B:$E,4,FALSE))</f>
        <v>2097</v>
      </c>
      <c r="K631" s="4">
        <f t="shared" ref="K631:V646" si="175">K630</f>
        <v>100</v>
      </c>
      <c r="L631" s="4">
        <f t="shared" si="175"/>
        <v>0</v>
      </c>
      <c r="M631" s="4">
        <f t="shared" si="175"/>
        <v>0</v>
      </c>
      <c r="N631" s="4">
        <f t="shared" si="175"/>
        <v>100</v>
      </c>
      <c r="O631" s="4">
        <f t="shared" si="175"/>
        <v>0</v>
      </c>
      <c r="P631" s="4">
        <f t="shared" si="175"/>
        <v>0</v>
      </c>
      <c r="Q631" s="4">
        <f t="shared" si="175"/>
        <v>0</v>
      </c>
      <c r="R631" s="4">
        <f t="shared" si="175"/>
        <v>0</v>
      </c>
      <c r="S631" s="4">
        <f t="shared" si="175"/>
        <v>0</v>
      </c>
      <c r="T631" s="4">
        <f t="shared" si="175"/>
        <v>0</v>
      </c>
      <c r="U631" s="4">
        <f t="shared" si="175"/>
        <v>0</v>
      </c>
      <c r="V631" s="4">
        <f t="shared" si="175"/>
        <v>0</v>
      </c>
      <c r="W631" s="4">
        <f>VLOOKUP(Z631,怪物属性偏向!D:F,3,FALSE)</f>
        <v>5000005</v>
      </c>
      <c r="X631" s="4">
        <f t="shared" si="165"/>
        <v>27</v>
      </c>
      <c r="Y631" t="str">
        <f>VLOOKUP(Z631,怪物属性偏向!G:H,2,FALSE)</f>
        <v>吉拉</v>
      </c>
      <c r="Z631">
        <f t="shared" si="169"/>
        <v>5</v>
      </c>
    </row>
    <row r="632" spans="1:26" ht="18" customHeight="1" x14ac:dyDescent="0.15">
      <c r="A632" s="4">
        <v>5000628</v>
      </c>
      <c r="B632" s="4">
        <f t="shared" si="174"/>
        <v>0</v>
      </c>
      <c r="C632" s="4">
        <f t="shared" si="174"/>
        <v>0</v>
      </c>
      <c r="D632" s="4">
        <f t="shared" si="174"/>
        <v>0</v>
      </c>
      <c r="E632" s="4">
        <f t="shared" si="174"/>
        <v>0</v>
      </c>
      <c r="F632" s="4">
        <f>INT(VLOOKUP($X632,映射表!$B:$C,2,FALSE)*VLOOKUP($Z632,怪物属性偏向!$G:$L,怪物属性偏向!L$1,FALSE)/100)</f>
        <v>4130</v>
      </c>
      <c r="G632" s="4">
        <f>INT(VLOOKUP($X632,映射表!$B:$C,2,FALSE)*VLOOKUP($Z632,怪物属性偏向!$G:$L,怪物属性偏向!J$1,FALSE)/100)</f>
        <v>3059</v>
      </c>
      <c r="H632" s="4">
        <f t="shared" si="167"/>
        <v>0</v>
      </c>
      <c r="I632" s="4">
        <f>INT(VLOOKUP($X632,映射表!$B:$C,2,FALSE)*VLOOKUP($Z632,怪物属性偏向!$G:$L,怪物属性偏向!K$1,FALSE)/100)</f>
        <v>2804</v>
      </c>
      <c r="J632" s="4">
        <f>INT(VLOOKUP($X632,映射表!$B:$E,4,FALSE))</f>
        <v>2266</v>
      </c>
      <c r="K632" s="4">
        <f t="shared" si="175"/>
        <v>100</v>
      </c>
      <c r="L632" s="4">
        <f t="shared" si="175"/>
        <v>0</v>
      </c>
      <c r="M632" s="4">
        <f t="shared" si="175"/>
        <v>0</v>
      </c>
      <c r="N632" s="4">
        <f t="shared" si="175"/>
        <v>100</v>
      </c>
      <c r="O632" s="4">
        <f t="shared" si="175"/>
        <v>0</v>
      </c>
      <c r="P632" s="4">
        <f t="shared" si="175"/>
        <v>0</v>
      </c>
      <c r="Q632" s="4">
        <f t="shared" si="175"/>
        <v>0</v>
      </c>
      <c r="R632" s="4">
        <f t="shared" si="175"/>
        <v>0</v>
      </c>
      <c r="S632" s="4">
        <f t="shared" si="175"/>
        <v>0</v>
      </c>
      <c r="T632" s="4">
        <f t="shared" si="175"/>
        <v>0</v>
      </c>
      <c r="U632" s="4">
        <f t="shared" si="175"/>
        <v>0</v>
      </c>
      <c r="V632" s="4">
        <f t="shared" si="175"/>
        <v>0</v>
      </c>
      <c r="W632" s="4">
        <f>VLOOKUP(Z632,怪物属性偏向!D:F,3,FALSE)</f>
        <v>5000005</v>
      </c>
      <c r="X632" s="4">
        <f t="shared" si="165"/>
        <v>28</v>
      </c>
      <c r="Y632" t="str">
        <f>VLOOKUP(Z632,怪物属性偏向!G:H,2,FALSE)</f>
        <v>吉拉</v>
      </c>
      <c r="Z632">
        <f t="shared" si="169"/>
        <v>5</v>
      </c>
    </row>
    <row r="633" spans="1:26" ht="18" customHeight="1" x14ac:dyDescent="0.15">
      <c r="A633" s="4">
        <v>5000629</v>
      </c>
      <c r="B633" s="4">
        <f t="shared" si="174"/>
        <v>0</v>
      </c>
      <c r="C633" s="4">
        <f t="shared" si="174"/>
        <v>0</v>
      </c>
      <c r="D633" s="4">
        <f t="shared" si="174"/>
        <v>0</v>
      </c>
      <c r="E633" s="4">
        <f t="shared" si="174"/>
        <v>0</v>
      </c>
      <c r="F633" s="4">
        <f>INT(VLOOKUP($X633,映射表!$B:$C,2,FALSE)*VLOOKUP($Z633,怪物属性偏向!$G:$L,怪物属性偏向!L$1,FALSE)/100)</f>
        <v>4458</v>
      </c>
      <c r="G633" s="4">
        <f>INT(VLOOKUP($X633,映射表!$B:$C,2,FALSE)*VLOOKUP($Z633,怪物属性偏向!$G:$L,怪物属性偏向!J$1,FALSE)/100)</f>
        <v>3302</v>
      </c>
      <c r="H633" s="4">
        <f t="shared" si="167"/>
        <v>0</v>
      </c>
      <c r="I633" s="4">
        <f>INT(VLOOKUP($X633,映射表!$B:$C,2,FALSE)*VLOOKUP($Z633,怪物属性偏向!$G:$L,怪物属性偏向!K$1,FALSE)/100)</f>
        <v>3027</v>
      </c>
      <c r="J633" s="4">
        <f>INT(VLOOKUP($X633,映射表!$B:$E,4,FALSE))</f>
        <v>2446</v>
      </c>
      <c r="K633" s="4">
        <f t="shared" si="175"/>
        <v>100</v>
      </c>
      <c r="L633" s="4">
        <f t="shared" si="175"/>
        <v>0</v>
      </c>
      <c r="M633" s="4">
        <f t="shared" si="175"/>
        <v>0</v>
      </c>
      <c r="N633" s="4">
        <f t="shared" si="175"/>
        <v>100</v>
      </c>
      <c r="O633" s="4">
        <f t="shared" si="175"/>
        <v>0</v>
      </c>
      <c r="P633" s="4">
        <f t="shared" si="175"/>
        <v>0</v>
      </c>
      <c r="Q633" s="4">
        <f t="shared" si="175"/>
        <v>0</v>
      </c>
      <c r="R633" s="4">
        <f t="shared" si="175"/>
        <v>0</v>
      </c>
      <c r="S633" s="4">
        <f t="shared" si="175"/>
        <v>0</v>
      </c>
      <c r="T633" s="4">
        <f t="shared" si="175"/>
        <v>0</v>
      </c>
      <c r="U633" s="4">
        <f t="shared" si="175"/>
        <v>0</v>
      </c>
      <c r="V633" s="4">
        <f t="shared" si="175"/>
        <v>0</v>
      </c>
      <c r="W633" s="4">
        <f>VLOOKUP(Z633,怪物属性偏向!D:F,3,FALSE)</f>
        <v>5000005</v>
      </c>
      <c r="X633" s="4">
        <f t="shared" ref="X633:X696" si="176">IF(X632=X$1,1,X632+1)</f>
        <v>29</v>
      </c>
      <c r="Y633" t="str">
        <f>VLOOKUP(Z633,怪物属性偏向!G:H,2,FALSE)</f>
        <v>吉拉</v>
      </c>
      <c r="Z633">
        <f t="shared" si="169"/>
        <v>5</v>
      </c>
    </row>
    <row r="634" spans="1:26" ht="18" customHeight="1" x14ac:dyDescent="0.15">
      <c r="A634" s="4">
        <v>5000630</v>
      </c>
      <c r="B634" s="4">
        <f t="shared" si="174"/>
        <v>0</v>
      </c>
      <c r="C634" s="4">
        <f t="shared" si="174"/>
        <v>0</v>
      </c>
      <c r="D634" s="4">
        <f t="shared" si="174"/>
        <v>0</v>
      </c>
      <c r="E634" s="4">
        <f t="shared" si="174"/>
        <v>0</v>
      </c>
      <c r="F634" s="4">
        <f>INT(VLOOKUP($X634,映射表!$B:$C,2,FALSE)*VLOOKUP($Z634,怪物属性偏向!$G:$L,怪物属性偏向!L$1,FALSE)/100)</f>
        <v>4811</v>
      </c>
      <c r="G634" s="4">
        <f>INT(VLOOKUP($X634,映射表!$B:$C,2,FALSE)*VLOOKUP($Z634,怪物属性偏向!$G:$L,怪物属性偏向!J$1,FALSE)/100)</f>
        <v>3563</v>
      </c>
      <c r="H634" s="4">
        <f t="shared" si="167"/>
        <v>0</v>
      </c>
      <c r="I634" s="4">
        <f>INT(VLOOKUP($X634,映射表!$B:$C,2,FALSE)*VLOOKUP($Z634,怪物属性偏向!$G:$L,怪物属性偏向!K$1,FALSE)/100)</f>
        <v>3266</v>
      </c>
      <c r="J634" s="4">
        <f>INT(VLOOKUP($X634,映射表!$B:$E,4,FALSE))</f>
        <v>2639</v>
      </c>
      <c r="K634" s="4">
        <f t="shared" si="175"/>
        <v>100</v>
      </c>
      <c r="L634" s="4">
        <f t="shared" si="175"/>
        <v>0</v>
      </c>
      <c r="M634" s="4">
        <f t="shared" si="175"/>
        <v>0</v>
      </c>
      <c r="N634" s="4">
        <f t="shared" si="175"/>
        <v>100</v>
      </c>
      <c r="O634" s="4">
        <f t="shared" si="175"/>
        <v>0</v>
      </c>
      <c r="P634" s="4">
        <f t="shared" si="175"/>
        <v>0</v>
      </c>
      <c r="Q634" s="4">
        <f t="shared" si="175"/>
        <v>0</v>
      </c>
      <c r="R634" s="4">
        <f t="shared" si="175"/>
        <v>0</v>
      </c>
      <c r="S634" s="4">
        <f t="shared" si="175"/>
        <v>0</v>
      </c>
      <c r="T634" s="4">
        <f t="shared" si="175"/>
        <v>0</v>
      </c>
      <c r="U634" s="4">
        <f t="shared" si="175"/>
        <v>0</v>
      </c>
      <c r="V634" s="4">
        <f t="shared" si="175"/>
        <v>0</v>
      </c>
      <c r="W634" s="4">
        <f>VLOOKUP(Z634,怪物属性偏向!D:F,3,FALSE)</f>
        <v>5000005</v>
      </c>
      <c r="X634" s="4">
        <f t="shared" si="176"/>
        <v>30</v>
      </c>
      <c r="Y634" t="str">
        <f>VLOOKUP(Z634,怪物属性偏向!G:H,2,FALSE)</f>
        <v>吉拉</v>
      </c>
      <c r="Z634">
        <f t="shared" si="169"/>
        <v>5</v>
      </c>
    </row>
    <row r="635" spans="1:26" ht="18" customHeight="1" x14ac:dyDescent="0.15">
      <c r="A635" s="4">
        <v>5000631</v>
      </c>
      <c r="B635" s="4">
        <f t="shared" si="174"/>
        <v>0</v>
      </c>
      <c r="C635" s="4">
        <f t="shared" si="174"/>
        <v>0</v>
      </c>
      <c r="D635" s="4">
        <f t="shared" si="174"/>
        <v>0</v>
      </c>
      <c r="E635" s="4">
        <f t="shared" si="174"/>
        <v>0</v>
      </c>
      <c r="F635" s="4">
        <f>INT(VLOOKUP($X635,映射表!$B:$C,2,FALSE)*VLOOKUP($Z635,怪物属性偏向!$G:$L,怪物属性偏向!L$1,FALSE)/100)</f>
        <v>5188</v>
      </c>
      <c r="G635" s="4">
        <f>INT(VLOOKUP($X635,映射表!$B:$C,2,FALSE)*VLOOKUP($Z635,怪物属性偏向!$G:$L,怪物属性偏向!J$1,FALSE)/100)</f>
        <v>3842</v>
      </c>
      <c r="H635" s="4">
        <f t="shared" si="167"/>
        <v>0</v>
      </c>
      <c r="I635" s="4">
        <f>INT(VLOOKUP($X635,映射表!$B:$C,2,FALSE)*VLOOKUP($Z635,怪物属性偏向!$G:$L,怪物属性偏向!K$1,FALSE)/100)</f>
        <v>3522</v>
      </c>
      <c r="J635" s="4">
        <f>INT(VLOOKUP($X635,映射表!$B:$E,4,FALSE))</f>
        <v>2846</v>
      </c>
      <c r="K635" s="4">
        <f t="shared" si="175"/>
        <v>100</v>
      </c>
      <c r="L635" s="4">
        <f t="shared" si="175"/>
        <v>0</v>
      </c>
      <c r="M635" s="4">
        <f t="shared" si="175"/>
        <v>0</v>
      </c>
      <c r="N635" s="4">
        <f t="shared" si="175"/>
        <v>100</v>
      </c>
      <c r="O635" s="4">
        <f t="shared" si="175"/>
        <v>0</v>
      </c>
      <c r="P635" s="4">
        <f t="shared" si="175"/>
        <v>0</v>
      </c>
      <c r="Q635" s="4">
        <f t="shared" si="175"/>
        <v>0</v>
      </c>
      <c r="R635" s="4">
        <f t="shared" si="175"/>
        <v>0</v>
      </c>
      <c r="S635" s="4">
        <f t="shared" si="175"/>
        <v>0</v>
      </c>
      <c r="T635" s="4">
        <f t="shared" si="175"/>
        <v>0</v>
      </c>
      <c r="U635" s="4">
        <f t="shared" si="175"/>
        <v>0</v>
      </c>
      <c r="V635" s="4">
        <f t="shared" si="175"/>
        <v>0</v>
      </c>
      <c r="W635" s="4">
        <f>VLOOKUP(Z635,怪物属性偏向!D:F,3,FALSE)</f>
        <v>5000005</v>
      </c>
      <c r="X635" s="4">
        <f t="shared" si="176"/>
        <v>31</v>
      </c>
      <c r="Y635" t="str">
        <f>VLOOKUP(Z635,怪物属性偏向!G:H,2,FALSE)</f>
        <v>吉拉</v>
      </c>
      <c r="Z635">
        <f t="shared" si="169"/>
        <v>5</v>
      </c>
    </row>
    <row r="636" spans="1:26" ht="18" customHeight="1" x14ac:dyDescent="0.15">
      <c r="A636" s="4">
        <v>5000632</v>
      </c>
      <c r="B636" s="4">
        <f t="shared" si="174"/>
        <v>0</v>
      </c>
      <c r="C636" s="4">
        <f t="shared" si="174"/>
        <v>0</v>
      </c>
      <c r="D636" s="4">
        <f t="shared" si="174"/>
        <v>0</v>
      </c>
      <c r="E636" s="4">
        <f t="shared" si="174"/>
        <v>0</v>
      </c>
      <c r="F636" s="4">
        <f>INT(VLOOKUP($X636,映射表!$B:$C,2,FALSE)*VLOOKUP($Z636,怪物属性偏向!$G:$L,怪物属性偏向!L$1,FALSE)/100)</f>
        <v>5593</v>
      </c>
      <c r="G636" s="4">
        <f>INT(VLOOKUP($X636,映射表!$B:$C,2,FALSE)*VLOOKUP($Z636,怪物属性偏向!$G:$L,怪物属性偏向!J$1,FALSE)/100)</f>
        <v>4142</v>
      </c>
      <c r="H636" s="4">
        <f t="shared" si="167"/>
        <v>0</v>
      </c>
      <c r="I636" s="4">
        <f>INT(VLOOKUP($X636,映射表!$B:$C,2,FALSE)*VLOOKUP($Z636,怪物属性偏向!$G:$L,怪物属性偏向!K$1,FALSE)/100)</f>
        <v>3797</v>
      </c>
      <c r="J636" s="4">
        <f>INT(VLOOKUP($X636,映射表!$B:$E,4,FALSE))</f>
        <v>3068</v>
      </c>
      <c r="K636" s="4">
        <f t="shared" si="175"/>
        <v>100</v>
      </c>
      <c r="L636" s="4">
        <f t="shared" si="175"/>
        <v>0</v>
      </c>
      <c r="M636" s="4">
        <f t="shared" si="175"/>
        <v>0</v>
      </c>
      <c r="N636" s="4">
        <f t="shared" si="175"/>
        <v>100</v>
      </c>
      <c r="O636" s="4">
        <f t="shared" si="175"/>
        <v>0</v>
      </c>
      <c r="P636" s="4">
        <f t="shared" si="175"/>
        <v>0</v>
      </c>
      <c r="Q636" s="4">
        <f t="shared" si="175"/>
        <v>0</v>
      </c>
      <c r="R636" s="4">
        <f t="shared" si="175"/>
        <v>0</v>
      </c>
      <c r="S636" s="4">
        <f t="shared" si="175"/>
        <v>0</v>
      </c>
      <c r="T636" s="4">
        <f t="shared" si="175"/>
        <v>0</v>
      </c>
      <c r="U636" s="4">
        <f t="shared" si="175"/>
        <v>0</v>
      </c>
      <c r="V636" s="4">
        <f t="shared" si="175"/>
        <v>0</v>
      </c>
      <c r="W636" s="4">
        <f>VLOOKUP(Z636,怪物属性偏向!D:F,3,FALSE)</f>
        <v>5000005</v>
      </c>
      <c r="X636" s="4">
        <f t="shared" si="176"/>
        <v>32</v>
      </c>
      <c r="Y636" t="str">
        <f>VLOOKUP(Z636,怪物属性偏向!G:H,2,FALSE)</f>
        <v>吉拉</v>
      </c>
      <c r="Z636">
        <f t="shared" si="169"/>
        <v>5</v>
      </c>
    </row>
    <row r="637" spans="1:26" ht="18" customHeight="1" x14ac:dyDescent="0.15">
      <c r="A637" s="4">
        <v>5000633</v>
      </c>
      <c r="B637" s="4">
        <f t="shared" si="174"/>
        <v>0</v>
      </c>
      <c r="C637" s="4">
        <f t="shared" si="174"/>
        <v>0</v>
      </c>
      <c r="D637" s="4">
        <f t="shared" si="174"/>
        <v>0</v>
      </c>
      <c r="E637" s="4">
        <f t="shared" si="174"/>
        <v>0</v>
      </c>
      <c r="F637" s="4">
        <f>INT(VLOOKUP($X637,映射表!$B:$C,2,FALSE)*VLOOKUP($Z637,怪物属性偏向!$G:$L,怪物属性偏向!L$1,FALSE)/100)</f>
        <v>6027</v>
      </c>
      <c r="G637" s="4">
        <f>INT(VLOOKUP($X637,映射表!$B:$C,2,FALSE)*VLOOKUP($Z637,怪物属性偏向!$G:$L,怪物属性偏向!J$1,FALSE)/100)</f>
        <v>4464</v>
      </c>
      <c r="H637" s="4">
        <f t="shared" si="167"/>
        <v>0</v>
      </c>
      <c r="I637" s="4">
        <f>INT(VLOOKUP($X637,映射表!$B:$C,2,FALSE)*VLOOKUP($Z637,怪物属性偏向!$G:$L,怪物属性偏向!K$1,FALSE)/100)</f>
        <v>4092</v>
      </c>
      <c r="J637" s="4">
        <f>INT(VLOOKUP($X637,映射表!$B:$E,4,FALSE))</f>
        <v>3306</v>
      </c>
      <c r="K637" s="4">
        <f t="shared" si="175"/>
        <v>100</v>
      </c>
      <c r="L637" s="4">
        <f t="shared" si="175"/>
        <v>0</v>
      </c>
      <c r="M637" s="4">
        <f t="shared" si="175"/>
        <v>0</v>
      </c>
      <c r="N637" s="4">
        <f t="shared" si="175"/>
        <v>100</v>
      </c>
      <c r="O637" s="4">
        <f t="shared" si="175"/>
        <v>0</v>
      </c>
      <c r="P637" s="4">
        <f t="shared" si="175"/>
        <v>0</v>
      </c>
      <c r="Q637" s="4">
        <f t="shared" si="175"/>
        <v>0</v>
      </c>
      <c r="R637" s="4">
        <f t="shared" si="175"/>
        <v>0</v>
      </c>
      <c r="S637" s="4">
        <f t="shared" si="175"/>
        <v>0</v>
      </c>
      <c r="T637" s="4">
        <f t="shared" si="175"/>
        <v>0</v>
      </c>
      <c r="U637" s="4">
        <f t="shared" si="175"/>
        <v>0</v>
      </c>
      <c r="V637" s="4">
        <f t="shared" si="175"/>
        <v>0</v>
      </c>
      <c r="W637" s="4">
        <f>VLOOKUP(Z637,怪物属性偏向!D:F,3,FALSE)</f>
        <v>5000005</v>
      </c>
      <c r="X637" s="4">
        <f t="shared" si="176"/>
        <v>33</v>
      </c>
      <c r="Y637" t="str">
        <f>VLOOKUP(Z637,怪物属性偏向!G:H,2,FALSE)</f>
        <v>吉拉</v>
      </c>
      <c r="Z637">
        <f t="shared" si="169"/>
        <v>5</v>
      </c>
    </row>
    <row r="638" spans="1:26" ht="18" customHeight="1" x14ac:dyDescent="0.15">
      <c r="A638" s="4">
        <v>5000634</v>
      </c>
      <c r="B638" s="4">
        <f t="shared" si="174"/>
        <v>0</v>
      </c>
      <c r="C638" s="4">
        <f t="shared" si="174"/>
        <v>0</v>
      </c>
      <c r="D638" s="4">
        <f t="shared" si="174"/>
        <v>0</v>
      </c>
      <c r="E638" s="4">
        <f t="shared" si="174"/>
        <v>0</v>
      </c>
      <c r="F638" s="4">
        <f>INT(VLOOKUP($X638,映射表!$B:$C,2,FALSE)*VLOOKUP($Z638,怪物属性偏向!$G:$L,怪物属性偏向!L$1,FALSE)/100)</f>
        <v>6853</v>
      </c>
      <c r="G638" s="4">
        <f>INT(VLOOKUP($X638,映射表!$B:$C,2,FALSE)*VLOOKUP($Z638,怪物属性偏向!$G:$L,怪物属性偏向!J$1,FALSE)/100)</f>
        <v>5075</v>
      </c>
      <c r="H638" s="4">
        <f t="shared" si="167"/>
        <v>0</v>
      </c>
      <c r="I638" s="4">
        <f>INT(VLOOKUP($X638,映射表!$B:$C,2,FALSE)*VLOOKUP($Z638,怪物属性偏向!$G:$L,怪物属性偏向!K$1,FALSE)/100)</f>
        <v>4652</v>
      </c>
      <c r="J638" s="4">
        <f>INT(VLOOKUP($X638,映射表!$B:$E,4,FALSE))</f>
        <v>3759</v>
      </c>
      <c r="K638" s="4">
        <f t="shared" si="175"/>
        <v>100</v>
      </c>
      <c r="L638" s="4">
        <f t="shared" si="175"/>
        <v>0</v>
      </c>
      <c r="M638" s="4">
        <f t="shared" si="175"/>
        <v>0</v>
      </c>
      <c r="N638" s="4">
        <f t="shared" si="175"/>
        <v>100</v>
      </c>
      <c r="O638" s="4">
        <f t="shared" si="175"/>
        <v>0</v>
      </c>
      <c r="P638" s="4">
        <f t="shared" si="175"/>
        <v>0</v>
      </c>
      <c r="Q638" s="4">
        <f t="shared" si="175"/>
        <v>0</v>
      </c>
      <c r="R638" s="4">
        <f t="shared" si="175"/>
        <v>0</v>
      </c>
      <c r="S638" s="4">
        <f t="shared" si="175"/>
        <v>0</v>
      </c>
      <c r="T638" s="4">
        <f t="shared" si="175"/>
        <v>0</v>
      </c>
      <c r="U638" s="4">
        <f t="shared" si="175"/>
        <v>0</v>
      </c>
      <c r="V638" s="4">
        <f t="shared" si="175"/>
        <v>0</v>
      </c>
      <c r="W638" s="4">
        <f>VLOOKUP(Z638,怪物属性偏向!D:F,3,FALSE)</f>
        <v>5000005</v>
      </c>
      <c r="X638" s="4">
        <f t="shared" si="176"/>
        <v>34</v>
      </c>
      <c r="Y638" t="str">
        <f>VLOOKUP(Z638,怪物属性偏向!G:H,2,FALSE)</f>
        <v>吉拉</v>
      </c>
      <c r="Z638">
        <f t="shared" si="169"/>
        <v>5</v>
      </c>
    </row>
    <row r="639" spans="1:26" ht="18" customHeight="1" x14ac:dyDescent="0.15">
      <c r="A639" s="4">
        <v>5000635</v>
      </c>
      <c r="B639" s="4">
        <f t="shared" si="174"/>
        <v>0</v>
      </c>
      <c r="C639" s="4">
        <f t="shared" si="174"/>
        <v>0</v>
      </c>
      <c r="D639" s="4">
        <f t="shared" si="174"/>
        <v>0</v>
      </c>
      <c r="E639" s="4">
        <f t="shared" si="174"/>
        <v>0</v>
      </c>
      <c r="F639" s="4">
        <f>INT(VLOOKUP($X639,映射表!$B:$C,2,FALSE)*VLOOKUP($Z639,怪物属性偏向!$G:$L,怪物属性偏向!L$1,FALSE)/100)</f>
        <v>8143</v>
      </c>
      <c r="G639" s="4">
        <f>INT(VLOOKUP($X639,映射表!$B:$C,2,FALSE)*VLOOKUP($Z639,怪物属性偏向!$G:$L,怪物属性偏向!J$1,FALSE)/100)</f>
        <v>6031</v>
      </c>
      <c r="H639" s="4">
        <f t="shared" si="167"/>
        <v>0</v>
      </c>
      <c r="I639" s="4">
        <f>INT(VLOOKUP($X639,映射表!$B:$C,2,FALSE)*VLOOKUP($Z639,怪物属性偏向!$G:$L,怪物属性偏向!K$1,FALSE)/100)</f>
        <v>5529</v>
      </c>
      <c r="J639" s="4">
        <f>INT(VLOOKUP($X639,映射表!$B:$E,4,FALSE))</f>
        <v>4468</v>
      </c>
      <c r="K639" s="4">
        <f t="shared" si="175"/>
        <v>100</v>
      </c>
      <c r="L639" s="4">
        <f t="shared" si="175"/>
        <v>0</v>
      </c>
      <c r="M639" s="4">
        <f t="shared" si="175"/>
        <v>0</v>
      </c>
      <c r="N639" s="4">
        <f t="shared" si="175"/>
        <v>100</v>
      </c>
      <c r="O639" s="4">
        <f t="shared" si="175"/>
        <v>0</v>
      </c>
      <c r="P639" s="4">
        <f t="shared" si="175"/>
        <v>0</v>
      </c>
      <c r="Q639" s="4">
        <f t="shared" si="175"/>
        <v>0</v>
      </c>
      <c r="R639" s="4">
        <f t="shared" si="175"/>
        <v>0</v>
      </c>
      <c r="S639" s="4">
        <f t="shared" si="175"/>
        <v>0</v>
      </c>
      <c r="T639" s="4">
        <f t="shared" si="175"/>
        <v>0</v>
      </c>
      <c r="U639" s="4">
        <f t="shared" si="175"/>
        <v>0</v>
      </c>
      <c r="V639" s="4">
        <f t="shared" si="175"/>
        <v>0</v>
      </c>
      <c r="W639" s="4">
        <f>VLOOKUP(Z639,怪物属性偏向!D:F,3,FALSE)</f>
        <v>5000005</v>
      </c>
      <c r="X639" s="4">
        <f t="shared" si="176"/>
        <v>35</v>
      </c>
      <c r="Y639" t="str">
        <f>VLOOKUP(Z639,怪物属性偏向!G:H,2,FALSE)</f>
        <v>吉拉</v>
      </c>
      <c r="Z639">
        <f t="shared" si="169"/>
        <v>5</v>
      </c>
    </row>
    <row r="640" spans="1:26" ht="18" customHeight="1" x14ac:dyDescent="0.15">
      <c r="A640" s="4">
        <v>5000636</v>
      </c>
      <c r="B640" s="4">
        <f t="shared" si="174"/>
        <v>0</v>
      </c>
      <c r="C640" s="4">
        <f t="shared" si="174"/>
        <v>0</v>
      </c>
      <c r="D640" s="4">
        <f t="shared" si="174"/>
        <v>0</v>
      </c>
      <c r="E640" s="4">
        <f t="shared" si="174"/>
        <v>0</v>
      </c>
      <c r="F640" s="4">
        <f>INT(VLOOKUP($X640,映射表!$B:$C,2,FALSE)*VLOOKUP($Z640,怪物属性偏向!$G:$L,怪物属性偏向!L$1,FALSE)/100)</f>
        <v>9794</v>
      </c>
      <c r="G640" s="4">
        <f>INT(VLOOKUP($X640,映射表!$B:$C,2,FALSE)*VLOOKUP($Z640,怪物属性偏向!$G:$L,怪物属性偏向!J$1,FALSE)/100)</f>
        <v>7254</v>
      </c>
      <c r="H640" s="4">
        <f t="shared" si="167"/>
        <v>0</v>
      </c>
      <c r="I640" s="4">
        <f>INT(VLOOKUP($X640,映射表!$B:$C,2,FALSE)*VLOOKUP($Z640,怪物属性偏向!$G:$L,怪物属性偏向!K$1,FALSE)/100)</f>
        <v>6649</v>
      </c>
      <c r="J640" s="4">
        <f>INT(VLOOKUP($X640,映射表!$B:$E,4,FALSE))</f>
        <v>5373</v>
      </c>
      <c r="K640" s="4">
        <f t="shared" si="175"/>
        <v>100</v>
      </c>
      <c r="L640" s="4">
        <f t="shared" si="175"/>
        <v>0</v>
      </c>
      <c r="M640" s="4">
        <f t="shared" si="175"/>
        <v>0</v>
      </c>
      <c r="N640" s="4">
        <f t="shared" si="175"/>
        <v>100</v>
      </c>
      <c r="O640" s="4">
        <f t="shared" si="175"/>
        <v>0</v>
      </c>
      <c r="P640" s="4">
        <f t="shared" si="175"/>
        <v>0</v>
      </c>
      <c r="Q640" s="4">
        <f t="shared" si="175"/>
        <v>0</v>
      </c>
      <c r="R640" s="4">
        <f t="shared" si="175"/>
        <v>0</v>
      </c>
      <c r="S640" s="4">
        <f t="shared" si="175"/>
        <v>0</v>
      </c>
      <c r="T640" s="4">
        <f t="shared" si="175"/>
        <v>0</v>
      </c>
      <c r="U640" s="4">
        <f t="shared" si="175"/>
        <v>0</v>
      </c>
      <c r="V640" s="4">
        <f t="shared" si="175"/>
        <v>0</v>
      </c>
      <c r="W640" s="4">
        <f>VLOOKUP(Z640,怪物属性偏向!D:F,3,FALSE)</f>
        <v>5000005</v>
      </c>
      <c r="X640" s="4">
        <f t="shared" si="176"/>
        <v>36</v>
      </c>
      <c r="Y640" t="str">
        <f>VLOOKUP(Z640,怪物属性偏向!G:H,2,FALSE)</f>
        <v>吉拉</v>
      </c>
      <c r="Z640">
        <f t="shared" si="169"/>
        <v>5</v>
      </c>
    </row>
    <row r="641" spans="1:26" ht="18" customHeight="1" x14ac:dyDescent="0.15">
      <c r="A641" s="4">
        <v>5000637</v>
      </c>
      <c r="B641" s="4">
        <f t="shared" si="174"/>
        <v>0</v>
      </c>
      <c r="C641" s="4">
        <f t="shared" si="174"/>
        <v>0</v>
      </c>
      <c r="D641" s="4">
        <f t="shared" si="174"/>
        <v>0</v>
      </c>
      <c r="E641" s="4">
        <f t="shared" si="174"/>
        <v>0</v>
      </c>
      <c r="F641" s="4">
        <f>INT(VLOOKUP($X641,映射表!$B:$C,2,FALSE)*VLOOKUP($Z641,怪物属性偏向!$G:$L,怪物属性偏向!L$1,FALSE)/100)</f>
        <v>11649</v>
      </c>
      <c r="G641" s="4">
        <f>INT(VLOOKUP($X641,映射表!$B:$C,2,FALSE)*VLOOKUP($Z641,怪物属性偏向!$G:$L,怪物属性偏向!J$1,FALSE)/100)</f>
        <v>8627</v>
      </c>
      <c r="H641" s="4">
        <f t="shared" si="167"/>
        <v>0</v>
      </c>
      <c r="I641" s="4">
        <f>INT(VLOOKUP($X641,映射表!$B:$C,2,FALSE)*VLOOKUP($Z641,怪物属性偏向!$G:$L,怪物属性偏向!K$1,FALSE)/100)</f>
        <v>7908</v>
      </c>
      <c r="J641" s="4">
        <f>INT(VLOOKUP($X641,映射表!$B:$E,4,FALSE))</f>
        <v>6391</v>
      </c>
      <c r="K641" s="4">
        <f t="shared" si="175"/>
        <v>100</v>
      </c>
      <c r="L641" s="4">
        <f t="shared" si="175"/>
        <v>0</v>
      </c>
      <c r="M641" s="4">
        <f t="shared" si="175"/>
        <v>0</v>
      </c>
      <c r="N641" s="4">
        <f t="shared" si="175"/>
        <v>100</v>
      </c>
      <c r="O641" s="4">
        <f t="shared" si="175"/>
        <v>0</v>
      </c>
      <c r="P641" s="4">
        <f t="shared" si="175"/>
        <v>0</v>
      </c>
      <c r="Q641" s="4">
        <f t="shared" si="175"/>
        <v>0</v>
      </c>
      <c r="R641" s="4">
        <f t="shared" si="175"/>
        <v>0</v>
      </c>
      <c r="S641" s="4">
        <f t="shared" si="175"/>
        <v>0</v>
      </c>
      <c r="T641" s="4">
        <f t="shared" si="175"/>
        <v>0</v>
      </c>
      <c r="U641" s="4">
        <f t="shared" si="175"/>
        <v>0</v>
      </c>
      <c r="V641" s="4">
        <f t="shared" si="175"/>
        <v>0</v>
      </c>
      <c r="W641" s="4">
        <f>VLOOKUP(Z641,怪物属性偏向!D:F,3,FALSE)</f>
        <v>5000005</v>
      </c>
      <c r="X641" s="4">
        <f t="shared" si="176"/>
        <v>37</v>
      </c>
      <c r="Y641" t="str">
        <f>VLOOKUP(Z641,怪物属性偏向!G:H,2,FALSE)</f>
        <v>吉拉</v>
      </c>
      <c r="Z641">
        <f t="shared" si="169"/>
        <v>5</v>
      </c>
    </row>
    <row r="642" spans="1:26" ht="18" customHeight="1" x14ac:dyDescent="0.15">
      <c r="A642" s="4">
        <v>5000638</v>
      </c>
      <c r="B642" s="4">
        <f t="shared" si="174"/>
        <v>0</v>
      </c>
      <c r="C642" s="4">
        <f t="shared" si="174"/>
        <v>0</v>
      </c>
      <c r="D642" s="4">
        <f t="shared" si="174"/>
        <v>0</v>
      </c>
      <c r="E642" s="4">
        <f t="shared" si="174"/>
        <v>0</v>
      </c>
      <c r="F642" s="4">
        <f>INT(VLOOKUP($X642,映射表!$B:$C,2,FALSE)*VLOOKUP($Z642,怪物属性偏向!$G:$L,怪物属性偏向!L$1,FALSE)/100)</f>
        <v>13728</v>
      </c>
      <c r="G642" s="4">
        <f>INT(VLOOKUP($X642,映射表!$B:$C,2,FALSE)*VLOOKUP($Z642,怪物属性偏向!$G:$L,怪物属性偏向!J$1,FALSE)/100)</f>
        <v>10167</v>
      </c>
      <c r="H642" s="4">
        <f t="shared" si="167"/>
        <v>0</v>
      </c>
      <c r="I642" s="4">
        <f>INT(VLOOKUP($X642,映射表!$B:$C,2,FALSE)*VLOOKUP($Z642,怪物属性偏向!$G:$L,怪物属性偏向!K$1,FALSE)/100)</f>
        <v>9320</v>
      </c>
      <c r="J642" s="4">
        <f>INT(VLOOKUP($X642,映射表!$B:$E,4,FALSE))</f>
        <v>7531</v>
      </c>
      <c r="K642" s="4">
        <f t="shared" si="175"/>
        <v>100</v>
      </c>
      <c r="L642" s="4">
        <f t="shared" si="175"/>
        <v>0</v>
      </c>
      <c r="M642" s="4">
        <f t="shared" si="175"/>
        <v>0</v>
      </c>
      <c r="N642" s="4">
        <f t="shared" si="175"/>
        <v>100</v>
      </c>
      <c r="O642" s="4">
        <f t="shared" si="175"/>
        <v>0</v>
      </c>
      <c r="P642" s="4">
        <f t="shared" si="175"/>
        <v>0</v>
      </c>
      <c r="Q642" s="4">
        <f t="shared" si="175"/>
        <v>0</v>
      </c>
      <c r="R642" s="4">
        <f t="shared" si="175"/>
        <v>0</v>
      </c>
      <c r="S642" s="4">
        <f t="shared" si="175"/>
        <v>0</v>
      </c>
      <c r="T642" s="4">
        <f t="shared" si="175"/>
        <v>0</v>
      </c>
      <c r="U642" s="4">
        <f t="shared" si="175"/>
        <v>0</v>
      </c>
      <c r="V642" s="4">
        <f t="shared" si="175"/>
        <v>0</v>
      </c>
      <c r="W642" s="4">
        <f>VLOOKUP(Z642,怪物属性偏向!D:F,3,FALSE)</f>
        <v>5000005</v>
      </c>
      <c r="X642" s="4">
        <f t="shared" si="176"/>
        <v>38</v>
      </c>
      <c r="Y642" t="str">
        <f>VLOOKUP(Z642,怪物属性偏向!G:H,2,FALSE)</f>
        <v>吉拉</v>
      </c>
      <c r="Z642">
        <f t="shared" si="169"/>
        <v>5</v>
      </c>
    </row>
    <row r="643" spans="1:26" ht="18" customHeight="1" x14ac:dyDescent="0.15">
      <c r="A643" s="4">
        <v>5000639</v>
      </c>
      <c r="B643" s="4">
        <f t="shared" si="174"/>
        <v>0</v>
      </c>
      <c r="C643" s="4">
        <f t="shared" si="174"/>
        <v>0</v>
      </c>
      <c r="D643" s="4">
        <f t="shared" si="174"/>
        <v>0</v>
      </c>
      <c r="E643" s="4">
        <f t="shared" si="174"/>
        <v>0</v>
      </c>
      <c r="F643" s="4">
        <f>INT(VLOOKUP($X643,映射表!$B:$C,2,FALSE)*VLOOKUP($Z643,怪物属性偏向!$G:$L,怪物属性偏向!L$1,FALSE)/100)</f>
        <v>16562</v>
      </c>
      <c r="G643" s="4">
        <f>INT(VLOOKUP($X643,映射表!$B:$C,2,FALSE)*VLOOKUP($Z643,怪物属性偏向!$G:$L,怪物属性偏向!J$1,FALSE)/100)</f>
        <v>12267</v>
      </c>
      <c r="H643" s="4">
        <f t="shared" si="167"/>
        <v>0</v>
      </c>
      <c r="I643" s="4">
        <f>INT(VLOOKUP($X643,映射表!$B:$C,2,FALSE)*VLOOKUP($Z643,怪物属性偏向!$G:$L,怪物属性偏向!K$1,FALSE)/100)</f>
        <v>11244</v>
      </c>
      <c r="J643" s="4">
        <f>INT(VLOOKUP($X643,映射表!$B:$E,4,FALSE))</f>
        <v>9086</v>
      </c>
      <c r="K643" s="4">
        <f t="shared" si="175"/>
        <v>100</v>
      </c>
      <c r="L643" s="4">
        <f t="shared" si="175"/>
        <v>0</v>
      </c>
      <c r="M643" s="4">
        <f t="shared" si="175"/>
        <v>0</v>
      </c>
      <c r="N643" s="4">
        <f t="shared" si="175"/>
        <v>100</v>
      </c>
      <c r="O643" s="4">
        <f t="shared" si="175"/>
        <v>0</v>
      </c>
      <c r="P643" s="4">
        <f t="shared" si="175"/>
        <v>0</v>
      </c>
      <c r="Q643" s="4">
        <f t="shared" si="175"/>
        <v>0</v>
      </c>
      <c r="R643" s="4">
        <f t="shared" si="175"/>
        <v>0</v>
      </c>
      <c r="S643" s="4">
        <f t="shared" si="175"/>
        <v>0</v>
      </c>
      <c r="T643" s="4">
        <f t="shared" si="175"/>
        <v>0</v>
      </c>
      <c r="U643" s="4">
        <f t="shared" si="175"/>
        <v>0</v>
      </c>
      <c r="V643" s="4">
        <f t="shared" si="175"/>
        <v>0</v>
      </c>
      <c r="W643" s="4">
        <f>VLOOKUP(Z643,怪物属性偏向!D:F,3,FALSE)</f>
        <v>5000005</v>
      </c>
      <c r="X643" s="4">
        <f t="shared" si="176"/>
        <v>39</v>
      </c>
      <c r="Y643" t="str">
        <f>VLOOKUP(Z643,怪物属性偏向!G:H,2,FALSE)</f>
        <v>吉拉</v>
      </c>
      <c r="Z643">
        <f t="shared" si="169"/>
        <v>5</v>
      </c>
    </row>
    <row r="644" spans="1:26" ht="18" customHeight="1" x14ac:dyDescent="0.15">
      <c r="A644" s="4">
        <v>5000640</v>
      </c>
      <c r="B644" s="4">
        <f t="shared" si="174"/>
        <v>0</v>
      </c>
      <c r="C644" s="4">
        <f t="shared" si="174"/>
        <v>0</v>
      </c>
      <c r="D644" s="4">
        <f t="shared" si="174"/>
        <v>0</v>
      </c>
      <c r="E644" s="4">
        <f t="shared" si="174"/>
        <v>0</v>
      </c>
      <c r="F644" s="4">
        <f>INT(VLOOKUP($X644,映射表!$B:$C,2,FALSE)*VLOOKUP($Z644,怪物属性偏向!$G:$L,怪物属性偏向!L$1,FALSE)/100)</f>
        <v>19734</v>
      </c>
      <c r="G644" s="4">
        <f>INT(VLOOKUP($X644,映射表!$B:$C,2,FALSE)*VLOOKUP($Z644,怪物属性偏向!$G:$L,怪物属性偏向!J$1,FALSE)/100)</f>
        <v>14616</v>
      </c>
      <c r="H644" s="4">
        <f t="shared" si="167"/>
        <v>0</v>
      </c>
      <c r="I644" s="4">
        <f>INT(VLOOKUP($X644,映射表!$B:$C,2,FALSE)*VLOOKUP($Z644,怪物属性偏向!$G:$L,怪物属性偏向!K$1,FALSE)/100)</f>
        <v>13398</v>
      </c>
      <c r="J644" s="4">
        <f>INT(VLOOKUP($X644,映射表!$B:$E,4,FALSE))</f>
        <v>10826</v>
      </c>
      <c r="K644" s="4">
        <f t="shared" si="175"/>
        <v>100</v>
      </c>
      <c r="L644" s="4">
        <f t="shared" si="175"/>
        <v>0</v>
      </c>
      <c r="M644" s="4">
        <f t="shared" si="175"/>
        <v>0</v>
      </c>
      <c r="N644" s="4">
        <f t="shared" si="175"/>
        <v>100</v>
      </c>
      <c r="O644" s="4">
        <f t="shared" si="175"/>
        <v>0</v>
      </c>
      <c r="P644" s="4">
        <f t="shared" si="175"/>
        <v>0</v>
      </c>
      <c r="Q644" s="4">
        <f t="shared" si="175"/>
        <v>0</v>
      </c>
      <c r="R644" s="4">
        <f t="shared" si="175"/>
        <v>0</v>
      </c>
      <c r="S644" s="4">
        <f t="shared" si="175"/>
        <v>0</v>
      </c>
      <c r="T644" s="4">
        <f t="shared" si="175"/>
        <v>0</v>
      </c>
      <c r="U644" s="4">
        <f t="shared" si="175"/>
        <v>0</v>
      </c>
      <c r="V644" s="4">
        <f t="shared" si="175"/>
        <v>0</v>
      </c>
      <c r="W644" s="4">
        <f>VLOOKUP(Z644,怪物属性偏向!D:F,3,FALSE)</f>
        <v>5000005</v>
      </c>
      <c r="X644" s="4">
        <f t="shared" si="176"/>
        <v>40</v>
      </c>
      <c r="Y644" t="str">
        <f>VLOOKUP(Z644,怪物属性偏向!G:H,2,FALSE)</f>
        <v>吉拉</v>
      </c>
      <c r="Z644">
        <f t="shared" si="169"/>
        <v>5</v>
      </c>
    </row>
    <row r="645" spans="1:26" ht="18" customHeight="1" x14ac:dyDescent="0.15">
      <c r="A645" s="4">
        <v>5000641</v>
      </c>
      <c r="B645" s="4">
        <f t="shared" si="174"/>
        <v>0</v>
      </c>
      <c r="C645" s="4">
        <f t="shared" si="174"/>
        <v>0</v>
      </c>
      <c r="D645" s="4">
        <f t="shared" si="174"/>
        <v>0</v>
      </c>
      <c r="E645" s="4">
        <f t="shared" si="174"/>
        <v>0</v>
      </c>
      <c r="F645" s="4">
        <f>INT(VLOOKUP($X645,映射表!$B:$C,2,FALSE)*VLOOKUP($Z645,怪物属性偏向!$G:$L,怪物属性偏向!L$1,FALSE)/100)</f>
        <v>22701</v>
      </c>
      <c r="G645" s="4">
        <f>INT(VLOOKUP($X645,映射表!$B:$C,2,FALSE)*VLOOKUP($Z645,怪物属性偏向!$G:$L,怪物属性偏向!J$1,FALSE)/100)</f>
        <v>16813</v>
      </c>
      <c r="H645" s="4">
        <f t="shared" si="167"/>
        <v>0</v>
      </c>
      <c r="I645" s="4">
        <f>INT(VLOOKUP($X645,映射表!$B:$C,2,FALSE)*VLOOKUP($Z645,怪物属性偏向!$G:$L,怪物属性偏向!K$1,FALSE)/100)</f>
        <v>15412</v>
      </c>
      <c r="J645" s="4">
        <f>INT(VLOOKUP($X645,映射表!$B:$E,4,FALSE))</f>
        <v>12454</v>
      </c>
      <c r="K645" s="4">
        <f t="shared" si="175"/>
        <v>100</v>
      </c>
      <c r="L645" s="4">
        <f t="shared" si="175"/>
        <v>0</v>
      </c>
      <c r="M645" s="4">
        <f t="shared" si="175"/>
        <v>0</v>
      </c>
      <c r="N645" s="4">
        <f t="shared" si="175"/>
        <v>100</v>
      </c>
      <c r="O645" s="4">
        <f t="shared" si="175"/>
        <v>0</v>
      </c>
      <c r="P645" s="4">
        <f t="shared" si="175"/>
        <v>0</v>
      </c>
      <c r="Q645" s="4">
        <f t="shared" si="175"/>
        <v>0</v>
      </c>
      <c r="R645" s="4">
        <f t="shared" si="175"/>
        <v>0</v>
      </c>
      <c r="S645" s="4">
        <f t="shared" si="175"/>
        <v>0</v>
      </c>
      <c r="T645" s="4">
        <f t="shared" si="175"/>
        <v>0</v>
      </c>
      <c r="U645" s="4">
        <f t="shared" si="175"/>
        <v>0</v>
      </c>
      <c r="V645" s="4">
        <f t="shared" si="175"/>
        <v>0</v>
      </c>
      <c r="W645" s="4">
        <f>VLOOKUP(Z645,怪物属性偏向!D:F,3,FALSE)</f>
        <v>5000005</v>
      </c>
      <c r="X645" s="4">
        <f t="shared" si="176"/>
        <v>41</v>
      </c>
      <c r="Y645" t="str">
        <f>VLOOKUP(Z645,怪物属性偏向!G:H,2,FALSE)</f>
        <v>吉拉</v>
      </c>
      <c r="Z645">
        <f t="shared" si="169"/>
        <v>5</v>
      </c>
    </row>
    <row r="646" spans="1:26" ht="18" customHeight="1" x14ac:dyDescent="0.15">
      <c r="A646" s="4">
        <v>5000642</v>
      </c>
      <c r="B646" s="4">
        <f t="shared" si="174"/>
        <v>0</v>
      </c>
      <c r="C646" s="4">
        <f t="shared" si="174"/>
        <v>0</v>
      </c>
      <c r="D646" s="4">
        <f t="shared" si="174"/>
        <v>0</v>
      </c>
      <c r="E646" s="4">
        <f t="shared" si="174"/>
        <v>0</v>
      </c>
      <c r="F646" s="4">
        <f>INT(VLOOKUP($X646,映射表!$B:$C,2,FALSE)*VLOOKUP($Z646,怪物属性偏向!$G:$L,怪物属性偏向!L$1,FALSE)/100)</f>
        <v>25683</v>
      </c>
      <c r="G646" s="4">
        <f>INT(VLOOKUP($X646,映射表!$B:$C,2,FALSE)*VLOOKUP($Z646,怪物属性偏向!$G:$L,怪物属性偏向!J$1,FALSE)/100)</f>
        <v>19022</v>
      </c>
      <c r="H646" s="4">
        <f t="shared" si="167"/>
        <v>0</v>
      </c>
      <c r="I646" s="4">
        <f>INT(VLOOKUP($X646,映射表!$B:$C,2,FALSE)*VLOOKUP($Z646,怪物属性偏向!$G:$L,怪物属性偏向!K$1,FALSE)/100)</f>
        <v>17436</v>
      </c>
      <c r="J646" s="4">
        <f>INT(VLOOKUP($X646,映射表!$B:$E,4,FALSE))</f>
        <v>14090</v>
      </c>
      <c r="K646" s="4">
        <f t="shared" si="175"/>
        <v>100</v>
      </c>
      <c r="L646" s="4">
        <f t="shared" si="175"/>
        <v>0</v>
      </c>
      <c r="M646" s="4">
        <f t="shared" si="175"/>
        <v>0</v>
      </c>
      <c r="N646" s="4">
        <f t="shared" si="175"/>
        <v>100</v>
      </c>
      <c r="O646" s="4">
        <f t="shared" si="175"/>
        <v>0</v>
      </c>
      <c r="P646" s="4">
        <f t="shared" si="175"/>
        <v>0</v>
      </c>
      <c r="Q646" s="4">
        <f t="shared" si="175"/>
        <v>0</v>
      </c>
      <c r="R646" s="4">
        <f t="shared" si="175"/>
        <v>0</v>
      </c>
      <c r="S646" s="4">
        <f t="shared" si="175"/>
        <v>0</v>
      </c>
      <c r="T646" s="4">
        <f t="shared" si="175"/>
        <v>0</v>
      </c>
      <c r="U646" s="4">
        <f t="shared" si="175"/>
        <v>0</v>
      </c>
      <c r="V646" s="4">
        <f t="shared" si="175"/>
        <v>0</v>
      </c>
      <c r="W646" s="4">
        <f>VLOOKUP(Z646,怪物属性偏向!D:F,3,FALSE)</f>
        <v>5000005</v>
      </c>
      <c r="X646" s="4">
        <f t="shared" si="176"/>
        <v>42</v>
      </c>
      <c r="Y646" t="str">
        <f>VLOOKUP(Z646,怪物属性偏向!G:H,2,FALSE)</f>
        <v>吉拉</v>
      </c>
      <c r="Z646">
        <f t="shared" si="169"/>
        <v>5</v>
      </c>
    </row>
    <row r="647" spans="1:26" ht="18" customHeight="1" x14ac:dyDescent="0.15">
      <c r="A647" s="4">
        <v>5000643</v>
      </c>
      <c r="B647" s="4">
        <f t="shared" ref="B647:E662" si="177">B646</f>
        <v>0</v>
      </c>
      <c r="C647" s="4">
        <f t="shared" si="177"/>
        <v>0</v>
      </c>
      <c r="D647" s="4">
        <f t="shared" si="177"/>
        <v>0</v>
      </c>
      <c r="E647" s="4">
        <f t="shared" si="177"/>
        <v>0</v>
      </c>
      <c r="F647" s="4">
        <f>INT(VLOOKUP($X647,映射表!$B:$C,2,FALSE)*VLOOKUP($Z647,怪物属性偏向!$G:$L,怪物属性偏向!L$1,FALSE)/100)</f>
        <v>28981</v>
      </c>
      <c r="G647" s="4">
        <f>INT(VLOOKUP($X647,映射表!$B:$C,2,FALSE)*VLOOKUP($Z647,怪物属性偏向!$G:$L,怪物属性偏向!J$1,FALSE)/100)</f>
        <v>21465</v>
      </c>
      <c r="H647" s="4">
        <f t="shared" ref="H647:H710" si="178">H646</f>
        <v>0</v>
      </c>
      <c r="I647" s="4">
        <f>INT(VLOOKUP($X647,映射表!$B:$C,2,FALSE)*VLOOKUP($Z647,怪物属性偏向!$G:$L,怪物属性偏向!K$1,FALSE)/100)</f>
        <v>19676</v>
      </c>
      <c r="J647" s="4">
        <f>INT(VLOOKUP($X647,映射表!$B:$E,4,FALSE))</f>
        <v>15900</v>
      </c>
      <c r="K647" s="4">
        <f t="shared" ref="K647:V662" si="179">K646</f>
        <v>100</v>
      </c>
      <c r="L647" s="4">
        <f t="shared" si="179"/>
        <v>0</v>
      </c>
      <c r="M647" s="4">
        <f t="shared" si="179"/>
        <v>0</v>
      </c>
      <c r="N647" s="4">
        <f t="shared" si="179"/>
        <v>100</v>
      </c>
      <c r="O647" s="4">
        <f t="shared" si="179"/>
        <v>0</v>
      </c>
      <c r="P647" s="4">
        <f t="shared" si="179"/>
        <v>0</v>
      </c>
      <c r="Q647" s="4">
        <f t="shared" si="179"/>
        <v>0</v>
      </c>
      <c r="R647" s="4">
        <f t="shared" si="179"/>
        <v>0</v>
      </c>
      <c r="S647" s="4">
        <f t="shared" si="179"/>
        <v>0</v>
      </c>
      <c r="T647" s="4">
        <f t="shared" si="179"/>
        <v>0</v>
      </c>
      <c r="U647" s="4">
        <f t="shared" si="179"/>
        <v>0</v>
      </c>
      <c r="V647" s="4">
        <f t="shared" si="179"/>
        <v>0</v>
      </c>
      <c r="W647" s="4">
        <f>VLOOKUP(Z647,怪物属性偏向!D:F,3,FALSE)</f>
        <v>5000005</v>
      </c>
      <c r="X647" s="4">
        <f t="shared" si="176"/>
        <v>43</v>
      </c>
      <c r="Y647" t="str">
        <f>VLOOKUP(Z647,怪物属性偏向!G:H,2,FALSE)</f>
        <v>吉拉</v>
      </c>
      <c r="Z647">
        <f t="shared" ref="Z647:Z710" si="180">IF(X647=1,Z646+1,Z646)</f>
        <v>5</v>
      </c>
    </row>
    <row r="648" spans="1:26" ht="18" customHeight="1" x14ac:dyDescent="0.15">
      <c r="A648" s="4">
        <v>5000644</v>
      </c>
      <c r="B648" s="4">
        <f t="shared" si="177"/>
        <v>0</v>
      </c>
      <c r="C648" s="4">
        <f t="shared" si="177"/>
        <v>0</v>
      </c>
      <c r="D648" s="4">
        <f t="shared" si="177"/>
        <v>0</v>
      </c>
      <c r="E648" s="4">
        <f t="shared" si="177"/>
        <v>0</v>
      </c>
      <c r="F648" s="4">
        <f>INT(VLOOKUP($X648,映射表!$B:$C,2,FALSE)*VLOOKUP($Z648,怪物属性偏向!$G:$L,怪物属性偏向!L$1,FALSE)/100)</f>
        <v>34096</v>
      </c>
      <c r="G648" s="4">
        <f>INT(VLOOKUP($X648,映射表!$B:$C,2,FALSE)*VLOOKUP($Z648,怪物属性偏向!$G:$L,怪物属性偏向!J$1,FALSE)/100)</f>
        <v>25253</v>
      </c>
      <c r="H648" s="4">
        <f t="shared" si="178"/>
        <v>0</v>
      </c>
      <c r="I648" s="4">
        <f>INT(VLOOKUP($X648,映射表!$B:$C,2,FALSE)*VLOOKUP($Z648,怪物属性偏向!$G:$L,怪物属性偏向!K$1,FALSE)/100)</f>
        <v>23148</v>
      </c>
      <c r="J648" s="4">
        <f>INT(VLOOKUP($X648,映射表!$B:$E,4,FALSE))</f>
        <v>18706</v>
      </c>
      <c r="K648" s="4">
        <f t="shared" si="179"/>
        <v>100</v>
      </c>
      <c r="L648" s="4">
        <f t="shared" si="179"/>
        <v>0</v>
      </c>
      <c r="M648" s="4">
        <f t="shared" si="179"/>
        <v>0</v>
      </c>
      <c r="N648" s="4">
        <f t="shared" si="179"/>
        <v>100</v>
      </c>
      <c r="O648" s="4">
        <f t="shared" si="179"/>
        <v>0</v>
      </c>
      <c r="P648" s="4">
        <f t="shared" si="179"/>
        <v>0</v>
      </c>
      <c r="Q648" s="4">
        <f t="shared" si="179"/>
        <v>0</v>
      </c>
      <c r="R648" s="4">
        <f t="shared" si="179"/>
        <v>0</v>
      </c>
      <c r="S648" s="4">
        <f t="shared" si="179"/>
        <v>0</v>
      </c>
      <c r="T648" s="4">
        <f t="shared" si="179"/>
        <v>0</v>
      </c>
      <c r="U648" s="4">
        <f t="shared" si="179"/>
        <v>0</v>
      </c>
      <c r="V648" s="4">
        <f t="shared" si="179"/>
        <v>0</v>
      </c>
      <c r="W648" s="4">
        <f>VLOOKUP(Z648,怪物属性偏向!D:F,3,FALSE)</f>
        <v>5000005</v>
      </c>
      <c r="X648" s="4">
        <f t="shared" si="176"/>
        <v>44</v>
      </c>
      <c r="Y648" t="str">
        <f>VLOOKUP(Z648,怪物属性偏向!G:H,2,FALSE)</f>
        <v>吉拉</v>
      </c>
      <c r="Z648">
        <f t="shared" si="180"/>
        <v>5</v>
      </c>
    </row>
    <row r="649" spans="1:26" ht="18" customHeight="1" x14ac:dyDescent="0.15">
      <c r="A649" s="4">
        <v>5000645</v>
      </c>
      <c r="B649" s="4">
        <f t="shared" si="177"/>
        <v>0</v>
      </c>
      <c r="C649" s="4">
        <f t="shared" si="177"/>
        <v>0</v>
      </c>
      <c r="D649" s="4">
        <f t="shared" si="177"/>
        <v>0</v>
      </c>
      <c r="E649" s="4">
        <f t="shared" si="177"/>
        <v>0</v>
      </c>
      <c r="F649" s="4">
        <f>INT(VLOOKUP($X649,映射表!$B:$C,2,FALSE)*VLOOKUP($Z649,怪物属性偏向!$G:$L,怪物属性偏向!L$1,FALSE)/100)</f>
        <v>39021</v>
      </c>
      <c r="G649" s="4">
        <f>INT(VLOOKUP($X649,映射表!$B:$C,2,FALSE)*VLOOKUP($Z649,怪物属性偏向!$G:$L,怪物属性偏向!J$1,FALSE)/100)</f>
        <v>28901</v>
      </c>
      <c r="H649" s="4">
        <f t="shared" si="178"/>
        <v>0</v>
      </c>
      <c r="I649" s="4">
        <f>INT(VLOOKUP($X649,映射表!$B:$C,2,FALSE)*VLOOKUP($Z649,怪物属性偏向!$G:$L,怪物属性偏向!K$1,FALSE)/100)</f>
        <v>26492</v>
      </c>
      <c r="J649" s="4">
        <f>INT(VLOOKUP($X649,映射表!$B:$E,4,FALSE))</f>
        <v>21408</v>
      </c>
      <c r="K649" s="4">
        <f t="shared" si="179"/>
        <v>100</v>
      </c>
      <c r="L649" s="4">
        <f t="shared" si="179"/>
        <v>0</v>
      </c>
      <c r="M649" s="4">
        <f t="shared" si="179"/>
        <v>0</v>
      </c>
      <c r="N649" s="4">
        <f t="shared" si="179"/>
        <v>100</v>
      </c>
      <c r="O649" s="4">
        <f t="shared" si="179"/>
        <v>0</v>
      </c>
      <c r="P649" s="4">
        <f t="shared" si="179"/>
        <v>0</v>
      </c>
      <c r="Q649" s="4">
        <f t="shared" si="179"/>
        <v>0</v>
      </c>
      <c r="R649" s="4">
        <f t="shared" si="179"/>
        <v>0</v>
      </c>
      <c r="S649" s="4">
        <f t="shared" si="179"/>
        <v>0</v>
      </c>
      <c r="T649" s="4">
        <f t="shared" si="179"/>
        <v>0</v>
      </c>
      <c r="U649" s="4">
        <f t="shared" si="179"/>
        <v>0</v>
      </c>
      <c r="V649" s="4">
        <f t="shared" si="179"/>
        <v>0</v>
      </c>
      <c r="W649" s="4">
        <f>VLOOKUP(Z649,怪物属性偏向!D:F,3,FALSE)</f>
        <v>5000005</v>
      </c>
      <c r="X649" s="4">
        <f t="shared" si="176"/>
        <v>45</v>
      </c>
      <c r="Y649" t="str">
        <f>VLOOKUP(Z649,怪物属性偏向!G:H,2,FALSE)</f>
        <v>吉拉</v>
      </c>
      <c r="Z649">
        <f t="shared" si="180"/>
        <v>5</v>
      </c>
    </row>
    <row r="650" spans="1:26" ht="18" customHeight="1" x14ac:dyDescent="0.15">
      <c r="A650" s="4">
        <v>5000646</v>
      </c>
      <c r="B650" s="4">
        <f t="shared" si="177"/>
        <v>0</v>
      </c>
      <c r="C650" s="4">
        <f t="shared" si="177"/>
        <v>0</v>
      </c>
      <c r="D650" s="4">
        <f t="shared" si="177"/>
        <v>0</v>
      </c>
      <c r="E650" s="4">
        <f t="shared" si="177"/>
        <v>0</v>
      </c>
      <c r="F650" s="4">
        <f>INT(VLOOKUP($X650,映射表!$B:$C,2,FALSE)*VLOOKUP($Z650,怪物属性偏向!$G:$L,怪物属性偏向!L$1,FALSE)/100)</f>
        <v>43637</v>
      </c>
      <c r="G650" s="4">
        <f>INT(VLOOKUP($X650,映射表!$B:$C,2,FALSE)*VLOOKUP($Z650,怪物属性偏向!$G:$L,怪物属性偏向!J$1,FALSE)/100)</f>
        <v>32319</v>
      </c>
      <c r="H650" s="4">
        <f t="shared" si="178"/>
        <v>0</v>
      </c>
      <c r="I650" s="4">
        <f>INT(VLOOKUP($X650,映射表!$B:$C,2,FALSE)*VLOOKUP($Z650,怪物属性偏向!$G:$L,怪物属性偏向!K$1,FALSE)/100)</f>
        <v>29626</v>
      </c>
      <c r="J650" s="4">
        <f>INT(VLOOKUP($X650,映射表!$B:$E,4,FALSE))</f>
        <v>23940</v>
      </c>
      <c r="K650" s="4">
        <f t="shared" si="179"/>
        <v>100</v>
      </c>
      <c r="L650" s="4">
        <f t="shared" si="179"/>
        <v>0</v>
      </c>
      <c r="M650" s="4">
        <f t="shared" si="179"/>
        <v>0</v>
      </c>
      <c r="N650" s="4">
        <f t="shared" si="179"/>
        <v>100</v>
      </c>
      <c r="O650" s="4">
        <f t="shared" si="179"/>
        <v>0</v>
      </c>
      <c r="P650" s="4">
        <f t="shared" si="179"/>
        <v>0</v>
      </c>
      <c r="Q650" s="4">
        <f t="shared" si="179"/>
        <v>0</v>
      </c>
      <c r="R650" s="4">
        <f t="shared" si="179"/>
        <v>0</v>
      </c>
      <c r="S650" s="4">
        <f t="shared" si="179"/>
        <v>0</v>
      </c>
      <c r="T650" s="4">
        <f t="shared" si="179"/>
        <v>0</v>
      </c>
      <c r="U650" s="4">
        <f t="shared" si="179"/>
        <v>0</v>
      </c>
      <c r="V650" s="4">
        <f t="shared" si="179"/>
        <v>0</v>
      </c>
      <c r="W650" s="4">
        <f>VLOOKUP(Z650,怪物属性偏向!D:F,3,FALSE)</f>
        <v>5000005</v>
      </c>
      <c r="X650" s="4">
        <f t="shared" si="176"/>
        <v>46</v>
      </c>
      <c r="Y650" t="str">
        <f>VLOOKUP(Z650,怪物属性偏向!G:H,2,FALSE)</f>
        <v>吉拉</v>
      </c>
      <c r="Z650">
        <f t="shared" si="180"/>
        <v>5</v>
      </c>
    </row>
    <row r="651" spans="1:26" ht="18" customHeight="1" x14ac:dyDescent="0.15">
      <c r="A651" s="4">
        <v>5000647</v>
      </c>
      <c r="B651" s="4">
        <f t="shared" si="177"/>
        <v>0</v>
      </c>
      <c r="C651" s="4">
        <f t="shared" si="177"/>
        <v>0</v>
      </c>
      <c r="D651" s="4">
        <f t="shared" si="177"/>
        <v>0</v>
      </c>
      <c r="E651" s="4">
        <f t="shared" si="177"/>
        <v>0</v>
      </c>
      <c r="F651" s="4">
        <f>INT(VLOOKUP($X651,映射表!$B:$C,2,FALSE)*VLOOKUP($Z651,怪物属性偏向!$G:$L,怪物属性偏向!L$1,FALSE)/100)</f>
        <v>48718</v>
      </c>
      <c r="G651" s="4">
        <f>INT(VLOOKUP($X651,映射表!$B:$C,2,FALSE)*VLOOKUP($Z651,怪物属性偏向!$G:$L,怪物属性偏向!J$1,FALSE)/100)</f>
        <v>36083</v>
      </c>
      <c r="H651" s="4">
        <f t="shared" si="178"/>
        <v>0</v>
      </c>
      <c r="I651" s="4">
        <f>INT(VLOOKUP($X651,映射表!$B:$C,2,FALSE)*VLOOKUP($Z651,怪物属性偏向!$G:$L,怪物属性偏向!K$1,FALSE)/100)</f>
        <v>33076</v>
      </c>
      <c r="J651" s="4">
        <f>INT(VLOOKUP($X651,映射表!$B:$E,4,FALSE))</f>
        <v>26728</v>
      </c>
      <c r="K651" s="4">
        <f t="shared" si="179"/>
        <v>100</v>
      </c>
      <c r="L651" s="4">
        <f t="shared" si="179"/>
        <v>0</v>
      </c>
      <c r="M651" s="4">
        <f t="shared" si="179"/>
        <v>0</v>
      </c>
      <c r="N651" s="4">
        <f t="shared" si="179"/>
        <v>100</v>
      </c>
      <c r="O651" s="4">
        <f t="shared" si="179"/>
        <v>0</v>
      </c>
      <c r="P651" s="4">
        <f t="shared" si="179"/>
        <v>0</v>
      </c>
      <c r="Q651" s="4">
        <f t="shared" si="179"/>
        <v>0</v>
      </c>
      <c r="R651" s="4">
        <f t="shared" si="179"/>
        <v>0</v>
      </c>
      <c r="S651" s="4">
        <f t="shared" si="179"/>
        <v>0</v>
      </c>
      <c r="T651" s="4">
        <f t="shared" si="179"/>
        <v>0</v>
      </c>
      <c r="U651" s="4">
        <f t="shared" si="179"/>
        <v>0</v>
      </c>
      <c r="V651" s="4">
        <f t="shared" si="179"/>
        <v>0</v>
      </c>
      <c r="W651" s="4">
        <f>VLOOKUP(Z651,怪物属性偏向!D:F,3,FALSE)</f>
        <v>5000005</v>
      </c>
      <c r="X651" s="4">
        <f t="shared" si="176"/>
        <v>47</v>
      </c>
      <c r="Y651" t="str">
        <f>VLOOKUP(Z651,怪物属性偏向!G:H,2,FALSE)</f>
        <v>吉拉</v>
      </c>
      <c r="Z651">
        <f t="shared" si="180"/>
        <v>5</v>
      </c>
    </row>
    <row r="652" spans="1:26" ht="18" customHeight="1" x14ac:dyDescent="0.15">
      <c r="A652" s="4">
        <v>5000648</v>
      </c>
      <c r="B652" s="4">
        <f t="shared" si="177"/>
        <v>0</v>
      </c>
      <c r="C652" s="4">
        <f t="shared" si="177"/>
        <v>0</v>
      </c>
      <c r="D652" s="4">
        <f t="shared" si="177"/>
        <v>0</v>
      </c>
      <c r="E652" s="4">
        <f t="shared" si="177"/>
        <v>0</v>
      </c>
      <c r="F652" s="4">
        <f>INT(VLOOKUP($X652,映射表!$B:$C,2,FALSE)*VLOOKUP($Z652,怪物属性偏向!$G:$L,怪物属性偏向!L$1,FALSE)/100)</f>
        <v>54307</v>
      </c>
      <c r="G652" s="4">
        <f>INT(VLOOKUP($X652,映射表!$B:$C,2,FALSE)*VLOOKUP($Z652,怪物属性偏向!$G:$L,怪物属性偏向!J$1,FALSE)/100)</f>
        <v>40222</v>
      </c>
      <c r="H652" s="4">
        <f t="shared" si="178"/>
        <v>0</v>
      </c>
      <c r="I652" s="4">
        <f>INT(VLOOKUP($X652,映射表!$B:$C,2,FALSE)*VLOOKUP($Z652,怪物属性偏向!$G:$L,怪物属性偏向!K$1,FALSE)/100)</f>
        <v>36870</v>
      </c>
      <c r="J652" s="4">
        <f>INT(VLOOKUP($X652,映射表!$B:$E,4,FALSE))</f>
        <v>29794</v>
      </c>
      <c r="K652" s="4">
        <f t="shared" si="179"/>
        <v>100</v>
      </c>
      <c r="L652" s="4">
        <f t="shared" si="179"/>
        <v>0</v>
      </c>
      <c r="M652" s="4">
        <f t="shared" si="179"/>
        <v>0</v>
      </c>
      <c r="N652" s="4">
        <f t="shared" si="179"/>
        <v>100</v>
      </c>
      <c r="O652" s="4">
        <f t="shared" si="179"/>
        <v>0</v>
      </c>
      <c r="P652" s="4">
        <f t="shared" si="179"/>
        <v>0</v>
      </c>
      <c r="Q652" s="4">
        <f t="shared" si="179"/>
        <v>0</v>
      </c>
      <c r="R652" s="4">
        <f t="shared" si="179"/>
        <v>0</v>
      </c>
      <c r="S652" s="4">
        <f t="shared" si="179"/>
        <v>0</v>
      </c>
      <c r="T652" s="4">
        <f t="shared" si="179"/>
        <v>0</v>
      </c>
      <c r="U652" s="4">
        <f t="shared" si="179"/>
        <v>0</v>
      </c>
      <c r="V652" s="4">
        <f t="shared" si="179"/>
        <v>0</v>
      </c>
      <c r="W652" s="4">
        <f>VLOOKUP(Z652,怪物属性偏向!D:F,3,FALSE)</f>
        <v>5000005</v>
      </c>
      <c r="X652" s="4">
        <f t="shared" si="176"/>
        <v>48</v>
      </c>
      <c r="Y652" t="str">
        <f>VLOOKUP(Z652,怪物属性偏向!G:H,2,FALSE)</f>
        <v>吉拉</v>
      </c>
      <c r="Z652">
        <f t="shared" si="180"/>
        <v>5</v>
      </c>
    </row>
    <row r="653" spans="1:26" ht="18" customHeight="1" x14ac:dyDescent="0.15">
      <c r="A653" s="4">
        <v>5000649</v>
      </c>
      <c r="B653" s="4">
        <f t="shared" si="177"/>
        <v>0</v>
      </c>
      <c r="C653" s="4">
        <f t="shared" si="177"/>
        <v>0</v>
      </c>
      <c r="D653" s="4">
        <f t="shared" si="177"/>
        <v>0</v>
      </c>
      <c r="E653" s="4">
        <f t="shared" si="177"/>
        <v>0</v>
      </c>
      <c r="F653" s="4">
        <f>INT(VLOOKUP($X653,映射表!$B:$C,2,FALSE)*VLOOKUP($Z653,怪物属性偏向!$G:$L,怪物属性偏向!L$1,FALSE)/100)</f>
        <v>60450</v>
      </c>
      <c r="G653" s="4">
        <f>INT(VLOOKUP($X653,映射表!$B:$C,2,FALSE)*VLOOKUP($Z653,怪物属性偏向!$G:$L,怪物属性偏向!J$1,FALSE)/100)</f>
        <v>44772</v>
      </c>
      <c r="H653" s="4">
        <f t="shared" si="178"/>
        <v>0</v>
      </c>
      <c r="I653" s="4">
        <f>INT(VLOOKUP($X653,映射表!$B:$C,2,FALSE)*VLOOKUP($Z653,怪物属性偏向!$G:$L,怪物属性偏向!K$1,FALSE)/100)</f>
        <v>41041</v>
      </c>
      <c r="J653" s="4">
        <f>INT(VLOOKUP($X653,映射表!$B:$E,4,FALSE))</f>
        <v>33165</v>
      </c>
      <c r="K653" s="4">
        <f t="shared" si="179"/>
        <v>100</v>
      </c>
      <c r="L653" s="4">
        <f t="shared" si="179"/>
        <v>0</v>
      </c>
      <c r="M653" s="4">
        <f t="shared" si="179"/>
        <v>0</v>
      </c>
      <c r="N653" s="4">
        <f t="shared" si="179"/>
        <v>100</v>
      </c>
      <c r="O653" s="4">
        <f t="shared" si="179"/>
        <v>0</v>
      </c>
      <c r="P653" s="4">
        <f t="shared" si="179"/>
        <v>0</v>
      </c>
      <c r="Q653" s="4">
        <f t="shared" si="179"/>
        <v>0</v>
      </c>
      <c r="R653" s="4">
        <f t="shared" si="179"/>
        <v>0</v>
      </c>
      <c r="S653" s="4">
        <f t="shared" si="179"/>
        <v>0</v>
      </c>
      <c r="T653" s="4">
        <f t="shared" si="179"/>
        <v>0</v>
      </c>
      <c r="U653" s="4">
        <f t="shared" si="179"/>
        <v>0</v>
      </c>
      <c r="V653" s="4">
        <f t="shared" si="179"/>
        <v>0</v>
      </c>
      <c r="W653" s="4">
        <f>VLOOKUP(Z653,怪物属性偏向!D:F,3,FALSE)</f>
        <v>5000005</v>
      </c>
      <c r="X653" s="4">
        <f t="shared" si="176"/>
        <v>49</v>
      </c>
      <c r="Y653" t="str">
        <f>VLOOKUP(Z653,怪物属性偏向!G:H,2,FALSE)</f>
        <v>吉拉</v>
      </c>
      <c r="Z653">
        <f t="shared" si="180"/>
        <v>5</v>
      </c>
    </row>
    <row r="654" spans="1:26" ht="18" customHeight="1" x14ac:dyDescent="0.15">
      <c r="A654" s="4">
        <v>5000650</v>
      </c>
      <c r="B654" s="4">
        <f t="shared" si="177"/>
        <v>0</v>
      </c>
      <c r="C654" s="4">
        <f t="shared" si="177"/>
        <v>0</v>
      </c>
      <c r="D654" s="4">
        <f t="shared" si="177"/>
        <v>0</v>
      </c>
      <c r="E654" s="4">
        <f t="shared" si="177"/>
        <v>0</v>
      </c>
      <c r="F654" s="4">
        <f>INT(VLOOKUP($X654,映射表!$B:$C,2,FALSE)*VLOOKUP($Z654,怪物属性偏向!$G:$L,怪物属性偏向!L$1,FALSE)/100)</f>
        <v>64930</v>
      </c>
      <c r="G654" s="4">
        <f>INT(VLOOKUP($X654,映射表!$B:$C,2,FALSE)*VLOOKUP($Z654,怪物属性偏向!$G:$L,怪物属性偏向!J$1,FALSE)/100)</f>
        <v>48090</v>
      </c>
      <c r="H654" s="4">
        <f t="shared" si="178"/>
        <v>0</v>
      </c>
      <c r="I654" s="4">
        <f>INT(VLOOKUP($X654,映射表!$B:$C,2,FALSE)*VLOOKUP($Z654,怪物属性偏向!$G:$L,怪物属性偏向!K$1,FALSE)/100)</f>
        <v>44083</v>
      </c>
      <c r="J654" s="4">
        <f>INT(VLOOKUP($X654,映射表!$B:$E,4,FALSE))</f>
        <v>35622</v>
      </c>
      <c r="K654" s="4">
        <f t="shared" si="179"/>
        <v>100</v>
      </c>
      <c r="L654" s="4">
        <f t="shared" si="179"/>
        <v>0</v>
      </c>
      <c r="M654" s="4">
        <f t="shared" si="179"/>
        <v>0</v>
      </c>
      <c r="N654" s="4">
        <f t="shared" si="179"/>
        <v>100</v>
      </c>
      <c r="O654" s="4">
        <f t="shared" si="179"/>
        <v>0</v>
      </c>
      <c r="P654" s="4">
        <f t="shared" si="179"/>
        <v>0</v>
      </c>
      <c r="Q654" s="4">
        <f t="shared" si="179"/>
        <v>0</v>
      </c>
      <c r="R654" s="4">
        <f t="shared" si="179"/>
        <v>0</v>
      </c>
      <c r="S654" s="4">
        <f t="shared" si="179"/>
        <v>0</v>
      </c>
      <c r="T654" s="4">
        <f t="shared" si="179"/>
        <v>0</v>
      </c>
      <c r="U654" s="4">
        <f t="shared" si="179"/>
        <v>0</v>
      </c>
      <c r="V654" s="4">
        <f t="shared" si="179"/>
        <v>0</v>
      </c>
      <c r="W654" s="4">
        <f>VLOOKUP(Z654,怪物属性偏向!D:F,3,FALSE)</f>
        <v>5000005</v>
      </c>
      <c r="X654" s="4">
        <f t="shared" si="176"/>
        <v>50</v>
      </c>
      <c r="Y654" t="str">
        <f>VLOOKUP(Z654,怪物属性偏向!G:H,2,FALSE)</f>
        <v>吉拉</v>
      </c>
      <c r="Z654">
        <f t="shared" si="180"/>
        <v>5</v>
      </c>
    </row>
    <row r="655" spans="1:26" ht="18" customHeight="1" x14ac:dyDescent="0.15">
      <c r="A655" s="4">
        <v>5000651</v>
      </c>
      <c r="B655" s="4">
        <f t="shared" si="177"/>
        <v>0</v>
      </c>
      <c r="C655" s="4">
        <f t="shared" si="177"/>
        <v>0</v>
      </c>
      <c r="D655" s="4">
        <f t="shared" si="177"/>
        <v>0</v>
      </c>
      <c r="E655" s="4">
        <f t="shared" si="177"/>
        <v>0</v>
      </c>
      <c r="F655" s="4">
        <f>INT(VLOOKUP($X655,映射表!$B:$C,2,FALSE)*VLOOKUP($Z655,怪物属性偏向!$G:$L,怪物属性偏向!L$1,FALSE)/100)</f>
        <v>69733</v>
      </c>
      <c r="G655" s="4">
        <f>INT(VLOOKUP($X655,映射表!$B:$C,2,FALSE)*VLOOKUP($Z655,怪物属性偏向!$G:$L,怪物属性偏向!J$1,FALSE)/100)</f>
        <v>51647</v>
      </c>
      <c r="H655" s="4">
        <f t="shared" si="178"/>
        <v>0</v>
      </c>
      <c r="I655" s="4">
        <f>INT(VLOOKUP($X655,映射表!$B:$C,2,FALSE)*VLOOKUP($Z655,怪物属性偏向!$G:$L,怪物属性偏向!K$1,FALSE)/100)</f>
        <v>47343</v>
      </c>
      <c r="J655" s="4">
        <f>INT(VLOOKUP($X655,映射表!$B:$E,4,FALSE))</f>
        <v>38257</v>
      </c>
      <c r="K655" s="4">
        <f t="shared" si="179"/>
        <v>100</v>
      </c>
      <c r="L655" s="4">
        <f t="shared" si="179"/>
        <v>0</v>
      </c>
      <c r="M655" s="4">
        <f t="shared" si="179"/>
        <v>0</v>
      </c>
      <c r="N655" s="4">
        <f t="shared" si="179"/>
        <v>100</v>
      </c>
      <c r="O655" s="4">
        <f t="shared" si="179"/>
        <v>0</v>
      </c>
      <c r="P655" s="4">
        <f t="shared" si="179"/>
        <v>0</v>
      </c>
      <c r="Q655" s="4">
        <f t="shared" si="179"/>
        <v>0</v>
      </c>
      <c r="R655" s="4">
        <f t="shared" si="179"/>
        <v>0</v>
      </c>
      <c r="S655" s="4">
        <f t="shared" si="179"/>
        <v>0</v>
      </c>
      <c r="T655" s="4">
        <f t="shared" si="179"/>
        <v>0</v>
      </c>
      <c r="U655" s="4">
        <f t="shared" si="179"/>
        <v>0</v>
      </c>
      <c r="V655" s="4">
        <f t="shared" si="179"/>
        <v>0</v>
      </c>
      <c r="W655" s="4">
        <f>VLOOKUP(Z655,怪物属性偏向!D:F,3,FALSE)</f>
        <v>5000005</v>
      </c>
      <c r="X655" s="4">
        <f t="shared" si="176"/>
        <v>51</v>
      </c>
      <c r="Y655" t="str">
        <f>VLOOKUP(Z655,怪物属性偏向!G:H,2,FALSE)</f>
        <v>吉拉</v>
      </c>
      <c r="Z655">
        <f t="shared" si="180"/>
        <v>5</v>
      </c>
    </row>
    <row r="656" spans="1:26" ht="18" customHeight="1" x14ac:dyDescent="0.15">
      <c r="A656" s="4">
        <v>5000652</v>
      </c>
      <c r="B656" s="4">
        <f t="shared" si="177"/>
        <v>0</v>
      </c>
      <c r="C656" s="4">
        <f t="shared" si="177"/>
        <v>0</v>
      </c>
      <c r="D656" s="4">
        <f t="shared" si="177"/>
        <v>0</v>
      </c>
      <c r="E656" s="4">
        <f t="shared" si="177"/>
        <v>0</v>
      </c>
      <c r="F656" s="4">
        <f>INT(VLOOKUP($X656,映射表!$B:$C,2,FALSE)*VLOOKUP($Z656,怪物属性偏向!$G:$L,怪物属性偏向!L$1,FALSE)/100)</f>
        <v>74881</v>
      </c>
      <c r="G656" s="4">
        <f>INT(VLOOKUP($X656,映射表!$B:$C,2,FALSE)*VLOOKUP($Z656,怪物属性偏向!$G:$L,怪物属性偏向!J$1,FALSE)/100)</f>
        <v>55460</v>
      </c>
      <c r="H656" s="4">
        <f t="shared" si="178"/>
        <v>0</v>
      </c>
      <c r="I656" s="4">
        <f>INT(VLOOKUP($X656,映射表!$B:$C,2,FALSE)*VLOOKUP($Z656,怪物属性偏向!$G:$L,怪物属性偏向!K$1,FALSE)/100)</f>
        <v>50839</v>
      </c>
      <c r="J656" s="4">
        <f>INT(VLOOKUP($X656,映射表!$B:$E,4,FALSE))</f>
        <v>41082</v>
      </c>
      <c r="K656" s="4">
        <f t="shared" si="179"/>
        <v>100</v>
      </c>
      <c r="L656" s="4">
        <f t="shared" si="179"/>
        <v>0</v>
      </c>
      <c r="M656" s="4">
        <f t="shared" si="179"/>
        <v>0</v>
      </c>
      <c r="N656" s="4">
        <f t="shared" si="179"/>
        <v>100</v>
      </c>
      <c r="O656" s="4">
        <f t="shared" si="179"/>
        <v>0</v>
      </c>
      <c r="P656" s="4">
        <f t="shared" si="179"/>
        <v>0</v>
      </c>
      <c r="Q656" s="4">
        <f t="shared" si="179"/>
        <v>0</v>
      </c>
      <c r="R656" s="4">
        <f t="shared" si="179"/>
        <v>0</v>
      </c>
      <c r="S656" s="4">
        <f t="shared" si="179"/>
        <v>0</v>
      </c>
      <c r="T656" s="4">
        <f t="shared" si="179"/>
        <v>0</v>
      </c>
      <c r="U656" s="4">
        <f t="shared" si="179"/>
        <v>0</v>
      </c>
      <c r="V656" s="4">
        <f t="shared" si="179"/>
        <v>0</v>
      </c>
      <c r="W656" s="4">
        <f>VLOOKUP(Z656,怪物属性偏向!D:F,3,FALSE)</f>
        <v>5000005</v>
      </c>
      <c r="X656" s="4">
        <f t="shared" si="176"/>
        <v>52</v>
      </c>
      <c r="Y656" t="str">
        <f>VLOOKUP(Z656,怪物属性偏向!G:H,2,FALSE)</f>
        <v>吉拉</v>
      </c>
      <c r="Z656">
        <f t="shared" si="180"/>
        <v>5</v>
      </c>
    </row>
    <row r="657" spans="1:26" ht="18" customHeight="1" x14ac:dyDescent="0.15">
      <c r="A657" s="4">
        <v>5000653</v>
      </c>
      <c r="B657" s="4">
        <f t="shared" si="177"/>
        <v>0</v>
      </c>
      <c r="C657" s="4">
        <f t="shared" si="177"/>
        <v>0</v>
      </c>
      <c r="D657" s="4">
        <f t="shared" si="177"/>
        <v>0</v>
      </c>
      <c r="E657" s="4">
        <f t="shared" si="177"/>
        <v>0</v>
      </c>
      <c r="F657" s="4">
        <f>INT(VLOOKUP($X657,映射表!$B:$C,2,FALSE)*VLOOKUP($Z657,怪物属性偏向!$G:$L,怪物属性偏向!L$1,FALSE)/100)</f>
        <v>80400</v>
      </c>
      <c r="G657" s="4">
        <f>INT(VLOOKUP($X657,映射表!$B:$C,2,FALSE)*VLOOKUP($Z657,怪物属性偏向!$G:$L,怪物属性偏向!J$1,FALSE)/100)</f>
        <v>59548</v>
      </c>
      <c r="H657" s="4">
        <f t="shared" si="178"/>
        <v>0</v>
      </c>
      <c r="I657" s="4">
        <f>INT(VLOOKUP($X657,映射表!$B:$C,2,FALSE)*VLOOKUP($Z657,怪物属性偏向!$G:$L,怪物属性偏向!K$1,FALSE)/100)</f>
        <v>54586</v>
      </c>
      <c r="J657" s="4">
        <f>INT(VLOOKUP($X657,映射表!$B:$E,4,FALSE))</f>
        <v>44110</v>
      </c>
      <c r="K657" s="4">
        <f t="shared" si="179"/>
        <v>100</v>
      </c>
      <c r="L657" s="4">
        <f t="shared" si="179"/>
        <v>0</v>
      </c>
      <c r="M657" s="4">
        <f t="shared" si="179"/>
        <v>0</v>
      </c>
      <c r="N657" s="4">
        <f t="shared" si="179"/>
        <v>100</v>
      </c>
      <c r="O657" s="4">
        <f t="shared" si="179"/>
        <v>0</v>
      </c>
      <c r="P657" s="4">
        <f t="shared" si="179"/>
        <v>0</v>
      </c>
      <c r="Q657" s="4">
        <f t="shared" si="179"/>
        <v>0</v>
      </c>
      <c r="R657" s="4">
        <f t="shared" si="179"/>
        <v>0</v>
      </c>
      <c r="S657" s="4">
        <f t="shared" si="179"/>
        <v>0</v>
      </c>
      <c r="T657" s="4">
        <f t="shared" si="179"/>
        <v>0</v>
      </c>
      <c r="U657" s="4">
        <f t="shared" si="179"/>
        <v>0</v>
      </c>
      <c r="V657" s="4">
        <f t="shared" si="179"/>
        <v>0</v>
      </c>
      <c r="W657" s="4">
        <f>VLOOKUP(Z657,怪物属性偏向!D:F,3,FALSE)</f>
        <v>5000005</v>
      </c>
      <c r="X657" s="4">
        <f t="shared" si="176"/>
        <v>53</v>
      </c>
      <c r="Y657" t="str">
        <f>VLOOKUP(Z657,怪物属性偏向!G:H,2,FALSE)</f>
        <v>吉拉</v>
      </c>
      <c r="Z657">
        <f t="shared" si="180"/>
        <v>5</v>
      </c>
    </row>
    <row r="658" spans="1:26" ht="18" customHeight="1" x14ac:dyDescent="0.15">
      <c r="A658" s="4">
        <v>5000654</v>
      </c>
      <c r="B658" s="4">
        <f t="shared" si="177"/>
        <v>0</v>
      </c>
      <c r="C658" s="4">
        <f t="shared" si="177"/>
        <v>0</v>
      </c>
      <c r="D658" s="4">
        <f t="shared" si="177"/>
        <v>0</v>
      </c>
      <c r="E658" s="4">
        <f t="shared" si="177"/>
        <v>0</v>
      </c>
      <c r="F658" s="4">
        <f>INT(VLOOKUP($X658,映射表!$B:$C,2,FALSE)*VLOOKUP($Z658,怪物属性偏向!$G:$L,怪物属性偏向!L$1,FALSE)/100)</f>
        <v>86316</v>
      </c>
      <c r="G658" s="4">
        <f>INT(VLOOKUP($X658,映射表!$B:$C,2,FALSE)*VLOOKUP($Z658,怪物属性偏向!$G:$L,怪物属性偏向!J$1,FALSE)/100)</f>
        <v>63930</v>
      </c>
      <c r="H658" s="4">
        <f t="shared" si="178"/>
        <v>0</v>
      </c>
      <c r="I658" s="4">
        <f>INT(VLOOKUP($X658,映射表!$B:$C,2,FALSE)*VLOOKUP($Z658,怪物属性偏向!$G:$L,怪物属性偏向!K$1,FALSE)/100)</f>
        <v>58602</v>
      </c>
      <c r="J658" s="4">
        <f>INT(VLOOKUP($X658,映射表!$B:$E,4,FALSE))</f>
        <v>47355</v>
      </c>
      <c r="K658" s="4">
        <f t="shared" si="179"/>
        <v>100</v>
      </c>
      <c r="L658" s="4">
        <f t="shared" si="179"/>
        <v>0</v>
      </c>
      <c r="M658" s="4">
        <f t="shared" si="179"/>
        <v>0</v>
      </c>
      <c r="N658" s="4">
        <f t="shared" si="179"/>
        <v>100</v>
      </c>
      <c r="O658" s="4">
        <f t="shared" si="179"/>
        <v>0</v>
      </c>
      <c r="P658" s="4">
        <f t="shared" si="179"/>
        <v>0</v>
      </c>
      <c r="Q658" s="4">
        <f t="shared" si="179"/>
        <v>0</v>
      </c>
      <c r="R658" s="4">
        <f t="shared" si="179"/>
        <v>0</v>
      </c>
      <c r="S658" s="4">
        <f t="shared" si="179"/>
        <v>0</v>
      </c>
      <c r="T658" s="4">
        <f t="shared" si="179"/>
        <v>0</v>
      </c>
      <c r="U658" s="4">
        <f t="shared" si="179"/>
        <v>0</v>
      </c>
      <c r="V658" s="4">
        <f t="shared" si="179"/>
        <v>0</v>
      </c>
      <c r="W658" s="4">
        <f>VLOOKUP(Z658,怪物属性偏向!D:F,3,FALSE)</f>
        <v>5000005</v>
      </c>
      <c r="X658" s="4">
        <f t="shared" si="176"/>
        <v>54</v>
      </c>
      <c r="Y658" t="str">
        <f>VLOOKUP(Z658,怪物属性偏向!G:H,2,FALSE)</f>
        <v>吉拉</v>
      </c>
      <c r="Z658">
        <f t="shared" si="180"/>
        <v>5</v>
      </c>
    </row>
    <row r="659" spans="1:26" ht="18" customHeight="1" x14ac:dyDescent="0.15">
      <c r="A659" s="4">
        <v>5000655</v>
      </c>
      <c r="B659" s="4">
        <f t="shared" si="177"/>
        <v>0</v>
      </c>
      <c r="C659" s="4">
        <f t="shared" si="177"/>
        <v>0</v>
      </c>
      <c r="D659" s="4">
        <f t="shared" si="177"/>
        <v>0</v>
      </c>
      <c r="E659" s="4">
        <f t="shared" si="177"/>
        <v>0</v>
      </c>
      <c r="F659" s="4">
        <f>INT(VLOOKUP($X659,映射表!$B:$C,2,FALSE)*VLOOKUP($Z659,怪物属性偏向!$G:$L,怪物属性偏向!L$1,FALSE)/100)</f>
        <v>92659</v>
      </c>
      <c r="G659" s="4">
        <f>INT(VLOOKUP($X659,映射表!$B:$C,2,FALSE)*VLOOKUP($Z659,怪物属性偏向!$G:$L,怪物属性偏向!J$1,FALSE)/100)</f>
        <v>68627</v>
      </c>
      <c r="H659" s="4">
        <f t="shared" si="178"/>
        <v>0</v>
      </c>
      <c r="I659" s="4">
        <f>INT(VLOOKUP($X659,映射表!$B:$C,2,FALSE)*VLOOKUP($Z659,怪物属性偏向!$G:$L,怪物属性偏向!K$1,FALSE)/100)</f>
        <v>62908</v>
      </c>
      <c r="J659" s="4">
        <f>INT(VLOOKUP($X659,映射表!$B:$E,4,FALSE))</f>
        <v>50835</v>
      </c>
      <c r="K659" s="4">
        <f t="shared" si="179"/>
        <v>100</v>
      </c>
      <c r="L659" s="4">
        <f t="shared" si="179"/>
        <v>0</v>
      </c>
      <c r="M659" s="4">
        <f t="shared" si="179"/>
        <v>0</v>
      </c>
      <c r="N659" s="4">
        <f t="shared" si="179"/>
        <v>100</v>
      </c>
      <c r="O659" s="4">
        <f t="shared" si="179"/>
        <v>0</v>
      </c>
      <c r="P659" s="4">
        <f t="shared" si="179"/>
        <v>0</v>
      </c>
      <c r="Q659" s="4">
        <f t="shared" si="179"/>
        <v>0</v>
      </c>
      <c r="R659" s="4">
        <f t="shared" si="179"/>
        <v>0</v>
      </c>
      <c r="S659" s="4">
        <f t="shared" si="179"/>
        <v>0</v>
      </c>
      <c r="T659" s="4">
        <f t="shared" si="179"/>
        <v>0</v>
      </c>
      <c r="U659" s="4">
        <f t="shared" si="179"/>
        <v>0</v>
      </c>
      <c r="V659" s="4">
        <f t="shared" si="179"/>
        <v>0</v>
      </c>
      <c r="W659" s="4">
        <f>VLOOKUP(Z659,怪物属性偏向!D:F,3,FALSE)</f>
        <v>5000005</v>
      </c>
      <c r="X659" s="4">
        <f t="shared" si="176"/>
        <v>55</v>
      </c>
      <c r="Y659" t="str">
        <f>VLOOKUP(Z659,怪物属性偏向!G:H,2,FALSE)</f>
        <v>吉拉</v>
      </c>
      <c r="Z659">
        <f t="shared" si="180"/>
        <v>5</v>
      </c>
    </row>
    <row r="660" spans="1:26" ht="18" customHeight="1" x14ac:dyDescent="0.15">
      <c r="A660" s="4">
        <v>5000656</v>
      </c>
      <c r="B660" s="4">
        <f t="shared" si="177"/>
        <v>0</v>
      </c>
      <c r="C660" s="4">
        <f t="shared" si="177"/>
        <v>0</v>
      </c>
      <c r="D660" s="4">
        <f t="shared" si="177"/>
        <v>0</v>
      </c>
      <c r="E660" s="4">
        <f t="shared" si="177"/>
        <v>0</v>
      </c>
      <c r="F660" s="4">
        <f>INT(VLOOKUP($X660,映射表!$B:$C,2,FALSE)*VLOOKUP($Z660,怪物属性偏向!$G:$L,怪物属性偏向!L$1,FALSE)/100)</f>
        <v>99458</v>
      </c>
      <c r="G660" s="4">
        <f>INT(VLOOKUP($X660,映射表!$B:$C,2,FALSE)*VLOOKUP($Z660,怪物属性偏向!$G:$L,怪物属性偏向!J$1,FALSE)/100)</f>
        <v>73663</v>
      </c>
      <c r="H660" s="4">
        <f t="shared" si="178"/>
        <v>0</v>
      </c>
      <c r="I660" s="4">
        <f>INT(VLOOKUP($X660,映射表!$B:$C,2,FALSE)*VLOOKUP($Z660,怪物属性偏向!$G:$L,怪物属性偏向!K$1,FALSE)/100)</f>
        <v>67524</v>
      </c>
      <c r="J660" s="4">
        <f>INT(VLOOKUP($X660,映射表!$B:$E,4,FALSE))</f>
        <v>54565</v>
      </c>
      <c r="K660" s="4">
        <f t="shared" si="179"/>
        <v>100</v>
      </c>
      <c r="L660" s="4">
        <f t="shared" si="179"/>
        <v>0</v>
      </c>
      <c r="M660" s="4">
        <f t="shared" si="179"/>
        <v>0</v>
      </c>
      <c r="N660" s="4">
        <f t="shared" si="179"/>
        <v>100</v>
      </c>
      <c r="O660" s="4">
        <f t="shared" si="179"/>
        <v>0</v>
      </c>
      <c r="P660" s="4">
        <f t="shared" si="179"/>
        <v>0</v>
      </c>
      <c r="Q660" s="4">
        <f t="shared" si="179"/>
        <v>0</v>
      </c>
      <c r="R660" s="4">
        <f t="shared" si="179"/>
        <v>0</v>
      </c>
      <c r="S660" s="4">
        <f t="shared" si="179"/>
        <v>0</v>
      </c>
      <c r="T660" s="4">
        <f t="shared" si="179"/>
        <v>0</v>
      </c>
      <c r="U660" s="4">
        <f t="shared" si="179"/>
        <v>0</v>
      </c>
      <c r="V660" s="4">
        <f t="shared" si="179"/>
        <v>0</v>
      </c>
      <c r="W660" s="4">
        <f>VLOOKUP(Z660,怪物属性偏向!D:F,3,FALSE)</f>
        <v>5000005</v>
      </c>
      <c r="X660" s="4">
        <f t="shared" si="176"/>
        <v>56</v>
      </c>
      <c r="Y660" t="str">
        <f>VLOOKUP(Z660,怪物属性偏向!G:H,2,FALSE)</f>
        <v>吉拉</v>
      </c>
      <c r="Z660">
        <f t="shared" si="180"/>
        <v>5</v>
      </c>
    </row>
    <row r="661" spans="1:26" ht="18" customHeight="1" x14ac:dyDescent="0.15">
      <c r="A661" s="4">
        <v>5000657</v>
      </c>
      <c r="B661" s="4">
        <f t="shared" si="177"/>
        <v>0</v>
      </c>
      <c r="C661" s="4">
        <f t="shared" si="177"/>
        <v>0</v>
      </c>
      <c r="D661" s="4">
        <f t="shared" si="177"/>
        <v>0</v>
      </c>
      <c r="E661" s="4">
        <f t="shared" si="177"/>
        <v>0</v>
      </c>
      <c r="F661" s="4">
        <f>INT(VLOOKUP($X661,映射表!$B:$C,2,FALSE)*VLOOKUP($Z661,怪物属性偏向!$G:$L,怪物属性偏向!L$1,FALSE)/100)</f>
        <v>106746</v>
      </c>
      <c r="G661" s="4">
        <f>INT(VLOOKUP($X661,映射表!$B:$C,2,FALSE)*VLOOKUP($Z661,怪物属性偏向!$G:$L,怪物属性偏向!J$1,FALSE)/100)</f>
        <v>79061</v>
      </c>
      <c r="H661" s="4">
        <f t="shared" si="178"/>
        <v>0</v>
      </c>
      <c r="I661" s="4">
        <f>INT(VLOOKUP($X661,映射表!$B:$C,2,FALSE)*VLOOKUP($Z661,怪物属性偏向!$G:$L,怪物属性偏向!K$1,FALSE)/100)</f>
        <v>72473</v>
      </c>
      <c r="J661" s="4">
        <f>INT(VLOOKUP($X661,映射表!$B:$E,4,FALSE))</f>
        <v>58564</v>
      </c>
      <c r="K661" s="4">
        <f t="shared" si="179"/>
        <v>100</v>
      </c>
      <c r="L661" s="4">
        <f t="shared" si="179"/>
        <v>0</v>
      </c>
      <c r="M661" s="4">
        <f t="shared" si="179"/>
        <v>0</v>
      </c>
      <c r="N661" s="4">
        <f t="shared" si="179"/>
        <v>100</v>
      </c>
      <c r="O661" s="4">
        <f t="shared" si="179"/>
        <v>0</v>
      </c>
      <c r="P661" s="4">
        <f t="shared" si="179"/>
        <v>0</v>
      </c>
      <c r="Q661" s="4">
        <f t="shared" si="179"/>
        <v>0</v>
      </c>
      <c r="R661" s="4">
        <f t="shared" si="179"/>
        <v>0</v>
      </c>
      <c r="S661" s="4">
        <f t="shared" si="179"/>
        <v>0</v>
      </c>
      <c r="T661" s="4">
        <f t="shared" si="179"/>
        <v>0</v>
      </c>
      <c r="U661" s="4">
        <f t="shared" si="179"/>
        <v>0</v>
      </c>
      <c r="V661" s="4">
        <f t="shared" si="179"/>
        <v>0</v>
      </c>
      <c r="W661" s="4">
        <f>VLOOKUP(Z661,怪物属性偏向!D:F,3,FALSE)</f>
        <v>5000005</v>
      </c>
      <c r="X661" s="4">
        <f t="shared" si="176"/>
        <v>57</v>
      </c>
      <c r="Y661" t="str">
        <f>VLOOKUP(Z661,怪物属性偏向!G:H,2,FALSE)</f>
        <v>吉拉</v>
      </c>
      <c r="Z661">
        <f t="shared" si="180"/>
        <v>5</v>
      </c>
    </row>
    <row r="662" spans="1:26" ht="18" customHeight="1" x14ac:dyDescent="0.15">
      <c r="A662" s="4">
        <v>5000658</v>
      </c>
      <c r="B662" s="4">
        <f t="shared" si="177"/>
        <v>0</v>
      </c>
      <c r="C662" s="4">
        <f t="shared" si="177"/>
        <v>0</v>
      </c>
      <c r="D662" s="4">
        <f t="shared" si="177"/>
        <v>0</v>
      </c>
      <c r="E662" s="4">
        <f t="shared" si="177"/>
        <v>0</v>
      </c>
      <c r="F662" s="4">
        <f>INT(VLOOKUP($X662,映射表!$B:$C,2,FALSE)*VLOOKUP($Z662,怪物属性偏向!$G:$L,怪物属性偏向!L$1,FALSE)/100)</f>
        <v>114560</v>
      </c>
      <c r="G662" s="4">
        <f>INT(VLOOKUP($X662,映射表!$B:$C,2,FALSE)*VLOOKUP($Z662,怪物属性偏向!$G:$L,怪物属性偏向!J$1,FALSE)/100)</f>
        <v>84848</v>
      </c>
      <c r="H662" s="4">
        <f t="shared" si="178"/>
        <v>0</v>
      </c>
      <c r="I662" s="4">
        <f>INT(VLOOKUP($X662,映射表!$B:$C,2,FALSE)*VLOOKUP($Z662,怪物属性偏向!$G:$L,怪物属性偏向!K$1,FALSE)/100)</f>
        <v>77777</v>
      </c>
      <c r="J662" s="4">
        <f>INT(VLOOKUP($X662,映射表!$B:$E,4,FALSE))</f>
        <v>62850</v>
      </c>
      <c r="K662" s="4">
        <f t="shared" si="179"/>
        <v>100</v>
      </c>
      <c r="L662" s="4">
        <f t="shared" si="179"/>
        <v>0</v>
      </c>
      <c r="M662" s="4">
        <f t="shared" si="179"/>
        <v>0</v>
      </c>
      <c r="N662" s="4">
        <f t="shared" si="179"/>
        <v>100</v>
      </c>
      <c r="O662" s="4">
        <f t="shared" si="179"/>
        <v>0</v>
      </c>
      <c r="P662" s="4">
        <f t="shared" si="179"/>
        <v>0</v>
      </c>
      <c r="Q662" s="4">
        <f t="shared" si="179"/>
        <v>0</v>
      </c>
      <c r="R662" s="4">
        <f t="shared" si="179"/>
        <v>0</v>
      </c>
      <c r="S662" s="4">
        <f t="shared" si="179"/>
        <v>0</v>
      </c>
      <c r="T662" s="4">
        <f t="shared" si="179"/>
        <v>0</v>
      </c>
      <c r="U662" s="4">
        <f t="shared" si="179"/>
        <v>0</v>
      </c>
      <c r="V662" s="4">
        <f t="shared" si="179"/>
        <v>0</v>
      </c>
      <c r="W662" s="4">
        <f>VLOOKUP(Z662,怪物属性偏向!D:F,3,FALSE)</f>
        <v>5000005</v>
      </c>
      <c r="X662" s="4">
        <f t="shared" si="176"/>
        <v>58</v>
      </c>
      <c r="Y662" t="str">
        <f>VLOOKUP(Z662,怪物属性偏向!G:H,2,FALSE)</f>
        <v>吉拉</v>
      </c>
      <c r="Z662">
        <f t="shared" si="180"/>
        <v>5</v>
      </c>
    </row>
    <row r="663" spans="1:26" ht="18" customHeight="1" x14ac:dyDescent="0.15">
      <c r="A663" s="4">
        <v>5000659</v>
      </c>
      <c r="B663" s="4">
        <f t="shared" ref="B663:E678" si="181">B662</f>
        <v>0</v>
      </c>
      <c r="C663" s="4">
        <f t="shared" si="181"/>
        <v>0</v>
      </c>
      <c r="D663" s="4">
        <f t="shared" si="181"/>
        <v>0</v>
      </c>
      <c r="E663" s="4">
        <f t="shared" si="181"/>
        <v>0</v>
      </c>
      <c r="F663" s="4">
        <f>INT(VLOOKUP($X663,映射表!$B:$C,2,FALSE)*VLOOKUP($Z663,怪物属性偏向!$G:$L,怪物属性偏向!L$1,FALSE)/100)</f>
        <v>122935</v>
      </c>
      <c r="G663" s="4">
        <f>INT(VLOOKUP($X663,映射表!$B:$C,2,FALSE)*VLOOKUP($Z663,怪物属性偏向!$G:$L,怪物属性偏向!J$1,FALSE)/100)</f>
        <v>91052</v>
      </c>
      <c r="H663" s="4">
        <f t="shared" si="178"/>
        <v>0</v>
      </c>
      <c r="I663" s="4">
        <f>INT(VLOOKUP($X663,映射表!$B:$C,2,FALSE)*VLOOKUP($Z663,怪物属性偏向!$G:$L,怪物属性偏向!K$1,FALSE)/100)</f>
        <v>83464</v>
      </c>
      <c r="J663" s="4">
        <f>INT(VLOOKUP($X663,映射表!$B:$E,4,FALSE))</f>
        <v>67446</v>
      </c>
      <c r="K663" s="4">
        <f t="shared" ref="K663:V678" si="182">K662</f>
        <v>100</v>
      </c>
      <c r="L663" s="4">
        <f t="shared" si="182"/>
        <v>0</v>
      </c>
      <c r="M663" s="4">
        <f t="shared" si="182"/>
        <v>0</v>
      </c>
      <c r="N663" s="4">
        <f t="shared" si="182"/>
        <v>100</v>
      </c>
      <c r="O663" s="4">
        <f t="shared" si="182"/>
        <v>0</v>
      </c>
      <c r="P663" s="4">
        <f t="shared" si="182"/>
        <v>0</v>
      </c>
      <c r="Q663" s="4">
        <f t="shared" si="182"/>
        <v>0</v>
      </c>
      <c r="R663" s="4">
        <f t="shared" si="182"/>
        <v>0</v>
      </c>
      <c r="S663" s="4">
        <f t="shared" si="182"/>
        <v>0</v>
      </c>
      <c r="T663" s="4">
        <f t="shared" si="182"/>
        <v>0</v>
      </c>
      <c r="U663" s="4">
        <f t="shared" si="182"/>
        <v>0</v>
      </c>
      <c r="V663" s="4">
        <f t="shared" si="182"/>
        <v>0</v>
      </c>
      <c r="W663" s="4">
        <f>VLOOKUP(Z663,怪物属性偏向!D:F,3,FALSE)</f>
        <v>5000005</v>
      </c>
      <c r="X663" s="4">
        <f t="shared" si="176"/>
        <v>59</v>
      </c>
      <c r="Y663" t="str">
        <f>VLOOKUP(Z663,怪物属性偏向!G:H,2,FALSE)</f>
        <v>吉拉</v>
      </c>
      <c r="Z663">
        <f t="shared" si="180"/>
        <v>5</v>
      </c>
    </row>
    <row r="664" spans="1:26" ht="18" customHeight="1" x14ac:dyDescent="0.15">
      <c r="A664" s="4">
        <v>5000660</v>
      </c>
      <c r="B664" s="4">
        <f t="shared" si="181"/>
        <v>0</v>
      </c>
      <c r="C664" s="4">
        <f t="shared" si="181"/>
        <v>0</v>
      </c>
      <c r="D664" s="4">
        <f t="shared" si="181"/>
        <v>0</v>
      </c>
      <c r="E664" s="4">
        <f t="shared" si="181"/>
        <v>0</v>
      </c>
      <c r="F664" s="4">
        <f>INT(VLOOKUP($X664,映射表!$B:$C,2,FALSE)*VLOOKUP($Z664,怪物属性偏向!$G:$L,怪物属性偏向!L$1,FALSE)/100)</f>
        <v>131914</v>
      </c>
      <c r="G664" s="4">
        <f>INT(VLOOKUP($X664,映射表!$B:$C,2,FALSE)*VLOOKUP($Z664,怪物属性偏向!$G:$L,怪物属性偏向!J$1,FALSE)/100)</f>
        <v>97702</v>
      </c>
      <c r="H664" s="4">
        <f t="shared" si="178"/>
        <v>0</v>
      </c>
      <c r="I664" s="4">
        <f>INT(VLOOKUP($X664,映射表!$B:$C,2,FALSE)*VLOOKUP($Z664,怪物属性偏向!$G:$L,怪物属性偏向!K$1,FALSE)/100)</f>
        <v>89560</v>
      </c>
      <c r="J664" s="4">
        <f>INT(VLOOKUP($X664,映射表!$B:$E,4,FALSE))</f>
        <v>72372</v>
      </c>
      <c r="K664" s="4">
        <f t="shared" si="182"/>
        <v>100</v>
      </c>
      <c r="L664" s="4">
        <f t="shared" si="182"/>
        <v>0</v>
      </c>
      <c r="M664" s="4">
        <f t="shared" si="182"/>
        <v>0</v>
      </c>
      <c r="N664" s="4">
        <f t="shared" si="182"/>
        <v>100</v>
      </c>
      <c r="O664" s="4">
        <f t="shared" si="182"/>
        <v>0</v>
      </c>
      <c r="P664" s="4">
        <f t="shared" si="182"/>
        <v>0</v>
      </c>
      <c r="Q664" s="4">
        <f t="shared" si="182"/>
        <v>0</v>
      </c>
      <c r="R664" s="4">
        <f t="shared" si="182"/>
        <v>0</v>
      </c>
      <c r="S664" s="4">
        <f t="shared" si="182"/>
        <v>0</v>
      </c>
      <c r="T664" s="4">
        <f t="shared" si="182"/>
        <v>0</v>
      </c>
      <c r="U664" s="4">
        <f t="shared" si="182"/>
        <v>0</v>
      </c>
      <c r="V664" s="4">
        <f t="shared" si="182"/>
        <v>0</v>
      </c>
      <c r="W664" s="4">
        <f>VLOOKUP(Z664,怪物属性偏向!D:F,3,FALSE)</f>
        <v>5000005</v>
      </c>
      <c r="X664" s="4">
        <f t="shared" si="176"/>
        <v>60</v>
      </c>
      <c r="Y664" t="str">
        <f>VLOOKUP(Z664,怪物属性偏向!G:H,2,FALSE)</f>
        <v>吉拉</v>
      </c>
      <c r="Z664">
        <f t="shared" si="180"/>
        <v>5</v>
      </c>
    </row>
    <row r="665" spans="1:26" ht="18" customHeight="1" x14ac:dyDescent="0.15">
      <c r="A665" s="4">
        <v>5000661</v>
      </c>
      <c r="B665" s="4">
        <f t="shared" si="181"/>
        <v>0</v>
      </c>
      <c r="C665" s="4">
        <f t="shared" si="181"/>
        <v>0</v>
      </c>
      <c r="D665" s="4">
        <f t="shared" si="181"/>
        <v>0</v>
      </c>
      <c r="E665" s="4">
        <f t="shared" si="181"/>
        <v>0</v>
      </c>
      <c r="F665" s="4">
        <f>INT(VLOOKUP($X665,映射表!$B:$C,2,FALSE)*VLOOKUP($Z665,怪物属性偏向!$G:$L,怪物属性偏向!L$1,FALSE)/100)</f>
        <v>141540</v>
      </c>
      <c r="G665" s="4">
        <f>INT(VLOOKUP($X665,映射表!$B:$C,2,FALSE)*VLOOKUP($Z665,怪物属性偏向!$G:$L,怪物属性偏向!J$1,FALSE)/100)</f>
        <v>104831</v>
      </c>
      <c r="H665" s="4">
        <f t="shared" si="178"/>
        <v>0</v>
      </c>
      <c r="I665" s="4">
        <f>INT(VLOOKUP($X665,映射表!$B:$C,2,FALSE)*VLOOKUP($Z665,怪物属性偏向!$G:$L,怪物属性偏向!K$1,FALSE)/100)</f>
        <v>96095</v>
      </c>
      <c r="J665" s="4">
        <f>INT(VLOOKUP($X665,映射表!$B:$E,4,FALSE))</f>
        <v>77652</v>
      </c>
      <c r="K665" s="4">
        <f t="shared" si="182"/>
        <v>100</v>
      </c>
      <c r="L665" s="4">
        <f t="shared" si="182"/>
        <v>0</v>
      </c>
      <c r="M665" s="4">
        <f t="shared" si="182"/>
        <v>0</v>
      </c>
      <c r="N665" s="4">
        <f t="shared" si="182"/>
        <v>100</v>
      </c>
      <c r="O665" s="4">
        <f t="shared" si="182"/>
        <v>0</v>
      </c>
      <c r="P665" s="4">
        <f t="shared" si="182"/>
        <v>0</v>
      </c>
      <c r="Q665" s="4">
        <f t="shared" si="182"/>
        <v>0</v>
      </c>
      <c r="R665" s="4">
        <f t="shared" si="182"/>
        <v>0</v>
      </c>
      <c r="S665" s="4">
        <f t="shared" si="182"/>
        <v>0</v>
      </c>
      <c r="T665" s="4">
        <f t="shared" si="182"/>
        <v>0</v>
      </c>
      <c r="U665" s="4">
        <f t="shared" si="182"/>
        <v>0</v>
      </c>
      <c r="V665" s="4">
        <f t="shared" si="182"/>
        <v>0</v>
      </c>
      <c r="W665" s="4">
        <f>VLOOKUP(Z665,怪物属性偏向!D:F,3,FALSE)</f>
        <v>5000005</v>
      </c>
      <c r="X665" s="4">
        <f t="shared" si="176"/>
        <v>61</v>
      </c>
      <c r="Y665" t="str">
        <f>VLOOKUP(Z665,怪物属性偏向!G:H,2,FALSE)</f>
        <v>吉拉</v>
      </c>
      <c r="Z665">
        <f t="shared" si="180"/>
        <v>5</v>
      </c>
    </row>
    <row r="666" spans="1:26" ht="18" customHeight="1" x14ac:dyDescent="0.15">
      <c r="A666" s="4">
        <v>5000662</v>
      </c>
      <c r="B666" s="4">
        <f t="shared" si="181"/>
        <v>0</v>
      </c>
      <c r="C666" s="4">
        <f t="shared" si="181"/>
        <v>0</v>
      </c>
      <c r="D666" s="4">
        <f t="shared" si="181"/>
        <v>0</v>
      </c>
      <c r="E666" s="4">
        <f t="shared" si="181"/>
        <v>0</v>
      </c>
      <c r="F666" s="4">
        <f>INT(VLOOKUP($X666,映射表!$B:$C,2,FALSE)*VLOOKUP($Z666,怪物属性偏向!$G:$L,怪物属性偏向!L$1,FALSE)/100)</f>
        <v>151858</v>
      </c>
      <c r="G666" s="4">
        <f>INT(VLOOKUP($X666,映射表!$B:$C,2,FALSE)*VLOOKUP($Z666,怪物属性偏向!$G:$L,怪物属性偏向!J$1,FALSE)/100)</f>
        <v>112473</v>
      </c>
      <c r="H666" s="4">
        <f t="shared" si="178"/>
        <v>0</v>
      </c>
      <c r="I666" s="4">
        <f>INT(VLOOKUP($X666,映射表!$B:$C,2,FALSE)*VLOOKUP($Z666,怪物属性偏向!$G:$L,怪物属性偏向!K$1,FALSE)/100)</f>
        <v>103100</v>
      </c>
      <c r="J666" s="4">
        <f>INT(VLOOKUP($X666,映射表!$B:$E,4,FALSE))</f>
        <v>83313</v>
      </c>
      <c r="K666" s="4">
        <f t="shared" si="182"/>
        <v>100</v>
      </c>
      <c r="L666" s="4">
        <f t="shared" si="182"/>
        <v>0</v>
      </c>
      <c r="M666" s="4">
        <f t="shared" si="182"/>
        <v>0</v>
      </c>
      <c r="N666" s="4">
        <f t="shared" si="182"/>
        <v>100</v>
      </c>
      <c r="O666" s="4">
        <f t="shared" si="182"/>
        <v>0</v>
      </c>
      <c r="P666" s="4">
        <f t="shared" si="182"/>
        <v>0</v>
      </c>
      <c r="Q666" s="4">
        <f t="shared" si="182"/>
        <v>0</v>
      </c>
      <c r="R666" s="4">
        <f t="shared" si="182"/>
        <v>0</v>
      </c>
      <c r="S666" s="4">
        <f t="shared" si="182"/>
        <v>0</v>
      </c>
      <c r="T666" s="4">
        <f t="shared" si="182"/>
        <v>0</v>
      </c>
      <c r="U666" s="4">
        <f t="shared" si="182"/>
        <v>0</v>
      </c>
      <c r="V666" s="4">
        <f t="shared" si="182"/>
        <v>0</v>
      </c>
      <c r="W666" s="4">
        <f>VLOOKUP(Z666,怪物属性偏向!D:F,3,FALSE)</f>
        <v>5000005</v>
      </c>
      <c r="X666" s="4">
        <f t="shared" si="176"/>
        <v>62</v>
      </c>
      <c r="Y666" t="str">
        <f>VLOOKUP(Z666,怪物属性偏向!G:H,2,FALSE)</f>
        <v>吉拉</v>
      </c>
      <c r="Z666">
        <f t="shared" si="180"/>
        <v>5</v>
      </c>
    </row>
    <row r="667" spans="1:26" ht="18" customHeight="1" x14ac:dyDescent="0.15">
      <c r="A667" s="4">
        <v>5000663</v>
      </c>
      <c r="B667" s="4">
        <f t="shared" si="181"/>
        <v>0</v>
      </c>
      <c r="C667" s="4">
        <f t="shared" si="181"/>
        <v>0</v>
      </c>
      <c r="D667" s="4">
        <f t="shared" si="181"/>
        <v>0</v>
      </c>
      <c r="E667" s="4">
        <f t="shared" si="181"/>
        <v>0</v>
      </c>
      <c r="F667" s="4">
        <f>INT(VLOOKUP($X667,映射表!$B:$C,2,FALSE)*VLOOKUP($Z667,怪物属性偏向!$G:$L,怪物属性偏向!L$1,FALSE)/100)</f>
        <v>162919</v>
      </c>
      <c r="G667" s="4">
        <f>INT(VLOOKUP($X667,映射表!$B:$C,2,FALSE)*VLOOKUP($Z667,怪物属性偏向!$G:$L,怪物属性偏向!J$1,FALSE)/100)</f>
        <v>120666</v>
      </c>
      <c r="H667" s="4">
        <f t="shared" si="178"/>
        <v>0</v>
      </c>
      <c r="I667" s="4">
        <f>INT(VLOOKUP($X667,映射表!$B:$C,2,FALSE)*VLOOKUP($Z667,怪物属性偏向!$G:$L,怪物属性偏向!K$1,FALSE)/100)</f>
        <v>110610</v>
      </c>
      <c r="J667" s="4">
        <f>INT(VLOOKUP($X667,映射表!$B:$E,4,FALSE))</f>
        <v>89382</v>
      </c>
      <c r="K667" s="4">
        <f t="shared" si="182"/>
        <v>100</v>
      </c>
      <c r="L667" s="4">
        <f t="shared" si="182"/>
        <v>0</v>
      </c>
      <c r="M667" s="4">
        <f t="shared" si="182"/>
        <v>0</v>
      </c>
      <c r="N667" s="4">
        <f t="shared" si="182"/>
        <v>100</v>
      </c>
      <c r="O667" s="4">
        <f t="shared" si="182"/>
        <v>0</v>
      </c>
      <c r="P667" s="4">
        <f t="shared" si="182"/>
        <v>0</v>
      </c>
      <c r="Q667" s="4">
        <f t="shared" si="182"/>
        <v>0</v>
      </c>
      <c r="R667" s="4">
        <f t="shared" si="182"/>
        <v>0</v>
      </c>
      <c r="S667" s="4">
        <f t="shared" si="182"/>
        <v>0</v>
      </c>
      <c r="T667" s="4">
        <f t="shared" si="182"/>
        <v>0</v>
      </c>
      <c r="U667" s="4">
        <f t="shared" si="182"/>
        <v>0</v>
      </c>
      <c r="V667" s="4">
        <f t="shared" si="182"/>
        <v>0</v>
      </c>
      <c r="W667" s="4">
        <f>VLOOKUP(Z667,怪物属性偏向!D:F,3,FALSE)</f>
        <v>5000005</v>
      </c>
      <c r="X667" s="4">
        <f t="shared" si="176"/>
        <v>63</v>
      </c>
      <c r="Y667" t="str">
        <f>VLOOKUP(Z667,怪物属性偏向!G:H,2,FALSE)</f>
        <v>吉拉</v>
      </c>
      <c r="Z667">
        <f t="shared" si="180"/>
        <v>5</v>
      </c>
    </row>
    <row r="668" spans="1:26" ht="18" customHeight="1" x14ac:dyDescent="0.15">
      <c r="A668" s="4">
        <v>5000664</v>
      </c>
      <c r="B668" s="4">
        <f t="shared" si="181"/>
        <v>0</v>
      </c>
      <c r="C668" s="4">
        <f t="shared" si="181"/>
        <v>0</v>
      </c>
      <c r="D668" s="4">
        <f t="shared" si="181"/>
        <v>0</v>
      </c>
      <c r="E668" s="4">
        <f t="shared" si="181"/>
        <v>0</v>
      </c>
      <c r="F668" s="4">
        <f>INT(VLOOKUP($X668,映射表!$B:$C,2,FALSE)*VLOOKUP($Z668,怪物属性偏向!$G:$L,怪物属性偏向!L$1,FALSE)/100)</f>
        <v>174777</v>
      </c>
      <c r="G668" s="4">
        <f>INT(VLOOKUP($X668,映射表!$B:$C,2,FALSE)*VLOOKUP($Z668,怪物属性偏向!$G:$L,怪物属性偏向!J$1,FALSE)/100)</f>
        <v>129448</v>
      </c>
      <c r="H668" s="4">
        <f t="shared" si="178"/>
        <v>0</v>
      </c>
      <c r="I668" s="4">
        <f>INT(VLOOKUP($X668,映射表!$B:$C,2,FALSE)*VLOOKUP($Z668,怪物属性偏向!$G:$L,怪物属性偏向!K$1,FALSE)/100)</f>
        <v>118661</v>
      </c>
      <c r="J668" s="4">
        <f>INT(VLOOKUP($X668,映射表!$B:$E,4,FALSE))</f>
        <v>95887</v>
      </c>
      <c r="K668" s="4">
        <f t="shared" si="182"/>
        <v>100</v>
      </c>
      <c r="L668" s="4">
        <f t="shared" si="182"/>
        <v>0</v>
      </c>
      <c r="M668" s="4">
        <f t="shared" si="182"/>
        <v>0</v>
      </c>
      <c r="N668" s="4">
        <f t="shared" si="182"/>
        <v>100</v>
      </c>
      <c r="O668" s="4">
        <f t="shared" si="182"/>
        <v>0</v>
      </c>
      <c r="P668" s="4">
        <f t="shared" si="182"/>
        <v>0</v>
      </c>
      <c r="Q668" s="4">
        <f t="shared" si="182"/>
        <v>0</v>
      </c>
      <c r="R668" s="4">
        <f t="shared" si="182"/>
        <v>0</v>
      </c>
      <c r="S668" s="4">
        <f t="shared" si="182"/>
        <v>0</v>
      </c>
      <c r="T668" s="4">
        <f t="shared" si="182"/>
        <v>0</v>
      </c>
      <c r="U668" s="4">
        <f t="shared" si="182"/>
        <v>0</v>
      </c>
      <c r="V668" s="4">
        <f t="shared" si="182"/>
        <v>0</v>
      </c>
      <c r="W668" s="4">
        <f>VLOOKUP(Z668,怪物属性偏向!D:F,3,FALSE)</f>
        <v>5000005</v>
      </c>
      <c r="X668" s="4">
        <f t="shared" si="176"/>
        <v>64</v>
      </c>
      <c r="Y668" t="str">
        <f>VLOOKUP(Z668,怪物属性偏向!G:H,2,FALSE)</f>
        <v>吉拉</v>
      </c>
      <c r="Z668">
        <f t="shared" si="180"/>
        <v>5</v>
      </c>
    </row>
    <row r="669" spans="1:26" ht="18" customHeight="1" x14ac:dyDescent="0.15">
      <c r="A669" s="4">
        <v>5000665</v>
      </c>
      <c r="B669" s="4">
        <f t="shared" si="181"/>
        <v>0</v>
      </c>
      <c r="C669" s="4">
        <f t="shared" si="181"/>
        <v>0</v>
      </c>
      <c r="D669" s="4">
        <f t="shared" si="181"/>
        <v>0</v>
      </c>
      <c r="E669" s="4">
        <f t="shared" si="181"/>
        <v>0</v>
      </c>
      <c r="F669" s="4">
        <f>INT(VLOOKUP($X669,映射表!$B:$C,2,FALSE)*VLOOKUP($Z669,怪物属性偏向!$G:$L,怪物属性偏向!L$1,FALSE)/100)</f>
        <v>187489</v>
      </c>
      <c r="G669" s="4">
        <f>INT(VLOOKUP($X669,映射表!$B:$C,2,FALSE)*VLOOKUP($Z669,怪物属性偏向!$G:$L,怪物属性偏向!J$1,FALSE)/100)</f>
        <v>138863</v>
      </c>
      <c r="H669" s="4">
        <f t="shared" si="178"/>
        <v>0</v>
      </c>
      <c r="I669" s="4">
        <f>INT(VLOOKUP($X669,映射表!$B:$C,2,FALSE)*VLOOKUP($Z669,怪物属性偏向!$G:$L,怪物属性偏向!K$1,FALSE)/100)</f>
        <v>127291</v>
      </c>
      <c r="J669" s="4">
        <f>INT(VLOOKUP($X669,映射表!$B:$E,4,FALSE))</f>
        <v>102861</v>
      </c>
      <c r="K669" s="4">
        <f t="shared" si="182"/>
        <v>100</v>
      </c>
      <c r="L669" s="4">
        <f t="shared" si="182"/>
        <v>0</v>
      </c>
      <c r="M669" s="4">
        <f t="shared" si="182"/>
        <v>0</v>
      </c>
      <c r="N669" s="4">
        <f t="shared" si="182"/>
        <v>100</v>
      </c>
      <c r="O669" s="4">
        <f t="shared" si="182"/>
        <v>0</v>
      </c>
      <c r="P669" s="4">
        <f t="shared" si="182"/>
        <v>0</v>
      </c>
      <c r="Q669" s="4">
        <f t="shared" si="182"/>
        <v>0</v>
      </c>
      <c r="R669" s="4">
        <f t="shared" si="182"/>
        <v>0</v>
      </c>
      <c r="S669" s="4">
        <f t="shared" si="182"/>
        <v>0</v>
      </c>
      <c r="T669" s="4">
        <f t="shared" si="182"/>
        <v>0</v>
      </c>
      <c r="U669" s="4">
        <f t="shared" si="182"/>
        <v>0</v>
      </c>
      <c r="V669" s="4">
        <f t="shared" si="182"/>
        <v>0</v>
      </c>
      <c r="W669" s="4">
        <f>VLOOKUP(Z669,怪物属性偏向!D:F,3,FALSE)</f>
        <v>5000005</v>
      </c>
      <c r="X669" s="4">
        <f t="shared" si="176"/>
        <v>65</v>
      </c>
      <c r="Y669" t="str">
        <f>VLOOKUP(Z669,怪物属性偏向!G:H,2,FALSE)</f>
        <v>吉拉</v>
      </c>
      <c r="Z669">
        <f t="shared" si="180"/>
        <v>5</v>
      </c>
    </row>
    <row r="670" spans="1:26" ht="18" customHeight="1" x14ac:dyDescent="0.15">
      <c r="A670" s="4">
        <v>5000666</v>
      </c>
      <c r="B670" s="4">
        <f t="shared" si="181"/>
        <v>0</v>
      </c>
      <c r="C670" s="4">
        <f t="shared" si="181"/>
        <v>0</v>
      </c>
      <c r="D670" s="4">
        <f t="shared" si="181"/>
        <v>0</v>
      </c>
      <c r="E670" s="4">
        <f t="shared" si="181"/>
        <v>0</v>
      </c>
      <c r="F670" s="4">
        <f>INT(VLOOKUP($X670,映射表!$B:$C,2,FALSE)*VLOOKUP($Z670,怪物属性偏向!$G:$L,怪物属性偏向!L$1,FALSE)/100)</f>
        <v>201115</v>
      </c>
      <c r="G670" s="4">
        <f>INT(VLOOKUP($X670,映射表!$B:$C,2,FALSE)*VLOOKUP($Z670,怪物属性偏向!$G:$L,怪物属性偏向!J$1,FALSE)/100)</f>
        <v>148956</v>
      </c>
      <c r="H670" s="4">
        <f t="shared" si="178"/>
        <v>0</v>
      </c>
      <c r="I670" s="4">
        <f>INT(VLOOKUP($X670,映射表!$B:$C,2,FALSE)*VLOOKUP($Z670,怪物属性偏向!$G:$L,怪物属性偏向!K$1,FALSE)/100)</f>
        <v>136543</v>
      </c>
      <c r="J670" s="4">
        <f>INT(VLOOKUP($X670,映射表!$B:$E,4,FALSE))</f>
        <v>110337</v>
      </c>
      <c r="K670" s="4">
        <f t="shared" si="182"/>
        <v>100</v>
      </c>
      <c r="L670" s="4">
        <f t="shared" si="182"/>
        <v>0</v>
      </c>
      <c r="M670" s="4">
        <f t="shared" si="182"/>
        <v>0</v>
      </c>
      <c r="N670" s="4">
        <f t="shared" si="182"/>
        <v>100</v>
      </c>
      <c r="O670" s="4">
        <f t="shared" si="182"/>
        <v>0</v>
      </c>
      <c r="P670" s="4">
        <f t="shared" si="182"/>
        <v>0</v>
      </c>
      <c r="Q670" s="4">
        <f t="shared" si="182"/>
        <v>0</v>
      </c>
      <c r="R670" s="4">
        <f t="shared" si="182"/>
        <v>0</v>
      </c>
      <c r="S670" s="4">
        <f t="shared" si="182"/>
        <v>0</v>
      </c>
      <c r="T670" s="4">
        <f t="shared" si="182"/>
        <v>0</v>
      </c>
      <c r="U670" s="4">
        <f t="shared" si="182"/>
        <v>0</v>
      </c>
      <c r="V670" s="4">
        <f t="shared" si="182"/>
        <v>0</v>
      </c>
      <c r="W670" s="4">
        <f>VLOOKUP(Z670,怪物属性偏向!D:F,3,FALSE)</f>
        <v>5000005</v>
      </c>
      <c r="X670" s="4">
        <f t="shared" si="176"/>
        <v>66</v>
      </c>
      <c r="Y670" t="str">
        <f>VLOOKUP(Z670,怪物属性偏向!G:H,2,FALSE)</f>
        <v>吉拉</v>
      </c>
      <c r="Z670">
        <f t="shared" si="180"/>
        <v>5</v>
      </c>
    </row>
    <row r="671" spans="1:26" ht="18" customHeight="1" x14ac:dyDescent="0.15">
      <c r="A671" s="4">
        <v>5000667</v>
      </c>
      <c r="B671" s="4">
        <f t="shared" si="181"/>
        <v>0</v>
      </c>
      <c r="C671" s="4">
        <f t="shared" si="181"/>
        <v>0</v>
      </c>
      <c r="D671" s="4">
        <f t="shared" si="181"/>
        <v>0</v>
      </c>
      <c r="E671" s="4">
        <f t="shared" si="181"/>
        <v>0</v>
      </c>
      <c r="F671" s="4">
        <f>INT(VLOOKUP($X671,映射表!$B:$C,2,FALSE)*VLOOKUP($Z671,怪物属性偏向!$G:$L,怪物属性偏向!L$1,FALSE)/100)</f>
        <v>215723</v>
      </c>
      <c r="G671" s="4">
        <f>INT(VLOOKUP($X671,映射表!$B:$C,2,FALSE)*VLOOKUP($Z671,怪物属性偏向!$G:$L,怪物属性偏向!J$1,FALSE)/100)</f>
        <v>159775</v>
      </c>
      <c r="H671" s="4">
        <f t="shared" si="178"/>
        <v>0</v>
      </c>
      <c r="I671" s="4">
        <f>INT(VLOOKUP($X671,映射表!$B:$C,2,FALSE)*VLOOKUP($Z671,怪物属性偏向!$G:$L,怪物属性偏向!K$1,FALSE)/100)</f>
        <v>146460</v>
      </c>
      <c r="J671" s="4">
        <f>INT(VLOOKUP($X671,映射表!$B:$E,4,FALSE))</f>
        <v>118352</v>
      </c>
      <c r="K671" s="4">
        <f t="shared" si="182"/>
        <v>100</v>
      </c>
      <c r="L671" s="4">
        <f t="shared" si="182"/>
        <v>0</v>
      </c>
      <c r="M671" s="4">
        <f t="shared" si="182"/>
        <v>0</v>
      </c>
      <c r="N671" s="4">
        <f t="shared" si="182"/>
        <v>100</v>
      </c>
      <c r="O671" s="4">
        <f t="shared" si="182"/>
        <v>0</v>
      </c>
      <c r="P671" s="4">
        <f t="shared" si="182"/>
        <v>0</v>
      </c>
      <c r="Q671" s="4">
        <f t="shared" si="182"/>
        <v>0</v>
      </c>
      <c r="R671" s="4">
        <f t="shared" si="182"/>
        <v>0</v>
      </c>
      <c r="S671" s="4">
        <f t="shared" si="182"/>
        <v>0</v>
      </c>
      <c r="T671" s="4">
        <f t="shared" si="182"/>
        <v>0</v>
      </c>
      <c r="U671" s="4">
        <f t="shared" si="182"/>
        <v>0</v>
      </c>
      <c r="V671" s="4">
        <f t="shared" si="182"/>
        <v>0</v>
      </c>
      <c r="W671" s="4">
        <f>VLOOKUP(Z671,怪物属性偏向!D:F,3,FALSE)</f>
        <v>5000005</v>
      </c>
      <c r="X671" s="4">
        <f t="shared" si="176"/>
        <v>67</v>
      </c>
      <c r="Y671" t="str">
        <f>VLOOKUP(Z671,怪物属性偏向!G:H,2,FALSE)</f>
        <v>吉拉</v>
      </c>
      <c r="Z671">
        <f t="shared" si="180"/>
        <v>5</v>
      </c>
    </row>
    <row r="672" spans="1:26" ht="18" customHeight="1" x14ac:dyDescent="0.15">
      <c r="A672" s="4">
        <v>5000668</v>
      </c>
      <c r="B672" s="4">
        <f t="shared" si="181"/>
        <v>0</v>
      </c>
      <c r="C672" s="4">
        <f t="shared" si="181"/>
        <v>0</v>
      </c>
      <c r="D672" s="4">
        <f t="shared" si="181"/>
        <v>0</v>
      </c>
      <c r="E672" s="4">
        <f t="shared" si="181"/>
        <v>0</v>
      </c>
      <c r="F672" s="4">
        <f>INT(VLOOKUP($X672,映射表!$B:$C,2,FALSE)*VLOOKUP($Z672,怪物属性偏向!$G:$L,怪物属性偏向!L$1,FALSE)/100)</f>
        <v>231383</v>
      </c>
      <c r="G672" s="4">
        <f>INT(VLOOKUP($X672,映射表!$B:$C,2,FALSE)*VLOOKUP($Z672,怪物属性偏向!$G:$L,怪物属性偏向!J$1,FALSE)/100)</f>
        <v>171373</v>
      </c>
      <c r="H672" s="4">
        <f t="shared" si="178"/>
        <v>0</v>
      </c>
      <c r="I672" s="4">
        <f>INT(VLOOKUP($X672,映射表!$B:$C,2,FALSE)*VLOOKUP($Z672,怪物属性偏向!$G:$L,怪物属性偏向!K$1,FALSE)/100)</f>
        <v>157092</v>
      </c>
      <c r="J672" s="4">
        <f>INT(VLOOKUP($X672,映射表!$B:$E,4,FALSE))</f>
        <v>126943</v>
      </c>
      <c r="K672" s="4">
        <f t="shared" si="182"/>
        <v>100</v>
      </c>
      <c r="L672" s="4">
        <f t="shared" si="182"/>
        <v>0</v>
      </c>
      <c r="M672" s="4">
        <f t="shared" si="182"/>
        <v>0</v>
      </c>
      <c r="N672" s="4">
        <f t="shared" si="182"/>
        <v>100</v>
      </c>
      <c r="O672" s="4">
        <f t="shared" si="182"/>
        <v>0</v>
      </c>
      <c r="P672" s="4">
        <f t="shared" si="182"/>
        <v>0</v>
      </c>
      <c r="Q672" s="4">
        <f t="shared" si="182"/>
        <v>0</v>
      </c>
      <c r="R672" s="4">
        <f t="shared" si="182"/>
        <v>0</v>
      </c>
      <c r="S672" s="4">
        <f t="shared" si="182"/>
        <v>0</v>
      </c>
      <c r="T672" s="4">
        <f t="shared" si="182"/>
        <v>0</v>
      </c>
      <c r="U672" s="4">
        <f t="shared" si="182"/>
        <v>0</v>
      </c>
      <c r="V672" s="4">
        <f t="shared" si="182"/>
        <v>0</v>
      </c>
      <c r="W672" s="4">
        <f>VLOOKUP(Z672,怪物属性偏向!D:F,3,FALSE)</f>
        <v>5000005</v>
      </c>
      <c r="X672" s="4">
        <f t="shared" si="176"/>
        <v>68</v>
      </c>
      <c r="Y672" t="str">
        <f>VLOOKUP(Z672,怪物属性偏向!G:H,2,FALSE)</f>
        <v>吉拉</v>
      </c>
      <c r="Z672">
        <f t="shared" si="180"/>
        <v>5</v>
      </c>
    </row>
    <row r="673" spans="1:26" ht="18" customHeight="1" x14ac:dyDescent="0.15">
      <c r="A673" s="4">
        <v>5000669</v>
      </c>
      <c r="B673" s="4">
        <f t="shared" si="181"/>
        <v>0</v>
      </c>
      <c r="C673" s="4">
        <f t="shared" si="181"/>
        <v>0</v>
      </c>
      <c r="D673" s="4">
        <f t="shared" si="181"/>
        <v>0</v>
      </c>
      <c r="E673" s="4">
        <f t="shared" si="181"/>
        <v>0</v>
      </c>
      <c r="F673" s="4">
        <f>INT(VLOOKUP($X673,映射表!$B:$C,2,FALSE)*VLOOKUP($Z673,怪物属性偏向!$G:$L,怪物属性偏向!L$1,FALSE)/100)</f>
        <v>248170</v>
      </c>
      <c r="G673" s="4">
        <f>INT(VLOOKUP($X673,映射表!$B:$C,2,FALSE)*VLOOKUP($Z673,怪物属性偏向!$G:$L,怪物属性偏向!J$1,FALSE)/100)</f>
        <v>183806</v>
      </c>
      <c r="H673" s="4">
        <f t="shared" si="178"/>
        <v>0</v>
      </c>
      <c r="I673" s="4">
        <f>INT(VLOOKUP($X673,映射表!$B:$C,2,FALSE)*VLOOKUP($Z673,怪物属性偏向!$G:$L,怪物属性偏向!K$1,FALSE)/100)</f>
        <v>168489</v>
      </c>
      <c r="J673" s="4">
        <f>INT(VLOOKUP($X673,映射表!$B:$E,4,FALSE))</f>
        <v>136153</v>
      </c>
      <c r="K673" s="4">
        <f t="shared" si="182"/>
        <v>100</v>
      </c>
      <c r="L673" s="4">
        <f t="shared" si="182"/>
        <v>0</v>
      </c>
      <c r="M673" s="4">
        <f t="shared" si="182"/>
        <v>0</v>
      </c>
      <c r="N673" s="4">
        <f t="shared" si="182"/>
        <v>100</v>
      </c>
      <c r="O673" s="4">
        <f t="shared" si="182"/>
        <v>0</v>
      </c>
      <c r="P673" s="4">
        <f t="shared" si="182"/>
        <v>0</v>
      </c>
      <c r="Q673" s="4">
        <f t="shared" si="182"/>
        <v>0</v>
      </c>
      <c r="R673" s="4">
        <f t="shared" si="182"/>
        <v>0</v>
      </c>
      <c r="S673" s="4">
        <f t="shared" si="182"/>
        <v>0</v>
      </c>
      <c r="T673" s="4">
        <f t="shared" si="182"/>
        <v>0</v>
      </c>
      <c r="U673" s="4">
        <f t="shared" si="182"/>
        <v>0</v>
      </c>
      <c r="V673" s="4">
        <f t="shared" si="182"/>
        <v>0</v>
      </c>
      <c r="W673" s="4">
        <f>VLOOKUP(Z673,怪物属性偏向!D:F,3,FALSE)</f>
        <v>5000005</v>
      </c>
      <c r="X673" s="4">
        <f t="shared" si="176"/>
        <v>69</v>
      </c>
      <c r="Y673" t="str">
        <f>VLOOKUP(Z673,怪物属性偏向!G:H,2,FALSE)</f>
        <v>吉拉</v>
      </c>
      <c r="Z673">
        <f t="shared" si="180"/>
        <v>5</v>
      </c>
    </row>
    <row r="674" spans="1:26" ht="18" customHeight="1" x14ac:dyDescent="0.15">
      <c r="A674" s="4">
        <v>5000670</v>
      </c>
      <c r="B674" s="4">
        <f t="shared" si="181"/>
        <v>0</v>
      </c>
      <c r="C674" s="4">
        <f t="shared" si="181"/>
        <v>0</v>
      </c>
      <c r="D674" s="4">
        <f t="shared" si="181"/>
        <v>0</v>
      </c>
      <c r="E674" s="4">
        <f t="shared" si="181"/>
        <v>0</v>
      </c>
      <c r="F674" s="4">
        <f>INT(VLOOKUP($X674,映射表!$B:$C,2,FALSE)*VLOOKUP($Z674,怪物属性偏向!$G:$L,怪物属性偏向!L$1,FALSE)/100)</f>
        <v>266166</v>
      </c>
      <c r="G674" s="4">
        <f>INT(VLOOKUP($X674,映射表!$B:$C,2,FALSE)*VLOOKUP($Z674,怪物属性偏向!$G:$L,怪物属性偏向!J$1,FALSE)/100)</f>
        <v>197135</v>
      </c>
      <c r="H674" s="4">
        <f t="shared" si="178"/>
        <v>0</v>
      </c>
      <c r="I674" s="4">
        <f>INT(VLOOKUP($X674,映射表!$B:$C,2,FALSE)*VLOOKUP($Z674,怪物属性偏向!$G:$L,怪物属性偏向!K$1,FALSE)/100)</f>
        <v>180707</v>
      </c>
      <c r="J674" s="4">
        <f>INT(VLOOKUP($X674,映射表!$B:$E,4,FALSE))</f>
        <v>146026</v>
      </c>
      <c r="K674" s="4">
        <f t="shared" si="182"/>
        <v>100</v>
      </c>
      <c r="L674" s="4">
        <f t="shared" si="182"/>
        <v>0</v>
      </c>
      <c r="M674" s="4">
        <f t="shared" si="182"/>
        <v>0</v>
      </c>
      <c r="N674" s="4">
        <f t="shared" si="182"/>
        <v>100</v>
      </c>
      <c r="O674" s="4">
        <f t="shared" si="182"/>
        <v>0</v>
      </c>
      <c r="P674" s="4">
        <f t="shared" si="182"/>
        <v>0</v>
      </c>
      <c r="Q674" s="4">
        <f t="shared" si="182"/>
        <v>0</v>
      </c>
      <c r="R674" s="4">
        <f t="shared" si="182"/>
        <v>0</v>
      </c>
      <c r="S674" s="4">
        <f t="shared" si="182"/>
        <v>0</v>
      </c>
      <c r="T674" s="4">
        <f t="shared" si="182"/>
        <v>0</v>
      </c>
      <c r="U674" s="4">
        <f t="shared" si="182"/>
        <v>0</v>
      </c>
      <c r="V674" s="4">
        <f t="shared" si="182"/>
        <v>0</v>
      </c>
      <c r="W674" s="4">
        <f>VLOOKUP(Z674,怪物属性偏向!D:F,3,FALSE)</f>
        <v>5000005</v>
      </c>
      <c r="X674" s="4">
        <f t="shared" si="176"/>
        <v>70</v>
      </c>
      <c r="Y674" t="str">
        <f>VLOOKUP(Z674,怪物属性偏向!G:H,2,FALSE)</f>
        <v>吉拉</v>
      </c>
      <c r="Z674">
        <f t="shared" si="180"/>
        <v>5</v>
      </c>
    </row>
    <row r="675" spans="1:26" ht="18" customHeight="1" x14ac:dyDescent="0.15">
      <c r="A675" s="4">
        <v>5000671</v>
      </c>
      <c r="B675" s="4">
        <f t="shared" si="181"/>
        <v>0</v>
      </c>
      <c r="C675" s="4">
        <f t="shared" si="181"/>
        <v>0</v>
      </c>
      <c r="D675" s="4">
        <f t="shared" si="181"/>
        <v>0</v>
      </c>
      <c r="E675" s="4">
        <f t="shared" si="181"/>
        <v>0</v>
      </c>
      <c r="F675" s="4">
        <f>INT(VLOOKUP($X675,映射表!$B:$C,2,FALSE)*VLOOKUP($Z675,怪物属性偏向!$G:$L,怪物属性偏向!L$1,FALSE)/100)</f>
        <v>285457</v>
      </c>
      <c r="G675" s="4">
        <f>INT(VLOOKUP($X675,映射表!$B:$C,2,FALSE)*VLOOKUP($Z675,怪物属性偏向!$G:$L,怪物属性偏向!J$1,FALSE)/100)</f>
        <v>211423</v>
      </c>
      <c r="H675" s="4">
        <f t="shared" si="178"/>
        <v>0</v>
      </c>
      <c r="I675" s="4">
        <f>INT(VLOOKUP($X675,映射表!$B:$C,2,FALSE)*VLOOKUP($Z675,怪物属性偏向!$G:$L,怪物属性偏向!K$1,FALSE)/100)</f>
        <v>193804</v>
      </c>
      <c r="J675" s="4">
        <f>INT(VLOOKUP($X675,映射表!$B:$E,4,FALSE))</f>
        <v>156610</v>
      </c>
      <c r="K675" s="4">
        <f t="shared" si="182"/>
        <v>100</v>
      </c>
      <c r="L675" s="4">
        <f t="shared" si="182"/>
        <v>0</v>
      </c>
      <c r="M675" s="4">
        <f t="shared" si="182"/>
        <v>0</v>
      </c>
      <c r="N675" s="4">
        <f t="shared" si="182"/>
        <v>100</v>
      </c>
      <c r="O675" s="4">
        <f t="shared" si="182"/>
        <v>0</v>
      </c>
      <c r="P675" s="4">
        <f t="shared" si="182"/>
        <v>0</v>
      </c>
      <c r="Q675" s="4">
        <f t="shared" si="182"/>
        <v>0</v>
      </c>
      <c r="R675" s="4">
        <f t="shared" si="182"/>
        <v>0</v>
      </c>
      <c r="S675" s="4">
        <f t="shared" si="182"/>
        <v>0</v>
      </c>
      <c r="T675" s="4">
        <f t="shared" si="182"/>
        <v>0</v>
      </c>
      <c r="U675" s="4">
        <f t="shared" si="182"/>
        <v>0</v>
      </c>
      <c r="V675" s="4">
        <f t="shared" si="182"/>
        <v>0</v>
      </c>
      <c r="W675" s="4">
        <f>VLOOKUP(Z675,怪物属性偏向!D:F,3,FALSE)</f>
        <v>5000005</v>
      </c>
      <c r="X675" s="4">
        <f t="shared" si="176"/>
        <v>71</v>
      </c>
      <c r="Y675" t="str">
        <f>VLOOKUP(Z675,怪物属性偏向!G:H,2,FALSE)</f>
        <v>吉拉</v>
      </c>
      <c r="Z675">
        <f t="shared" si="180"/>
        <v>5</v>
      </c>
    </row>
    <row r="676" spans="1:26" ht="18" customHeight="1" x14ac:dyDescent="0.15">
      <c r="A676" s="4">
        <v>5000672</v>
      </c>
      <c r="B676" s="4">
        <f t="shared" si="181"/>
        <v>0</v>
      </c>
      <c r="C676" s="4">
        <f t="shared" si="181"/>
        <v>0</v>
      </c>
      <c r="D676" s="4">
        <f t="shared" si="181"/>
        <v>0</v>
      </c>
      <c r="E676" s="4">
        <f t="shared" si="181"/>
        <v>0</v>
      </c>
      <c r="F676" s="4">
        <f>INT(VLOOKUP($X676,映射表!$B:$C,2,FALSE)*VLOOKUP($Z676,怪物属性偏向!$G:$L,怪物属性偏向!L$1,FALSE)/100)</f>
        <v>306137</v>
      </c>
      <c r="G676" s="4">
        <f>INT(VLOOKUP($X676,映射表!$B:$C,2,FALSE)*VLOOKUP($Z676,怪物属性偏向!$G:$L,怪物属性偏向!J$1,FALSE)/100)</f>
        <v>226740</v>
      </c>
      <c r="H676" s="4">
        <f t="shared" si="178"/>
        <v>0</v>
      </c>
      <c r="I676" s="4">
        <f>INT(VLOOKUP($X676,映射表!$B:$C,2,FALSE)*VLOOKUP($Z676,怪物属性偏向!$G:$L,怪物属性偏向!K$1,FALSE)/100)</f>
        <v>207845</v>
      </c>
      <c r="J676" s="4">
        <f>INT(VLOOKUP($X676,映射表!$B:$E,4,FALSE))</f>
        <v>167955</v>
      </c>
      <c r="K676" s="4">
        <f t="shared" si="182"/>
        <v>100</v>
      </c>
      <c r="L676" s="4">
        <f t="shared" si="182"/>
        <v>0</v>
      </c>
      <c r="M676" s="4">
        <f t="shared" si="182"/>
        <v>0</v>
      </c>
      <c r="N676" s="4">
        <f t="shared" si="182"/>
        <v>100</v>
      </c>
      <c r="O676" s="4">
        <f t="shared" si="182"/>
        <v>0</v>
      </c>
      <c r="P676" s="4">
        <f t="shared" si="182"/>
        <v>0</v>
      </c>
      <c r="Q676" s="4">
        <f t="shared" si="182"/>
        <v>0</v>
      </c>
      <c r="R676" s="4">
        <f t="shared" si="182"/>
        <v>0</v>
      </c>
      <c r="S676" s="4">
        <f t="shared" si="182"/>
        <v>0</v>
      </c>
      <c r="T676" s="4">
        <f t="shared" si="182"/>
        <v>0</v>
      </c>
      <c r="U676" s="4">
        <f t="shared" si="182"/>
        <v>0</v>
      </c>
      <c r="V676" s="4">
        <f t="shared" si="182"/>
        <v>0</v>
      </c>
      <c r="W676" s="4">
        <f>VLOOKUP(Z676,怪物属性偏向!D:F,3,FALSE)</f>
        <v>5000005</v>
      </c>
      <c r="X676" s="4">
        <f t="shared" si="176"/>
        <v>72</v>
      </c>
      <c r="Y676" t="str">
        <f>VLOOKUP(Z676,怪物属性偏向!G:H,2,FALSE)</f>
        <v>吉拉</v>
      </c>
      <c r="Z676">
        <f t="shared" si="180"/>
        <v>5</v>
      </c>
    </row>
    <row r="677" spans="1:26" ht="18" customHeight="1" x14ac:dyDescent="0.15">
      <c r="A677" s="4">
        <v>5000673</v>
      </c>
      <c r="B677" s="4">
        <f t="shared" si="181"/>
        <v>0</v>
      </c>
      <c r="C677" s="4">
        <f t="shared" si="181"/>
        <v>0</v>
      </c>
      <c r="D677" s="4">
        <f t="shared" si="181"/>
        <v>0</v>
      </c>
      <c r="E677" s="4">
        <f t="shared" si="181"/>
        <v>0</v>
      </c>
      <c r="F677" s="4">
        <f>INT(VLOOKUP($X677,映射表!$B:$C,2,FALSE)*VLOOKUP($Z677,怪物属性偏向!$G:$L,怪物属性偏向!L$1,FALSE)/100)</f>
        <v>328307</v>
      </c>
      <c r="G677" s="4">
        <f>INT(VLOOKUP($X677,映射表!$B:$C,2,FALSE)*VLOOKUP($Z677,怪物属性偏向!$G:$L,怪物属性偏向!J$1,FALSE)/100)</f>
        <v>243160</v>
      </c>
      <c r="H677" s="4">
        <f t="shared" si="178"/>
        <v>0</v>
      </c>
      <c r="I677" s="4">
        <f>INT(VLOOKUP($X677,映射表!$B:$C,2,FALSE)*VLOOKUP($Z677,怪物属性偏向!$G:$L,怪物属性偏向!K$1,FALSE)/100)</f>
        <v>222896</v>
      </c>
      <c r="J677" s="4">
        <f>INT(VLOOKUP($X677,映射表!$B:$E,4,FALSE))</f>
        <v>180118</v>
      </c>
      <c r="K677" s="4">
        <f t="shared" si="182"/>
        <v>100</v>
      </c>
      <c r="L677" s="4">
        <f t="shared" si="182"/>
        <v>0</v>
      </c>
      <c r="M677" s="4">
        <f t="shared" si="182"/>
        <v>0</v>
      </c>
      <c r="N677" s="4">
        <f t="shared" si="182"/>
        <v>100</v>
      </c>
      <c r="O677" s="4">
        <f t="shared" si="182"/>
        <v>0</v>
      </c>
      <c r="P677" s="4">
        <f t="shared" si="182"/>
        <v>0</v>
      </c>
      <c r="Q677" s="4">
        <f t="shared" si="182"/>
        <v>0</v>
      </c>
      <c r="R677" s="4">
        <f t="shared" si="182"/>
        <v>0</v>
      </c>
      <c r="S677" s="4">
        <f t="shared" si="182"/>
        <v>0</v>
      </c>
      <c r="T677" s="4">
        <f t="shared" si="182"/>
        <v>0</v>
      </c>
      <c r="U677" s="4">
        <f t="shared" si="182"/>
        <v>0</v>
      </c>
      <c r="V677" s="4">
        <f t="shared" si="182"/>
        <v>0</v>
      </c>
      <c r="W677" s="4">
        <f>VLOOKUP(Z677,怪物属性偏向!D:F,3,FALSE)</f>
        <v>5000005</v>
      </c>
      <c r="X677" s="4">
        <f t="shared" si="176"/>
        <v>73</v>
      </c>
      <c r="Y677" t="str">
        <f>VLOOKUP(Z677,怪物属性偏向!G:H,2,FALSE)</f>
        <v>吉拉</v>
      </c>
      <c r="Z677">
        <f t="shared" si="180"/>
        <v>5</v>
      </c>
    </row>
    <row r="678" spans="1:26" ht="18" customHeight="1" x14ac:dyDescent="0.15">
      <c r="A678" s="4">
        <v>5000674</v>
      </c>
      <c r="B678" s="4">
        <f t="shared" si="181"/>
        <v>0</v>
      </c>
      <c r="C678" s="4">
        <f t="shared" si="181"/>
        <v>0</v>
      </c>
      <c r="D678" s="4">
        <f t="shared" si="181"/>
        <v>0</v>
      </c>
      <c r="E678" s="4">
        <f t="shared" si="181"/>
        <v>0</v>
      </c>
      <c r="F678" s="4">
        <f>INT(VLOOKUP($X678,映射表!$B:$C,2,FALSE)*VLOOKUP($Z678,怪物属性偏向!$G:$L,怪物属性偏向!L$1,FALSE)/100)</f>
        <v>352072</v>
      </c>
      <c r="G678" s="4">
        <f>INT(VLOOKUP($X678,映射表!$B:$C,2,FALSE)*VLOOKUP($Z678,怪物属性偏向!$G:$L,怪物属性偏向!J$1,FALSE)/100)</f>
        <v>260762</v>
      </c>
      <c r="H678" s="4">
        <f t="shared" si="178"/>
        <v>0</v>
      </c>
      <c r="I678" s="4">
        <f>INT(VLOOKUP($X678,映射表!$B:$C,2,FALSE)*VLOOKUP($Z678,怪物属性偏向!$G:$L,怪物属性偏向!K$1,FALSE)/100)</f>
        <v>239032</v>
      </c>
      <c r="J678" s="4">
        <f>INT(VLOOKUP($X678,映射表!$B:$E,4,FALSE))</f>
        <v>193157</v>
      </c>
      <c r="K678" s="4">
        <f t="shared" si="182"/>
        <v>100</v>
      </c>
      <c r="L678" s="4">
        <f t="shared" si="182"/>
        <v>0</v>
      </c>
      <c r="M678" s="4">
        <f t="shared" si="182"/>
        <v>0</v>
      </c>
      <c r="N678" s="4">
        <f t="shared" si="182"/>
        <v>100</v>
      </c>
      <c r="O678" s="4">
        <f t="shared" si="182"/>
        <v>0</v>
      </c>
      <c r="P678" s="4">
        <f t="shared" si="182"/>
        <v>0</v>
      </c>
      <c r="Q678" s="4">
        <f t="shared" si="182"/>
        <v>0</v>
      </c>
      <c r="R678" s="4">
        <f t="shared" si="182"/>
        <v>0</v>
      </c>
      <c r="S678" s="4">
        <f t="shared" si="182"/>
        <v>0</v>
      </c>
      <c r="T678" s="4">
        <f t="shared" si="182"/>
        <v>0</v>
      </c>
      <c r="U678" s="4">
        <f t="shared" si="182"/>
        <v>0</v>
      </c>
      <c r="V678" s="4">
        <f t="shared" si="182"/>
        <v>0</v>
      </c>
      <c r="W678" s="4">
        <f>VLOOKUP(Z678,怪物属性偏向!D:F,3,FALSE)</f>
        <v>5000005</v>
      </c>
      <c r="X678" s="4">
        <f t="shared" si="176"/>
        <v>74</v>
      </c>
      <c r="Y678" t="str">
        <f>VLOOKUP(Z678,怪物属性偏向!G:H,2,FALSE)</f>
        <v>吉拉</v>
      </c>
      <c r="Z678">
        <f t="shared" si="180"/>
        <v>5</v>
      </c>
    </row>
    <row r="679" spans="1:26" ht="18" customHeight="1" x14ac:dyDescent="0.15">
      <c r="A679" s="4">
        <v>5000675</v>
      </c>
      <c r="B679" s="4">
        <f t="shared" ref="B679:E694" si="183">B678</f>
        <v>0</v>
      </c>
      <c r="C679" s="4">
        <f t="shared" si="183"/>
        <v>0</v>
      </c>
      <c r="D679" s="4">
        <f t="shared" si="183"/>
        <v>0</v>
      </c>
      <c r="E679" s="4">
        <f t="shared" si="183"/>
        <v>0</v>
      </c>
      <c r="F679" s="4">
        <f>INT(VLOOKUP($X679,映射表!$B:$C,2,FALSE)*VLOOKUP($Z679,怪物属性偏向!$G:$L,怪物属性偏向!L$1,FALSE)/100)</f>
        <v>377549</v>
      </c>
      <c r="G679" s="4">
        <f>INT(VLOOKUP($X679,映射表!$B:$C,2,FALSE)*VLOOKUP($Z679,怪物属性偏向!$G:$L,怪物属性偏向!J$1,FALSE)/100)</f>
        <v>279631</v>
      </c>
      <c r="H679" s="4">
        <f t="shared" si="178"/>
        <v>0</v>
      </c>
      <c r="I679" s="4">
        <f>INT(VLOOKUP($X679,映射表!$B:$C,2,FALSE)*VLOOKUP($Z679,怪物属性偏向!$G:$L,怪物属性偏向!K$1,FALSE)/100)</f>
        <v>256328</v>
      </c>
      <c r="J679" s="4">
        <f>INT(VLOOKUP($X679,映射表!$B:$E,4,FALSE))</f>
        <v>207134</v>
      </c>
      <c r="K679" s="4">
        <f t="shared" ref="K679:V694" si="184">K678</f>
        <v>100</v>
      </c>
      <c r="L679" s="4">
        <f t="shared" si="184"/>
        <v>0</v>
      </c>
      <c r="M679" s="4">
        <f t="shared" si="184"/>
        <v>0</v>
      </c>
      <c r="N679" s="4">
        <f t="shared" si="184"/>
        <v>100</v>
      </c>
      <c r="O679" s="4">
        <f t="shared" si="184"/>
        <v>0</v>
      </c>
      <c r="P679" s="4">
        <f t="shared" si="184"/>
        <v>0</v>
      </c>
      <c r="Q679" s="4">
        <f t="shared" si="184"/>
        <v>0</v>
      </c>
      <c r="R679" s="4">
        <f t="shared" si="184"/>
        <v>0</v>
      </c>
      <c r="S679" s="4">
        <f t="shared" si="184"/>
        <v>0</v>
      </c>
      <c r="T679" s="4">
        <f t="shared" si="184"/>
        <v>0</v>
      </c>
      <c r="U679" s="4">
        <f t="shared" si="184"/>
        <v>0</v>
      </c>
      <c r="V679" s="4">
        <f t="shared" si="184"/>
        <v>0</v>
      </c>
      <c r="W679" s="4">
        <f>VLOOKUP(Z679,怪物属性偏向!D:F,3,FALSE)</f>
        <v>5000005</v>
      </c>
      <c r="X679" s="4">
        <f t="shared" si="176"/>
        <v>75</v>
      </c>
      <c r="Y679" t="str">
        <f>VLOOKUP(Z679,怪物属性偏向!G:H,2,FALSE)</f>
        <v>吉拉</v>
      </c>
      <c r="Z679">
        <f t="shared" si="180"/>
        <v>5</v>
      </c>
    </row>
    <row r="680" spans="1:26" ht="18" customHeight="1" x14ac:dyDescent="0.15">
      <c r="A680" s="4">
        <v>5000676</v>
      </c>
      <c r="B680" s="4">
        <f t="shared" si="183"/>
        <v>0</v>
      </c>
      <c r="C680" s="4">
        <f t="shared" si="183"/>
        <v>0</v>
      </c>
      <c r="D680" s="4">
        <f t="shared" si="183"/>
        <v>0</v>
      </c>
      <c r="E680" s="4">
        <f t="shared" si="183"/>
        <v>0</v>
      </c>
      <c r="F680" s="4">
        <f>INT(VLOOKUP($X680,映射表!$B:$C,2,FALSE)*VLOOKUP($Z680,怪物属性偏向!$G:$L,怪物属性偏向!L$1,FALSE)/100)</f>
        <v>404860</v>
      </c>
      <c r="G680" s="4">
        <f>INT(VLOOKUP($X680,映射表!$B:$C,2,FALSE)*VLOOKUP($Z680,怪物属性偏向!$G:$L,怪物属性偏向!J$1,FALSE)/100)</f>
        <v>299859</v>
      </c>
      <c r="H680" s="4">
        <f t="shared" si="178"/>
        <v>0</v>
      </c>
      <c r="I680" s="4">
        <f>INT(VLOOKUP($X680,映射表!$B:$C,2,FALSE)*VLOOKUP($Z680,怪物属性偏向!$G:$L,怪物属性偏向!K$1,FALSE)/100)</f>
        <v>274871</v>
      </c>
      <c r="J680" s="4">
        <f>INT(VLOOKUP($X680,映射表!$B:$E,4,FALSE))</f>
        <v>222118</v>
      </c>
      <c r="K680" s="4">
        <f t="shared" si="184"/>
        <v>100</v>
      </c>
      <c r="L680" s="4">
        <f t="shared" si="184"/>
        <v>0</v>
      </c>
      <c r="M680" s="4">
        <f t="shared" si="184"/>
        <v>0</v>
      </c>
      <c r="N680" s="4">
        <f t="shared" si="184"/>
        <v>100</v>
      </c>
      <c r="O680" s="4">
        <f t="shared" si="184"/>
        <v>0</v>
      </c>
      <c r="P680" s="4">
        <f t="shared" si="184"/>
        <v>0</v>
      </c>
      <c r="Q680" s="4">
        <f t="shared" si="184"/>
        <v>0</v>
      </c>
      <c r="R680" s="4">
        <f t="shared" si="184"/>
        <v>0</v>
      </c>
      <c r="S680" s="4">
        <f t="shared" si="184"/>
        <v>0</v>
      </c>
      <c r="T680" s="4">
        <f t="shared" si="184"/>
        <v>0</v>
      </c>
      <c r="U680" s="4">
        <f t="shared" si="184"/>
        <v>0</v>
      </c>
      <c r="V680" s="4">
        <f t="shared" si="184"/>
        <v>0</v>
      </c>
      <c r="W680" s="4">
        <f>VLOOKUP(Z680,怪物属性偏向!D:F,3,FALSE)</f>
        <v>5000005</v>
      </c>
      <c r="X680" s="4">
        <f t="shared" si="176"/>
        <v>76</v>
      </c>
      <c r="Y680" t="str">
        <f>VLOOKUP(Z680,怪物属性偏向!G:H,2,FALSE)</f>
        <v>吉拉</v>
      </c>
      <c r="Z680">
        <f t="shared" si="180"/>
        <v>5</v>
      </c>
    </row>
    <row r="681" spans="1:26" ht="18" customHeight="1" x14ac:dyDescent="0.15">
      <c r="A681" s="4">
        <v>5000677</v>
      </c>
      <c r="B681" s="4">
        <f t="shared" si="183"/>
        <v>0</v>
      </c>
      <c r="C681" s="4">
        <f t="shared" si="183"/>
        <v>0</v>
      </c>
      <c r="D681" s="4">
        <f t="shared" si="183"/>
        <v>0</v>
      </c>
      <c r="E681" s="4">
        <f t="shared" si="183"/>
        <v>0</v>
      </c>
      <c r="F681" s="4">
        <f>INT(VLOOKUP($X681,映射表!$B:$C,2,FALSE)*VLOOKUP($Z681,怪物属性偏向!$G:$L,怪物属性偏向!L$1,FALSE)/100)</f>
        <v>434138</v>
      </c>
      <c r="G681" s="4">
        <f>INT(VLOOKUP($X681,映射表!$B:$C,2,FALSE)*VLOOKUP($Z681,怪物属性偏向!$G:$L,怪物属性偏向!J$1,FALSE)/100)</f>
        <v>321543</v>
      </c>
      <c r="H681" s="4">
        <f t="shared" si="178"/>
        <v>0</v>
      </c>
      <c r="I681" s="4">
        <f>INT(VLOOKUP($X681,映射表!$B:$C,2,FALSE)*VLOOKUP($Z681,怪物属性偏向!$G:$L,怪物属性偏向!K$1,FALSE)/100)</f>
        <v>294748</v>
      </c>
      <c r="J681" s="4">
        <f>INT(VLOOKUP($X681,映射表!$B:$E,4,FALSE))</f>
        <v>238180</v>
      </c>
      <c r="K681" s="4">
        <f t="shared" si="184"/>
        <v>100</v>
      </c>
      <c r="L681" s="4">
        <f t="shared" si="184"/>
        <v>0</v>
      </c>
      <c r="M681" s="4">
        <f t="shared" si="184"/>
        <v>0</v>
      </c>
      <c r="N681" s="4">
        <f t="shared" si="184"/>
        <v>100</v>
      </c>
      <c r="O681" s="4">
        <f t="shared" si="184"/>
        <v>0</v>
      </c>
      <c r="P681" s="4">
        <f t="shared" si="184"/>
        <v>0</v>
      </c>
      <c r="Q681" s="4">
        <f t="shared" si="184"/>
        <v>0</v>
      </c>
      <c r="R681" s="4">
        <f t="shared" si="184"/>
        <v>0</v>
      </c>
      <c r="S681" s="4">
        <f t="shared" si="184"/>
        <v>0</v>
      </c>
      <c r="T681" s="4">
        <f t="shared" si="184"/>
        <v>0</v>
      </c>
      <c r="U681" s="4">
        <f t="shared" si="184"/>
        <v>0</v>
      </c>
      <c r="V681" s="4">
        <f t="shared" si="184"/>
        <v>0</v>
      </c>
      <c r="W681" s="4">
        <f>VLOOKUP(Z681,怪物属性偏向!D:F,3,FALSE)</f>
        <v>5000005</v>
      </c>
      <c r="X681" s="4">
        <f t="shared" si="176"/>
        <v>77</v>
      </c>
      <c r="Y681" t="str">
        <f>VLOOKUP(Z681,怪物属性偏向!G:H,2,FALSE)</f>
        <v>吉拉</v>
      </c>
      <c r="Z681">
        <f t="shared" si="180"/>
        <v>5</v>
      </c>
    </row>
    <row r="682" spans="1:26" ht="18" customHeight="1" x14ac:dyDescent="0.15">
      <c r="A682" s="4">
        <v>5000678</v>
      </c>
      <c r="B682" s="4">
        <f t="shared" si="183"/>
        <v>0</v>
      </c>
      <c r="C682" s="4">
        <f t="shared" si="183"/>
        <v>0</v>
      </c>
      <c r="D682" s="4">
        <f t="shared" si="183"/>
        <v>0</v>
      </c>
      <c r="E682" s="4">
        <f t="shared" si="183"/>
        <v>0</v>
      </c>
      <c r="F682" s="4">
        <f>INT(VLOOKUP($X682,映射表!$B:$C,2,FALSE)*VLOOKUP($Z682,怪物属性偏向!$G:$L,怪物属性偏向!L$1,FALSE)/100)</f>
        <v>465523</v>
      </c>
      <c r="G682" s="4">
        <f>INT(VLOOKUP($X682,映射表!$B:$C,2,FALSE)*VLOOKUP($Z682,怪物属性偏向!$G:$L,怪物属性偏向!J$1,FALSE)/100)</f>
        <v>344789</v>
      </c>
      <c r="H682" s="4">
        <f t="shared" si="178"/>
        <v>0</v>
      </c>
      <c r="I682" s="4">
        <f>INT(VLOOKUP($X682,映射表!$B:$C,2,FALSE)*VLOOKUP($Z682,怪物属性偏向!$G:$L,怪物属性偏向!K$1,FALSE)/100)</f>
        <v>316056</v>
      </c>
      <c r="J682" s="4">
        <f>INT(VLOOKUP($X682,映射表!$B:$E,4,FALSE))</f>
        <v>255399</v>
      </c>
      <c r="K682" s="4">
        <f t="shared" si="184"/>
        <v>100</v>
      </c>
      <c r="L682" s="4">
        <f t="shared" si="184"/>
        <v>0</v>
      </c>
      <c r="M682" s="4">
        <f t="shared" si="184"/>
        <v>0</v>
      </c>
      <c r="N682" s="4">
        <f t="shared" si="184"/>
        <v>100</v>
      </c>
      <c r="O682" s="4">
        <f t="shared" si="184"/>
        <v>0</v>
      </c>
      <c r="P682" s="4">
        <f t="shared" si="184"/>
        <v>0</v>
      </c>
      <c r="Q682" s="4">
        <f t="shared" si="184"/>
        <v>0</v>
      </c>
      <c r="R682" s="4">
        <f t="shared" si="184"/>
        <v>0</v>
      </c>
      <c r="S682" s="4">
        <f t="shared" si="184"/>
        <v>0</v>
      </c>
      <c r="T682" s="4">
        <f t="shared" si="184"/>
        <v>0</v>
      </c>
      <c r="U682" s="4">
        <f t="shared" si="184"/>
        <v>0</v>
      </c>
      <c r="V682" s="4">
        <f t="shared" si="184"/>
        <v>0</v>
      </c>
      <c r="W682" s="4">
        <f>VLOOKUP(Z682,怪物属性偏向!D:F,3,FALSE)</f>
        <v>5000005</v>
      </c>
      <c r="X682" s="4">
        <f t="shared" si="176"/>
        <v>78</v>
      </c>
      <c r="Y682" t="str">
        <f>VLOOKUP(Z682,怪物属性偏向!G:H,2,FALSE)</f>
        <v>吉拉</v>
      </c>
      <c r="Z682">
        <f t="shared" si="180"/>
        <v>5</v>
      </c>
    </row>
    <row r="683" spans="1:26" ht="18" customHeight="1" x14ac:dyDescent="0.15">
      <c r="A683" s="4">
        <v>5000679</v>
      </c>
      <c r="B683" s="4">
        <f t="shared" si="183"/>
        <v>0</v>
      </c>
      <c r="C683" s="4">
        <f t="shared" si="183"/>
        <v>0</v>
      </c>
      <c r="D683" s="4">
        <f t="shared" si="183"/>
        <v>0</v>
      </c>
      <c r="E683" s="4">
        <f t="shared" si="183"/>
        <v>0</v>
      </c>
      <c r="F683" s="4">
        <f>INT(VLOOKUP($X683,映射表!$B:$C,2,FALSE)*VLOOKUP($Z683,怪物属性偏向!$G:$L,怪物属性偏向!L$1,FALSE)/100)</f>
        <v>499169</v>
      </c>
      <c r="G683" s="4">
        <f>INT(VLOOKUP($X683,映射表!$B:$C,2,FALSE)*VLOOKUP($Z683,怪物属性偏向!$G:$L,怪物属性偏向!J$1,FALSE)/100)</f>
        <v>369708</v>
      </c>
      <c r="H683" s="4">
        <f t="shared" si="178"/>
        <v>0</v>
      </c>
      <c r="I683" s="4">
        <f>INT(VLOOKUP($X683,映射表!$B:$C,2,FALSE)*VLOOKUP($Z683,怪物属性偏向!$G:$L,怪物属性偏向!K$1,FALSE)/100)</f>
        <v>338899</v>
      </c>
      <c r="J683" s="4">
        <f>INT(VLOOKUP($X683,映射表!$B:$E,4,FALSE))</f>
        <v>273858</v>
      </c>
      <c r="K683" s="4">
        <f t="shared" si="184"/>
        <v>100</v>
      </c>
      <c r="L683" s="4">
        <f t="shared" si="184"/>
        <v>0</v>
      </c>
      <c r="M683" s="4">
        <f t="shared" si="184"/>
        <v>0</v>
      </c>
      <c r="N683" s="4">
        <f t="shared" si="184"/>
        <v>100</v>
      </c>
      <c r="O683" s="4">
        <f t="shared" si="184"/>
        <v>0</v>
      </c>
      <c r="P683" s="4">
        <f t="shared" si="184"/>
        <v>0</v>
      </c>
      <c r="Q683" s="4">
        <f t="shared" si="184"/>
        <v>0</v>
      </c>
      <c r="R683" s="4">
        <f t="shared" si="184"/>
        <v>0</v>
      </c>
      <c r="S683" s="4">
        <f t="shared" si="184"/>
        <v>0</v>
      </c>
      <c r="T683" s="4">
        <f t="shared" si="184"/>
        <v>0</v>
      </c>
      <c r="U683" s="4">
        <f t="shared" si="184"/>
        <v>0</v>
      </c>
      <c r="V683" s="4">
        <f t="shared" si="184"/>
        <v>0</v>
      </c>
      <c r="W683" s="4">
        <f>VLOOKUP(Z683,怪物属性偏向!D:F,3,FALSE)</f>
        <v>5000005</v>
      </c>
      <c r="X683" s="4">
        <f t="shared" si="176"/>
        <v>79</v>
      </c>
      <c r="Y683" t="str">
        <f>VLOOKUP(Z683,怪物属性偏向!G:H,2,FALSE)</f>
        <v>吉拉</v>
      </c>
      <c r="Z683">
        <f t="shared" si="180"/>
        <v>5</v>
      </c>
    </row>
    <row r="684" spans="1:26" ht="18" customHeight="1" x14ac:dyDescent="0.15">
      <c r="A684" s="4">
        <v>5000680</v>
      </c>
      <c r="B684" s="4">
        <f t="shared" si="183"/>
        <v>0</v>
      </c>
      <c r="C684" s="4">
        <f t="shared" si="183"/>
        <v>0</v>
      </c>
      <c r="D684" s="4">
        <f t="shared" si="183"/>
        <v>0</v>
      </c>
      <c r="E684" s="4">
        <f t="shared" si="183"/>
        <v>0</v>
      </c>
      <c r="F684" s="4">
        <f>INT(VLOOKUP($X684,映射表!$B:$C,2,FALSE)*VLOOKUP($Z684,怪物属性偏向!$G:$L,怪物属性偏向!L$1,FALSE)/100)</f>
        <v>535236</v>
      </c>
      <c r="G684" s="4">
        <f>INT(VLOOKUP($X684,映射表!$B:$C,2,FALSE)*VLOOKUP($Z684,怪物属性偏向!$G:$L,怪物属性偏向!J$1,FALSE)/100)</f>
        <v>396422</v>
      </c>
      <c r="H684" s="4">
        <f t="shared" si="178"/>
        <v>0</v>
      </c>
      <c r="I684" s="4">
        <f>INT(VLOOKUP($X684,映射表!$B:$C,2,FALSE)*VLOOKUP($Z684,怪物属性偏向!$G:$L,怪物属性偏向!K$1,FALSE)/100)</f>
        <v>363386</v>
      </c>
      <c r="J684" s="4">
        <f>INT(VLOOKUP($X684,映射表!$B:$E,4,FALSE))</f>
        <v>293646</v>
      </c>
      <c r="K684" s="4">
        <f t="shared" si="184"/>
        <v>100</v>
      </c>
      <c r="L684" s="4">
        <f t="shared" si="184"/>
        <v>0</v>
      </c>
      <c r="M684" s="4">
        <f t="shared" si="184"/>
        <v>0</v>
      </c>
      <c r="N684" s="4">
        <f t="shared" si="184"/>
        <v>100</v>
      </c>
      <c r="O684" s="4">
        <f t="shared" si="184"/>
        <v>0</v>
      </c>
      <c r="P684" s="4">
        <f t="shared" si="184"/>
        <v>0</v>
      </c>
      <c r="Q684" s="4">
        <f t="shared" si="184"/>
        <v>0</v>
      </c>
      <c r="R684" s="4">
        <f t="shared" si="184"/>
        <v>0</v>
      </c>
      <c r="S684" s="4">
        <f t="shared" si="184"/>
        <v>0</v>
      </c>
      <c r="T684" s="4">
        <f t="shared" si="184"/>
        <v>0</v>
      </c>
      <c r="U684" s="4">
        <f t="shared" si="184"/>
        <v>0</v>
      </c>
      <c r="V684" s="4">
        <f t="shared" si="184"/>
        <v>0</v>
      </c>
      <c r="W684" s="4">
        <f>VLOOKUP(Z684,怪物属性偏向!D:F,3,FALSE)</f>
        <v>5000005</v>
      </c>
      <c r="X684" s="4">
        <f t="shared" si="176"/>
        <v>80</v>
      </c>
      <c r="Y684" t="str">
        <f>VLOOKUP(Z684,怪物属性偏向!G:H,2,FALSE)</f>
        <v>吉拉</v>
      </c>
      <c r="Z684">
        <f t="shared" si="180"/>
        <v>5</v>
      </c>
    </row>
    <row r="685" spans="1:26" ht="18" customHeight="1" x14ac:dyDescent="0.15">
      <c r="A685" s="4">
        <v>5000681</v>
      </c>
      <c r="B685" s="4">
        <f t="shared" si="183"/>
        <v>0</v>
      </c>
      <c r="C685" s="4">
        <f t="shared" si="183"/>
        <v>0</v>
      </c>
      <c r="D685" s="4">
        <f t="shared" si="183"/>
        <v>0</v>
      </c>
      <c r="E685" s="4">
        <f t="shared" si="183"/>
        <v>0</v>
      </c>
      <c r="F685" s="4">
        <f>INT(VLOOKUP($X685,映射表!$B:$C,2,FALSE)*VLOOKUP($Z685,怪物属性偏向!$G:$L,怪物属性偏向!L$1,FALSE)/100)</f>
        <v>573901</v>
      </c>
      <c r="G685" s="4">
        <f>INT(VLOOKUP($X685,映射表!$B:$C,2,FALSE)*VLOOKUP($Z685,怪物属性偏向!$G:$L,怪物属性偏向!J$1,FALSE)/100)</f>
        <v>425059</v>
      </c>
      <c r="H685" s="4">
        <f t="shared" si="178"/>
        <v>0</v>
      </c>
      <c r="I685" s="4">
        <f>INT(VLOOKUP($X685,映射表!$B:$C,2,FALSE)*VLOOKUP($Z685,怪物属性偏向!$G:$L,怪物属性偏向!K$1,FALSE)/100)</f>
        <v>389637</v>
      </c>
      <c r="J685" s="4">
        <f>INT(VLOOKUP($X685,映射表!$B:$E,4,FALSE))</f>
        <v>314858</v>
      </c>
      <c r="K685" s="4">
        <f t="shared" si="184"/>
        <v>100</v>
      </c>
      <c r="L685" s="4">
        <f t="shared" si="184"/>
        <v>0</v>
      </c>
      <c r="M685" s="4">
        <f t="shared" si="184"/>
        <v>0</v>
      </c>
      <c r="N685" s="4">
        <f t="shared" si="184"/>
        <v>100</v>
      </c>
      <c r="O685" s="4">
        <f t="shared" si="184"/>
        <v>0</v>
      </c>
      <c r="P685" s="4">
        <f t="shared" si="184"/>
        <v>0</v>
      </c>
      <c r="Q685" s="4">
        <f t="shared" si="184"/>
        <v>0</v>
      </c>
      <c r="R685" s="4">
        <f t="shared" si="184"/>
        <v>0</v>
      </c>
      <c r="S685" s="4">
        <f t="shared" si="184"/>
        <v>0</v>
      </c>
      <c r="T685" s="4">
        <f t="shared" si="184"/>
        <v>0</v>
      </c>
      <c r="U685" s="4">
        <f t="shared" si="184"/>
        <v>0</v>
      </c>
      <c r="V685" s="4">
        <f t="shared" si="184"/>
        <v>0</v>
      </c>
      <c r="W685" s="4">
        <f>VLOOKUP(Z685,怪物属性偏向!D:F,3,FALSE)</f>
        <v>5000005</v>
      </c>
      <c r="X685" s="4">
        <f t="shared" si="176"/>
        <v>81</v>
      </c>
      <c r="Y685" t="str">
        <f>VLOOKUP(Z685,怪物属性偏向!G:H,2,FALSE)</f>
        <v>吉拉</v>
      </c>
      <c r="Z685">
        <f t="shared" si="180"/>
        <v>5</v>
      </c>
    </row>
    <row r="686" spans="1:26" ht="18" customHeight="1" x14ac:dyDescent="0.15">
      <c r="A686" s="4">
        <v>5000682</v>
      </c>
      <c r="B686" s="4">
        <f t="shared" si="183"/>
        <v>0</v>
      </c>
      <c r="C686" s="4">
        <f t="shared" si="183"/>
        <v>0</v>
      </c>
      <c r="D686" s="4">
        <f t="shared" si="183"/>
        <v>0</v>
      </c>
      <c r="E686" s="4">
        <f t="shared" si="183"/>
        <v>0</v>
      </c>
      <c r="F686" s="4">
        <f>INT(VLOOKUP($X686,映射表!$B:$C,2,FALSE)*VLOOKUP($Z686,怪物属性偏向!$G:$L,怪物属性偏向!L$1,FALSE)/100)</f>
        <v>615349</v>
      </c>
      <c r="G686" s="4">
        <f>INT(VLOOKUP($X686,映射表!$B:$C,2,FALSE)*VLOOKUP($Z686,怪物属性偏向!$G:$L,怪物属性偏向!J$1,FALSE)/100)</f>
        <v>455757</v>
      </c>
      <c r="H686" s="4">
        <f t="shared" si="178"/>
        <v>0</v>
      </c>
      <c r="I686" s="4">
        <f>INT(VLOOKUP($X686,映射表!$B:$C,2,FALSE)*VLOOKUP($Z686,怪物属性偏向!$G:$L,怪物属性偏向!K$1,FALSE)/100)</f>
        <v>417777</v>
      </c>
      <c r="J686" s="4">
        <f>INT(VLOOKUP($X686,映射表!$B:$E,4,FALSE))</f>
        <v>337598</v>
      </c>
      <c r="K686" s="4">
        <f t="shared" si="184"/>
        <v>100</v>
      </c>
      <c r="L686" s="4">
        <f t="shared" si="184"/>
        <v>0</v>
      </c>
      <c r="M686" s="4">
        <f t="shared" si="184"/>
        <v>0</v>
      </c>
      <c r="N686" s="4">
        <f t="shared" si="184"/>
        <v>100</v>
      </c>
      <c r="O686" s="4">
        <f t="shared" si="184"/>
        <v>0</v>
      </c>
      <c r="P686" s="4">
        <f t="shared" si="184"/>
        <v>0</v>
      </c>
      <c r="Q686" s="4">
        <f t="shared" si="184"/>
        <v>0</v>
      </c>
      <c r="R686" s="4">
        <f t="shared" si="184"/>
        <v>0</v>
      </c>
      <c r="S686" s="4">
        <f t="shared" si="184"/>
        <v>0</v>
      </c>
      <c r="T686" s="4">
        <f t="shared" si="184"/>
        <v>0</v>
      </c>
      <c r="U686" s="4">
        <f t="shared" si="184"/>
        <v>0</v>
      </c>
      <c r="V686" s="4">
        <f t="shared" si="184"/>
        <v>0</v>
      </c>
      <c r="W686" s="4">
        <f>VLOOKUP(Z686,怪物属性偏向!D:F,3,FALSE)</f>
        <v>5000005</v>
      </c>
      <c r="X686" s="4">
        <f t="shared" si="176"/>
        <v>82</v>
      </c>
      <c r="Y686" t="str">
        <f>VLOOKUP(Z686,怪物属性偏向!G:H,2,FALSE)</f>
        <v>吉拉</v>
      </c>
      <c r="Z686">
        <f t="shared" si="180"/>
        <v>5</v>
      </c>
    </row>
    <row r="687" spans="1:26" ht="18" customHeight="1" x14ac:dyDescent="0.15">
      <c r="A687" s="4">
        <v>5000683</v>
      </c>
      <c r="B687" s="4">
        <f t="shared" si="183"/>
        <v>0</v>
      </c>
      <c r="C687" s="4">
        <f t="shared" si="183"/>
        <v>0</v>
      </c>
      <c r="D687" s="4">
        <f t="shared" si="183"/>
        <v>0</v>
      </c>
      <c r="E687" s="4">
        <f t="shared" si="183"/>
        <v>0</v>
      </c>
      <c r="F687" s="4">
        <f>INT(VLOOKUP($X687,映射表!$B:$C,2,FALSE)*VLOOKUP($Z687,怪物属性偏向!$G:$L,怪物属性偏向!L$1,FALSE)/100)</f>
        <v>659782</v>
      </c>
      <c r="G687" s="4">
        <f>INT(VLOOKUP($X687,映射表!$B:$C,2,FALSE)*VLOOKUP($Z687,怪物属性偏向!$G:$L,怪物属性偏向!J$1,FALSE)/100)</f>
        <v>488666</v>
      </c>
      <c r="H687" s="4">
        <f t="shared" si="178"/>
        <v>0</v>
      </c>
      <c r="I687" s="4">
        <f>INT(VLOOKUP($X687,映射表!$B:$C,2,FALSE)*VLOOKUP($Z687,怪物属性偏向!$G:$L,怪物属性偏向!K$1,FALSE)/100)</f>
        <v>447944</v>
      </c>
      <c r="J687" s="4">
        <f>INT(VLOOKUP($X687,映射表!$B:$E,4,FALSE))</f>
        <v>361975</v>
      </c>
      <c r="K687" s="4">
        <f t="shared" si="184"/>
        <v>100</v>
      </c>
      <c r="L687" s="4">
        <f t="shared" si="184"/>
        <v>0</v>
      </c>
      <c r="M687" s="4">
        <f t="shared" si="184"/>
        <v>0</v>
      </c>
      <c r="N687" s="4">
        <f t="shared" si="184"/>
        <v>100</v>
      </c>
      <c r="O687" s="4">
        <f t="shared" si="184"/>
        <v>0</v>
      </c>
      <c r="P687" s="4">
        <f t="shared" si="184"/>
        <v>0</v>
      </c>
      <c r="Q687" s="4">
        <f t="shared" si="184"/>
        <v>0</v>
      </c>
      <c r="R687" s="4">
        <f t="shared" si="184"/>
        <v>0</v>
      </c>
      <c r="S687" s="4">
        <f t="shared" si="184"/>
        <v>0</v>
      </c>
      <c r="T687" s="4">
        <f t="shared" si="184"/>
        <v>0</v>
      </c>
      <c r="U687" s="4">
        <f t="shared" si="184"/>
        <v>0</v>
      </c>
      <c r="V687" s="4">
        <f t="shared" si="184"/>
        <v>0</v>
      </c>
      <c r="W687" s="4">
        <f>VLOOKUP(Z687,怪物属性偏向!D:F,3,FALSE)</f>
        <v>5000005</v>
      </c>
      <c r="X687" s="4">
        <f t="shared" si="176"/>
        <v>83</v>
      </c>
      <c r="Y687" t="str">
        <f>VLOOKUP(Z687,怪物属性偏向!G:H,2,FALSE)</f>
        <v>吉拉</v>
      </c>
      <c r="Z687">
        <f t="shared" si="180"/>
        <v>5</v>
      </c>
    </row>
    <row r="688" spans="1:26" ht="18" customHeight="1" x14ac:dyDescent="0.15">
      <c r="A688" s="4">
        <v>5000684</v>
      </c>
      <c r="B688" s="4">
        <f t="shared" si="183"/>
        <v>0</v>
      </c>
      <c r="C688" s="4">
        <f t="shared" si="183"/>
        <v>0</v>
      </c>
      <c r="D688" s="4">
        <f t="shared" si="183"/>
        <v>0</v>
      </c>
      <c r="E688" s="4">
        <f t="shared" si="183"/>
        <v>0</v>
      </c>
      <c r="F688" s="4">
        <f>INT(VLOOKUP($X688,映射表!$B:$C,2,FALSE)*VLOOKUP($Z688,怪物属性偏向!$G:$L,怪物属性偏向!L$1,FALSE)/100)</f>
        <v>707414</v>
      </c>
      <c r="G688" s="4">
        <f>INT(VLOOKUP($X688,映射表!$B:$C,2,FALSE)*VLOOKUP($Z688,怪物属性偏向!$G:$L,怪物属性偏向!J$1,FALSE)/100)</f>
        <v>523945</v>
      </c>
      <c r="H688" s="4">
        <f t="shared" si="178"/>
        <v>0</v>
      </c>
      <c r="I688" s="4">
        <f>INT(VLOOKUP($X688,映射表!$B:$C,2,FALSE)*VLOOKUP($Z688,怪物属性偏向!$G:$L,怪物属性偏向!K$1,FALSE)/100)</f>
        <v>480283</v>
      </c>
      <c r="J688" s="4">
        <f>INT(VLOOKUP($X688,映射表!$B:$E,4,FALSE))</f>
        <v>388107</v>
      </c>
      <c r="K688" s="4">
        <f t="shared" si="184"/>
        <v>100</v>
      </c>
      <c r="L688" s="4">
        <f t="shared" si="184"/>
        <v>0</v>
      </c>
      <c r="M688" s="4">
        <f t="shared" si="184"/>
        <v>0</v>
      </c>
      <c r="N688" s="4">
        <f t="shared" si="184"/>
        <v>100</v>
      </c>
      <c r="O688" s="4">
        <f t="shared" si="184"/>
        <v>0</v>
      </c>
      <c r="P688" s="4">
        <f t="shared" si="184"/>
        <v>0</v>
      </c>
      <c r="Q688" s="4">
        <f t="shared" si="184"/>
        <v>0</v>
      </c>
      <c r="R688" s="4">
        <f t="shared" si="184"/>
        <v>0</v>
      </c>
      <c r="S688" s="4">
        <f t="shared" si="184"/>
        <v>0</v>
      </c>
      <c r="T688" s="4">
        <f t="shared" si="184"/>
        <v>0</v>
      </c>
      <c r="U688" s="4">
        <f t="shared" si="184"/>
        <v>0</v>
      </c>
      <c r="V688" s="4">
        <f t="shared" si="184"/>
        <v>0</v>
      </c>
      <c r="W688" s="4">
        <f>VLOOKUP(Z688,怪物属性偏向!D:F,3,FALSE)</f>
        <v>5000005</v>
      </c>
      <c r="X688" s="4">
        <f t="shared" si="176"/>
        <v>84</v>
      </c>
      <c r="Y688" t="str">
        <f>VLOOKUP(Z688,怪物属性偏向!G:H,2,FALSE)</f>
        <v>吉拉</v>
      </c>
      <c r="Z688">
        <f t="shared" si="180"/>
        <v>5</v>
      </c>
    </row>
    <row r="689" spans="1:26" ht="18" customHeight="1" x14ac:dyDescent="0.15">
      <c r="A689" s="4">
        <v>5000685</v>
      </c>
      <c r="B689" s="4">
        <f t="shared" si="183"/>
        <v>0</v>
      </c>
      <c r="C689" s="4">
        <f t="shared" si="183"/>
        <v>0</v>
      </c>
      <c r="D689" s="4">
        <f t="shared" si="183"/>
        <v>0</v>
      </c>
      <c r="E689" s="4">
        <f t="shared" si="183"/>
        <v>0</v>
      </c>
      <c r="F689" s="4">
        <f>INT(VLOOKUP($X689,映射表!$B:$C,2,FALSE)*VLOOKUP($Z689,怪物属性偏向!$G:$L,怪物属性偏向!L$1,FALSE)/100)</f>
        <v>758475</v>
      </c>
      <c r="G689" s="4">
        <f>INT(VLOOKUP($X689,映射表!$B:$C,2,FALSE)*VLOOKUP($Z689,怪物属性偏向!$G:$L,怪物属性偏向!J$1,FALSE)/100)</f>
        <v>561763</v>
      </c>
      <c r="H689" s="4">
        <f t="shared" si="178"/>
        <v>0</v>
      </c>
      <c r="I689" s="4">
        <f>INT(VLOOKUP($X689,映射表!$B:$C,2,FALSE)*VLOOKUP($Z689,怪物属性偏向!$G:$L,怪物属性偏向!K$1,FALSE)/100)</f>
        <v>514949</v>
      </c>
      <c r="J689" s="4">
        <f>INT(VLOOKUP($X689,映射表!$B:$E,4,FALSE))</f>
        <v>416121</v>
      </c>
      <c r="K689" s="4">
        <f t="shared" si="184"/>
        <v>100</v>
      </c>
      <c r="L689" s="4">
        <f t="shared" si="184"/>
        <v>0</v>
      </c>
      <c r="M689" s="4">
        <f t="shared" si="184"/>
        <v>0</v>
      </c>
      <c r="N689" s="4">
        <f t="shared" si="184"/>
        <v>100</v>
      </c>
      <c r="O689" s="4">
        <f t="shared" si="184"/>
        <v>0</v>
      </c>
      <c r="P689" s="4">
        <f t="shared" si="184"/>
        <v>0</v>
      </c>
      <c r="Q689" s="4">
        <f t="shared" si="184"/>
        <v>0</v>
      </c>
      <c r="R689" s="4">
        <f t="shared" si="184"/>
        <v>0</v>
      </c>
      <c r="S689" s="4">
        <f t="shared" si="184"/>
        <v>0</v>
      </c>
      <c r="T689" s="4">
        <f t="shared" si="184"/>
        <v>0</v>
      </c>
      <c r="U689" s="4">
        <f t="shared" si="184"/>
        <v>0</v>
      </c>
      <c r="V689" s="4">
        <f t="shared" si="184"/>
        <v>0</v>
      </c>
      <c r="W689" s="4">
        <f>VLOOKUP(Z689,怪物属性偏向!D:F,3,FALSE)</f>
        <v>5000005</v>
      </c>
      <c r="X689" s="4">
        <f t="shared" si="176"/>
        <v>85</v>
      </c>
      <c r="Y689" t="str">
        <f>VLOOKUP(Z689,怪物属性偏向!G:H,2,FALSE)</f>
        <v>吉拉</v>
      </c>
      <c r="Z689">
        <f t="shared" si="180"/>
        <v>5</v>
      </c>
    </row>
    <row r="690" spans="1:26" ht="18" customHeight="1" x14ac:dyDescent="0.15">
      <c r="A690" s="4">
        <v>5000686</v>
      </c>
      <c r="B690" s="4">
        <f t="shared" si="183"/>
        <v>0</v>
      </c>
      <c r="C690" s="4">
        <f t="shared" si="183"/>
        <v>0</v>
      </c>
      <c r="D690" s="4">
        <f t="shared" si="183"/>
        <v>0</v>
      </c>
      <c r="E690" s="4">
        <f t="shared" si="183"/>
        <v>0</v>
      </c>
      <c r="F690" s="4">
        <f>INT(VLOOKUP($X690,映射表!$B:$C,2,FALSE)*VLOOKUP($Z690,怪物属性偏向!$G:$L,怪物属性偏向!L$1,FALSE)/100)</f>
        <v>813213</v>
      </c>
      <c r="G690" s="4">
        <f>INT(VLOOKUP($X690,映射表!$B:$C,2,FALSE)*VLOOKUP($Z690,怪物属性偏向!$G:$L,怪物属性偏向!J$1,FALSE)/100)</f>
        <v>602305</v>
      </c>
      <c r="H690" s="4">
        <f t="shared" si="178"/>
        <v>0</v>
      </c>
      <c r="I690" s="4">
        <f>INT(VLOOKUP($X690,映射表!$B:$C,2,FALSE)*VLOOKUP($Z690,怪物属性偏向!$G:$L,怪物属性偏向!K$1,FALSE)/100)</f>
        <v>552112</v>
      </c>
      <c r="J690" s="4">
        <f>INT(VLOOKUP($X690,映射表!$B:$E,4,FALSE))</f>
        <v>446151</v>
      </c>
      <c r="K690" s="4">
        <f t="shared" si="184"/>
        <v>100</v>
      </c>
      <c r="L690" s="4">
        <f t="shared" si="184"/>
        <v>0</v>
      </c>
      <c r="M690" s="4">
        <f t="shared" si="184"/>
        <v>0</v>
      </c>
      <c r="N690" s="4">
        <f t="shared" si="184"/>
        <v>100</v>
      </c>
      <c r="O690" s="4">
        <f t="shared" si="184"/>
        <v>0</v>
      </c>
      <c r="P690" s="4">
        <f t="shared" si="184"/>
        <v>0</v>
      </c>
      <c r="Q690" s="4">
        <f t="shared" si="184"/>
        <v>0</v>
      </c>
      <c r="R690" s="4">
        <f t="shared" si="184"/>
        <v>0</v>
      </c>
      <c r="S690" s="4">
        <f t="shared" si="184"/>
        <v>0</v>
      </c>
      <c r="T690" s="4">
        <f t="shared" si="184"/>
        <v>0</v>
      </c>
      <c r="U690" s="4">
        <f t="shared" si="184"/>
        <v>0</v>
      </c>
      <c r="V690" s="4">
        <f t="shared" si="184"/>
        <v>0</v>
      </c>
      <c r="W690" s="4">
        <f>VLOOKUP(Z690,怪物属性偏向!D:F,3,FALSE)</f>
        <v>5000005</v>
      </c>
      <c r="X690" s="4">
        <f t="shared" si="176"/>
        <v>86</v>
      </c>
      <c r="Y690" t="str">
        <f>VLOOKUP(Z690,怪物属性偏向!G:H,2,FALSE)</f>
        <v>吉拉</v>
      </c>
      <c r="Z690">
        <f t="shared" si="180"/>
        <v>5</v>
      </c>
    </row>
    <row r="691" spans="1:26" ht="18" customHeight="1" x14ac:dyDescent="0.15">
      <c r="A691" s="4">
        <v>5000687</v>
      </c>
      <c r="B691" s="4">
        <f t="shared" si="183"/>
        <v>0</v>
      </c>
      <c r="C691" s="4">
        <f t="shared" si="183"/>
        <v>0</v>
      </c>
      <c r="D691" s="4">
        <f t="shared" si="183"/>
        <v>0</v>
      </c>
      <c r="E691" s="4">
        <f t="shared" si="183"/>
        <v>0</v>
      </c>
      <c r="F691" s="4">
        <f>INT(VLOOKUP($X691,映射表!$B:$C,2,FALSE)*VLOOKUP($Z691,怪物属性偏向!$G:$L,怪物属性偏向!L$1,FALSE)/100)</f>
        <v>871892</v>
      </c>
      <c r="G691" s="4">
        <f>INT(VLOOKUP($X691,映射表!$B:$C,2,FALSE)*VLOOKUP($Z691,怪物属性偏向!$G:$L,怪物属性偏向!J$1,FALSE)/100)</f>
        <v>645765</v>
      </c>
      <c r="H691" s="4">
        <f t="shared" si="178"/>
        <v>0</v>
      </c>
      <c r="I691" s="4">
        <f>INT(VLOOKUP($X691,映射表!$B:$C,2,FALSE)*VLOOKUP($Z691,怪物属性偏向!$G:$L,怪物属性偏向!K$1,FALSE)/100)</f>
        <v>591951</v>
      </c>
      <c r="J691" s="4">
        <f>INT(VLOOKUP($X691,映射表!$B:$E,4,FALSE))</f>
        <v>478344</v>
      </c>
      <c r="K691" s="4">
        <f t="shared" si="184"/>
        <v>100</v>
      </c>
      <c r="L691" s="4">
        <f t="shared" si="184"/>
        <v>0</v>
      </c>
      <c r="M691" s="4">
        <f t="shared" si="184"/>
        <v>0</v>
      </c>
      <c r="N691" s="4">
        <f t="shared" si="184"/>
        <v>100</v>
      </c>
      <c r="O691" s="4">
        <f t="shared" si="184"/>
        <v>0</v>
      </c>
      <c r="P691" s="4">
        <f t="shared" si="184"/>
        <v>0</v>
      </c>
      <c r="Q691" s="4">
        <f t="shared" si="184"/>
        <v>0</v>
      </c>
      <c r="R691" s="4">
        <f t="shared" si="184"/>
        <v>0</v>
      </c>
      <c r="S691" s="4">
        <f t="shared" si="184"/>
        <v>0</v>
      </c>
      <c r="T691" s="4">
        <f t="shared" si="184"/>
        <v>0</v>
      </c>
      <c r="U691" s="4">
        <f t="shared" si="184"/>
        <v>0</v>
      </c>
      <c r="V691" s="4">
        <f t="shared" si="184"/>
        <v>0</v>
      </c>
      <c r="W691" s="4">
        <f>VLOOKUP(Z691,怪物属性偏向!D:F,3,FALSE)</f>
        <v>5000005</v>
      </c>
      <c r="X691" s="4">
        <f t="shared" si="176"/>
        <v>87</v>
      </c>
      <c r="Y691" t="str">
        <f>VLOOKUP(Z691,怪物属性偏向!G:H,2,FALSE)</f>
        <v>吉拉</v>
      </c>
      <c r="Z691">
        <f t="shared" si="180"/>
        <v>5</v>
      </c>
    </row>
    <row r="692" spans="1:26" ht="18" customHeight="1" x14ac:dyDescent="0.15">
      <c r="A692" s="4">
        <v>5000688</v>
      </c>
      <c r="B692" s="4">
        <f t="shared" si="183"/>
        <v>0</v>
      </c>
      <c r="C692" s="4">
        <f t="shared" si="183"/>
        <v>0</v>
      </c>
      <c r="D692" s="4">
        <f t="shared" si="183"/>
        <v>0</v>
      </c>
      <c r="E692" s="4">
        <f t="shared" si="183"/>
        <v>0</v>
      </c>
      <c r="F692" s="4">
        <f>INT(VLOOKUP($X692,映射表!$B:$C,2,FALSE)*VLOOKUP($Z692,怪物属性偏向!$G:$L,怪物属性偏向!L$1,FALSE)/100)</f>
        <v>934795</v>
      </c>
      <c r="G692" s="4">
        <f>INT(VLOOKUP($X692,映射表!$B:$C,2,FALSE)*VLOOKUP($Z692,怪物属性偏向!$G:$L,怪物属性偏向!J$1,FALSE)/100)</f>
        <v>692354</v>
      </c>
      <c r="H692" s="4">
        <f t="shared" si="178"/>
        <v>0</v>
      </c>
      <c r="I692" s="4">
        <f>INT(VLOOKUP($X692,映射表!$B:$C,2,FALSE)*VLOOKUP($Z692,怪物属性偏向!$G:$L,怪物属性偏向!K$1,FALSE)/100)</f>
        <v>634658</v>
      </c>
      <c r="J692" s="4">
        <f>INT(VLOOKUP($X692,映射表!$B:$E,4,FALSE))</f>
        <v>512855</v>
      </c>
      <c r="K692" s="4">
        <f t="shared" si="184"/>
        <v>100</v>
      </c>
      <c r="L692" s="4">
        <f t="shared" si="184"/>
        <v>0</v>
      </c>
      <c r="M692" s="4">
        <f t="shared" si="184"/>
        <v>0</v>
      </c>
      <c r="N692" s="4">
        <f t="shared" si="184"/>
        <v>100</v>
      </c>
      <c r="O692" s="4">
        <f t="shared" si="184"/>
        <v>0</v>
      </c>
      <c r="P692" s="4">
        <f t="shared" si="184"/>
        <v>0</v>
      </c>
      <c r="Q692" s="4">
        <f t="shared" si="184"/>
        <v>0</v>
      </c>
      <c r="R692" s="4">
        <f t="shared" si="184"/>
        <v>0</v>
      </c>
      <c r="S692" s="4">
        <f t="shared" si="184"/>
        <v>0</v>
      </c>
      <c r="T692" s="4">
        <f t="shared" si="184"/>
        <v>0</v>
      </c>
      <c r="U692" s="4">
        <f t="shared" si="184"/>
        <v>0</v>
      </c>
      <c r="V692" s="4">
        <f t="shared" si="184"/>
        <v>0</v>
      </c>
      <c r="W692" s="4">
        <f>VLOOKUP(Z692,怪物属性偏向!D:F,3,FALSE)</f>
        <v>5000005</v>
      </c>
      <c r="X692" s="4">
        <f t="shared" si="176"/>
        <v>88</v>
      </c>
      <c r="Y692" t="str">
        <f>VLOOKUP(Z692,怪物属性偏向!G:H,2,FALSE)</f>
        <v>吉拉</v>
      </c>
      <c r="Z692">
        <f t="shared" si="180"/>
        <v>5</v>
      </c>
    </row>
    <row r="693" spans="1:26" ht="18" customHeight="1" x14ac:dyDescent="0.15">
      <c r="A693" s="4">
        <v>5000689</v>
      </c>
      <c r="B693" s="4">
        <f t="shared" si="183"/>
        <v>0</v>
      </c>
      <c r="C693" s="4">
        <f t="shared" si="183"/>
        <v>0</v>
      </c>
      <c r="D693" s="4">
        <f t="shared" si="183"/>
        <v>0</v>
      </c>
      <c r="E693" s="4">
        <f t="shared" si="183"/>
        <v>0</v>
      </c>
      <c r="F693" s="4">
        <f>INT(VLOOKUP($X693,映射表!$B:$C,2,FALSE)*VLOOKUP($Z693,怪物属性偏向!$G:$L,怪物属性偏向!L$1,FALSE)/100)</f>
        <v>1002228</v>
      </c>
      <c r="G693" s="4">
        <f>INT(VLOOKUP($X693,映射表!$B:$C,2,FALSE)*VLOOKUP($Z693,怪物属性偏向!$G:$L,怪物属性偏向!J$1,FALSE)/100)</f>
        <v>742298</v>
      </c>
      <c r="H693" s="4">
        <f t="shared" si="178"/>
        <v>0</v>
      </c>
      <c r="I693" s="4">
        <f>INT(VLOOKUP($X693,映射表!$B:$C,2,FALSE)*VLOOKUP($Z693,怪物属性偏向!$G:$L,怪物属性偏向!K$1,FALSE)/100)</f>
        <v>680440</v>
      </c>
      <c r="J693" s="4">
        <f>INT(VLOOKUP($X693,映射表!$B:$E,4,FALSE))</f>
        <v>549851</v>
      </c>
      <c r="K693" s="4">
        <f t="shared" si="184"/>
        <v>100</v>
      </c>
      <c r="L693" s="4">
        <f t="shared" si="184"/>
        <v>0</v>
      </c>
      <c r="M693" s="4">
        <f t="shared" si="184"/>
        <v>0</v>
      </c>
      <c r="N693" s="4">
        <f t="shared" si="184"/>
        <v>100</v>
      </c>
      <c r="O693" s="4">
        <f t="shared" si="184"/>
        <v>0</v>
      </c>
      <c r="P693" s="4">
        <f t="shared" si="184"/>
        <v>0</v>
      </c>
      <c r="Q693" s="4">
        <f t="shared" si="184"/>
        <v>0</v>
      </c>
      <c r="R693" s="4">
        <f t="shared" si="184"/>
        <v>0</v>
      </c>
      <c r="S693" s="4">
        <f t="shared" si="184"/>
        <v>0</v>
      </c>
      <c r="T693" s="4">
        <f t="shared" si="184"/>
        <v>0</v>
      </c>
      <c r="U693" s="4">
        <f t="shared" si="184"/>
        <v>0</v>
      </c>
      <c r="V693" s="4">
        <f t="shared" si="184"/>
        <v>0</v>
      </c>
      <c r="W693" s="4">
        <f>VLOOKUP(Z693,怪物属性偏向!D:F,3,FALSE)</f>
        <v>5000005</v>
      </c>
      <c r="X693" s="4">
        <f t="shared" si="176"/>
        <v>89</v>
      </c>
      <c r="Y693" t="str">
        <f>VLOOKUP(Z693,怪物属性偏向!G:H,2,FALSE)</f>
        <v>吉拉</v>
      </c>
      <c r="Z693">
        <f t="shared" si="180"/>
        <v>5</v>
      </c>
    </row>
    <row r="694" spans="1:26" ht="18" customHeight="1" x14ac:dyDescent="0.15">
      <c r="A694" s="4">
        <v>5000690</v>
      </c>
      <c r="B694" s="4">
        <f t="shared" si="183"/>
        <v>0</v>
      </c>
      <c r="C694" s="4">
        <f t="shared" si="183"/>
        <v>0</v>
      </c>
      <c r="D694" s="4">
        <f t="shared" si="183"/>
        <v>0</v>
      </c>
      <c r="E694" s="4">
        <f t="shared" si="183"/>
        <v>0</v>
      </c>
      <c r="F694" s="4">
        <f>INT(VLOOKUP($X694,映射表!$B:$C,2,FALSE)*VLOOKUP($Z694,怪物属性偏向!$G:$L,怪物属性偏向!L$1,FALSE)/100)</f>
        <v>1074516</v>
      </c>
      <c r="G694" s="4">
        <f>INT(VLOOKUP($X694,映射表!$B:$C,2,FALSE)*VLOOKUP($Z694,怪物属性偏向!$G:$L,怪物属性偏向!J$1,FALSE)/100)</f>
        <v>795838</v>
      </c>
      <c r="H694" s="4">
        <f t="shared" si="178"/>
        <v>0</v>
      </c>
      <c r="I694" s="4">
        <f>INT(VLOOKUP($X694,映射表!$B:$C,2,FALSE)*VLOOKUP($Z694,怪物属性偏向!$G:$L,怪物属性偏向!K$1,FALSE)/100)</f>
        <v>729519</v>
      </c>
      <c r="J694" s="4">
        <f>INT(VLOOKUP($X694,映射表!$B:$E,4,FALSE))</f>
        <v>589510</v>
      </c>
      <c r="K694" s="4">
        <f t="shared" si="184"/>
        <v>100</v>
      </c>
      <c r="L694" s="4">
        <f t="shared" si="184"/>
        <v>0</v>
      </c>
      <c r="M694" s="4">
        <f t="shared" si="184"/>
        <v>0</v>
      </c>
      <c r="N694" s="4">
        <f t="shared" si="184"/>
        <v>100</v>
      </c>
      <c r="O694" s="4">
        <f t="shared" si="184"/>
        <v>0</v>
      </c>
      <c r="P694" s="4">
        <f t="shared" si="184"/>
        <v>0</v>
      </c>
      <c r="Q694" s="4">
        <f t="shared" si="184"/>
        <v>0</v>
      </c>
      <c r="R694" s="4">
        <f t="shared" si="184"/>
        <v>0</v>
      </c>
      <c r="S694" s="4">
        <f t="shared" si="184"/>
        <v>0</v>
      </c>
      <c r="T694" s="4">
        <f t="shared" si="184"/>
        <v>0</v>
      </c>
      <c r="U694" s="4">
        <f t="shared" si="184"/>
        <v>0</v>
      </c>
      <c r="V694" s="4">
        <f t="shared" si="184"/>
        <v>0</v>
      </c>
      <c r="W694" s="4">
        <f>VLOOKUP(Z694,怪物属性偏向!D:F,3,FALSE)</f>
        <v>5000005</v>
      </c>
      <c r="X694" s="4">
        <f t="shared" si="176"/>
        <v>90</v>
      </c>
      <c r="Y694" t="str">
        <f>VLOOKUP(Z694,怪物属性偏向!G:H,2,FALSE)</f>
        <v>吉拉</v>
      </c>
      <c r="Z694">
        <f t="shared" si="180"/>
        <v>5</v>
      </c>
    </row>
    <row r="695" spans="1:26" ht="18" customHeight="1" x14ac:dyDescent="0.15">
      <c r="A695" s="4">
        <v>5000691</v>
      </c>
      <c r="B695" s="4">
        <f t="shared" ref="B695:E710" si="185">B694</f>
        <v>0</v>
      </c>
      <c r="C695" s="4">
        <f t="shared" si="185"/>
        <v>0</v>
      </c>
      <c r="D695" s="4">
        <f t="shared" si="185"/>
        <v>0</v>
      </c>
      <c r="E695" s="4">
        <f t="shared" si="185"/>
        <v>0</v>
      </c>
      <c r="F695" s="4">
        <f>INT(VLOOKUP($X695,映射表!$B:$C,2,FALSE)*VLOOKUP($Z695,怪物属性偏向!$G:$L,怪物属性偏向!L$1,FALSE)/100)</f>
        <v>1152009</v>
      </c>
      <c r="G695" s="4">
        <f>INT(VLOOKUP($X695,映射表!$B:$C,2,FALSE)*VLOOKUP($Z695,怪物属性偏向!$G:$L,怪物属性偏向!J$1,FALSE)/100)</f>
        <v>853233</v>
      </c>
      <c r="H695" s="4">
        <f t="shared" si="178"/>
        <v>0</v>
      </c>
      <c r="I695" s="4">
        <f>INT(VLOOKUP($X695,映射表!$B:$C,2,FALSE)*VLOOKUP($Z695,怪物属性偏向!$G:$L,怪物属性偏向!K$1,FALSE)/100)</f>
        <v>782130</v>
      </c>
      <c r="J695" s="4">
        <f>INT(VLOOKUP($X695,映射表!$B:$E,4,FALSE))</f>
        <v>632025</v>
      </c>
      <c r="K695" s="4">
        <f t="shared" ref="K695:V710" si="186">K694</f>
        <v>100</v>
      </c>
      <c r="L695" s="4">
        <f t="shared" si="186"/>
        <v>0</v>
      </c>
      <c r="M695" s="4">
        <f t="shared" si="186"/>
        <v>0</v>
      </c>
      <c r="N695" s="4">
        <f t="shared" si="186"/>
        <v>100</v>
      </c>
      <c r="O695" s="4">
        <f t="shared" si="186"/>
        <v>0</v>
      </c>
      <c r="P695" s="4">
        <f t="shared" si="186"/>
        <v>0</v>
      </c>
      <c r="Q695" s="4">
        <f t="shared" si="186"/>
        <v>0</v>
      </c>
      <c r="R695" s="4">
        <f t="shared" si="186"/>
        <v>0</v>
      </c>
      <c r="S695" s="4">
        <f t="shared" si="186"/>
        <v>0</v>
      </c>
      <c r="T695" s="4">
        <f t="shared" si="186"/>
        <v>0</v>
      </c>
      <c r="U695" s="4">
        <f t="shared" si="186"/>
        <v>0</v>
      </c>
      <c r="V695" s="4">
        <f t="shared" si="186"/>
        <v>0</v>
      </c>
      <c r="W695" s="4">
        <f>VLOOKUP(Z695,怪物属性偏向!D:F,3,FALSE)</f>
        <v>5000005</v>
      </c>
      <c r="X695" s="4">
        <f t="shared" si="176"/>
        <v>91</v>
      </c>
      <c r="Y695" t="str">
        <f>VLOOKUP(Z695,怪物属性偏向!G:H,2,FALSE)</f>
        <v>吉拉</v>
      </c>
      <c r="Z695">
        <f t="shared" si="180"/>
        <v>5</v>
      </c>
    </row>
    <row r="696" spans="1:26" ht="18" customHeight="1" x14ac:dyDescent="0.15">
      <c r="A696" s="4">
        <v>5000692</v>
      </c>
      <c r="B696" s="4">
        <f t="shared" si="185"/>
        <v>0</v>
      </c>
      <c r="C696" s="4">
        <f t="shared" si="185"/>
        <v>0</v>
      </c>
      <c r="D696" s="4">
        <f t="shared" si="185"/>
        <v>0</v>
      </c>
      <c r="E696" s="4">
        <f t="shared" si="185"/>
        <v>0</v>
      </c>
      <c r="F696" s="4">
        <f>INT(VLOOKUP($X696,映射表!$B:$C,2,FALSE)*VLOOKUP($Z696,怪物属性偏向!$G:$L,怪物属性偏向!L$1,FALSE)/100)</f>
        <v>1235081</v>
      </c>
      <c r="G696" s="4">
        <f>INT(VLOOKUP($X696,映射表!$B:$C,2,FALSE)*VLOOKUP($Z696,怪物属性偏向!$G:$L,怪物属性偏向!J$1,FALSE)/100)</f>
        <v>914761</v>
      </c>
      <c r="H696" s="4">
        <f t="shared" si="178"/>
        <v>0</v>
      </c>
      <c r="I696" s="4">
        <f>INT(VLOOKUP($X696,映射表!$B:$C,2,FALSE)*VLOOKUP($Z696,怪物属性偏向!$G:$L,怪物属性偏向!K$1,FALSE)/100)</f>
        <v>838530</v>
      </c>
      <c r="J696" s="4">
        <f>INT(VLOOKUP($X696,映射表!$B:$E,4,FALSE))</f>
        <v>677600</v>
      </c>
      <c r="K696" s="4">
        <f t="shared" si="186"/>
        <v>100</v>
      </c>
      <c r="L696" s="4">
        <f t="shared" si="186"/>
        <v>0</v>
      </c>
      <c r="M696" s="4">
        <f t="shared" si="186"/>
        <v>0</v>
      </c>
      <c r="N696" s="4">
        <f t="shared" si="186"/>
        <v>100</v>
      </c>
      <c r="O696" s="4">
        <f t="shared" si="186"/>
        <v>0</v>
      </c>
      <c r="P696" s="4">
        <f t="shared" si="186"/>
        <v>0</v>
      </c>
      <c r="Q696" s="4">
        <f t="shared" si="186"/>
        <v>0</v>
      </c>
      <c r="R696" s="4">
        <f t="shared" si="186"/>
        <v>0</v>
      </c>
      <c r="S696" s="4">
        <f t="shared" si="186"/>
        <v>0</v>
      </c>
      <c r="T696" s="4">
        <f t="shared" si="186"/>
        <v>0</v>
      </c>
      <c r="U696" s="4">
        <f t="shared" si="186"/>
        <v>0</v>
      </c>
      <c r="V696" s="4">
        <f t="shared" si="186"/>
        <v>0</v>
      </c>
      <c r="W696" s="4">
        <f>VLOOKUP(Z696,怪物属性偏向!D:F,3,FALSE)</f>
        <v>5000005</v>
      </c>
      <c r="X696" s="4">
        <f t="shared" si="176"/>
        <v>92</v>
      </c>
      <c r="Y696" t="str">
        <f>VLOOKUP(Z696,怪物属性偏向!G:H,2,FALSE)</f>
        <v>吉拉</v>
      </c>
      <c r="Z696">
        <f t="shared" si="180"/>
        <v>5</v>
      </c>
    </row>
    <row r="697" spans="1:26" ht="18" customHeight="1" x14ac:dyDescent="0.15">
      <c r="A697" s="4">
        <v>5000693</v>
      </c>
      <c r="B697" s="4">
        <f t="shared" si="185"/>
        <v>0</v>
      </c>
      <c r="C697" s="4">
        <f t="shared" si="185"/>
        <v>0</v>
      </c>
      <c r="D697" s="4">
        <f t="shared" si="185"/>
        <v>0</v>
      </c>
      <c r="E697" s="4">
        <f t="shared" si="185"/>
        <v>0</v>
      </c>
      <c r="F697" s="4">
        <f>INT(VLOOKUP($X697,映射表!$B:$C,2,FALSE)*VLOOKUP($Z697,怪物属性偏向!$G:$L,怪物属性偏向!L$1,FALSE)/100)</f>
        <v>1324134</v>
      </c>
      <c r="G697" s="4">
        <f>INT(VLOOKUP($X697,映射表!$B:$C,2,FALSE)*VLOOKUP($Z697,怪物属性偏向!$G:$L,怪物属性偏向!J$1,FALSE)/100)</f>
        <v>980718</v>
      </c>
      <c r="H697" s="4">
        <f t="shared" si="178"/>
        <v>0</v>
      </c>
      <c r="I697" s="4">
        <f>INT(VLOOKUP($X697,映射表!$B:$C,2,FALSE)*VLOOKUP($Z697,怪物属性偏向!$G:$L,怪物属性偏向!K$1,FALSE)/100)</f>
        <v>898991</v>
      </c>
      <c r="J697" s="4">
        <f>INT(VLOOKUP($X697,映射表!$B:$E,4,FALSE))</f>
        <v>726457</v>
      </c>
      <c r="K697" s="4">
        <f t="shared" si="186"/>
        <v>100</v>
      </c>
      <c r="L697" s="4">
        <f t="shared" si="186"/>
        <v>0</v>
      </c>
      <c r="M697" s="4">
        <f t="shared" si="186"/>
        <v>0</v>
      </c>
      <c r="N697" s="4">
        <f t="shared" si="186"/>
        <v>100</v>
      </c>
      <c r="O697" s="4">
        <f t="shared" si="186"/>
        <v>0</v>
      </c>
      <c r="P697" s="4">
        <f t="shared" si="186"/>
        <v>0</v>
      </c>
      <c r="Q697" s="4">
        <f t="shared" si="186"/>
        <v>0</v>
      </c>
      <c r="R697" s="4">
        <f t="shared" si="186"/>
        <v>0</v>
      </c>
      <c r="S697" s="4">
        <f t="shared" si="186"/>
        <v>0</v>
      </c>
      <c r="T697" s="4">
        <f t="shared" si="186"/>
        <v>0</v>
      </c>
      <c r="U697" s="4">
        <f t="shared" si="186"/>
        <v>0</v>
      </c>
      <c r="V697" s="4">
        <f t="shared" si="186"/>
        <v>0</v>
      </c>
      <c r="W697" s="4">
        <f>VLOOKUP(Z697,怪物属性偏向!D:F,3,FALSE)</f>
        <v>5000005</v>
      </c>
      <c r="X697" s="4">
        <f t="shared" ref="X697:X760" si="187">IF(X696=X$1,1,X696+1)</f>
        <v>93</v>
      </c>
      <c r="Y697" t="str">
        <f>VLOOKUP(Z697,怪物属性偏向!G:H,2,FALSE)</f>
        <v>吉拉</v>
      </c>
      <c r="Z697">
        <f t="shared" si="180"/>
        <v>5</v>
      </c>
    </row>
    <row r="698" spans="1:26" ht="18" customHeight="1" x14ac:dyDescent="0.15">
      <c r="A698" s="4">
        <v>5000694</v>
      </c>
      <c r="B698" s="4">
        <f t="shared" si="185"/>
        <v>0</v>
      </c>
      <c r="C698" s="4">
        <f t="shared" si="185"/>
        <v>0</v>
      </c>
      <c r="D698" s="4">
        <f t="shared" si="185"/>
        <v>0</v>
      </c>
      <c r="E698" s="4">
        <f t="shared" si="185"/>
        <v>0</v>
      </c>
      <c r="F698" s="4">
        <f>INT(VLOOKUP($X698,映射表!$B:$C,2,FALSE)*VLOOKUP($Z698,怪物属性偏向!$G:$L,怪物属性偏向!L$1,FALSE)/100)</f>
        <v>1419599</v>
      </c>
      <c r="G698" s="4">
        <f>INT(VLOOKUP($X698,映射表!$B:$C,2,FALSE)*VLOOKUP($Z698,怪物属性偏向!$G:$L,怪物属性偏向!J$1,FALSE)/100)</f>
        <v>1051424</v>
      </c>
      <c r="H698" s="4">
        <f t="shared" si="178"/>
        <v>0</v>
      </c>
      <c r="I698" s="4">
        <f>INT(VLOOKUP($X698,映射表!$B:$C,2,FALSE)*VLOOKUP($Z698,怪物属性偏向!$G:$L,怪物属性偏向!K$1,FALSE)/100)</f>
        <v>963805</v>
      </c>
      <c r="J698" s="4">
        <f>INT(VLOOKUP($X698,映射表!$B:$E,4,FALSE))</f>
        <v>778832</v>
      </c>
      <c r="K698" s="4">
        <f t="shared" si="186"/>
        <v>100</v>
      </c>
      <c r="L698" s="4">
        <f t="shared" si="186"/>
        <v>0</v>
      </c>
      <c r="M698" s="4">
        <f t="shared" si="186"/>
        <v>0</v>
      </c>
      <c r="N698" s="4">
        <f t="shared" si="186"/>
        <v>100</v>
      </c>
      <c r="O698" s="4">
        <f t="shared" si="186"/>
        <v>0</v>
      </c>
      <c r="P698" s="4">
        <f t="shared" si="186"/>
        <v>0</v>
      </c>
      <c r="Q698" s="4">
        <f t="shared" si="186"/>
        <v>0</v>
      </c>
      <c r="R698" s="4">
        <f t="shared" si="186"/>
        <v>0</v>
      </c>
      <c r="S698" s="4">
        <f t="shared" si="186"/>
        <v>0</v>
      </c>
      <c r="T698" s="4">
        <f t="shared" si="186"/>
        <v>0</v>
      </c>
      <c r="U698" s="4">
        <f t="shared" si="186"/>
        <v>0</v>
      </c>
      <c r="V698" s="4">
        <f t="shared" si="186"/>
        <v>0</v>
      </c>
      <c r="W698" s="4">
        <f>VLOOKUP(Z698,怪物属性偏向!D:F,3,FALSE)</f>
        <v>5000005</v>
      </c>
      <c r="X698" s="4">
        <f t="shared" si="187"/>
        <v>94</v>
      </c>
      <c r="Y698" t="str">
        <f>VLOOKUP(Z698,怪物属性偏向!G:H,2,FALSE)</f>
        <v>吉拉</v>
      </c>
      <c r="Z698">
        <f t="shared" si="180"/>
        <v>5</v>
      </c>
    </row>
    <row r="699" spans="1:26" ht="18" customHeight="1" x14ac:dyDescent="0.15">
      <c r="A699" s="4">
        <v>5000695</v>
      </c>
      <c r="B699" s="4">
        <f t="shared" si="185"/>
        <v>0</v>
      </c>
      <c r="C699" s="4">
        <f t="shared" si="185"/>
        <v>0</v>
      </c>
      <c r="D699" s="4">
        <f t="shared" si="185"/>
        <v>0</v>
      </c>
      <c r="E699" s="4">
        <f t="shared" si="185"/>
        <v>0</v>
      </c>
      <c r="F699" s="4">
        <f>INT(VLOOKUP($X699,映射表!$B:$C,2,FALSE)*VLOOKUP($Z699,怪物属性偏向!$G:$L,怪物属性偏向!L$1,FALSE)/100)</f>
        <v>1521938</v>
      </c>
      <c r="G699" s="4">
        <f>INT(VLOOKUP($X699,映射表!$B:$C,2,FALSE)*VLOOKUP($Z699,怪物属性偏向!$G:$L,怪物属性偏向!J$1,FALSE)/100)</f>
        <v>1127221</v>
      </c>
      <c r="H699" s="4">
        <f t="shared" si="178"/>
        <v>0</v>
      </c>
      <c r="I699" s="4">
        <f>INT(VLOOKUP($X699,映射表!$B:$C,2,FALSE)*VLOOKUP($Z699,怪物属性偏向!$G:$L,怪物属性偏向!K$1,FALSE)/100)</f>
        <v>1033286</v>
      </c>
      <c r="J699" s="4">
        <f>INT(VLOOKUP($X699,映射表!$B:$E,4,FALSE))</f>
        <v>834978</v>
      </c>
      <c r="K699" s="4">
        <f t="shared" si="186"/>
        <v>100</v>
      </c>
      <c r="L699" s="4">
        <f t="shared" si="186"/>
        <v>0</v>
      </c>
      <c r="M699" s="4">
        <f t="shared" si="186"/>
        <v>0</v>
      </c>
      <c r="N699" s="4">
        <f t="shared" si="186"/>
        <v>100</v>
      </c>
      <c r="O699" s="4">
        <f t="shared" si="186"/>
        <v>0</v>
      </c>
      <c r="P699" s="4">
        <f t="shared" si="186"/>
        <v>0</v>
      </c>
      <c r="Q699" s="4">
        <f t="shared" si="186"/>
        <v>0</v>
      </c>
      <c r="R699" s="4">
        <f t="shared" si="186"/>
        <v>0</v>
      </c>
      <c r="S699" s="4">
        <f t="shared" si="186"/>
        <v>0</v>
      </c>
      <c r="T699" s="4">
        <f t="shared" si="186"/>
        <v>0</v>
      </c>
      <c r="U699" s="4">
        <f t="shared" si="186"/>
        <v>0</v>
      </c>
      <c r="V699" s="4">
        <f t="shared" si="186"/>
        <v>0</v>
      </c>
      <c r="W699" s="4">
        <f>VLOOKUP(Z699,怪物属性偏向!D:F,3,FALSE)</f>
        <v>5000005</v>
      </c>
      <c r="X699" s="4">
        <f t="shared" si="187"/>
        <v>95</v>
      </c>
      <c r="Y699" t="str">
        <f>VLOOKUP(Z699,怪物属性偏向!G:H,2,FALSE)</f>
        <v>吉拉</v>
      </c>
      <c r="Z699">
        <f t="shared" si="180"/>
        <v>5</v>
      </c>
    </row>
    <row r="700" spans="1:26" ht="18" customHeight="1" x14ac:dyDescent="0.15">
      <c r="A700" s="4">
        <v>5000696</v>
      </c>
      <c r="B700" s="4">
        <f t="shared" si="185"/>
        <v>0</v>
      </c>
      <c r="C700" s="4">
        <f t="shared" si="185"/>
        <v>0</v>
      </c>
      <c r="D700" s="4">
        <f t="shared" si="185"/>
        <v>0</v>
      </c>
      <c r="E700" s="4">
        <f t="shared" si="185"/>
        <v>0</v>
      </c>
      <c r="F700" s="4">
        <f>INT(VLOOKUP($X700,映射表!$B:$C,2,FALSE)*VLOOKUP($Z700,怪物属性偏向!$G:$L,怪物属性偏向!L$1,FALSE)/100)</f>
        <v>1631645</v>
      </c>
      <c r="G700" s="4">
        <f>INT(VLOOKUP($X700,映射表!$B:$C,2,FALSE)*VLOOKUP($Z700,怪物属性偏向!$G:$L,怪物属性偏向!J$1,FALSE)/100)</f>
        <v>1208475</v>
      </c>
      <c r="H700" s="4">
        <f t="shared" si="178"/>
        <v>0</v>
      </c>
      <c r="I700" s="4">
        <f>INT(VLOOKUP($X700,映射表!$B:$C,2,FALSE)*VLOOKUP($Z700,怪物属性偏向!$G:$L,怪物属性偏向!K$1,FALSE)/100)</f>
        <v>1107769</v>
      </c>
      <c r="J700" s="4">
        <f>INT(VLOOKUP($X700,映射表!$B:$E,4,FALSE))</f>
        <v>895167</v>
      </c>
      <c r="K700" s="4">
        <f t="shared" si="186"/>
        <v>100</v>
      </c>
      <c r="L700" s="4">
        <f t="shared" si="186"/>
        <v>0</v>
      </c>
      <c r="M700" s="4">
        <f t="shared" si="186"/>
        <v>0</v>
      </c>
      <c r="N700" s="4">
        <f t="shared" si="186"/>
        <v>100</v>
      </c>
      <c r="O700" s="4">
        <f t="shared" si="186"/>
        <v>0</v>
      </c>
      <c r="P700" s="4">
        <f t="shared" si="186"/>
        <v>0</v>
      </c>
      <c r="Q700" s="4">
        <f t="shared" si="186"/>
        <v>0</v>
      </c>
      <c r="R700" s="4">
        <f t="shared" si="186"/>
        <v>0</v>
      </c>
      <c r="S700" s="4">
        <f t="shared" si="186"/>
        <v>0</v>
      </c>
      <c r="T700" s="4">
        <f t="shared" si="186"/>
        <v>0</v>
      </c>
      <c r="U700" s="4">
        <f t="shared" si="186"/>
        <v>0</v>
      </c>
      <c r="V700" s="4">
        <f t="shared" si="186"/>
        <v>0</v>
      </c>
      <c r="W700" s="4">
        <f>VLOOKUP(Z700,怪物属性偏向!D:F,3,FALSE)</f>
        <v>5000005</v>
      </c>
      <c r="X700" s="4">
        <f t="shared" si="187"/>
        <v>96</v>
      </c>
      <c r="Y700" t="str">
        <f>VLOOKUP(Z700,怪物属性偏向!G:H,2,FALSE)</f>
        <v>吉拉</v>
      </c>
      <c r="Z700">
        <f t="shared" si="180"/>
        <v>5</v>
      </c>
    </row>
    <row r="701" spans="1:26" ht="18" customHeight="1" x14ac:dyDescent="0.15">
      <c r="A701" s="4">
        <v>5000697</v>
      </c>
      <c r="B701" s="4">
        <f t="shared" si="185"/>
        <v>0</v>
      </c>
      <c r="C701" s="4">
        <f t="shared" si="185"/>
        <v>0</v>
      </c>
      <c r="D701" s="4">
        <f t="shared" si="185"/>
        <v>0</v>
      </c>
      <c r="E701" s="4">
        <f t="shared" si="185"/>
        <v>0</v>
      </c>
      <c r="F701" s="4">
        <f>INT(VLOOKUP($X701,映射表!$B:$C,2,FALSE)*VLOOKUP($Z701,怪物属性偏向!$G:$L,怪物属性偏向!L$1,FALSE)/100)</f>
        <v>1749251</v>
      </c>
      <c r="G701" s="4">
        <f>INT(VLOOKUP($X701,映射表!$B:$C,2,FALSE)*VLOOKUP($Z701,怪物属性偏向!$G:$L,怪物属性偏向!J$1,FALSE)/100)</f>
        <v>1295580</v>
      </c>
      <c r="H701" s="4">
        <f t="shared" si="178"/>
        <v>0</v>
      </c>
      <c r="I701" s="4">
        <f>INT(VLOOKUP($X701,映射表!$B:$C,2,FALSE)*VLOOKUP($Z701,怪物属性偏向!$G:$L,怪物属性偏向!K$1,FALSE)/100)</f>
        <v>1187615</v>
      </c>
      <c r="J701" s="4">
        <f>INT(VLOOKUP($X701,映射表!$B:$E,4,FALSE))</f>
        <v>959689</v>
      </c>
      <c r="K701" s="4">
        <f t="shared" si="186"/>
        <v>100</v>
      </c>
      <c r="L701" s="4">
        <f t="shared" si="186"/>
        <v>0</v>
      </c>
      <c r="M701" s="4">
        <f t="shared" si="186"/>
        <v>0</v>
      </c>
      <c r="N701" s="4">
        <f t="shared" si="186"/>
        <v>100</v>
      </c>
      <c r="O701" s="4">
        <f t="shared" si="186"/>
        <v>0</v>
      </c>
      <c r="P701" s="4">
        <f t="shared" si="186"/>
        <v>0</v>
      </c>
      <c r="Q701" s="4">
        <f t="shared" si="186"/>
        <v>0</v>
      </c>
      <c r="R701" s="4">
        <f t="shared" si="186"/>
        <v>0</v>
      </c>
      <c r="S701" s="4">
        <f t="shared" si="186"/>
        <v>0</v>
      </c>
      <c r="T701" s="4">
        <f t="shared" si="186"/>
        <v>0</v>
      </c>
      <c r="U701" s="4">
        <f t="shared" si="186"/>
        <v>0</v>
      </c>
      <c r="V701" s="4">
        <f t="shared" si="186"/>
        <v>0</v>
      </c>
      <c r="W701" s="4">
        <f>VLOOKUP(Z701,怪物属性偏向!D:F,3,FALSE)</f>
        <v>5000005</v>
      </c>
      <c r="X701" s="4">
        <f t="shared" si="187"/>
        <v>97</v>
      </c>
      <c r="Y701" t="str">
        <f>VLOOKUP(Z701,怪物属性偏向!G:H,2,FALSE)</f>
        <v>吉拉</v>
      </c>
      <c r="Z701">
        <f t="shared" si="180"/>
        <v>5</v>
      </c>
    </row>
    <row r="702" spans="1:26" ht="18" customHeight="1" x14ac:dyDescent="0.15">
      <c r="A702" s="4">
        <v>5000698</v>
      </c>
      <c r="B702" s="4">
        <f t="shared" si="185"/>
        <v>0</v>
      </c>
      <c r="C702" s="4">
        <f t="shared" si="185"/>
        <v>0</v>
      </c>
      <c r="D702" s="4">
        <f t="shared" si="185"/>
        <v>0</v>
      </c>
      <c r="E702" s="4">
        <f t="shared" si="185"/>
        <v>0</v>
      </c>
      <c r="F702" s="4">
        <f>INT(VLOOKUP($X702,映射表!$B:$C,2,FALSE)*VLOOKUP($Z702,怪物属性偏向!$G:$L,怪物属性偏向!L$1,FALSE)/100)</f>
        <v>1875325</v>
      </c>
      <c r="G702" s="4">
        <f>INT(VLOOKUP($X702,映射表!$B:$C,2,FALSE)*VLOOKUP($Z702,怪物属性偏向!$G:$L,怪物属性偏向!J$1,FALSE)/100)</f>
        <v>1388956</v>
      </c>
      <c r="H702" s="4">
        <f t="shared" si="178"/>
        <v>0</v>
      </c>
      <c r="I702" s="4">
        <f>INT(VLOOKUP($X702,映射表!$B:$C,2,FALSE)*VLOOKUP($Z702,怪物属性偏向!$G:$L,怪物属性偏向!K$1,FALSE)/100)</f>
        <v>1273210</v>
      </c>
      <c r="J702" s="4">
        <f>INT(VLOOKUP($X702,映射表!$B:$E,4,FALSE))</f>
        <v>1028856</v>
      </c>
      <c r="K702" s="4">
        <f t="shared" si="186"/>
        <v>100</v>
      </c>
      <c r="L702" s="4">
        <f t="shared" si="186"/>
        <v>0</v>
      </c>
      <c r="M702" s="4">
        <f t="shared" si="186"/>
        <v>0</v>
      </c>
      <c r="N702" s="4">
        <f t="shared" si="186"/>
        <v>100</v>
      </c>
      <c r="O702" s="4">
        <f t="shared" si="186"/>
        <v>0</v>
      </c>
      <c r="P702" s="4">
        <f t="shared" si="186"/>
        <v>0</v>
      </c>
      <c r="Q702" s="4">
        <f t="shared" si="186"/>
        <v>0</v>
      </c>
      <c r="R702" s="4">
        <f t="shared" si="186"/>
        <v>0</v>
      </c>
      <c r="S702" s="4">
        <f t="shared" si="186"/>
        <v>0</v>
      </c>
      <c r="T702" s="4">
        <f t="shared" si="186"/>
        <v>0</v>
      </c>
      <c r="U702" s="4">
        <f t="shared" si="186"/>
        <v>0</v>
      </c>
      <c r="V702" s="4">
        <f t="shared" si="186"/>
        <v>0</v>
      </c>
      <c r="W702" s="4">
        <f>VLOOKUP(Z702,怪物属性偏向!D:F,3,FALSE)</f>
        <v>5000005</v>
      </c>
      <c r="X702" s="4">
        <f t="shared" si="187"/>
        <v>98</v>
      </c>
      <c r="Y702" t="str">
        <f>VLOOKUP(Z702,怪物属性偏向!G:H,2,FALSE)</f>
        <v>吉拉</v>
      </c>
      <c r="Z702">
        <f t="shared" si="180"/>
        <v>5</v>
      </c>
    </row>
    <row r="703" spans="1:26" ht="18" customHeight="1" x14ac:dyDescent="0.15">
      <c r="A703" s="4">
        <v>5000699</v>
      </c>
      <c r="B703" s="4">
        <f t="shared" si="185"/>
        <v>0</v>
      </c>
      <c r="C703" s="4">
        <f t="shared" si="185"/>
        <v>0</v>
      </c>
      <c r="D703" s="4">
        <f t="shared" si="185"/>
        <v>0</v>
      </c>
      <c r="E703" s="4">
        <f t="shared" si="185"/>
        <v>0</v>
      </c>
      <c r="F703" s="4">
        <f>INT(VLOOKUP($X703,映射表!$B:$C,2,FALSE)*VLOOKUP($Z703,怪物属性偏向!$G:$L,怪物属性偏向!L$1,FALSE)/100)</f>
        <v>2010476</v>
      </c>
      <c r="G703" s="4">
        <f>INT(VLOOKUP($X703,映射表!$B:$C,2,FALSE)*VLOOKUP($Z703,怪物属性偏向!$G:$L,怪物属性偏向!J$1,FALSE)/100)</f>
        <v>1489055</v>
      </c>
      <c r="H703" s="4">
        <f t="shared" si="178"/>
        <v>0</v>
      </c>
      <c r="I703" s="4">
        <f>INT(VLOOKUP($X703,映射表!$B:$C,2,FALSE)*VLOOKUP($Z703,怪物属性偏向!$G:$L,怪物属性偏向!K$1,FALSE)/100)</f>
        <v>1364967</v>
      </c>
      <c r="J703" s="4">
        <f>INT(VLOOKUP($X703,映射表!$B:$E,4,FALSE))</f>
        <v>1103004</v>
      </c>
      <c r="K703" s="4">
        <f t="shared" si="186"/>
        <v>100</v>
      </c>
      <c r="L703" s="4">
        <f t="shared" si="186"/>
        <v>0</v>
      </c>
      <c r="M703" s="4">
        <f t="shared" si="186"/>
        <v>0</v>
      </c>
      <c r="N703" s="4">
        <f t="shared" si="186"/>
        <v>100</v>
      </c>
      <c r="O703" s="4">
        <f t="shared" si="186"/>
        <v>0</v>
      </c>
      <c r="P703" s="4">
        <f t="shared" si="186"/>
        <v>0</v>
      </c>
      <c r="Q703" s="4">
        <f t="shared" si="186"/>
        <v>0</v>
      </c>
      <c r="R703" s="4">
        <f t="shared" si="186"/>
        <v>0</v>
      </c>
      <c r="S703" s="4">
        <f t="shared" si="186"/>
        <v>0</v>
      </c>
      <c r="T703" s="4">
        <f t="shared" si="186"/>
        <v>0</v>
      </c>
      <c r="U703" s="4">
        <f t="shared" si="186"/>
        <v>0</v>
      </c>
      <c r="V703" s="4">
        <f t="shared" si="186"/>
        <v>0</v>
      </c>
      <c r="W703" s="4">
        <f>VLOOKUP(Z703,怪物属性偏向!D:F,3,FALSE)</f>
        <v>5000005</v>
      </c>
      <c r="X703" s="4">
        <f t="shared" si="187"/>
        <v>99</v>
      </c>
      <c r="Y703" t="str">
        <f>VLOOKUP(Z703,怪物属性偏向!G:H,2,FALSE)</f>
        <v>吉拉</v>
      </c>
      <c r="Z703">
        <f t="shared" si="180"/>
        <v>5</v>
      </c>
    </row>
    <row r="704" spans="1:26" ht="18" customHeight="1" x14ac:dyDescent="0.15">
      <c r="A704" s="4">
        <v>5000700</v>
      </c>
      <c r="B704" s="4">
        <f t="shared" si="185"/>
        <v>0</v>
      </c>
      <c r="C704" s="4">
        <f t="shared" si="185"/>
        <v>0</v>
      </c>
      <c r="D704" s="4">
        <f t="shared" si="185"/>
        <v>0</v>
      </c>
      <c r="E704" s="4">
        <f t="shared" si="185"/>
        <v>0</v>
      </c>
      <c r="F704" s="4">
        <f>INT(VLOOKUP($X704,映射表!$B:$C,2,FALSE)*VLOOKUP($Z704,怪物属性偏向!$G:$L,怪物属性偏向!L$1,FALSE)/100)</f>
        <v>2155358</v>
      </c>
      <c r="G704" s="4">
        <f>INT(VLOOKUP($X704,映射表!$B:$C,2,FALSE)*VLOOKUP($Z704,怪物属性偏向!$G:$L,怪物属性偏向!J$1,FALSE)/100)</f>
        <v>1596362</v>
      </c>
      <c r="H704" s="4">
        <f t="shared" si="178"/>
        <v>0</v>
      </c>
      <c r="I704" s="4">
        <f>INT(VLOOKUP($X704,映射表!$B:$C,2,FALSE)*VLOOKUP($Z704,怪物属性偏向!$G:$L,怪物属性偏向!K$1,FALSE)/100)</f>
        <v>1463332</v>
      </c>
      <c r="J704" s="4">
        <f>INT(VLOOKUP($X704,映射表!$B:$E,4,FALSE))</f>
        <v>1182490</v>
      </c>
      <c r="K704" s="4">
        <f t="shared" si="186"/>
        <v>100</v>
      </c>
      <c r="L704" s="4">
        <f t="shared" si="186"/>
        <v>0</v>
      </c>
      <c r="M704" s="4">
        <f t="shared" si="186"/>
        <v>0</v>
      </c>
      <c r="N704" s="4">
        <f t="shared" si="186"/>
        <v>100</v>
      </c>
      <c r="O704" s="4">
        <f t="shared" si="186"/>
        <v>0</v>
      </c>
      <c r="P704" s="4">
        <f t="shared" si="186"/>
        <v>0</v>
      </c>
      <c r="Q704" s="4">
        <f t="shared" si="186"/>
        <v>0</v>
      </c>
      <c r="R704" s="4">
        <f t="shared" si="186"/>
        <v>0</v>
      </c>
      <c r="S704" s="4">
        <f t="shared" si="186"/>
        <v>0</v>
      </c>
      <c r="T704" s="4">
        <f t="shared" si="186"/>
        <v>0</v>
      </c>
      <c r="U704" s="4">
        <f t="shared" si="186"/>
        <v>0</v>
      </c>
      <c r="V704" s="4">
        <f t="shared" si="186"/>
        <v>0</v>
      </c>
      <c r="W704" s="4">
        <f>VLOOKUP(Z704,怪物属性偏向!D:F,3,FALSE)</f>
        <v>5000005</v>
      </c>
      <c r="X704" s="4">
        <f t="shared" si="187"/>
        <v>100</v>
      </c>
      <c r="Y704" t="str">
        <f>VLOOKUP(Z704,怪物属性偏向!G:H,2,FALSE)</f>
        <v>吉拉</v>
      </c>
      <c r="Z704">
        <f t="shared" si="180"/>
        <v>5</v>
      </c>
    </row>
    <row r="705" spans="1:26" ht="18" customHeight="1" x14ac:dyDescent="0.15">
      <c r="A705" s="4">
        <v>5000701</v>
      </c>
      <c r="B705" s="4">
        <f t="shared" si="185"/>
        <v>0</v>
      </c>
      <c r="C705" s="4">
        <f t="shared" si="185"/>
        <v>0</v>
      </c>
      <c r="D705" s="4">
        <f t="shared" si="185"/>
        <v>0</v>
      </c>
      <c r="E705" s="4">
        <f t="shared" si="185"/>
        <v>0</v>
      </c>
      <c r="F705" s="4">
        <f>INT(VLOOKUP($X705,映射表!$B:$C,2,FALSE)*VLOOKUP($Z705,怪物属性偏向!$G:$L,怪物属性偏向!L$1,FALSE)/100)</f>
        <v>2310671</v>
      </c>
      <c r="G705" s="4">
        <f>INT(VLOOKUP($X705,映射表!$B:$C,2,FALSE)*VLOOKUP($Z705,怪物属性偏向!$G:$L,怪物属性偏向!J$1,FALSE)/100)</f>
        <v>1711394</v>
      </c>
      <c r="H705" s="4">
        <f t="shared" si="178"/>
        <v>0</v>
      </c>
      <c r="I705" s="4">
        <f>INT(VLOOKUP($X705,映射表!$B:$C,2,FALSE)*VLOOKUP($Z705,怪物属性偏向!$G:$L,怪物属性偏向!K$1,FALSE)/100)</f>
        <v>1568778</v>
      </c>
      <c r="J705" s="4">
        <f>INT(VLOOKUP($X705,映射表!$B:$E,4,FALSE))</f>
        <v>1267699</v>
      </c>
      <c r="K705" s="4">
        <f t="shared" si="186"/>
        <v>100</v>
      </c>
      <c r="L705" s="4">
        <f t="shared" si="186"/>
        <v>0</v>
      </c>
      <c r="M705" s="4">
        <f t="shared" si="186"/>
        <v>0</v>
      </c>
      <c r="N705" s="4">
        <f t="shared" si="186"/>
        <v>100</v>
      </c>
      <c r="O705" s="4">
        <f t="shared" si="186"/>
        <v>0</v>
      </c>
      <c r="P705" s="4">
        <f t="shared" si="186"/>
        <v>0</v>
      </c>
      <c r="Q705" s="4">
        <f t="shared" si="186"/>
        <v>0</v>
      </c>
      <c r="R705" s="4">
        <f t="shared" si="186"/>
        <v>0</v>
      </c>
      <c r="S705" s="4">
        <f t="shared" si="186"/>
        <v>0</v>
      </c>
      <c r="T705" s="4">
        <f t="shared" si="186"/>
        <v>0</v>
      </c>
      <c r="U705" s="4">
        <f t="shared" si="186"/>
        <v>0</v>
      </c>
      <c r="V705" s="4">
        <f t="shared" si="186"/>
        <v>0</v>
      </c>
      <c r="W705" s="4">
        <f>VLOOKUP(Z705,怪物属性偏向!D:F,3,FALSE)</f>
        <v>5000005</v>
      </c>
      <c r="X705" s="4">
        <f t="shared" si="187"/>
        <v>101</v>
      </c>
      <c r="Y705" t="str">
        <f>VLOOKUP(Z705,怪物属性偏向!G:H,2,FALSE)</f>
        <v>吉拉</v>
      </c>
      <c r="Z705">
        <f t="shared" si="180"/>
        <v>5</v>
      </c>
    </row>
    <row r="706" spans="1:26" ht="18" customHeight="1" x14ac:dyDescent="0.15">
      <c r="A706" s="4">
        <v>5000702</v>
      </c>
      <c r="B706" s="4">
        <f t="shared" si="185"/>
        <v>0</v>
      </c>
      <c r="C706" s="4">
        <f t="shared" si="185"/>
        <v>0</v>
      </c>
      <c r="D706" s="4">
        <f t="shared" si="185"/>
        <v>0</v>
      </c>
      <c r="E706" s="4">
        <f t="shared" si="185"/>
        <v>0</v>
      </c>
      <c r="F706" s="4">
        <f>INT(VLOOKUP($X706,映射表!$B:$C,2,FALSE)*VLOOKUP($Z706,怪物属性偏向!$G:$L,怪物属性偏向!L$1,FALSE)/100)</f>
        <v>2477167</v>
      </c>
      <c r="G706" s="4">
        <f>INT(VLOOKUP($X706,映射表!$B:$C,2,FALSE)*VLOOKUP($Z706,怪物属性偏向!$G:$L,怪物属性偏向!J$1,FALSE)/100)</f>
        <v>1834709</v>
      </c>
      <c r="H706" s="4">
        <f t="shared" si="178"/>
        <v>0</v>
      </c>
      <c r="I706" s="4">
        <f>INT(VLOOKUP($X706,映射表!$B:$C,2,FALSE)*VLOOKUP($Z706,怪物属性偏向!$G:$L,怪物属性偏向!K$1,FALSE)/100)</f>
        <v>1681817</v>
      </c>
      <c r="J706" s="4">
        <f>INT(VLOOKUP($X706,映射表!$B:$E,4,FALSE))</f>
        <v>1359044</v>
      </c>
      <c r="K706" s="4">
        <f t="shared" si="186"/>
        <v>100</v>
      </c>
      <c r="L706" s="4">
        <f t="shared" si="186"/>
        <v>0</v>
      </c>
      <c r="M706" s="4">
        <f t="shared" si="186"/>
        <v>0</v>
      </c>
      <c r="N706" s="4">
        <f t="shared" si="186"/>
        <v>100</v>
      </c>
      <c r="O706" s="4">
        <f t="shared" si="186"/>
        <v>0</v>
      </c>
      <c r="P706" s="4">
        <f t="shared" si="186"/>
        <v>0</v>
      </c>
      <c r="Q706" s="4">
        <f t="shared" si="186"/>
        <v>0</v>
      </c>
      <c r="R706" s="4">
        <f t="shared" si="186"/>
        <v>0</v>
      </c>
      <c r="S706" s="4">
        <f t="shared" si="186"/>
        <v>0</v>
      </c>
      <c r="T706" s="4">
        <f t="shared" si="186"/>
        <v>0</v>
      </c>
      <c r="U706" s="4">
        <f t="shared" si="186"/>
        <v>0</v>
      </c>
      <c r="V706" s="4">
        <f t="shared" si="186"/>
        <v>0</v>
      </c>
      <c r="W706" s="4">
        <f>VLOOKUP(Z706,怪物属性偏向!D:F,3,FALSE)</f>
        <v>5000005</v>
      </c>
      <c r="X706" s="4">
        <f t="shared" si="187"/>
        <v>102</v>
      </c>
      <c r="Y706" t="str">
        <f>VLOOKUP(Z706,怪物属性偏向!G:H,2,FALSE)</f>
        <v>吉拉</v>
      </c>
      <c r="Z706">
        <f t="shared" si="180"/>
        <v>5</v>
      </c>
    </row>
    <row r="707" spans="1:26" ht="18" customHeight="1" x14ac:dyDescent="0.15">
      <c r="A707" s="4">
        <v>5000703</v>
      </c>
      <c r="B707" s="4">
        <f t="shared" si="185"/>
        <v>0</v>
      </c>
      <c r="C707" s="4">
        <f t="shared" si="185"/>
        <v>0</v>
      </c>
      <c r="D707" s="4">
        <f t="shared" si="185"/>
        <v>0</v>
      </c>
      <c r="E707" s="4">
        <f t="shared" si="185"/>
        <v>0</v>
      </c>
      <c r="F707" s="4">
        <f>INT(VLOOKUP($X707,映射表!$B:$C,2,FALSE)*VLOOKUP($Z707,怪物属性偏向!$G:$L,怪物属性偏向!L$1,FALSE)/100)</f>
        <v>2655650</v>
      </c>
      <c r="G707" s="4">
        <f>INT(VLOOKUP($X707,映射表!$B:$C,2,FALSE)*VLOOKUP($Z707,怪物属性偏向!$G:$L,怪物属性偏向!J$1,FALSE)/100)</f>
        <v>1966903</v>
      </c>
      <c r="H707" s="4">
        <f t="shared" si="178"/>
        <v>0</v>
      </c>
      <c r="I707" s="4">
        <f>INT(VLOOKUP($X707,映射表!$B:$C,2,FALSE)*VLOOKUP($Z707,怪物属性偏向!$G:$L,怪物属性偏向!K$1,FALSE)/100)</f>
        <v>1802994</v>
      </c>
      <c r="J707" s="4">
        <f>INT(VLOOKUP($X707,映射表!$B:$E,4,FALSE))</f>
        <v>1456965</v>
      </c>
      <c r="K707" s="4">
        <f t="shared" si="186"/>
        <v>100</v>
      </c>
      <c r="L707" s="4">
        <f t="shared" si="186"/>
        <v>0</v>
      </c>
      <c r="M707" s="4">
        <f t="shared" si="186"/>
        <v>0</v>
      </c>
      <c r="N707" s="4">
        <f t="shared" si="186"/>
        <v>100</v>
      </c>
      <c r="O707" s="4">
        <f t="shared" si="186"/>
        <v>0</v>
      </c>
      <c r="P707" s="4">
        <f t="shared" si="186"/>
        <v>0</v>
      </c>
      <c r="Q707" s="4">
        <f t="shared" si="186"/>
        <v>0</v>
      </c>
      <c r="R707" s="4">
        <f t="shared" si="186"/>
        <v>0</v>
      </c>
      <c r="S707" s="4">
        <f t="shared" si="186"/>
        <v>0</v>
      </c>
      <c r="T707" s="4">
        <f t="shared" si="186"/>
        <v>0</v>
      </c>
      <c r="U707" s="4">
        <f t="shared" si="186"/>
        <v>0</v>
      </c>
      <c r="V707" s="4">
        <f t="shared" si="186"/>
        <v>0</v>
      </c>
      <c r="W707" s="4">
        <f>VLOOKUP(Z707,怪物属性偏向!D:F,3,FALSE)</f>
        <v>5000005</v>
      </c>
      <c r="X707" s="4">
        <f t="shared" si="187"/>
        <v>103</v>
      </c>
      <c r="Y707" t="str">
        <f>VLOOKUP(Z707,怪物属性偏向!G:H,2,FALSE)</f>
        <v>吉拉</v>
      </c>
      <c r="Z707">
        <f t="shared" si="180"/>
        <v>5</v>
      </c>
    </row>
    <row r="708" spans="1:26" ht="18" customHeight="1" x14ac:dyDescent="0.15">
      <c r="A708" s="4">
        <v>5000704</v>
      </c>
      <c r="B708" s="4">
        <f t="shared" si="185"/>
        <v>0</v>
      </c>
      <c r="C708" s="4">
        <f t="shared" si="185"/>
        <v>0</v>
      </c>
      <c r="D708" s="4">
        <f t="shared" si="185"/>
        <v>0</v>
      </c>
      <c r="E708" s="4">
        <f t="shared" si="185"/>
        <v>0</v>
      </c>
      <c r="F708" s="4">
        <f>INT(VLOOKUP($X708,映射表!$B:$C,2,FALSE)*VLOOKUP($Z708,怪物属性偏向!$G:$L,怪物属性偏向!L$1,FALSE)/100)</f>
        <v>2846985</v>
      </c>
      <c r="G708" s="4">
        <f>INT(VLOOKUP($X708,映射表!$B:$C,2,FALSE)*VLOOKUP($Z708,怪物属性偏向!$G:$L,怪物属性偏向!J$1,FALSE)/100)</f>
        <v>2108614</v>
      </c>
      <c r="H708" s="4">
        <f t="shared" si="178"/>
        <v>0</v>
      </c>
      <c r="I708" s="4">
        <f>INT(VLOOKUP($X708,映射表!$B:$C,2,FALSE)*VLOOKUP($Z708,怪物属性偏向!$G:$L,怪物属性偏向!K$1,FALSE)/100)</f>
        <v>1932896</v>
      </c>
      <c r="J708" s="4">
        <f>INT(VLOOKUP($X708,映射表!$B:$E,4,FALSE))</f>
        <v>1561936</v>
      </c>
      <c r="K708" s="4">
        <f t="shared" si="186"/>
        <v>100</v>
      </c>
      <c r="L708" s="4">
        <f t="shared" si="186"/>
        <v>0</v>
      </c>
      <c r="M708" s="4">
        <f t="shared" si="186"/>
        <v>0</v>
      </c>
      <c r="N708" s="4">
        <f t="shared" si="186"/>
        <v>100</v>
      </c>
      <c r="O708" s="4">
        <f t="shared" si="186"/>
        <v>0</v>
      </c>
      <c r="P708" s="4">
        <f t="shared" si="186"/>
        <v>0</v>
      </c>
      <c r="Q708" s="4">
        <f t="shared" si="186"/>
        <v>0</v>
      </c>
      <c r="R708" s="4">
        <f t="shared" si="186"/>
        <v>0</v>
      </c>
      <c r="S708" s="4">
        <f t="shared" si="186"/>
        <v>0</v>
      </c>
      <c r="T708" s="4">
        <f t="shared" si="186"/>
        <v>0</v>
      </c>
      <c r="U708" s="4">
        <f t="shared" si="186"/>
        <v>0</v>
      </c>
      <c r="V708" s="4">
        <f t="shared" si="186"/>
        <v>0</v>
      </c>
      <c r="W708" s="4">
        <f>VLOOKUP(Z708,怪物属性偏向!D:F,3,FALSE)</f>
        <v>5000005</v>
      </c>
      <c r="X708" s="4">
        <f t="shared" si="187"/>
        <v>104</v>
      </c>
      <c r="Y708" t="str">
        <f>VLOOKUP(Z708,怪物属性偏向!G:H,2,FALSE)</f>
        <v>吉拉</v>
      </c>
      <c r="Z708">
        <f t="shared" si="180"/>
        <v>5</v>
      </c>
    </row>
    <row r="709" spans="1:26" ht="18" customHeight="1" x14ac:dyDescent="0.15">
      <c r="A709" s="4">
        <v>5000705</v>
      </c>
      <c r="B709" s="4">
        <f t="shared" si="185"/>
        <v>0</v>
      </c>
      <c r="C709" s="4">
        <f t="shared" si="185"/>
        <v>0</v>
      </c>
      <c r="D709" s="4">
        <f t="shared" si="185"/>
        <v>0</v>
      </c>
      <c r="E709" s="4">
        <f t="shared" si="185"/>
        <v>0</v>
      </c>
      <c r="F709" s="4">
        <f>INT(VLOOKUP($X709,映射表!$B:$C,2,FALSE)*VLOOKUP($Z709,怪物属性偏向!$G:$L,怪物属性偏向!L$1,FALSE)/100)</f>
        <v>3052095</v>
      </c>
      <c r="G709" s="4">
        <f>INT(VLOOKUP($X709,映射表!$B:$C,2,FALSE)*VLOOKUP($Z709,怪物属性偏向!$G:$L,怪物属性偏向!J$1,FALSE)/100)</f>
        <v>2260529</v>
      </c>
      <c r="H709" s="4">
        <f t="shared" si="178"/>
        <v>0</v>
      </c>
      <c r="I709" s="4">
        <f>INT(VLOOKUP($X709,映射表!$B:$C,2,FALSE)*VLOOKUP($Z709,怪物属性偏向!$G:$L,怪物属性偏向!K$1,FALSE)/100)</f>
        <v>2072152</v>
      </c>
      <c r="J709" s="4">
        <f>INT(VLOOKUP($X709,映射表!$B:$E,4,FALSE))</f>
        <v>1674466</v>
      </c>
      <c r="K709" s="4">
        <f t="shared" si="186"/>
        <v>100</v>
      </c>
      <c r="L709" s="4">
        <f t="shared" si="186"/>
        <v>0</v>
      </c>
      <c r="M709" s="4">
        <f t="shared" si="186"/>
        <v>0</v>
      </c>
      <c r="N709" s="4">
        <f t="shared" si="186"/>
        <v>100</v>
      </c>
      <c r="O709" s="4">
        <f t="shared" si="186"/>
        <v>0</v>
      </c>
      <c r="P709" s="4">
        <f t="shared" si="186"/>
        <v>0</v>
      </c>
      <c r="Q709" s="4">
        <f t="shared" si="186"/>
        <v>0</v>
      </c>
      <c r="R709" s="4">
        <f t="shared" si="186"/>
        <v>0</v>
      </c>
      <c r="S709" s="4">
        <f t="shared" si="186"/>
        <v>0</v>
      </c>
      <c r="T709" s="4">
        <f t="shared" si="186"/>
        <v>0</v>
      </c>
      <c r="U709" s="4">
        <f t="shared" si="186"/>
        <v>0</v>
      </c>
      <c r="V709" s="4">
        <f t="shared" si="186"/>
        <v>0</v>
      </c>
      <c r="W709" s="4">
        <f>VLOOKUP(Z709,怪物属性偏向!D:F,3,FALSE)</f>
        <v>5000005</v>
      </c>
      <c r="X709" s="4">
        <f t="shared" si="187"/>
        <v>105</v>
      </c>
      <c r="Y709" t="str">
        <f>VLOOKUP(Z709,怪物属性偏向!G:H,2,FALSE)</f>
        <v>吉拉</v>
      </c>
      <c r="Z709">
        <f t="shared" si="180"/>
        <v>5</v>
      </c>
    </row>
    <row r="710" spans="1:26" ht="18" customHeight="1" x14ac:dyDescent="0.15">
      <c r="A710" s="4">
        <v>5000706</v>
      </c>
      <c r="B710" s="4">
        <f t="shared" si="185"/>
        <v>0</v>
      </c>
      <c r="C710" s="4">
        <f t="shared" si="185"/>
        <v>0</v>
      </c>
      <c r="D710" s="4">
        <f t="shared" si="185"/>
        <v>0</v>
      </c>
      <c r="E710" s="4">
        <f t="shared" si="185"/>
        <v>0</v>
      </c>
      <c r="F710" s="4">
        <f>INT(VLOOKUP($X710,映射表!$B:$C,2,FALSE)*VLOOKUP($Z710,怪物属性偏向!$G:$L,怪物属性偏向!L$1,FALSE)/100)</f>
        <v>3271973</v>
      </c>
      <c r="G710" s="4">
        <f>INT(VLOOKUP($X710,映射表!$B:$C,2,FALSE)*VLOOKUP($Z710,怪物属性偏向!$G:$L,怪物属性偏向!J$1,FALSE)/100)</f>
        <v>2423382</v>
      </c>
      <c r="H710" s="4">
        <f t="shared" si="178"/>
        <v>0</v>
      </c>
      <c r="I710" s="4">
        <f>INT(VLOOKUP($X710,映射表!$B:$C,2,FALSE)*VLOOKUP($Z710,怪物属性偏向!$G:$L,怪物属性偏向!K$1,FALSE)/100)</f>
        <v>2221433</v>
      </c>
      <c r="J710" s="4">
        <f>INT(VLOOKUP($X710,映射表!$B:$E,4,FALSE))</f>
        <v>1795097</v>
      </c>
      <c r="K710" s="4">
        <f t="shared" si="186"/>
        <v>100</v>
      </c>
      <c r="L710" s="4">
        <f t="shared" si="186"/>
        <v>0</v>
      </c>
      <c r="M710" s="4">
        <f t="shared" si="186"/>
        <v>0</v>
      </c>
      <c r="N710" s="4">
        <f t="shared" si="186"/>
        <v>100</v>
      </c>
      <c r="O710" s="4">
        <f t="shared" si="186"/>
        <v>0</v>
      </c>
      <c r="P710" s="4">
        <f t="shared" si="186"/>
        <v>0</v>
      </c>
      <c r="Q710" s="4">
        <f t="shared" si="186"/>
        <v>0</v>
      </c>
      <c r="R710" s="4">
        <f t="shared" si="186"/>
        <v>0</v>
      </c>
      <c r="S710" s="4">
        <f t="shared" si="186"/>
        <v>0</v>
      </c>
      <c r="T710" s="4">
        <f t="shared" si="186"/>
        <v>0</v>
      </c>
      <c r="U710" s="4">
        <f t="shared" si="186"/>
        <v>0</v>
      </c>
      <c r="V710" s="4">
        <f t="shared" si="186"/>
        <v>0</v>
      </c>
      <c r="W710" s="4">
        <f>VLOOKUP(Z710,怪物属性偏向!D:F,3,FALSE)</f>
        <v>5000005</v>
      </c>
      <c r="X710" s="4">
        <f t="shared" si="187"/>
        <v>106</v>
      </c>
      <c r="Y710" t="str">
        <f>VLOOKUP(Z710,怪物属性偏向!G:H,2,FALSE)</f>
        <v>吉拉</v>
      </c>
      <c r="Z710">
        <f t="shared" si="180"/>
        <v>5</v>
      </c>
    </row>
    <row r="711" spans="1:26" ht="18" customHeight="1" x14ac:dyDescent="0.15">
      <c r="A711" s="4">
        <v>5000707</v>
      </c>
      <c r="B711" s="4">
        <f t="shared" ref="B711:E726" si="188">B710</f>
        <v>0</v>
      </c>
      <c r="C711" s="4">
        <f t="shared" si="188"/>
        <v>0</v>
      </c>
      <c r="D711" s="4">
        <f t="shared" si="188"/>
        <v>0</v>
      </c>
      <c r="E711" s="4">
        <f t="shared" si="188"/>
        <v>0</v>
      </c>
      <c r="F711" s="4">
        <f>INT(VLOOKUP($X711,映射表!$B:$C,2,FALSE)*VLOOKUP($Z711,怪物属性偏向!$G:$L,怪物属性偏向!L$1,FALSE)/100)</f>
        <v>3507683</v>
      </c>
      <c r="G711" s="4">
        <f>INT(VLOOKUP($X711,映射表!$B:$C,2,FALSE)*VLOOKUP($Z711,怪物属性偏向!$G:$L,怪物属性偏向!J$1,FALSE)/100)</f>
        <v>2597960</v>
      </c>
      <c r="H711" s="4">
        <f t="shared" ref="H711:H774" si="189">H710</f>
        <v>0</v>
      </c>
      <c r="I711" s="4">
        <f>INT(VLOOKUP($X711,映射表!$B:$C,2,FALSE)*VLOOKUP($Z711,怪物属性偏向!$G:$L,怪物属性偏向!K$1,FALSE)/100)</f>
        <v>2381463</v>
      </c>
      <c r="J711" s="4">
        <f>INT(VLOOKUP($X711,映射表!$B:$E,4,FALSE))</f>
        <v>1924414</v>
      </c>
      <c r="K711" s="4">
        <f t="shared" ref="K711:V726" si="190">K710</f>
        <v>100</v>
      </c>
      <c r="L711" s="4">
        <f t="shared" si="190"/>
        <v>0</v>
      </c>
      <c r="M711" s="4">
        <f t="shared" si="190"/>
        <v>0</v>
      </c>
      <c r="N711" s="4">
        <f t="shared" si="190"/>
        <v>100</v>
      </c>
      <c r="O711" s="4">
        <f t="shared" si="190"/>
        <v>0</v>
      </c>
      <c r="P711" s="4">
        <f t="shared" si="190"/>
        <v>0</v>
      </c>
      <c r="Q711" s="4">
        <f t="shared" si="190"/>
        <v>0</v>
      </c>
      <c r="R711" s="4">
        <f t="shared" si="190"/>
        <v>0</v>
      </c>
      <c r="S711" s="4">
        <f t="shared" si="190"/>
        <v>0</v>
      </c>
      <c r="T711" s="4">
        <f t="shared" si="190"/>
        <v>0</v>
      </c>
      <c r="U711" s="4">
        <f t="shared" si="190"/>
        <v>0</v>
      </c>
      <c r="V711" s="4">
        <f t="shared" si="190"/>
        <v>0</v>
      </c>
      <c r="W711" s="4">
        <f>VLOOKUP(Z711,怪物属性偏向!D:F,3,FALSE)</f>
        <v>5000005</v>
      </c>
      <c r="X711" s="4">
        <f t="shared" si="187"/>
        <v>107</v>
      </c>
      <c r="Y711" t="str">
        <f>VLOOKUP(Z711,怪物属性偏向!G:H,2,FALSE)</f>
        <v>吉拉</v>
      </c>
      <c r="Z711">
        <f t="shared" ref="Z711:Z774" si="191">IF(X711=1,Z710+1,Z710)</f>
        <v>5</v>
      </c>
    </row>
    <row r="712" spans="1:26" ht="18" customHeight="1" x14ac:dyDescent="0.15">
      <c r="A712" s="4">
        <v>5000708</v>
      </c>
      <c r="B712" s="4">
        <f t="shared" si="188"/>
        <v>0</v>
      </c>
      <c r="C712" s="4">
        <f t="shared" si="188"/>
        <v>0</v>
      </c>
      <c r="D712" s="4">
        <f t="shared" si="188"/>
        <v>0</v>
      </c>
      <c r="E712" s="4">
        <f t="shared" si="188"/>
        <v>0</v>
      </c>
      <c r="F712" s="4">
        <f>INT(VLOOKUP($X712,映射表!$B:$C,2,FALSE)*VLOOKUP($Z712,怪物属性偏向!$G:$L,怪物属性偏向!L$1,FALSE)/100)</f>
        <v>3760364</v>
      </c>
      <c r="G712" s="4">
        <f>INT(VLOOKUP($X712,映射表!$B:$C,2,FALSE)*VLOOKUP($Z712,怪物属性偏向!$G:$L,怪物属性偏向!J$1,FALSE)/100)</f>
        <v>2785107</v>
      </c>
      <c r="H712" s="4">
        <f t="shared" si="189"/>
        <v>0</v>
      </c>
      <c r="I712" s="4">
        <f>INT(VLOOKUP($X712,映射表!$B:$C,2,FALSE)*VLOOKUP($Z712,怪物属性偏向!$G:$L,怪物属性偏向!K$1,FALSE)/100)</f>
        <v>2553015</v>
      </c>
      <c r="J712" s="4">
        <f>INT(VLOOKUP($X712,映射表!$B:$E,4,FALSE))</f>
        <v>2063042</v>
      </c>
      <c r="K712" s="4">
        <f t="shared" si="190"/>
        <v>100</v>
      </c>
      <c r="L712" s="4">
        <f t="shared" si="190"/>
        <v>0</v>
      </c>
      <c r="M712" s="4">
        <f t="shared" si="190"/>
        <v>0</v>
      </c>
      <c r="N712" s="4">
        <f t="shared" si="190"/>
        <v>100</v>
      </c>
      <c r="O712" s="4">
        <f t="shared" si="190"/>
        <v>0</v>
      </c>
      <c r="P712" s="4">
        <f t="shared" si="190"/>
        <v>0</v>
      </c>
      <c r="Q712" s="4">
        <f t="shared" si="190"/>
        <v>0</v>
      </c>
      <c r="R712" s="4">
        <f t="shared" si="190"/>
        <v>0</v>
      </c>
      <c r="S712" s="4">
        <f t="shared" si="190"/>
        <v>0</v>
      </c>
      <c r="T712" s="4">
        <f t="shared" si="190"/>
        <v>0</v>
      </c>
      <c r="U712" s="4">
        <f t="shared" si="190"/>
        <v>0</v>
      </c>
      <c r="V712" s="4">
        <f t="shared" si="190"/>
        <v>0</v>
      </c>
      <c r="W712" s="4">
        <f>VLOOKUP(Z712,怪物属性偏向!D:F,3,FALSE)</f>
        <v>5000005</v>
      </c>
      <c r="X712" s="4">
        <f t="shared" si="187"/>
        <v>108</v>
      </c>
      <c r="Y712" t="str">
        <f>VLOOKUP(Z712,怪物属性偏向!G:H,2,FALSE)</f>
        <v>吉拉</v>
      </c>
      <c r="Z712">
        <f t="shared" si="191"/>
        <v>5</v>
      </c>
    </row>
    <row r="713" spans="1:26" ht="18" customHeight="1" x14ac:dyDescent="0.15">
      <c r="A713" s="4">
        <v>5000709</v>
      </c>
      <c r="B713" s="4">
        <f t="shared" si="188"/>
        <v>0</v>
      </c>
      <c r="C713" s="4">
        <f t="shared" si="188"/>
        <v>0</v>
      </c>
      <c r="D713" s="4">
        <f t="shared" si="188"/>
        <v>0</v>
      </c>
      <c r="E713" s="4">
        <f t="shared" si="188"/>
        <v>0</v>
      </c>
      <c r="F713" s="4">
        <f>INT(VLOOKUP($X713,映射表!$B:$C,2,FALSE)*VLOOKUP($Z713,怪物属性偏向!$G:$L,怪物属性偏向!L$1,FALSE)/100)</f>
        <v>4031237</v>
      </c>
      <c r="G713" s="4">
        <f>INT(VLOOKUP($X713,映射表!$B:$C,2,FALSE)*VLOOKUP($Z713,怪物属性偏向!$G:$L,怪物属性偏向!J$1,FALSE)/100)</f>
        <v>2985729</v>
      </c>
      <c r="H713" s="4">
        <f t="shared" si="189"/>
        <v>0</v>
      </c>
      <c r="I713" s="4">
        <f>INT(VLOOKUP($X713,映射表!$B:$C,2,FALSE)*VLOOKUP($Z713,怪物属性偏向!$G:$L,怪物属性偏向!K$1,FALSE)/100)</f>
        <v>2736919</v>
      </c>
      <c r="J713" s="4">
        <f>INT(VLOOKUP($X713,映射表!$B:$E,4,FALSE))</f>
        <v>2211651</v>
      </c>
      <c r="K713" s="4">
        <f t="shared" si="190"/>
        <v>100</v>
      </c>
      <c r="L713" s="4">
        <f t="shared" si="190"/>
        <v>0</v>
      </c>
      <c r="M713" s="4">
        <f t="shared" si="190"/>
        <v>0</v>
      </c>
      <c r="N713" s="4">
        <f t="shared" si="190"/>
        <v>100</v>
      </c>
      <c r="O713" s="4">
        <f t="shared" si="190"/>
        <v>0</v>
      </c>
      <c r="P713" s="4">
        <f t="shared" si="190"/>
        <v>0</v>
      </c>
      <c r="Q713" s="4">
        <f t="shared" si="190"/>
        <v>0</v>
      </c>
      <c r="R713" s="4">
        <f t="shared" si="190"/>
        <v>0</v>
      </c>
      <c r="S713" s="4">
        <f t="shared" si="190"/>
        <v>0</v>
      </c>
      <c r="T713" s="4">
        <f t="shared" si="190"/>
        <v>0</v>
      </c>
      <c r="U713" s="4">
        <f t="shared" si="190"/>
        <v>0</v>
      </c>
      <c r="V713" s="4">
        <f t="shared" si="190"/>
        <v>0</v>
      </c>
      <c r="W713" s="4">
        <f>VLOOKUP(Z713,怪物属性偏向!D:F,3,FALSE)</f>
        <v>5000005</v>
      </c>
      <c r="X713" s="4">
        <f t="shared" si="187"/>
        <v>109</v>
      </c>
      <c r="Y713" t="str">
        <f>VLOOKUP(Z713,怪物属性偏向!G:H,2,FALSE)</f>
        <v>吉拉</v>
      </c>
      <c r="Z713">
        <f t="shared" si="191"/>
        <v>5</v>
      </c>
    </row>
    <row r="714" spans="1:26" ht="18" customHeight="1" x14ac:dyDescent="0.15">
      <c r="A714" s="4">
        <v>5000710</v>
      </c>
      <c r="B714" s="4">
        <f t="shared" si="188"/>
        <v>0</v>
      </c>
      <c r="C714" s="4">
        <f t="shared" si="188"/>
        <v>0</v>
      </c>
      <c r="D714" s="4">
        <f t="shared" si="188"/>
        <v>0</v>
      </c>
      <c r="E714" s="4">
        <f t="shared" si="188"/>
        <v>0</v>
      </c>
      <c r="F714" s="4">
        <f>INT(VLOOKUP($X714,映射表!$B:$C,2,FALSE)*VLOOKUP($Z714,怪物属性偏向!$G:$L,怪物属性偏向!L$1,FALSE)/100)</f>
        <v>4321614</v>
      </c>
      <c r="G714" s="4">
        <f>INT(VLOOKUP($X714,映射表!$B:$C,2,FALSE)*VLOOKUP($Z714,怪物属性偏向!$G:$L,怪物属性偏向!J$1,FALSE)/100)</f>
        <v>3200796</v>
      </c>
      <c r="H714" s="4">
        <f t="shared" si="189"/>
        <v>0</v>
      </c>
      <c r="I714" s="4">
        <f>INT(VLOOKUP($X714,映射表!$B:$C,2,FALSE)*VLOOKUP($Z714,怪物属性偏向!$G:$L,怪物属性偏向!K$1,FALSE)/100)</f>
        <v>2934063</v>
      </c>
      <c r="J714" s="4">
        <f>INT(VLOOKUP($X714,映射表!$B:$E,4,FALSE))</f>
        <v>2370960</v>
      </c>
      <c r="K714" s="4">
        <f t="shared" si="190"/>
        <v>100</v>
      </c>
      <c r="L714" s="4">
        <f t="shared" si="190"/>
        <v>0</v>
      </c>
      <c r="M714" s="4">
        <f t="shared" si="190"/>
        <v>0</v>
      </c>
      <c r="N714" s="4">
        <f t="shared" si="190"/>
        <v>100</v>
      </c>
      <c r="O714" s="4">
        <f t="shared" si="190"/>
        <v>0</v>
      </c>
      <c r="P714" s="4">
        <f t="shared" si="190"/>
        <v>0</v>
      </c>
      <c r="Q714" s="4">
        <f t="shared" si="190"/>
        <v>0</v>
      </c>
      <c r="R714" s="4">
        <f t="shared" si="190"/>
        <v>0</v>
      </c>
      <c r="S714" s="4">
        <f t="shared" si="190"/>
        <v>0</v>
      </c>
      <c r="T714" s="4">
        <f t="shared" si="190"/>
        <v>0</v>
      </c>
      <c r="U714" s="4">
        <f t="shared" si="190"/>
        <v>0</v>
      </c>
      <c r="V714" s="4">
        <f t="shared" si="190"/>
        <v>0</v>
      </c>
      <c r="W714" s="4">
        <f>VLOOKUP(Z714,怪物属性偏向!D:F,3,FALSE)</f>
        <v>5000005</v>
      </c>
      <c r="X714" s="4">
        <f t="shared" si="187"/>
        <v>110</v>
      </c>
      <c r="Y714" t="str">
        <f>VLOOKUP(Z714,怪物属性偏向!G:H,2,FALSE)</f>
        <v>吉拉</v>
      </c>
      <c r="Z714">
        <f t="shared" si="191"/>
        <v>5</v>
      </c>
    </row>
    <row r="715" spans="1:26" ht="18" customHeight="1" x14ac:dyDescent="0.15">
      <c r="A715" s="4">
        <v>5000711</v>
      </c>
      <c r="B715" s="4">
        <f t="shared" si="188"/>
        <v>0</v>
      </c>
      <c r="C715" s="4">
        <f t="shared" si="188"/>
        <v>0</v>
      </c>
      <c r="D715" s="4">
        <f t="shared" si="188"/>
        <v>0</v>
      </c>
      <c r="E715" s="4">
        <f t="shared" si="188"/>
        <v>0</v>
      </c>
      <c r="F715" s="4">
        <f>INT(VLOOKUP($X715,映射表!$B:$C,2,FALSE)*VLOOKUP($Z715,怪物属性偏向!$G:$L,怪物属性偏向!L$1,FALSE)/100)</f>
        <v>4632898</v>
      </c>
      <c r="G715" s="4">
        <f>INT(VLOOKUP($X715,映射表!$B:$C,2,FALSE)*VLOOKUP($Z715,怪物属性偏向!$G:$L,怪物属性偏向!J$1,FALSE)/100)</f>
        <v>3431348</v>
      </c>
      <c r="H715" s="4">
        <f t="shared" si="189"/>
        <v>0</v>
      </c>
      <c r="I715" s="4">
        <f>INT(VLOOKUP($X715,映射表!$B:$C,2,FALSE)*VLOOKUP($Z715,怪物属性偏向!$G:$L,怪物属性偏向!K$1,FALSE)/100)</f>
        <v>3145402</v>
      </c>
      <c r="J715" s="4">
        <f>INT(VLOOKUP($X715,映射表!$B:$E,4,FALSE))</f>
        <v>2541739</v>
      </c>
      <c r="K715" s="4">
        <f t="shared" si="190"/>
        <v>100</v>
      </c>
      <c r="L715" s="4">
        <f t="shared" si="190"/>
        <v>0</v>
      </c>
      <c r="M715" s="4">
        <f t="shared" si="190"/>
        <v>0</v>
      </c>
      <c r="N715" s="4">
        <f t="shared" si="190"/>
        <v>100</v>
      </c>
      <c r="O715" s="4">
        <f t="shared" si="190"/>
        <v>0</v>
      </c>
      <c r="P715" s="4">
        <f t="shared" si="190"/>
        <v>0</v>
      </c>
      <c r="Q715" s="4">
        <f t="shared" si="190"/>
        <v>0</v>
      </c>
      <c r="R715" s="4">
        <f t="shared" si="190"/>
        <v>0</v>
      </c>
      <c r="S715" s="4">
        <f t="shared" si="190"/>
        <v>0</v>
      </c>
      <c r="T715" s="4">
        <f t="shared" si="190"/>
        <v>0</v>
      </c>
      <c r="U715" s="4">
        <f t="shared" si="190"/>
        <v>0</v>
      </c>
      <c r="V715" s="4">
        <f t="shared" si="190"/>
        <v>0</v>
      </c>
      <c r="W715" s="4">
        <f>VLOOKUP(Z715,怪物属性偏向!D:F,3,FALSE)</f>
        <v>5000005</v>
      </c>
      <c r="X715" s="4">
        <f t="shared" si="187"/>
        <v>111</v>
      </c>
      <c r="Y715" t="str">
        <f>VLOOKUP(Z715,怪物属性偏向!G:H,2,FALSE)</f>
        <v>吉拉</v>
      </c>
      <c r="Z715">
        <f t="shared" si="191"/>
        <v>5</v>
      </c>
    </row>
    <row r="716" spans="1:26" ht="18" customHeight="1" x14ac:dyDescent="0.15">
      <c r="A716" s="4">
        <v>5000712</v>
      </c>
      <c r="B716" s="4">
        <f t="shared" si="188"/>
        <v>0</v>
      </c>
      <c r="C716" s="4">
        <f t="shared" si="188"/>
        <v>0</v>
      </c>
      <c r="D716" s="4">
        <f t="shared" si="188"/>
        <v>0</v>
      </c>
      <c r="E716" s="4">
        <f t="shared" si="188"/>
        <v>0</v>
      </c>
      <c r="F716" s="4">
        <f>INT(VLOOKUP($X716,映射表!$B:$C,2,FALSE)*VLOOKUP($Z716,怪物属性偏向!$G:$L,怪物属性偏向!L$1,FALSE)/100)</f>
        <v>4966594</v>
      </c>
      <c r="G716" s="4">
        <f>INT(VLOOKUP($X716,映射表!$B:$C,2,FALSE)*VLOOKUP($Z716,怪物属性偏向!$G:$L,怪物属性偏向!J$1,FALSE)/100)</f>
        <v>3678500</v>
      </c>
      <c r="H716" s="4">
        <f t="shared" si="189"/>
        <v>0</v>
      </c>
      <c r="I716" s="4">
        <f>INT(VLOOKUP($X716,映射表!$B:$C,2,FALSE)*VLOOKUP($Z716,怪物属性偏向!$G:$L,怪物属性偏向!K$1,FALSE)/100)</f>
        <v>3371958</v>
      </c>
      <c r="J716" s="4">
        <f>INT(VLOOKUP($X716,映射表!$B:$E,4,FALSE))</f>
        <v>2724814</v>
      </c>
      <c r="K716" s="4">
        <f t="shared" si="190"/>
        <v>100</v>
      </c>
      <c r="L716" s="4">
        <f t="shared" si="190"/>
        <v>0</v>
      </c>
      <c r="M716" s="4">
        <f t="shared" si="190"/>
        <v>0</v>
      </c>
      <c r="N716" s="4">
        <f t="shared" si="190"/>
        <v>100</v>
      </c>
      <c r="O716" s="4">
        <f t="shared" si="190"/>
        <v>0</v>
      </c>
      <c r="P716" s="4">
        <f t="shared" si="190"/>
        <v>0</v>
      </c>
      <c r="Q716" s="4">
        <f t="shared" si="190"/>
        <v>0</v>
      </c>
      <c r="R716" s="4">
        <f t="shared" si="190"/>
        <v>0</v>
      </c>
      <c r="S716" s="4">
        <f t="shared" si="190"/>
        <v>0</v>
      </c>
      <c r="T716" s="4">
        <f t="shared" si="190"/>
        <v>0</v>
      </c>
      <c r="U716" s="4">
        <f t="shared" si="190"/>
        <v>0</v>
      </c>
      <c r="V716" s="4">
        <f t="shared" si="190"/>
        <v>0</v>
      </c>
      <c r="W716" s="4">
        <f>VLOOKUP(Z716,怪物属性偏向!D:F,3,FALSE)</f>
        <v>5000005</v>
      </c>
      <c r="X716" s="4">
        <f t="shared" si="187"/>
        <v>112</v>
      </c>
      <c r="Y716" t="str">
        <f>VLOOKUP(Z716,怪物属性偏向!G:H,2,FALSE)</f>
        <v>吉拉</v>
      </c>
      <c r="Z716">
        <f t="shared" si="191"/>
        <v>5</v>
      </c>
    </row>
    <row r="717" spans="1:26" ht="18" customHeight="1" x14ac:dyDescent="0.15">
      <c r="A717" s="4">
        <v>5000713</v>
      </c>
      <c r="B717" s="4">
        <f t="shared" si="188"/>
        <v>0</v>
      </c>
      <c r="C717" s="4">
        <f t="shared" si="188"/>
        <v>0</v>
      </c>
      <c r="D717" s="4">
        <f t="shared" si="188"/>
        <v>0</v>
      </c>
      <c r="E717" s="4">
        <f t="shared" si="188"/>
        <v>0</v>
      </c>
      <c r="F717" s="4">
        <f>INT(VLOOKUP($X717,映射表!$B:$C,2,FALSE)*VLOOKUP($Z717,怪物属性偏向!$G:$L,怪物属性偏向!L$1,FALSE)/100)</f>
        <v>5324316</v>
      </c>
      <c r="G717" s="4">
        <f>INT(VLOOKUP($X717,映射表!$B:$C,2,FALSE)*VLOOKUP($Z717,怪物属性偏向!$G:$L,怪物属性偏向!J$1,FALSE)/100)</f>
        <v>3943446</v>
      </c>
      <c r="H717" s="4">
        <f t="shared" si="189"/>
        <v>0</v>
      </c>
      <c r="I717" s="4">
        <f>INT(VLOOKUP($X717,映射表!$B:$C,2,FALSE)*VLOOKUP($Z717,怪物属性偏向!$G:$L,怪物属性偏向!K$1,FALSE)/100)</f>
        <v>3614826</v>
      </c>
      <c r="J717" s="4">
        <f>INT(VLOOKUP($X717,映射表!$B:$E,4,FALSE))</f>
        <v>2921071</v>
      </c>
      <c r="K717" s="4">
        <f t="shared" si="190"/>
        <v>100</v>
      </c>
      <c r="L717" s="4">
        <f t="shared" si="190"/>
        <v>0</v>
      </c>
      <c r="M717" s="4">
        <f t="shared" si="190"/>
        <v>0</v>
      </c>
      <c r="N717" s="4">
        <f t="shared" si="190"/>
        <v>100</v>
      </c>
      <c r="O717" s="4">
        <f t="shared" si="190"/>
        <v>0</v>
      </c>
      <c r="P717" s="4">
        <f t="shared" si="190"/>
        <v>0</v>
      </c>
      <c r="Q717" s="4">
        <f t="shared" si="190"/>
        <v>0</v>
      </c>
      <c r="R717" s="4">
        <f t="shared" si="190"/>
        <v>0</v>
      </c>
      <c r="S717" s="4">
        <f t="shared" si="190"/>
        <v>0</v>
      </c>
      <c r="T717" s="4">
        <f t="shared" si="190"/>
        <v>0</v>
      </c>
      <c r="U717" s="4">
        <f t="shared" si="190"/>
        <v>0</v>
      </c>
      <c r="V717" s="4">
        <f t="shared" si="190"/>
        <v>0</v>
      </c>
      <c r="W717" s="4">
        <f>VLOOKUP(Z717,怪物属性偏向!D:F,3,FALSE)</f>
        <v>5000005</v>
      </c>
      <c r="X717" s="4">
        <f t="shared" si="187"/>
        <v>113</v>
      </c>
      <c r="Y717" t="str">
        <f>VLOOKUP(Z717,怪物属性偏向!G:H,2,FALSE)</f>
        <v>吉拉</v>
      </c>
      <c r="Z717">
        <f t="shared" si="191"/>
        <v>5</v>
      </c>
    </row>
    <row r="718" spans="1:26" ht="18" customHeight="1" x14ac:dyDescent="0.15">
      <c r="A718" s="4">
        <v>5000714</v>
      </c>
      <c r="B718" s="4">
        <f t="shared" si="188"/>
        <v>0</v>
      </c>
      <c r="C718" s="4">
        <f t="shared" si="188"/>
        <v>0</v>
      </c>
      <c r="D718" s="4">
        <f t="shared" si="188"/>
        <v>0</v>
      </c>
      <c r="E718" s="4">
        <f t="shared" si="188"/>
        <v>0</v>
      </c>
      <c r="F718" s="4">
        <f>INT(VLOOKUP($X718,映射表!$B:$C,2,FALSE)*VLOOKUP($Z718,怪物属性偏向!$G:$L,怪物属性偏向!L$1,FALSE)/100)</f>
        <v>5707795</v>
      </c>
      <c r="G718" s="4">
        <f>INT(VLOOKUP($X718,映射表!$B:$C,2,FALSE)*VLOOKUP($Z718,怪物属性偏向!$G:$L,怪物属性偏向!J$1,FALSE)/100)</f>
        <v>4227469</v>
      </c>
      <c r="H718" s="4">
        <f t="shared" si="189"/>
        <v>0</v>
      </c>
      <c r="I718" s="4">
        <f>INT(VLOOKUP($X718,映射表!$B:$C,2,FALSE)*VLOOKUP($Z718,怪物属性偏向!$G:$L,怪物属性偏向!K$1,FALSE)/100)</f>
        <v>3875180</v>
      </c>
      <c r="J718" s="4">
        <f>INT(VLOOKUP($X718,映射表!$B:$E,4,FALSE))</f>
        <v>3131458</v>
      </c>
      <c r="K718" s="4">
        <f t="shared" si="190"/>
        <v>100</v>
      </c>
      <c r="L718" s="4">
        <f t="shared" si="190"/>
        <v>0</v>
      </c>
      <c r="M718" s="4">
        <f t="shared" si="190"/>
        <v>0</v>
      </c>
      <c r="N718" s="4">
        <f t="shared" si="190"/>
        <v>100</v>
      </c>
      <c r="O718" s="4">
        <f t="shared" si="190"/>
        <v>0</v>
      </c>
      <c r="P718" s="4">
        <f t="shared" si="190"/>
        <v>0</v>
      </c>
      <c r="Q718" s="4">
        <f t="shared" si="190"/>
        <v>0</v>
      </c>
      <c r="R718" s="4">
        <f t="shared" si="190"/>
        <v>0</v>
      </c>
      <c r="S718" s="4">
        <f t="shared" si="190"/>
        <v>0</v>
      </c>
      <c r="T718" s="4">
        <f t="shared" si="190"/>
        <v>0</v>
      </c>
      <c r="U718" s="4">
        <f t="shared" si="190"/>
        <v>0</v>
      </c>
      <c r="V718" s="4">
        <f t="shared" si="190"/>
        <v>0</v>
      </c>
      <c r="W718" s="4">
        <f>VLOOKUP(Z718,怪物属性偏向!D:F,3,FALSE)</f>
        <v>5000005</v>
      </c>
      <c r="X718" s="4">
        <f t="shared" si="187"/>
        <v>114</v>
      </c>
      <c r="Y718" t="str">
        <f>VLOOKUP(Z718,怪物属性偏向!G:H,2,FALSE)</f>
        <v>吉拉</v>
      </c>
      <c r="Z718">
        <f t="shared" si="191"/>
        <v>5</v>
      </c>
    </row>
    <row r="719" spans="1:26" ht="18" customHeight="1" x14ac:dyDescent="0.15">
      <c r="A719" s="4">
        <v>5000715</v>
      </c>
      <c r="B719" s="4">
        <f t="shared" si="188"/>
        <v>0</v>
      </c>
      <c r="C719" s="4">
        <f t="shared" si="188"/>
        <v>0</v>
      </c>
      <c r="D719" s="4">
        <f t="shared" si="188"/>
        <v>0</v>
      </c>
      <c r="E719" s="4">
        <f t="shared" si="188"/>
        <v>0</v>
      </c>
      <c r="F719" s="4">
        <f>INT(VLOOKUP($X719,映射表!$B:$C,2,FALSE)*VLOOKUP($Z719,怪物属性偏向!$G:$L,怪物属性偏向!L$1,FALSE)/100)</f>
        <v>6118883</v>
      </c>
      <c r="G719" s="4">
        <f>INT(VLOOKUP($X719,映射表!$B:$C,2,FALSE)*VLOOKUP($Z719,怪物属性偏向!$G:$L,怪物属性偏向!J$1,FALSE)/100)</f>
        <v>4531941</v>
      </c>
      <c r="H719" s="4">
        <f t="shared" si="189"/>
        <v>0</v>
      </c>
      <c r="I719" s="4">
        <f>INT(VLOOKUP($X719,映射表!$B:$C,2,FALSE)*VLOOKUP($Z719,怪物属性偏向!$G:$L,怪物属性偏向!K$1,FALSE)/100)</f>
        <v>4154279</v>
      </c>
      <c r="J719" s="4">
        <f>INT(VLOOKUP($X719,映射表!$B:$E,4,FALSE))</f>
        <v>3356993</v>
      </c>
      <c r="K719" s="4">
        <f t="shared" si="190"/>
        <v>100</v>
      </c>
      <c r="L719" s="4">
        <f t="shared" si="190"/>
        <v>0</v>
      </c>
      <c r="M719" s="4">
        <f t="shared" si="190"/>
        <v>0</v>
      </c>
      <c r="N719" s="4">
        <f t="shared" si="190"/>
        <v>100</v>
      </c>
      <c r="O719" s="4">
        <f t="shared" si="190"/>
        <v>0</v>
      </c>
      <c r="P719" s="4">
        <f t="shared" si="190"/>
        <v>0</v>
      </c>
      <c r="Q719" s="4">
        <f t="shared" si="190"/>
        <v>0</v>
      </c>
      <c r="R719" s="4">
        <f t="shared" si="190"/>
        <v>0</v>
      </c>
      <c r="S719" s="4">
        <f t="shared" si="190"/>
        <v>0</v>
      </c>
      <c r="T719" s="4">
        <f t="shared" si="190"/>
        <v>0</v>
      </c>
      <c r="U719" s="4">
        <f t="shared" si="190"/>
        <v>0</v>
      </c>
      <c r="V719" s="4">
        <f t="shared" si="190"/>
        <v>0</v>
      </c>
      <c r="W719" s="4">
        <f>VLOOKUP(Z719,怪物属性偏向!D:F,3,FALSE)</f>
        <v>5000005</v>
      </c>
      <c r="X719" s="4">
        <f t="shared" si="187"/>
        <v>115</v>
      </c>
      <c r="Y719" t="str">
        <f>VLOOKUP(Z719,怪物属性偏向!G:H,2,FALSE)</f>
        <v>吉拉</v>
      </c>
      <c r="Z719">
        <f t="shared" si="191"/>
        <v>5</v>
      </c>
    </row>
    <row r="720" spans="1:26" ht="18" customHeight="1" x14ac:dyDescent="0.15">
      <c r="A720" s="4">
        <v>5000716</v>
      </c>
      <c r="B720" s="4">
        <f t="shared" si="188"/>
        <v>0</v>
      </c>
      <c r="C720" s="4">
        <f t="shared" si="188"/>
        <v>0</v>
      </c>
      <c r="D720" s="4">
        <f t="shared" si="188"/>
        <v>0</v>
      </c>
      <c r="E720" s="4">
        <f t="shared" si="188"/>
        <v>0</v>
      </c>
      <c r="F720" s="4">
        <f>INT(VLOOKUP($X720,映射表!$B:$C,2,FALSE)*VLOOKUP($Z720,怪物属性偏向!$G:$L,怪物属性偏向!L$1,FALSE)/100)</f>
        <v>6559571</v>
      </c>
      <c r="G720" s="4">
        <f>INT(VLOOKUP($X720,映射表!$B:$C,2,FALSE)*VLOOKUP($Z720,怪物属性偏向!$G:$L,怪物属性偏向!J$1,FALSE)/100)</f>
        <v>4858335</v>
      </c>
      <c r="H720" s="4">
        <f t="shared" si="189"/>
        <v>0</v>
      </c>
      <c r="I720" s="4">
        <f>INT(VLOOKUP($X720,映射表!$B:$C,2,FALSE)*VLOOKUP($Z720,怪物属性偏向!$G:$L,怪物属性偏向!K$1,FALSE)/100)</f>
        <v>4453474</v>
      </c>
      <c r="J720" s="4">
        <f>INT(VLOOKUP($X720,映射表!$B:$E,4,FALSE))</f>
        <v>3598767</v>
      </c>
      <c r="K720" s="4">
        <f t="shared" si="190"/>
        <v>100</v>
      </c>
      <c r="L720" s="4">
        <f t="shared" si="190"/>
        <v>0</v>
      </c>
      <c r="M720" s="4">
        <f t="shared" si="190"/>
        <v>0</v>
      </c>
      <c r="N720" s="4">
        <f t="shared" si="190"/>
        <v>100</v>
      </c>
      <c r="O720" s="4">
        <f t="shared" si="190"/>
        <v>0</v>
      </c>
      <c r="P720" s="4">
        <f t="shared" si="190"/>
        <v>0</v>
      </c>
      <c r="Q720" s="4">
        <f t="shared" si="190"/>
        <v>0</v>
      </c>
      <c r="R720" s="4">
        <f t="shared" si="190"/>
        <v>0</v>
      </c>
      <c r="S720" s="4">
        <f t="shared" si="190"/>
        <v>0</v>
      </c>
      <c r="T720" s="4">
        <f t="shared" si="190"/>
        <v>0</v>
      </c>
      <c r="U720" s="4">
        <f t="shared" si="190"/>
        <v>0</v>
      </c>
      <c r="V720" s="4">
        <f t="shared" si="190"/>
        <v>0</v>
      </c>
      <c r="W720" s="4">
        <f>VLOOKUP(Z720,怪物属性偏向!D:F,3,FALSE)</f>
        <v>5000005</v>
      </c>
      <c r="X720" s="4">
        <f t="shared" si="187"/>
        <v>116</v>
      </c>
      <c r="Y720" t="str">
        <f>VLOOKUP(Z720,怪物属性偏向!G:H,2,FALSE)</f>
        <v>吉拉</v>
      </c>
      <c r="Z720">
        <f t="shared" si="191"/>
        <v>5</v>
      </c>
    </row>
    <row r="721" spans="1:26" ht="18" customHeight="1" x14ac:dyDescent="0.15">
      <c r="A721" s="4">
        <v>5000717</v>
      </c>
      <c r="B721" s="4">
        <f t="shared" si="188"/>
        <v>0</v>
      </c>
      <c r="C721" s="4">
        <f t="shared" si="188"/>
        <v>0</v>
      </c>
      <c r="D721" s="4">
        <f t="shared" si="188"/>
        <v>0</v>
      </c>
      <c r="E721" s="4">
        <f t="shared" si="188"/>
        <v>0</v>
      </c>
      <c r="F721" s="4">
        <f>INT(VLOOKUP($X721,映射表!$B:$C,2,FALSE)*VLOOKUP($Z721,怪物属性偏向!$G:$L,怪物属性偏向!L$1,FALSE)/100)</f>
        <v>7031987</v>
      </c>
      <c r="G721" s="4">
        <f>INT(VLOOKUP($X721,映射表!$B:$C,2,FALSE)*VLOOKUP($Z721,怪物属性偏向!$G:$L,怪物属性偏向!J$1,FALSE)/100)</f>
        <v>5208230</v>
      </c>
      <c r="H721" s="4">
        <f t="shared" si="189"/>
        <v>0</v>
      </c>
      <c r="I721" s="4">
        <f>INT(VLOOKUP($X721,映射表!$B:$C,2,FALSE)*VLOOKUP($Z721,怪物属性偏向!$G:$L,怪物属性偏向!K$1,FALSE)/100)</f>
        <v>4774211</v>
      </c>
      <c r="J721" s="4">
        <f>INT(VLOOKUP($X721,映射表!$B:$E,4,FALSE))</f>
        <v>3857948</v>
      </c>
      <c r="K721" s="4">
        <f t="shared" si="190"/>
        <v>100</v>
      </c>
      <c r="L721" s="4">
        <f t="shared" si="190"/>
        <v>0</v>
      </c>
      <c r="M721" s="4">
        <f t="shared" si="190"/>
        <v>0</v>
      </c>
      <c r="N721" s="4">
        <f t="shared" si="190"/>
        <v>100</v>
      </c>
      <c r="O721" s="4">
        <f t="shared" si="190"/>
        <v>0</v>
      </c>
      <c r="P721" s="4">
        <f t="shared" si="190"/>
        <v>0</v>
      </c>
      <c r="Q721" s="4">
        <f t="shared" si="190"/>
        <v>0</v>
      </c>
      <c r="R721" s="4">
        <f t="shared" si="190"/>
        <v>0</v>
      </c>
      <c r="S721" s="4">
        <f t="shared" si="190"/>
        <v>0</v>
      </c>
      <c r="T721" s="4">
        <f t="shared" si="190"/>
        <v>0</v>
      </c>
      <c r="U721" s="4">
        <f t="shared" si="190"/>
        <v>0</v>
      </c>
      <c r="V721" s="4">
        <f t="shared" si="190"/>
        <v>0</v>
      </c>
      <c r="W721" s="4">
        <f>VLOOKUP(Z721,怪物属性偏向!D:F,3,FALSE)</f>
        <v>5000005</v>
      </c>
      <c r="X721" s="4">
        <f t="shared" si="187"/>
        <v>117</v>
      </c>
      <c r="Y721" t="str">
        <f>VLOOKUP(Z721,怪物属性偏向!G:H,2,FALSE)</f>
        <v>吉拉</v>
      </c>
      <c r="Z721">
        <f t="shared" si="191"/>
        <v>5</v>
      </c>
    </row>
    <row r="722" spans="1:26" ht="18" customHeight="1" x14ac:dyDescent="0.15">
      <c r="A722" s="4">
        <v>5000718</v>
      </c>
      <c r="B722" s="4">
        <f t="shared" si="188"/>
        <v>0</v>
      </c>
      <c r="C722" s="4">
        <f t="shared" si="188"/>
        <v>0</v>
      </c>
      <c r="D722" s="4">
        <f t="shared" si="188"/>
        <v>0</v>
      </c>
      <c r="E722" s="4">
        <f t="shared" si="188"/>
        <v>0</v>
      </c>
      <c r="F722" s="4">
        <f>INT(VLOOKUP($X722,映射表!$B:$C,2,FALSE)*VLOOKUP($Z722,怪物属性偏向!$G:$L,怪物属性偏向!L$1,FALSE)/100)</f>
        <v>7538418</v>
      </c>
      <c r="G722" s="4">
        <f>INT(VLOOKUP($X722,映射表!$B:$C,2,FALSE)*VLOOKUP($Z722,怪物属性偏向!$G:$L,怪物属性偏向!J$1,FALSE)/100)</f>
        <v>5583317</v>
      </c>
      <c r="H722" s="4">
        <f t="shared" si="189"/>
        <v>0</v>
      </c>
      <c r="I722" s="4">
        <f>INT(VLOOKUP($X722,映射表!$B:$C,2,FALSE)*VLOOKUP($Z722,怪物属性偏向!$G:$L,怪物属性偏向!K$1,FALSE)/100)</f>
        <v>5118040</v>
      </c>
      <c r="J722" s="4">
        <f>INT(VLOOKUP($X722,映射表!$B:$E,4,FALSE))</f>
        <v>4135790</v>
      </c>
      <c r="K722" s="4">
        <f t="shared" si="190"/>
        <v>100</v>
      </c>
      <c r="L722" s="4">
        <f t="shared" si="190"/>
        <v>0</v>
      </c>
      <c r="M722" s="4">
        <f t="shared" si="190"/>
        <v>0</v>
      </c>
      <c r="N722" s="4">
        <f t="shared" si="190"/>
        <v>100</v>
      </c>
      <c r="O722" s="4">
        <f t="shared" si="190"/>
        <v>0</v>
      </c>
      <c r="P722" s="4">
        <f t="shared" si="190"/>
        <v>0</v>
      </c>
      <c r="Q722" s="4">
        <f t="shared" si="190"/>
        <v>0</v>
      </c>
      <c r="R722" s="4">
        <f t="shared" si="190"/>
        <v>0</v>
      </c>
      <c r="S722" s="4">
        <f t="shared" si="190"/>
        <v>0</v>
      </c>
      <c r="T722" s="4">
        <f t="shared" si="190"/>
        <v>0</v>
      </c>
      <c r="U722" s="4">
        <f t="shared" si="190"/>
        <v>0</v>
      </c>
      <c r="V722" s="4">
        <f t="shared" si="190"/>
        <v>0</v>
      </c>
      <c r="W722" s="4">
        <f>VLOOKUP(Z722,怪物属性偏向!D:F,3,FALSE)</f>
        <v>5000005</v>
      </c>
      <c r="X722" s="4">
        <f t="shared" si="187"/>
        <v>118</v>
      </c>
      <c r="Y722" t="str">
        <f>VLOOKUP(Z722,怪物属性偏向!G:H,2,FALSE)</f>
        <v>吉拉</v>
      </c>
      <c r="Z722">
        <f t="shared" si="191"/>
        <v>5</v>
      </c>
    </row>
    <row r="723" spans="1:26" ht="18" customHeight="1" x14ac:dyDescent="0.15">
      <c r="A723" s="4">
        <v>5000719</v>
      </c>
      <c r="B723" s="4">
        <f t="shared" si="188"/>
        <v>0</v>
      </c>
      <c r="C723" s="4">
        <f t="shared" si="188"/>
        <v>0</v>
      </c>
      <c r="D723" s="4">
        <f t="shared" si="188"/>
        <v>0</v>
      </c>
      <c r="E723" s="4">
        <f t="shared" si="188"/>
        <v>0</v>
      </c>
      <c r="F723" s="4">
        <f>INT(VLOOKUP($X723,映射表!$B:$C,2,FALSE)*VLOOKUP($Z723,怪物属性偏向!$G:$L,怪物属性偏向!L$1,FALSE)/100)</f>
        <v>8081311</v>
      </c>
      <c r="G723" s="4">
        <f>INT(VLOOKUP($X723,映射表!$B:$C,2,FALSE)*VLOOKUP($Z723,怪物属性偏向!$G:$L,怪物属性偏向!J$1,FALSE)/100)</f>
        <v>5985410</v>
      </c>
      <c r="H723" s="4">
        <f t="shared" si="189"/>
        <v>0</v>
      </c>
      <c r="I723" s="4">
        <f>INT(VLOOKUP($X723,映射表!$B:$C,2,FALSE)*VLOOKUP($Z723,怪物属性偏向!$G:$L,怪物属性偏向!K$1,FALSE)/100)</f>
        <v>5486626</v>
      </c>
      <c r="J723" s="4">
        <f>INT(VLOOKUP($X723,映射表!$B:$E,4,FALSE))</f>
        <v>4433637</v>
      </c>
      <c r="K723" s="4">
        <f t="shared" si="190"/>
        <v>100</v>
      </c>
      <c r="L723" s="4">
        <f t="shared" si="190"/>
        <v>0</v>
      </c>
      <c r="M723" s="4">
        <f t="shared" si="190"/>
        <v>0</v>
      </c>
      <c r="N723" s="4">
        <f t="shared" si="190"/>
        <v>100</v>
      </c>
      <c r="O723" s="4">
        <f t="shared" si="190"/>
        <v>0</v>
      </c>
      <c r="P723" s="4">
        <f t="shared" si="190"/>
        <v>0</v>
      </c>
      <c r="Q723" s="4">
        <f t="shared" si="190"/>
        <v>0</v>
      </c>
      <c r="R723" s="4">
        <f t="shared" si="190"/>
        <v>0</v>
      </c>
      <c r="S723" s="4">
        <f t="shared" si="190"/>
        <v>0</v>
      </c>
      <c r="T723" s="4">
        <f t="shared" si="190"/>
        <v>0</v>
      </c>
      <c r="U723" s="4">
        <f t="shared" si="190"/>
        <v>0</v>
      </c>
      <c r="V723" s="4">
        <f t="shared" si="190"/>
        <v>0</v>
      </c>
      <c r="W723" s="4">
        <f>VLOOKUP(Z723,怪物属性偏向!D:F,3,FALSE)</f>
        <v>5000005</v>
      </c>
      <c r="X723" s="4">
        <f t="shared" si="187"/>
        <v>119</v>
      </c>
      <c r="Y723" t="str">
        <f>VLOOKUP(Z723,怪物属性偏向!G:H,2,FALSE)</f>
        <v>吉拉</v>
      </c>
      <c r="Z723">
        <f t="shared" si="191"/>
        <v>5</v>
      </c>
    </row>
    <row r="724" spans="1:26" ht="18" customHeight="1" x14ac:dyDescent="0.15">
      <c r="A724" s="4">
        <v>5000720</v>
      </c>
      <c r="B724" s="4">
        <f t="shared" si="188"/>
        <v>0</v>
      </c>
      <c r="C724" s="4">
        <f t="shared" si="188"/>
        <v>0</v>
      </c>
      <c r="D724" s="4">
        <f t="shared" si="188"/>
        <v>0</v>
      </c>
      <c r="E724" s="4">
        <f t="shared" si="188"/>
        <v>0</v>
      </c>
      <c r="F724" s="4">
        <f>INT(VLOOKUP($X724,映射表!$B:$C,2,FALSE)*VLOOKUP($Z724,怪物属性偏向!$G:$L,怪物属性偏向!L$1,FALSE)/100)</f>
        <v>8663293</v>
      </c>
      <c r="G724" s="4">
        <f>INT(VLOOKUP($X724,映射表!$B:$C,2,FALSE)*VLOOKUP($Z724,怪物属性偏向!$G:$L,怪物属性偏向!J$1,FALSE)/100)</f>
        <v>6416454</v>
      </c>
      <c r="H724" s="4">
        <f t="shared" si="189"/>
        <v>0</v>
      </c>
      <c r="I724" s="4">
        <f>INT(VLOOKUP($X724,映射表!$B:$C,2,FALSE)*VLOOKUP($Z724,怪物属性偏向!$G:$L,怪物属性偏向!K$1,FALSE)/100)</f>
        <v>5881750</v>
      </c>
      <c r="J724" s="4">
        <f>INT(VLOOKUP($X724,映射表!$B:$E,4,FALSE))</f>
        <v>4752929</v>
      </c>
      <c r="K724" s="4">
        <f t="shared" si="190"/>
        <v>100</v>
      </c>
      <c r="L724" s="4">
        <f t="shared" si="190"/>
        <v>0</v>
      </c>
      <c r="M724" s="4">
        <f t="shared" si="190"/>
        <v>0</v>
      </c>
      <c r="N724" s="4">
        <f t="shared" si="190"/>
        <v>100</v>
      </c>
      <c r="O724" s="4">
        <f t="shared" si="190"/>
        <v>0</v>
      </c>
      <c r="P724" s="4">
        <f t="shared" si="190"/>
        <v>0</v>
      </c>
      <c r="Q724" s="4">
        <f t="shared" si="190"/>
        <v>0</v>
      </c>
      <c r="R724" s="4">
        <f t="shared" si="190"/>
        <v>0</v>
      </c>
      <c r="S724" s="4">
        <f t="shared" si="190"/>
        <v>0</v>
      </c>
      <c r="T724" s="4">
        <f t="shared" si="190"/>
        <v>0</v>
      </c>
      <c r="U724" s="4">
        <f t="shared" si="190"/>
        <v>0</v>
      </c>
      <c r="V724" s="4">
        <f t="shared" si="190"/>
        <v>0</v>
      </c>
      <c r="W724" s="4">
        <f>VLOOKUP(Z724,怪物属性偏向!D:F,3,FALSE)</f>
        <v>5000005</v>
      </c>
      <c r="X724" s="4">
        <f t="shared" si="187"/>
        <v>120</v>
      </c>
      <c r="Y724" t="str">
        <f>VLOOKUP(Z724,怪物属性偏向!G:H,2,FALSE)</f>
        <v>吉拉</v>
      </c>
      <c r="Z724">
        <f t="shared" si="191"/>
        <v>5</v>
      </c>
    </row>
    <row r="725" spans="1:26" ht="18" customHeight="1" x14ac:dyDescent="0.15">
      <c r="A725" s="4">
        <v>5000721</v>
      </c>
      <c r="B725" s="4">
        <f t="shared" si="188"/>
        <v>0</v>
      </c>
      <c r="C725" s="4">
        <f t="shared" si="188"/>
        <v>0</v>
      </c>
      <c r="D725" s="4">
        <f t="shared" si="188"/>
        <v>0</v>
      </c>
      <c r="E725" s="4">
        <f t="shared" si="188"/>
        <v>0</v>
      </c>
      <c r="F725" s="4">
        <f>INT(VLOOKUP($X725,映射表!$B:$C,2,FALSE)*VLOOKUP($Z725,怪物属性偏向!$G:$L,怪物属性偏向!L$1,FALSE)/100)</f>
        <v>9287178</v>
      </c>
      <c r="G725" s="4">
        <f>INT(VLOOKUP($X725,映射表!$B:$C,2,FALSE)*VLOOKUP($Z725,怪物属性偏向!$G:$L,怪物属性偏向!J$1,FALSE)/100)</f>
        <v>6878533</v>
      </c>
      <c r="H725" s="4">
        <f t="shared" si="189"/>
        <v>0</v>
      </c>
      <c r="I725" s="4">
        <f>INT(VLOOKUP($X725,映射表!$B:$C,2,FALSE)*VLOOKUP($Z725,怪物属性偏向!$G:$L,怪物属性偏向!K$1,FALSE)/100)</f>
        <v>6305322</v>
      </c>
      <c r="J725" s="4">
        <f>INT(VLOOKUP($X725,映射表!$B:$E,4,FALSE))</f>
        <v>5095210</v>
      </c>
      <c r="K725" s="4">
        <f t="shared" si="190"/>
        <v>100</v>
      </c>
      <c r="L725" s="4">
        <f t="shared" si="190"/>
        <v>0</v>
      </c>
      <c r="M725" s="4">
        <f t="shared" si="190"/>
        <v>0</v>
      </c>
      <c r="N725" s="4">
        <f t="shared" si="190"/>
        <v>100</v>
      </c>
      <c r="O725" s="4">
        <f t="shared" si="190"/>
        <v>0</v>
      </c>
      <c r="P725" s="4">
        <f t="shared" si="190"/>
        <v>0</v>
      </c>
      <c r="Q725" s="4">
        <f t="shared" si="190"/>
        <v>0</v>
      </c>
      <c r="R725" s="4">
        <f t="shared" si="190"/>
        <v>0</v>
      </c>
      <c r="S725" s="4">
        <f t="shared" si="190"/>
        <v>0</v>
      </c>
      <c r="T725" s="4">
        <f t="shared" si="190"/>
        <v>0</v>
      </c>
      <c r="U725" s="4">
        <f t="shared" si="190"/>
        <v>0</v>
      </c>
      <c r="V725" s="4">
        <f t="shared" si="190"/>
        <v>0</v>
      </c>
      <c r="W725" s="4">
        <f>VLOOKUP(Z725,怪物属性偏向!D:F,3,FALSE)</f>
        <v>5000005</v>
      </c>
      <c r="X725" s="4">
        <f t="shared" si="187"/>
        <v>121</v>
      </c>
      <c r="Y725" t="str">
        <f>VLOOKUP(Z725,怪物属性偏向!G:H,2,FALSE)</f>
        <v>吉拉</v>
      </c>
      <c r="Z725">
        <f t="shared" si="191"/>
        <v>5</v>
      </c>
    </row>
    <row r="726" spans="1:26" ht="18" customHeight="1" x14ac:dyDescent="0.15">
      <c r="A726" s="4">
        <v>5000722</v>
      </c>
      <c r="B726" s="4">
        <f t="shared" si="188"/>
        <v>0</v>
      </c>
      <c r="C726" s="4">
        <f t="shared" si="188"/>
        <v>0</v>
      </c>
      <c r="D726" s="4">
        <f t="shared" si="188"/>
        <v>0</v>
      </c>
      <c r="E726" s="4">
        <f t="shared" si="188"/>
        <v>0</v>
      </c>
      <c r="F726" s="4">
        <f>INT(VLOOKUP($X726,映射表!$B:$C,2,FALSE)*VLOOKUP($Z726,怪物属性偏向!$G:$L,怪物属性偏向!L$1,FALSE)/100)</f>
        <v>9955982</v>
      </c>
      <c r="G726" s="4">
        <f>INT(VLOOKUP($X726,映射表!$B:$C,2,FALSE)*VLOOKUP($Z726,怪物属性偏向!$G:$L,怪物属性偏向!J$1,FALSE)/100)</f>
        <v>7373882</v>
      </c>
      <c r="H726" s="4">
        <f t="shared" si="189"/>
        <v>0</v>
      </c>
      <c r="I726" s="4">
        <f>INT(VLOOKUP($X726,映射表!$B:$C,2,FALSE)*VLOOKUP($Z726,怪物属性偏向!$G:$L,怪物属性偏向!K$1,FALSE)/100)</f>
        <v>6759392</v>
      </c>
      <c r="J726" s="4">
        <f>INT(VLOOKUP($X726,映射表!$B:$E,4,FALSE))</f>
        <v>5462135</v>
      </c>
      <c r="K726" s="4">
        <f t="shared" si="190"/>
        <v>100</v>
      </c>
      <c r="L726" s="4">
        <f t="shared" si="190"/>
        <v>0</v>
      </c>
      <c r="M726" s="4">
        <f t="shared" si="190"/>
        <v>0</v>
      </c>
      <c r="N726" s="4">
        <f t="shared" si="190"/>
        <v>100</v>
      </c>
      <c r="O726" s="4">
        <f t="shared" si="190"/>
        <v>0</v>
      </c>
      <c r="P726" s="4">
        <f t="shared" si="190"/>
        <v>0</v>
      </c>
      <c r="Q726" s="4">
        <f t="shared" si="190"/>
        <v>0</v>
      </c>
      <c r="R726" s="4">
        <f t="shared" si="190"/>
        <v>0</v>
      </c>
      <c r="S726" s="4">
        <f t="shared" si="190"/>
        <v>0</v>
      </c>
      <c r="T726" s="4">
        <f t="shared" si="190"/>
        <v>0</v>
      </c>
      <c r="U726" s="4">
        <f t="shared" si="190"/>
        <v>0</v>
      </c>
      <c r="V726" s="4">
        <f t="shared" si="190"/>
        <v>0</v>
      </c>
      <c r="W726" s="4">
        <f>VLOOKUP(Z726,怪物属性偏向!D:F,3,FALSE)</f>
        <v>5000005</v>
      </c>
      <c r="X726" s="4">
        <f t="shared" si="187"/>
        <v>122</v>
      </c>
      <c r="Y726" t="str">
        <f>VLOOKUP(Z726,怪物属性偏向!G:H,2,FALSE)</f>
        <v>吉拉</v>
      </c>
      <c r="Z726">
        <f t="shared" si="191"/>
        <v>5</v>
      </c>
    </row>
    <row r="727" spans="1:26" ht="18" customHeight="1" x14ac:dyDescent="0.15">
      <c r="A727" s="4">
        <v>5000723</v>
      </c>
      <c r="B727" s="4">
        <f t="shared" ref="B727:E742" si="192">B726</f>
        <v>0</v>
      </c>
      <c r="C727" s="4">
        <f t="shared" si="192"/>
        <v>0</v>
      </c>
      <c r="D727" s="4">
        <f t="shared" si="192"/>
        <v>0</v>
      </c>
      <c r="E727" s="4">
        <f t="shared" si="192"/>
        <v>0</v>
      </c>
      <c r="F727" s="4">
        <f>INT(VLOOKUP($X727,映射表!$B:$C,2,FALSE)*VLOOKUP($Z727,怪物属性偏向!$G:$L,怪物属性偏向!L$1,FALSE)/100)</f>
        <v>10672941</v>
      </c>
      <c r="G727" s="4">
        <f>INT(VLOOKUP($X727,映射表!$B:$C,2,FALSE)*VLOOKUP($Z727,怪物属性偏向!$G:$L,怪物属性偏向!J$1,FALSE)/100)</f>
        <v>7904896</v>
      </c>
      <c r="H727" s="4">
        <f t="shared" si="189"/>
        <v>0</v>
      </c>
      <c r="I727" s="4">
        <f>INT(VLOOKUP($X727,映射表!$B:$C,2,FALSE)*VLOOKUP($Z727,怪物属性偏向!$G:$L,怪物属性偏向!K$1,FALSE)/100)</f>
        <v>7246155</v>
      </c>
      <c r="J727" s="4">
        <f>INT(VLOOKUP($X727,映射表!$B:$E,4,FALSE))</f>
        <v>5855478</v>
      </c>
      <c r="K727" s="4">
        <f t="shared" ref="K727:V742" si="193">K726</f>
        <v>100</v>
      </c>
      <c r="L727" s="4">
        <f t="shared" si="193"/>
        <v>0</v>
      </c>
      <c r="M727" s="4">
        <f t="shared" si="193"/>
        <v>0</v>
      </c>
      <c r="N727" s="4">
        <f t="shared" si="193"/>
        <v>100</v>
      </c>
      <c r="O727" s="4">
        <f t="shared" si="193"/>
        <v>0</v>
      </c>
      <c r="P727" s="4">
        <f t="shared" si="193"/>
        <v>0</v>
      </c>
      <c r="Q727" s="4">
        <f t="shared" si="193"/>
        <v>0</v>
      </c>
      <c r="R727" s="4">
        <f t="shared" si="193"/>
        <v>0</v>
      </c>
      <c r="S727" s="4">
        <f t="shared" si="193"/>
        <v>0</v>
      </c>
      <c r="T727" s="4">
        <f t="shared" si="193"/>
        <v>0</v>
      </c>
      <c r="U727" s="4">
        <f t="shared" si="193"/>
        <v>0</v>
      </c>
      <c r="V727" s="4">
        <f t="shared" si="193"/>
        <v>0</v>
      </c>
      <c r="W727" s="4">
        <f>VLOOKUP(Z727,怪物属性偏向!D:F,3,FALSE)</f>
        <v>5000005</v>
      </c>
      <c r="X727" s="4">
        <f t="shared" si="187"/>
        <v>123</v>
      </c>
      <c r="Y727" t="str">
        <f>VLOOKUP(Z727,怪物属性偏向!G:H,2,FALSE)</f>
        <v>吉拉</v>
      </c>
      <c r="Z727">
        <f t="shared" si="191"/>
        <v>5</v>
      </c>
    </row>
    <row r="728" spans="1:26" ht="18" customHeight="1" x14ac:dyDescent="0.15">
      <c r="A728" s="4">
        <v>5000724</v>
      </c>
      <c r="B728" s="4">
        <f t="shared" si="192"/>
        <v>0</v>
      </c>
      <c r="C728" s="4">
        <f t="shared" si="192"/>
        <v>0</v>
      </c>
      <c r="D728" s="4">
        <f t="shared" si="192"/>
        <v>0</v>
      </c>
      <c r="E728" s="4">
        <f t="shared" si="192"/>
        <v>0</v>
      </c>
      <c r="F728" s="4">
        <f>INT(VLOOKUP($X728,映射表!$B:$C,2,FALSE)*VLOOKUP($Z728,怪物属性偏向!$G:$L,怪物属性偏向!L$1,FALSE)/100)</f>
        <v>11441520</v>
      </c>
      <c r="G728" s="4">
        <f>INT(VLOOKUP($X728,映射表!$B:$C,2,FALSE)*VLOOKUP($Z728,怪物属性偏向!$G:$L,怪物属性偏向!J$1,FALSE)/100)</f>
        <v>8474143</v>
      </c>
      <c r="H728" s="4">
        <f t="shared" si="189"/>
        <v>0</v>
      </c>
      <c r="I728" s="4">
        <f>INT(VLOOKUP($X728,映射表!$B:$C,2,FALSE)*VLOOKUP($Z728,怪物属性偏向!$G:$L,怪物属性偏向!K$1,FALSE)/100)</f>
        <v>7767964</v>
      </c>
      <c r="J728" s="4">
        <f>INT(VLOOKUP($X728,映射表!$B:$E,4,FALSE))</f>
        <v>6277143</v>
      </c>
      <c r="K728" s="4">
        <f t="shared" si="193"/>
        <v>100</v>
      </c>
      <c r="L728" s="4">
        <f t="shared" si="193"/>
        <v>0</v>
      </c>
      <c r="M728" s="4">
        <f t="shared" si="193"/>
        <v>0</v>
      </c>
      <c r="N728" s="4">
        <f t="shared" si="193"/>
        <v>100</v>
      </c>
      <c r="O728" s="4">
        <f t="shared" si="193"/>
        <v>0</v>
      </c>
      <c r="P728" s="4">
        <f t="shared" si="193"/>
        <v>0</v>
      </c>
      <c r="Q728" s="4">
        <f t="shared" si="193"/>
        <v>0</v>
      </c>
      <c r="R728" s="4">
        <f t="shared" si="193"/>
        <v>0</v>
      </c>
      <c r="S728" s="4">
        <f t="shared" si="193"/>
        <v>0</v>
      </c>
      <c r="T728" s="4">
        <f t="shared" si="193"/>
        <v>0</v>
      </c>
      <c r="U728" s="4">
        <f t="shared" si="193"/>
        <v>0</v>
      </c>
      <c r="V728" s="4">
        <f t="shared" si="193"/>
        <v>0</v>
      </c>
      <c r="W728" s="4">
        <f>VLOOKUP(Z728,怪物属性偏向!D:F,3,FALSE)</f>
        <v>5000005</v>
      </c>
      <c r="X728" s="4">
        <f t="shared" si="187"/>
        <v>124</v>
      </c>
      <c r="Y728" t="str">
        <f>VLOOKUP(Z728,怪物属性偏向!G:H,2,FALSE)</f>
        <v>吉拉</v>
      </c>
      <c r="Z728">
        <f t="shared" si="191"/>
        <v>5</v>
      </c>
    </row>
    <row r="729" spans="1:26" ht="18" customHeight="1" x14ac:dyDescent="0.15">
      <c r="A729" s="4">
        <v>5000725</v>
      </c>
      <c r="B729" s="4">
        <f t="shared" si="192"/>
        <v>0</v>
      </c>
      <c r="C729" s="4">
        <f t="shared" si="192"/>
        <v>0</v>
      </c>
      <c r="D729" s="4">
        <f t="shared" si="192"/>
        <v>0</v>
      </c>
      <c r="E729" s="4">
        <f t="shared" si="192"/>
        <v>0</v>
      </c>
      <c r="F729" s="4">
        <f>INT(VLOOKUP($X729,映射表!$B:$C,2,FALSE)*VLOOKUP($Z729,怪物属性偏向!$G:$L,怪物属性偏向!L$1,FALSE)/100)</f>
        <v>12265437</v>
      </c>
      <c r="G729" s="4">
        <f>INT(VLOOKUP($X729,映射表!$B:$C,2,FALSE)*VLOOKUP($Z729,怪物属性偏向!$G:$L,怪物属性偏向!J$1,FALSE)/100)</f>
        <v>9084376</v>
      </c>
      <c r="H729" s="4">
        <f t="shared" si="189"/>
        <v>0</v>
      </c>
      <c r="I729" s="4">
        <f>INT(VLOOKUP($X729,映射表!$B:$C,2,FALSE)*VLOOKUP($Z729,怪物属性偏向!$G:$L,怪物属性偏向!K$1,FALSE)/100)</f>
        <v>8327345</v>
      </c>
      <c r="J729" s="4">
        <f>INT(VLOOKUP($X729,映射表!$B:$E,4,FALSE))</f>
        <v>6729167</v>
      </c>
      <c r="K729" s="4">
        <f t="shared" si="193"/>
        <v>100</v>
      </c>
      <c r="L729" s="4">
        <f t="shared" si="193"/>
        <v>0</v>
      </c>
      <c r="M729" s="4">
        <f t="shared" si="193"/>
        <v>0</v>
      </c>
      <c r="N729" s="4">
        <f t="shared" si="193"/>
        <v>100</v>
      </c>
      <c r="O729" s="4">
        <f t="shared" si="193"/>
        <v>0</v>
      </c>
      <c r="P729" s="4">
        <f t="shared" si="193"/>
        <v>0</v>
      </c>
      <c r="Q729" s="4">
        <f t="shared" si="193"/>
        <v>0</v>
      </c>
      <c r="R729" s="4">
        <f t="shared" si="193"/>
        <v>0</v>
      </c>
      <c r="S729" s="4">
        <f t="shared" si="193"/>
        <v>0</v>
      </c>
      <c r="T729" s="4">
        <f t="shared" si="193"/>
        <v>0</v>
      </c>
      <c r="U729" s="4">
        <f t="shared" si="193"/>
        <v>0</v>
      </c>
      <c r="V729" s="4">
        <f t="shared" si="193"/>
        <v>0</v>
      </c>
      <c r="W729" s="4">
        <f>VLOOKUP(Z729,怪物属性偏向!D:F,3,FALSE)</f>
        <v>5000005</v>
      </c>
      <c r="X729" s="4">
        <f t="shared" si="187"/>
        <v>125</v>
      </c>
      <c r="Y729" t="str">
        <f>VLOOKUP(Z729,怪物属性偏向!G:H,2,FALSE)</f>
        <v>吉拉</v>
      </c>
      <c r="Z729">
        <f t="shared" si="191"/>
        <v>5</v>
      </c>
    </row>
    <row r="730" spans="1:26" ht="18" customHeight="1" x14ac:dyDescent="0.15">
      <c r="A730" s="4">
        <v>5000726</v>
      </c>
      <c r="B730" s="4">
        <f t="shared" si="192"/>
        <v>0</v>
      </c>
      <c r="C730" s="4">
        <f t="shared" si="192"/>
        <v>0</v>
      </c>
      <c r="D730" s="4">
        <f t="shared" si="192"/>
        <v>0</v>
      </c>
      <c r="E730" s="4">
        <f t="shared" si="192"/>
        <v>0</v>
      </c>
      <c r="F730" s="4">
        <f>INT(VLOOKUP($X730,映射表!$B:$C,2,FALSE)*VLOOKUP($Z730,怪物属性偏向!$G:$L,怪物属性偏向!L$1,FALSE)/100)</f>
        <v>13148676</v>
      </c>
      <c r="G730" s="4">
        <f>INT(VLOOKUP($X730,映射表!$B:$C,2,FALSE)*VLOOKUP($Z730,怪物属性偏向!$G:$L,怪物属性偏向!J$1,FALSE)/100)</f>
        <v>9738545</v>
      </c>
      <c r="H730" s="4">
        <f t="shared" si="189"/>
        <v>0</v>
      </c>
      <c r="I730" s="4">
        <f>INT(VLOOKUP($X730,映射表!$B:$C,2,FALSE)*VLOOKUP($Z730,怪物属性偏向!$G:$L,怪物属性偏向!K$1,FALSE)/100)</f>
        <v>8927000</v>
      </c>
      <c r="J730" s="4">
        <f>INT(VLOOKUP($X730,映射表!$B:$E,4,FALSE))</f>
        <v>7213737</v>
      </c>
      <c r="K730" s="4">
        <f t="shared" si="193"/>
        <v>100</v>
      </c>
      <c r="L730" s="4">
        <f t="shared" si="193"/>
        <v>0</v>
      </c>
      <c r="M730" s="4">
        <f t="shared" si="193"/>
        <v>0</v>
      </c>
      <c r="N730" s="4">
        <f t="shared" si="193"/>
        <v>100</v>
      </c>
      <c r="O730" s="4">
        <f t="shared" si="193"/>
        <v>0</v>
      </c>
      <c r="P730" s="4">
        <f t="shared" si="193"/>
        <v>0</v>
      </c>
      <c r="Q730" s="4">
        <f t="shared" si="193"/>
        <v>0</v>
      </c>
      <c r="R730" s="4">
        <f t="shared" si="193"/>
        <v>0</v>
      </c>
      <c r="S730" s="4">
        <f t="shared" si="193"/>
        <v>0</v>
      </c>
      <c r="T730" s="4">
        <f t="shared" si="193"/>
        <v>0</v>
      </c>
      <c r="U730" s="4">
        <f t="shared" si="193"/>
        <v>0</v>
      </c>
      <c r="V730" s="4">
        <f t="shared" si="193"/>
        <v>0</v>
      </c>
      <c r="W730" s="4">
        <f>VLOOKUP(Z730,怪物属性偏向!D:F,3,FALSE)</f>
        <v>5000005</v>
      </c>
      <c r="X730" s="4">
        <f t="shared" si="187"/>
        <v>126</v>
      </c>
      <c r="Y730" t="str">
        <f>VLOOKUP(Z730,怪物属性偏向!G:H,2,FALSE)</f>
        <v>吉拉</v>
      </c>
      <c r="Z730">
        <f t="shared" si="191"/>
        <v>5</v>
      </c>
    </row>
    <row r="731" spans="1:26" ht="18" customHeight="1" x14ac:dyDescent="0.15">
      <c r="A731" s="4">
        <v>5000727</v>
      </c>
      <c r="B731" s="4">
        <f t="shared" si="192"/>
        <v>0</v>
      </c>
      <c r="C731" s="4">
        <f t="shared" si="192"/>
        <v>0</v>
      </c>
      <c r="D731" s="4">
        <f t="shared" si="192"/>
        <v>0</v>
      </c>
      <c r="E731" s="4">
        <f t="shared" si="192"/>
        <v>0</v>
      </c>
      <c r="F731" s="4">
        <f>INT(VLOOKUP($X731,映射表!$B:$C,2,FALSE)*VLOOKUP($Z731,怪物属性偏向!$G:$L,怪物属性偏向!L$1,FALSE)/100)</f>
        <v>14095508</v>
      </c>
      <c r="G731" s="4">
        <f>INT(VLOOKUP($X731,映射表!$B:$C,2,FALSE)*VLOOKUP($Z731,怪物属性偏向!$G:$L,怪物属性偏向!J$1,FALSE)/100)</f>
        <v>10439815</v>
      </c>
      <c r="H731" s="4">
        <f t="shared" si="189"/>
        <v>0</v>
      </c>
      <c r="I731" s="4">
        <f>INT(VLOOKUP($X731,映射表!$B:$C,2,FALSE)*VLOOKUP($Z731,怪物属性偏向!$G:$L,怪物属性偏向!K$1,FALSE)/100)</f>
        <v>9569831</v>
      </c>
      <c r="J731" s="4">
        <f>INT(VLOOKUP($X731,映射表!$B:$E,4,FALSE))</f>
        <v>7733196</v>
      </c>
      <c r="K731" s="4">
        <f t="shared" si="193"/>
        <v>100</v>
      </c>
      <c r="L731" s="4">
        <f t="shared" si="193"/>
        <v>0</v>
      </c>
      <c r="M731" s="4">
        <f t="shared" si="193"/>
        <v>0</v>
      </c>
      <c r="N731" s="4">
        <f t="shared" si="193"/>
        <v>100</v>
      </c>
      <c r="O731" s="4">
        <f t="shared" si="193"/>
        <v>0</v>
      </c>
      <c r="P731" s="4">
        <f t="shared" si="193"/>
        <v>0</v>
      </c>
      <c r="Q731" s="4">
        <f t="shared" si="193"/>
        <v>0</v>
      </c>
      <c r="R731" s="4">
        <f t="shared" si="193"/>
        <v>0</v>
      </c>
      <c r="S731" s="4">
        <f t="shared" si="193"/>
        <v>0</v>
      </c>
      <c r="T731" s="4">
        <f t="shared" si="193"/>
        <v>0</v>
      </c>
      <c r="U731" s="4">
        <f t="shared" si="193"/>
        <v>0</v>
      </c>
      <c r="V731" s="4">
        <f t="shared" si="193"/>
        <v>0</v>
      </c>
      <c r="W731" s="4">
        <f>VLOOKUP(Z731,怪物属性偏向!D:F,3,FALSE)</f>
        <v>5000005</v>
      </c>
      <c r="X731" s="4">
        <f t="shared" si="187"/>
        <v>127</v>
      </c>
      <c r="Y731" t="str">
        <f>VLOOKUP(Z731,怪物属性偏向!G:H,2,FALSE)</f>
        <v>吉拉</v>
      </c>
      <c r="Z731">
        <f t="shared" si="191"/>
        <v>5</v>
      </c>
    </row>
    <row r="732" spans="1:26" ht="18" customHeight="1" x14ac:dyDescent="0.15">
      <c r="A732" s="4">
        <v>5000728</v>
      </c>
      <c r="B732" s="4">
        <f t="shared" si="192"/>
        <v>0</v>
      </c>
      <c r="C732" s="4">
        <f t="shared" si="192"/>
        <v>0</v>
      </c>
      <c r="D732" s="4">
        <f t="shared" si="192"/>
        <v>0</v>
      </c>
      <c r="E732" s="4">
        <f t="shared" si="192"/>
        <v>0</v>
      </c>
      <c r="F732" s="4">
        <f>INT(VLOOKUP($X732,映射表!$B:$C,2,FALSE)*VLOOKUP($Z732,怪物属性偏向!$G:$L,怪物属性偏向!L$1,FALSE)/100)</f>
        <v>15110512</v>
      </c>
      <c r="G732" s="4">
        <f>INT(VLOOKUP($X732,映射表!$B:$C,2,FALSE)*VLOOKUP($Z732,怪物属性偏向!$G:$L,怪物属性偏向!J$1,FALSE)/100)</f>
        <v>11191576</v>
      </c>
      <c r="H732" s="4">
        <f t="shared" si="189"/>
        <v>0</v>
      </c>
      <c r="I732" s="4">
        <f>INT(VLOOKUP($X732,映射表!$B:$C,2,FALSE)*VLOOKUP($Z732,怪物属性偏向!$G:$L,怪物属性偏向!K$1,FALSE)/100)</f>
        <v>10258945</v>
      </c>
      <c r="J732" s="4">
        <f>INT(VLOOKUP($X732,映射表!$B:$E,4,FALSE))</f>
        <v>8290056</v>
      </c>
      <c r="K732" s="4">
        <f t="shared" si="193"/>
        <v>100</v>
      </c>
      <c r="L732" s="4">
        <f t="shared" si="193"/>
        <v>0</v>
      </c>
      <c r="M732" s="4">
        <f t="shared" si="193"/>
        <v>0</v>
      </c>
      <c r="N732" s="4">
        <f t="shared" si="193"/>
        <v>100</v>
      </c>
      <c r="O732" s="4">
        <f t="shared" si="193"/>
        <v>0</v>
      </c>
      <c r="P732" s="4">
        <f t="shared" si="193"/>
        <v>0</v>
      </c>
      <c r="Q732" s="4">
        <f t="shared" si="193"/>
        <v>0</v>
      </c>
      <c r="R732" s="4">
        <f t="shared" si="193"/>
        <v>0</v>
      </c>
      <c r="S732" s="4">
        <f t="shared" si="193"/>
        <v>0</v>
      </c>
      <c r="T732" s="4">
        <f t="shared" si="193"/>
        <v>0</v>
      </c>
      <c r="U732" s="4">
        <f t="shared" si="193"/>
        <v>0</v>
      </c>
      <c r="V732" s="4">
        <f t="shared" si="193"/>
        <v>0</v>
      </c>
      <c r="W732" s="4">
        <f>VLOOKUP(Z732,怪物属性偏向!D:F,3,FALSE)</f>
        <v>5000005</v>
      </c>
      <c r="X732" s="4">
        <f t="shared" si="187"/>
        <v>128</v>
      </c>
      <c r="Y732" t="str">
        <f>VLOOKUP(Z732,怪物属性偏向!G:H,2,FALSE)</f>
        <v>吉拉</v>
      </c>
      <c r="Z732">
        <f t="shared" si="191"/>
        <v>5</v>
      </c>
    </row>
    <row r="733" spans="1:26" ht="18" customHeight="1" x14ac:dyDescent="0.15">
      <c r="A733" s="4">
        <v>5000729</v>
      </c>
      <c r="B733" s="4">
        <f t="shared" si="192"/>
        <v>0</v>
      </c>
      <c r="C733" s="4">
        <f t="shared" si="192"/>
        <v>0</v>
      </c>
      <c r="D733" s="4">
        <f t="shared" si="192"/>
        <v>0</v>
      </c>
      <c r="E733" s="4">
        <f t="shared" si="192"/>
        <v>0</v>
      </c>
      <c r="F733" s="4">
        <f>INT(VLOOKUP($X733,映射表!$B:$C,2,FALSE)*VLOOKUP($Z733,怪物属性偏向!$G:$L,怪物属性偏向!L$1,FALSE)/100)</f>
        <v>16198597</v>
      </c>
      <c r="G733" s="4">
        <f>INT(VLOOKUP($X733,映射表!$B:$C,2,FALSE)*VLOOKUP($Z733,怪物属性偏向!$G:$L,怪物属性偏向!J$1,FALSE)/100)</f>
        <v>11997464</v>
      </c>
      <c r="H733" s="4">
        <f t="shared" si="189"/>
        <v>0</v>
      </c>
      <c r="I733" s="4">
        <f>INT(VLOOKUP($X733,映射表!$B:$C,2,FALSE)*VLOOKUP($Z733,怪物属性偏向!$G:$L,怪物属性偏向!K$1,FALSE)/100)</f>
        <v>10997676</v>
      </c>
      <c r="J733" s="4">
        <f>INT(VLOOKUP($X733,映射表!$B:$E,4,FALSE))</f>
        <v>8887010</v>
      </c>
      <c r="K733" s="4">
        <f t="shared" si="193"/>
        <v>100</v>
      </c>
      <c r="L733" s="4">
        <f t="shared" si="193"/>
        <v>0</v>
      </c>
      <c r="M733" s="4">
        <f t="shared" si="193"/>
        <v>0</v>
      </c>
      <c r="N733" s="4">
        <f t="shared" si="193"/>
        <v>100</v>
      </c>
      <c r="O733" s="4">
        <f t="shared" si="193"/>
        <v>0</v>
      </c>
      <c r="P733" s="4">
        <f t="shared" si="193"/>
        <v>0</v>
      </c>
      <c r="Q733" s="4">
        <f t="shared" si="193"/>
        <v>0</v>
      </c>
      <c r="R733" s="4">
        <f t="shared" si="193"/>
        <v>0</v>
      </c>
      <c r="S733" s="4">
        <f t="shared" si="193"/>
        <v>0</v>
      </c>
      <c r="T733" s="4">
        <f t="shared" si="193"/>
        <v>0</v>
      </c>
      <c r="U733" s="4">
        <f t="shared" si="193"/>
        <v>0</v>
      </c>
      <c r="V733" s="4">
        <f t="shared" si="193"/>
        <v>0</v>
      </c>
      <c r="W733" s="4">
        <f>VLOOKUP(Z733,怪物属性偏向!D:F,3,FALSE)</f>
        <v>5000005</v>
      </c>
      <c r="X733" s="4">
        <f t="shared" si="187"/>
        <v>129</v>
      </c>
      <c r="Y733" t="str">
        <f>VLOOKUP(Z733,怪物属性偏向!G:H,2,FALSE)</f>
        <v>吉拉</v>
      </c>
      <c r="Z733">
        <f t="shared" si="191"/>
        <v>5</v>
      </c>
    </row>
    <row r="734" spans="1:26" ht="18" customHeight="1" x14ac:dyDescent="0.15">
      <c r="A734" s="4">
        <v>5000730</v>
      </c>
      <c r="B734" s="4">
        <f t="shared" si="192"/>
        <v>0</v>
      </c>
      <c r="C734" s="4">
        <f t="shared" si="192"/>
        <v>0</v>
      </c>
      <c r="D734" s="4">
        <f t="shared" si="192"/>
        <v>0</v>
      </c>
      <c r="E734" s="4">
        <f t="shared" si="192"/>
        <v>0</v>
      </c>
      <c r="F734" s="4">
        <f>INT(VLOOKUP($X734,映射表!$B:$C,2,FALSE)*VLOOKUP($Z734,怪物属性偏向!$G:$L,怪物属性偏向!L$1,FALSE)/100)</f>
        <v>17365023</v>
      </c>
      <c r="G734" s="4">
        <f>INT(VLOOKUP($X734,映射表!$B:$C,2,FALSE)*VLOOKUP($Z734,怪物属性偏向!$G:$L,怪物属性偏向!J$1,FALSE)/100)</f>
        <v>12861376</v>
      </c>
      <c r="H734" s="4">
        <f t="shared" si="189"/>
        <v>0</v>
      </c>
      <c r="I734" s="4">
        <f>INT(VLOOKUP($X734,映射表!$B:$C,2,FALSE)*VLOOKUP($Z734,怪物属性偏向!$G:$L,怪物属性偏向!K$1,FALSE)/100)</f>
        <v>11789595</v>
      </c>
      <c r="J734" s="4">
        <f>INT(VLOOKUP($X734,映射表!$B:$E,4,FALSE))</f>
        <v>9526945</v>
      </c>
      <c r="K734" s="4">
        <f t="shared" si="193"/>
        <v>100</v>
      </c>
      <c r="L734" s="4">
        <f t="shared" si="193"/>
        <v>0</v>
      </c>
      <c r="M734" s="4">
        <f t="shared" si="193"/>
        <v>0</v>
      </c>
      <c r="N734" s="4">
        <f t="shared" si="193"/>
        <v>100</v>
      </c>
      <c r="O734" s="4">
        <f t="shared" si="193"/>
        <v>0</v>
      </c>
      <c r="P734" s="4">
        <f t="shared" si="193"/>
        <v>0</v>
      </c>
      <c r="Q734" s="4">
        <f t="shared" si="193"/>
        <v>0</v>
      </c>
      <c r="R734" s="4">
        <f t="shared" si="193"/>
        <v>0</v>
      </c>
      <c r="S734" s="4">
        <f t="shared" si="193"/>
        <v>0</v>
      </c>
      <c r="T734" s="4">
        <f t="shared" si="193"/>
        <v>0</v>
      </c>
      <c r="U734" s="4">
        <f t="shared" si="193"/>
        <v>0</v>
      </c>
      <c r="V734" s="4">
        <f t="shared" si="193"/>
        <v>0</v>
      </c>
      <c r="W734" s="4">
        <f>VLOOKUP(Z734,怪物属性偏向!D:F,3,FALSE)</f>
        <v>5000005</v>
      </c>
      <c r="X734" s="4">
        <f t="shared" si="187"/>
        <v>130</v>
      </c>
      <c r="Y734" t="str">
        <f>VLOOKUP(Z734,怪物属性偏向!G:H,2,FALSE)</f>
        <v>吉拉</v>
      </c>
      <c r="Z734">
        <f t="shared" si="191"/>
        <v>5</v>
      </c>
    </row>
    <row r="735" spans="1:26" ht="18" customHeight="1" x14ac:dyDescent="0.15">
      <c r="A735" s="4">
        <v>5000731</v>
      </c>
      <c r="B735" s="4">
        <f t="shared" si="192"/>
        <v>0</v>
      </c>
      <c r="C735" s="4">
        <f t="shared" si="192"/>
        <v>0</v>
      </c>
      <c r="D735" s="4">
        <f t="shared" si="192"/>
        <v>0</v>
      </c>
      <c r="E735" s="4">
        <f t="shared" si="192"/>
        <v>0</v>
      </c>
      <c r="F735" s="4">
        <f>INT(VLOOKUP($X735,映射表!$B:$C,2,FALSE)*VLOOKUP($Z735,怪物属性偏向!$G:$L,怪物属性偏向!L$1,FALSE)/100)</f>
        <v>18615432</v>
      </c>
      <c r="G735" s="4">
        <f>INT(VLOOKUP($X735,映射表!$B:$C,2,FALSE)*VLOOKUP($Z735,怪物属性偏向!$G:$L,怪物属性偏向!J$1,FALSE)/100)</f>
        <v>13787490</v>
      </c>
      <c r="H735" s="4">
        <f t="shared" si="189"/>
        <v>0</v>
      </c>
      <c r="I735" s="4">
        <f>INT(VLOOKUP($X735,映射表!$B:$C,2,FALSE)*VLOOKUP($Z735,怪物属性偏向!$G:$L,怪物属性偏向!K$1,FALSE)/100)</f>
        <v>12638532</v>
      </c>
      <c r="J735" s="4">
        <f>INT(VLOOKUP($X735,映射表!$B:$E,4,FALSE))</f>
        <v>10212955</v>
      </c>
      <c r="K735" s="4">
        <f t="shared" si="193"/>
        <v>100</v>
      </c>
      <c r="L735" s="4">
        <f t="shared" si="193"/>
        <v>0</v>
      </c>
      <c r="M735" s="4">
        <f t="shared" si="193"/>
        <v>0</v>
      </c>
      <c r="N735" s="4">
        <f t="shared" si="193"/>
        <v>100</v>
      </c>
      <c r="O735" s="4">
        <f t="shared" si="193"/>
        <v>0</v>
      </c>
      <c r="P735" s="4">
        <f t="shared" si="193"/>
        <v>0</v>
      </c>
      <c r="Q735" s="4">
        <f t="shared" si="193"/>
        <v>0</v>
      </c>
      <c r="R735" s="4">
        <f t="shared" si="193"/>
        <v>0</v>
      </c>
      <c r="S735" s="4">
        <f t="shared" si="193"/>
        <v>0</v>
      </c>
      <c r="T735" s="4">
        <f t="shared" si="193"/>
        <v>0</v>
      </c>
      <c r="U735" s="4">
        <f t="shared" si="193"/>
        <v>0</v>
      </c>
      <c r="V735" s="4">
        <f t="shared" si="193"/>
        <v>0</v>
      </c>
      <c r="W735" s="4">
        <f>VLOOKUP(Z735,怪物属性偏向!D:F,3,FALSE)</f>
        <v>5000005</v>
      </c>
      <c r="X735" s="4">
        <f t="shared" si="187"/>
        <v>131</v>
      </c>
      <c r="Y735" t="str">
        <f>VLOOKUP(Z735,怪物属性偏向!G:H,2,FALSE)</f>
        <v>吉拉</v>
      </c>
      <c r="Z735">
        <f t="shared" si="191"/>
        <v>5</v>
      </c>
    </row>
    <row r="736" spans="1:26" ht="18" customHeight="1" x14ac:dyDescent="0.15">
      <c r="A736" s="4">
        <v>5000732</v>
      </c>
      <c r="B736" s="4">
        <f t="shared" si="192"/>
        <v>0</v>
      </c>
      <c r="C736" s="4">
        <f t="shared" si="192"/>
        <v>0</v>
      </c>
      <c r="D736" s="4">
        <f t="shared" si="192"/>
        <v>0</v>
      </c>
      <c r="E736" s="4">
        <f t="shared" si="192"/>
        <v>0</v>
      </c>
      <c r="F736" s="4">
        <f>INT(VLOOKUP($X736,映射表!$B:$C,2,FALSE)*VLOOKUP($Z736,怪物属性偏向!$G:$L,怪物属性偏向!L$1,FALSE)/100)</f>
        <v>19955871</v>
      </c>
      <c r="G736" s="4">
        <f>INT(VLOOKUP($X736,映射表!$B:$C,2,FALSE)*VLOOKUP($Z736,怪物属性偏向!$G:$L,怪物属性偏向!J$1,FALSE)/100)</f>
        <v>14780284</v>
      </c>
      <c r="H736" s="4">
        <f t="shared" si="189"/>
        <v>0</v>
      </c>
      <c r="I736" s="4">
        <f>INT(VLOOKUP($X736,映射表!$B:$C,2,FALSE)*VLOOKUP($Z736,怪物属性偏向!$G:$L,怪物属性偏向!K$1,FALSE)/100)</f>
        <v>13548593</v>
      </c>
      <c r="J736" s="4">
        <f>INT(VLOOKUP($X736,映射表!$B:$E,4,FALSE))</f>
        <v>10948358</v>
      </c>
      <c r="K736" s="4">
        <f t="shared" si="193"/>
        <v>100</v>
      </c>
      <c r="L736" s="4">
        <f t="shared" si="193"/>
        <v>0</v>
      </c>
      <c r="M736" s="4">
        <f t="shared" si="193"/>
        <v>0</v>
      </c>
      <c r="N736" s="4">
        <f t="shared" si="193"/>
        <v>100</v>
      </c>
      <c r="O736" s="4">
        <f t="shared" si="193"/>
        <v>0</v>
      </c>
      <c r="P736" s="4">
        <f t="shared" si="193"/>
        <v>0</v>
      </c>
      <c r="Q736" s="4">
        <f t="shared" si="193"/>
        <v>0</v>
      </c>
      <c r="R736" s="4">
        <f t="shared" si="193"/>
        <v>0</v>
      </c>
      <c r="S736" s="4">
        <f t="shared" si="193"/>
        <v>0</v>
      </c>
      <c r="T736" s="4">
        <f t="shared" si="193"/>
        <v>0</v>
      </c>
      <c r="U736" s="4">
        <f t="shared" si="193"/>
        <v>0</v>
      </c>
      <c r="V736" s="4">
        <f t="shared" si="193"/>
        <v>0</v>
      </c>
      <c r="W736" s="4">
        <f>VLOOKUP(Z736,怪物属性偏向!D:F,3,FALSE)</f>
        <v>5000005</v>
      </c>
      <c r="X736" s="4">
        <f t="shared" si="187"/>
        <v>132</v>
      </c>
      <c r="Y736" t="str">
        <f>VLOOKUP(Z736,怪物属性偏向!G:H,2,FALSE)</f>
        <v>吉拉</v>
      </c>
      <c r="Z736">
        <f t="shared" si="191"/>
        <v>5</v>
      </c>
    </row>
    <row r="737" spans="1:26" ht="18" customHeight="1" x14ac:dyDescent="0.15">
      <c r="A737" s="4">
        <v>5000733</v>
      </c>
      <c r="B737" s="4">
        <f t="shared" si="192"/>
        <v>0</v>
      </c>
      <c r="C737" s="4">
        <f t="shared" si="192"/>
        <v>0</v>
      </c>
      <c r="D737" s="4">
        <f t="shared" si="192"/>
        <v>0</v>
      </c>
      <c r="E737" s="4">
        <f t="shared" si="192"/>
        <v>0</v>
      </c>
      <c r="F737" s="4">
        <f>INT(VLOOKUP($X737,映射表!$B:$C,2,FALSE)*VLOOKUP($Z737,怪物属性偏向!$G:$L,怪物属性偏向!L$1,FALSE)/100)</f>
        <v>21392821</v>
      </c>
      <c r="G737" s="4">
        <f>INT(VLOOKUP($X737,映射表!$B:$C,2,FALSE)*VLOOKUP($Z737,怪物属性偏向!$G:$L,怪物属性偏向!J$1,FALSE)/100)</f>
        <v>15844558</v>
      </c>
      <c r="H737" s="4">
        <f t="shared" si="189"/>
        <v>0</v>
      </c>
      <c r="I737" s="4">
        <f>INT(VLOOKUP($X737,映射表!$B:$C,2,FALSE)*VLOOKUP($Z737,怪物属性偏向!$G:$L,怪物属性偏向!K$1,FALSE)/100)</f>
        <v>14524178</v>
      </c>
      <c r="J737" s="4">
        <f>INT(VLOOKUP($X737,映射表!$B:$E,4,FALSE))</f>
        <v>11736710</v>
      </c>
      <c r="K737" s="4">
        <f t="shared" si="193"/>
        <v>100</v>
      </c>
      <c r="L737" s="4">
        <f t="shared" si="193"/>
        <v>0</v>
      </c>
      <c r="M737" s="4">
        <f t="shared" si="193"/>
        <v>0</v>
      </c>
      <c r="N737" s="4">
        <f t="shared" si="193"/>
        <v>100</v>
      </c>
      <c r="O737" s="4">
        <f t="shared" si="193"/>
        <v>0</v>
      </c>
      <c r="P737" s="4">
        <f t="shared" si="193"/>
        <v>0</v>
      </c>
      <c r="Q737" s="4">
        <f t="shared" si="193"/>
        <v>0</v>
      </c>
      <c r="R737" s="4">
        <f t="shared" si="193"/>
        <v>0</v>
      </c>
      <c r="S737" s="4">
        <f t="shared" si="193"/>
        <v>0</v>
      </c>
      <c r="T737" s="4">
        <f t="shared" si="193"/>
        <v>0</v>
      </c>
      <c r="U737" s="4">
        <f t="shared" si="193"/>
        <v>0</v>
      </c>
      <c r="V737" s="4">
        <f t="shared" si="193"/>
        <v>0</v>
      </c>
      <c r="W737" s="4">
        <f>VLOOKUP(Z737,怪物属性偏向!D:F,3,FALSE)</f>
        <v>5000005</v>
      </c>
      <c r="X737" s="4">
        <f t="shared" si="187"/>
        <v>133</v>
      </c>
      <c r="Y737" t="str">
        <f>VLOOKUP(Z737,怪物属性偏向!G:H,2,FALSE)</f>
        <v>吉拉</v>
      </c>
      <c r="Z737">
        <f t="shared" si="191"/>
        <v>5</v>
      </c>
    </row>
    <row r="738" spans="1:26" ht="18" customHeight="1" x14ac:dyDescent="0.15">
      <c r="A738" s="4">
        <v>5000734</v>
      </c>
      <c r="B738" s="4">
        <f t="shared" si="192"/>
        <v>0</v>
      </c>
      <c r="C738" s="4">
        <f t="shared" si="192"/>
        <v>0</v>
      </c>
      <c r="D738" s="4">
        <f t="shared" si="192"/>
        <v>0</v>
      </c>
      <c r="E738" s="4">
        <f t="shared" si="192"/>
        <v>0</v>
      </c>
      <c r="F738" s="4">
        <f>INT(VLOOKUP($X738,映射表!$B:$C,2,FALSE)*VLOOKUP($Z738,怪物属性偏向!$G:$L,怪物属性偏向!L$1,FALSE)/100)</f>
        <v>22933232</v>
      </c>
      <c r="G738" s="4">
        <f>INT(VLOOKUP($X738,映射表!$B:$C,2,FALSE)*VLOOKUP($Z738,怪物属性偏向!$G:$L,怪物属性偏向!J$1,FALSE)/100)</f>
        <v>16985461</v>
      </c>
      <c r="H738" s="4">
        <f t="shared" si="189"/>
        <v>0</v>
      </c>
      <c r="I738" s="4">
        <f>INT(VLOOKUP($X738,映射表!$B:$C,2,FALSE)*VLOOKUP($Z738,怪物属性偏向!$G:$L,怪物属性偏向!K$1,FALSE)/100)</f>
        <v>15570006</v>
      </c>
      <c r="J738" s="4">
        <f>INT(VLOOKUP($X738,映射表!$B:$E,4,FALSE))</f>
        <v>12581823</v>
      </c>
      <c r="K738" s="4">
        <f t="shared" si="193"/>
        <v>100</v>
      </c>
      <c r="L738" s="4">
        <f t="shared" si="193"/>
        <v>0</v>
      </c>
      <c r="M738" s="4">
        <f t="shared" si="193"/>
        <v>0</v>
      </c>
      <c r="N738" s="4">
        <f t="shared" si="193"/>
        <v>100</v>
      </c>
      <c r="O738" s="4">
        <f t="shared" si="193"/>
        <v>0</v>
      </c>
      <c r="P738" s="4">
        <f t="shared" si="193"/>
        <v>0</v>
      </c>
      <c r="Q738" s="4">
        <f t="shared" si="193"/>
        <v>0</v>
      </c>
      <c r="R738" s="4">
        <f t="shared" si="193"/>
        <v>0</v>
      </c>
      <c r="S738" s="4">
        <f t="shared" si="193"/>
        <v>0</v>
      </c>
      <c r="T738" s="4">
        <f t="shared" si="193"/>
        <v>0</v>
      </c>
      <c r="U738" s="4">
        <f t="shared" si="193"/>
        <v>0</v>
      </c>
      <c r="V738" s="4">
        <f t="shared" si="193"/>
        <v>0</v>
      </c>
      <c r="W738" s="4">
        <f>VLOOKUP(Z738,怪物属性偏向!D:F,3,FALSE)</f>
        <v>5000005</v>
      </c>
      <c r="X738" s="4">
        <f t="shared" si="187"/>
        <v>134</v>
      </c>
      <c r="Y738" t="str">
        <f>VLOOKUP(Z738,怪物属性偏向!G:H,2,FALSE)</f>
        <v>吉拉</v>
      </c>
      <c r="Z738">
        <f t="shared" si="191"/>
        <v>5</v>
      </c>
    </row>
    <row r="739" spans="1:26" ht="18" customHeight="1" x14ac:dyDescent="0.15">
      <c r="A739" s="4">
        <v>5000735</v>
      </c>
      <c r="B739" s="4">
        <f t="shared" si="192"/>
        <v>0</v>
      </c>
      <c r="C739" s="4">
        <f t="shared" si="192"/>
        <v>0</v>
      </c>
      <c r="D739" s="4">
        <f t="shared" si="192"/>
        <v>0</v>
      </c>
      <c r="E739" s="4">
        <f t="shared" si="192"/>
        <v>0</v>
      </c>
      <c r="F739" s="4">
        <f>INT(VLOOKUP($X739,映射表!$B:$C,2,FALSE)*VLOOKUP($Z739,怪物属性偏向!$G:$L,怪物属性偏向!L$1,FALSE)/100)</f>
        <v>24584552</v>
      </c>
      <c r="G739" s="4">
        <f>INT(VLOOKUP($X739,映射表!$B:$C,2,FALSE)*VLOOKUP($Z739,怪物属性偏向!$G:$L,怪物属性偏向!J$1,FALSE)/100)</f>
        <v>18208509</v>
      </c>
      <c r="H739" s="4">
        <f t="shared" si="189"/>
        <v>0</v>
      </c>
      <c r="I739" s="4">
        <f>INT(VLOOKUP($X739,映射表!$B:$C,2,FALSE)*VLOOKUP($Z739,怪物属性偏向!$G:$L,怪物属性偏向!K$1,FALSE)/100)</f>
        <v>16691133</v>
      </c>
      <c r="J739" s="4">
        <f>INT(VLOOKUP($X739,映射表!$B:$E,4,FALSE))</f>
        <v>13487784</v>
      </c>
      <c r="K739" s="4">
        <f t="shared" si="193"/>
        <v>100</v>
      </c>
      <c r="L739" s="4">
        <f t="shared" si="193"/>
        <v>0</v>
      </c>
      <c r="M739" s="4">
        <f t="shared" si="193"/>
        <v>0</v>
      </c>
      <c r="N739" s="4">
        <f t="shared" si="193"/>
        <v>100</v>
      </c>
      <c r="O739" s="4">
        <f t="shared" si="193"/>
        <v>0</v>
      </c>
      <c r="P739" s="4">
        <f t="shared" si="193"/>
        <v>0</v>
      </c>
      <c r="Q739" s="4">
        <f t="shared" si="193"/>
        <v>0</v>
      </c>
      <c r="R739" s="4">
        <f t="shared" si="193"/>
        <v>0</v>
      </c>
      <c r="S739" s="4">
        <f t="shared" si="193"/>
        <v>0</v>
      </c>
      <c r="T739" s="4">
        <f t="shared" si="193"/>
        <v>0</v>
      </c>
      <c r="U739" s="4">
        <f t="shared" si="193"/>
        <v>0</v>
      </c>
      <c r="V739" s="4">
        <f t="shared" si="193"/>
        <v>0</v>
      </c>
      <c r="W739" s="4">
        <f>VLOOKUP(Z739,怪物属性偏向!D:F,3,FALSE)</f>
        <v>5000005</v>
      </c>
      <c r="X739" s="4">
        <f t="shared" si="187"/>
        <v>135</v>
      </c>
      <c r="Y739" t="str">
        <f>VLOOKUP(Z739,怪物属性偏向!G:H,2,FALSE)</f>
        <v>吉拉</v>
      </c>
      <c r="Z739">
        <f t="shared" si="191"/>
        <v>5</v>
      </c>
    </row>
    <row r="740" spans="1:26" ht="18" customHeight="1" x14ac:dyDescent="0.15">
      <c r="A740" s="4">
        <v>5000736</v>
      </c>
      <c r="B740" s="4">
        <f t="shared" si="192"/>
        <v>0</v>
      </c>
      <c r="C740" s="4">
        <f t="shared" si="192"/>
        <v>0</v>
      </c>
      <c r="D740" s="4">
        <f t="shared" si="192"/>
        <v>0</v>
      </c>
      <c r="E740" s="4">
        <f t="shared" si="192"/>
        <v>0</v>
      </c>
      <c r="F740" s="4">
        <f>INT(VLOOKUP($X740,映射表!$B:$C,2,FALSE)*VLOOKUP($Z740,怪物属性偏向!$G:$L,怪物属性偏向!L$1,FALSE)/100)</f>
        <v>26354768</v>
      </c>
      <c r="G740" s="4">
        <f>INT(VLOOKUP($X740,映射表!$B:$C,2,FALSE)*VLOOKUP($Z740,怪物属性偏向!$G:$L,怪物属性偏向!J$1,FALSE)/100)</f>
        <v>19519616</v>
      </c>
      <c r="H740" s="4">
        <f t="shared" si="189"/>
        <v>0</v>
      </c>
      <c r="I740" s="4">
        <f>INT(VLOOKUP($X740,映射表!$B:$C,2,FALSE)*VLOOKUP($Z740,怪物属性偏向!$G:$L,怪物属性偏向!K$1,FALSE)/100)</f>
        <v>17892981</v>
      </c>
      <c r="J740" s="4">
        <f>INT(VLOOKUP($X740,映射表!$B:$E,4,FALSE))</f>
        <v>14458975</v>
      </c>
      <c r="K740" s="4">
        <f t="shared" si="193"/>
        <v>100</v>
      </c>
      <c r="L740" s="4">
        <f t="shared" si="193"/>
        <v>0</v>
      </c>
      <c r="M740" s="4">
        <f t="shared" si="193"/>
        <v>0</v>
      </c>
      <c r="N740" s="4">
        <f t="shared" si="193"/>
        <v>100</v>
      </c>
      <c r="O740" s="4">
        <f t="shared" si="193"/>
        <v>0</v>
      </c>
      <c r="P740" s="4">
        <f t="shared" si="193"/>
        <v>0</v>
      </c>
      <c r="Q740" s="4">
        <f t="shared" si="193"/>
        <v>0</v>
      </c>
      <c r="R740" s="4">
        <f t="shared" si="193"/>
        <v>0</v>
      </c>
      <c r="S740" s="4">
        <f t="shared" si="193"/>
        <v>0</v>
      </c>
      <c r="T740" s="4">
        <f t="shared" si="193"/>
        <v>0</v>
      </c>
      <c r="U740" s="4">
        <f t="shared" si="193"/>
        <v>0</v>
      </c>
      <c r="V740" s="4">
        <f t="shared" si="193"/>
        <v>0</v>
      </c>
      <c r="W740" s="4">
        <f>VLOOKUP(Z740,怪物属性偏向!D:F,3,FALSE)</f>
        <v>5000005</v>
      </c>
      <c r="X740" s="4">
        <f t="shared" si="187"/>
        <v>136</v>
      </c>
      <c r="Y740" t="str">
        <f>VLOOKUP(Z740,怪物属性偏向!G:H,2,FALSE)</f>
        <v>吉拉</v>
      </c>
      <c r="Z740">
        <f t="shared" si="191"/>
        <v>5</v>
      </c>
    </row>
    <row r="741" spans="1:26" ht="18" customHeight="1" x14ac:dyDescent="0.15">
      <c r="A741" s="4">
        <v>5000737</v>
      </c>
      <c r="B741" s="4">
        <f t="shared" si="192"/>
        <v>0</v>
      </c>
      <c r="C741" s="4">
        <f t="shared" si="192"/>
        <v>0</v>
      </c>
      <c r="D741" s="4">
        <f t="shared" si="192"/>
        <v>0</v>
      </c>
      <c r="E741" s="4">
        <f t="shared" si="192"/>
        <v>0</v>
      </c>
      <c r="F741" s="4">
        <f>INT(VLOOKUP($X741,映射表!$B:$C,2,FALSE)*VLOOKUP($Z741,怪物属性偏向!$G:$L,怪物属性偏向!L$1,FALSE)/100)</f>
        <v>28252438</v>
      </c>
      <c r="G741" s="4">
        <f>INT(VLOOKUP($X741,映射表!$B:$C,2,FALSE)*VLOOKUP($Z741,怪物属性偏向!$G:$L,怪物属性偏向!J$1,FALSE)/100)</f>
        <v>20925123</v>
      </c>
      <c r="H741" s="4">
        <f t="shared" si="189"/>
        <v>0</v>
      </c>
      <c r="I741" s="4">
        <f>INT(VLOOKUP($X741,映射表!$B:$C,2,FALSE)*VLOOKUP($Z741,怪物属性偏向!$G:$L,怪物属性偏向!K$1,FALSE)/100)</f>
        <v>19181362</v>
      </c>
      <c r="J741" s="4">
        <f>INT(VLOOKUP($X741,映射表!$B:$E,4,FALSE))</f>
        <v>15500091</v>
      </c>
      <c r="K741" s="4">
        <f t="shared" si="193"/>
        <v>100</v>
      </c>
      <c r="L741" s="4">
        <f t="shared" si="193"/>
        <v>0</v>
      </c>
      <c r="M741" s="4">
        <f t="shared" si="193"/>
        <v>0</v>
      </c>
      <c r="N741" s="4">
        <f t="shared" si="193"/>
        <v>100</v>
      </c>
      <c r="O741" s="4">
        <f t="shared" si="193"/>
        <v>0</v>
      </c>
      <c r="P741" s="4">
        <f t="shared" si="193"/>
        <v>0</v>
      </c>
      <c r="Q741" s="4">
        <f t="shared" si="193"/>
        <v>0</v>
      </c>
      <c r="R741" s="4">
        <f t="shared" si="193"/>
        <v>0</v>
      </c>
      <c r="S741" s="4">
        <f t="shared" si="193"/>
        <v>0</v>
      </c>
      <c r="T741" s="4">
        <f t="shared" si="193"/>
        <v>0</v>
      </c>
      <c r="U741" s="4">
        <f t="shared" si="193"/>
        <v>0</v>
      </c>
      <c r="V741" s="4">
        <f t="shared" si="193"/>
        <v>0</v>
      </c>
      <c r="W741" s="4">
        <f>VLOOKUP(Z741,怪物属性偏向!D:F,3,FALSE)</f>
        <v>5000005</v>
      </c>
      <c r="X741" s="4">
        <f t="shared" si="187"/>
        <v>137</v>
      </c>
      <c r="Y741" t="str">
        <f>VLOOKUP(Z741,怪物属性偏向!G:H,2,FALSE)</f>
        <v>吉拉</v>
      </c>
      <c r="Z741">
        <f t="shared" si="191"/>
        <v>5</v>
      </c>
    </row>
    <row r="742" spans="1:26" ht="18" customHeight="1" x14ac:dyDescent="0.15">
      <c r="A742" s="4">
        <v>5000738</v>
      </c>
      <c r="B742" s="4">
        <f t="shared" si="192"/>
        <v>0</v>
      </c>
      <c r="C742" s="4">
        <f t="shared" si="192"/>
        <v>0</v>
      </c>
      <c r="D742" s="4">
        <f t="shared" si="192"/>
        <v>0</v>
      </c>
      <c r="E742" s="4">
        <f t="shared" si="192"/>
        <v>0</v>
      </c>
      <c r="F742" s="4">
        <f>INT(VLOOKUP($X742,映射表!$B:$C,2,FALSE)*VLOOKUP($Z742,怪物属性偏向!$G:$L,怪物属性偏向!L$1,FALSE)/100)</f>
        <v>30286742</v>
      </c>
      <c r="G742" s="4">
        <f>INT(VLOOKUP($X742,映射表!$B:$C,2,FALSE)*VLOOKUP($Z742,怪物属性偏向!$G:$L,怪物属性偏向!J$1,FALSE)/100)</f>
        <v>22431826</v>
      </c>
      <c r="H742" s="4">
        <f t="shared" si="189"/>
        <v>0</v>
      </c>
      <c r="I742" s="4">
        <f>INT(VLOOKUP($X742,映射表!$B:$C,2,FALSE)*VLOOKUP($Z742,怪物属性偏向!$G:$L,怪物属性偏向!K$1,FALSE)/100)</f>
        <v>20562507</v>
      </c>
      <c r="J742" s="4">
        <f>INT(VLOOKUP($X742,映射表!$B:$E,4,FALSE))</f>
        <v>16616167</v>
      </c>
      <c r="K742" s="4">
        <f t="shared" si="193"/>
        <v>100</v>
      </c>
      <c r="L742" s="4">
        <f t="shared" si="193"/>
        <v>0</v>
      </c>
      <c r="M742" s="4">
        <f t="shared" si="193"/>
        <v>0</v>
      </c>
      <c r="N742" s="4">
        <f t="shared" si="193"/>
        <v>100</v>
      </c>
      <c r="O742" s="4">
        <f t="shared" si="193"/>
        <v>0</v>
      </c>
      <c r="P742" s="4">
        <f t="shared" si="193"/>
        <v>0</v>
      </c>
      <c r="Q742" s="4">
        <f t="shared" si="193"/>
        <v>0</v>
      </c>
      <c r="R742" s="4">
        <f t="shared" si="193"/>
        <v>0</v>
      </c>
      <c r="S742" s="4">
        <f t="shared" si="193"/>
        <v>0</v>
      </c>
      <c r="T742" s="4">
        <f t="shared" si="193"/>
        <v>0</v>
      </c>
      <c r="U742" s="4">
        <f t="shared" si="193"/>
        <v>0</v>
      </c>
      <c r="V742" s="4">
        <f t="shared" si="193"/>
        <v>0</v>
      </c>
      <c r="W742" s="4">
        <f>VLOOKUP(Z742,怪物属性偏向!D:F,3,FALSE)</f>
        <v>5000005</v>
      </c>
      <c r="X742" s="4">
        <f t="shared" si="187"/>
        <v>138</v>
      </c>
      <c r="Y742" t="str">
        <f>VLOOKUP(Z742,怪物属性偏向!G:H,2,FALSE)</f>
        <v>吉拉</v>
      </c>
      <c r="Z742">
        <f t="shared" si="191"/>
        <v>5</v>
      </c>
    </row>
    <row r="743" spans="1:26" ht="18" customHeight="1" x14ac:dyDescent="0.15">
      <c r="A743" s="4">
        <v>5000739</v>
      </c>
      <c r="B743" s="4">
        <f t="shared" ref="B743:E758" si="194">B742</f>
        <v>0</v>
      </c>
      <c r="C743" s="4">
        <f t="shared" si="194"/>
        <v>0</v>
      </c>
      <c r="D743" s="4">
        <f t="shared" si="194"/>
        <v>0</v>
      </c>
      <c r="E743" s="4">
        <f t="shared" si="194"/>
        <v>0</v>
      </c>
      <c r="F743" s="4">
        <f>INT(VLOOKUP($X743,映射表!$B:$C,2,FALSE)*VLOOKUP($Z743,怪物属性偏向!$G:$L,怪物属性偏向!L$1,FALSE)/100)</f>
        <v>32467515</v>
      </c>
      <c r="G743" s="4">
        <f>INT(VLOOKUP($X743,映射表!$B:$C,2,FALSE)*VLOOKUP($Z743,怪物属性偏向!$G:$L,怪物属性偏向!J$1,FALSE)/100)</f>
        <v>24047012</v>
      </c>
      <c r="H743" s="4">
        <f t="shared" si="189"/>
        <v>0</v>
      </c>
      <c r="I743" s="4">
        <f>INT(VLOOKUP($X743,映射表!$B:$C,2,FALSE)*VLOOKUP($Z743,怪物属性偏向!$G:$L,怪物属性偏向!K$1,FALSE)/100)</f>
        <v>22043094</v>
      </c>
      <c r="J743" s="4">
        <f>INT(VLOOKUP($X743,映射表!$B:$E,4,FALSE))</f>
        <v>17812601</v>
      </c>
      <c r="K743" s="4">
        <f t="shared" ref="K743:V758" si="195">K742</f>
        <v>100</v>
      </c>
      <c r="L743" s="4">
        <f t="shared" si="195"/>
        <v>0</v>
      </c>
      <c r="M743" s="4">
        <f t="shared" si="195"/>
        <v>0</v>
      </c>
      <c r="N743" s="4">
        <f t="shared" si="195"/>
        <v>100</v>
      </c>
      <c r="O743" s="4">
        <f t="shared" si="195"/>
        <v>0</v>
      </c>
      <c r="P743" s="4">
        <f t="shared" si="195"/>
        <v>0</v>
      </c>
      <c r="Q743" s="4">
        <f t="shared" si="195"/>
        <v>0</v>
      </c>
      <c r="R743" s="4">
        <f t="shared" si="195"/>
        <v>0</v>
      </c>
      <c r="S743" s="4">
        <f t="shared" si="195"/>
        <v>0</v>
      </c>
      <c r="T743" s="4">
        <f t="shared" si="195"/>
        <v>0</v>
      </c>
      <c r="U743" s="4">
        <f t="shared" si="195"/>
        <v>0</v>
      </c>
      <c r="V743" s="4">
        <f t="shared" si="195"/>
        <v>0</v>
      </c>
      <c r="W743" s="4">
        <f>VLOOKUP(Z743,怪物属性偏向!D:F,3,FALSE)</f>
        <v>5000005</v>
      </c>
      <c r="X743" s="4">
        <f t="shared" si="187"/>
        <v>139</v>
      </c>
      <c r="Y743" t="str">
        <f>VLOOKUP(Z743,怪物属性偏向!G:H,2,FALSE)</f>
        <v>吉拉</v>
      </c>
      <c r="Z743">
        <f t="shared" si="191"/>
        <v>5</v>
      </c>
    </row>
    <row r="744" spans="1:26" ht="18" customHeight="1" x14ac:dyDescent="0.15">
      <c r="A744" s="4">
        <v>5000740</v>
      </c>
      <c r="B744" s="4">
        <f t="shared" si="194"/>
        <v>0</v>
      </c>
      <c r="C744" s="4">
        <f t="shared" si="194"/>
        <v>0</v>
      </c>
      <c r="D744" s="4">
        <f t="shared" si="194"/>
        <v>0</v>
      </c>
      <c r="E744" s="4">
        <f t="shared" si="194"/>
        <v>0</v>
      </c>
      <c r="F744" s="4">
        <f>INT(VLOOKUP($X744,映射表!$B:$C,2,FALSE)*VLOOKUP($Z744,怪物属性偏向!$G:$L,怪物属性偏向!L$1,FALSE)/100)</f>
        <v>34805303</v>
      </c>
      <c r="G744" s="4">
        <f>INT(VLOOKUP($X744,映射表!$B:$C,2,FALSE)*VLOOKUP($Z744,怪物属性偏向!$G:$L,怪物属性偏向!J$1,FALSE)/100)</f>
        <v>25778491</v>
      </c>
      <c r="H744" s="4">
        <f t="shared" si="189"/>
        <v>0</v>
      </c>
      <c r="I744" s="4">
        <f>INT(VLOOKUP($X744,映射表!$B:$C,2,FALSE)*VLOOKUP($Z744,怪物属性偏向!$G:$L,怪物属性偏向!K$1,FALSE)/100)</f>
        <v>23630284</v>
      </c>
      <c r="J744" s="4">
        <f>INT(VLOOKUP($X744,映射表!$B:$E,4,FALSE))</f>
        <v>19095179</v>
      </c>
      <c r="K744" s="4">
        <f t="shared" si="195"/>
        <v>100</v>
      </c>
      <c r="L744" s="4">
        <f t="shared" si="195"/>
        <v>0</v>
      </c>
      <c r="M744" s="4">
        <f t="shared" si="195"/>
        <v>0</v>
      </c>
      <c r="N744" s="4">
        <f t="shared" si="195"/>
        <v>100</v>
      </c>
      <c r="O744" s="4">
        <f t="shared" si="195"/>
        <v>0</v>
      </c>
      <c r="P744" s="4">
        <f t="shared" si="195"/>
        <v>0</v>
      </c>
      <c r="Q744" s="4">
        <f t="shared" si="195"/>
        <v>0</v>
      </c>
      <c r="R744" s="4">
        <f t="shared" si="195"/>
        <v>0</v>
      </c>
      <c r="S744" s="4">
        <f t="shared" si="195"/>
        <v>0</v>
      </c>
      <c r="T744" s="4">
        <f t="shared" si="195"/>
        <v>0</v>
      </c>
      <c r="U744" s="4">
        <f t="shared" si="195"/>
        <v>0</v>
      </c>
      <c r="V744" s="4">
        <f t="shared" si="195"/>
        <v>0</v>
      </c>
      <c r="W744" s="4">
        <f>VLOOKUP(Z744,怪物属性偏向!D:F,3,FALSE)</f>
        <v>5000005</v>
      </c>
      <c r="X744" s="4">
        <f t="shared" si="187"/>
        <v>140</v>
      </c>
      <c r="Y744" t="str">
        <f>VLOOKUP(Z744,怪物属性偏向!G:H,2,FALSE)</f>
        <v>吉拉</v>
      </c>
      <c r="Z744">
        <f t="shared" si="191"/>
        <v>5</v>
      </c>
    </row>
    <row r="745" spans="1:26" ht="18" customHeight="1" x14ac:dyDescent="0.15">
      <c r="A745" s="4">
        <v>5000741</v>
      </c>
      <c r="B745" s="4">
        <f t="shared" si="194"/>
        <v>0</v>
      </c>
      <c r="C745" s="4">
        <f t="shared" si="194"/>
        <v>0</v>
      </c>
      <c r="D745" s="4">
        <f t="shared" si="194"/>
        <v>0</v>
      </c>
      <c r="E745" s="4">
        <f t="shared" si="194"/>
        <v>0</v>
      </c>
      <c r="F745" s="4">
        <f>INT(VLOOKUP($X745,映射表!$B:$C,2,FALSE)*VLOOKUP($Z745,怪物属性偏向!$G:$L,怪物属性偏向!L$1,FALSE)/100)</f>
        <v>37311412</v>
      </c>
      <c r="G745" s="4">
        <f>INT(VLOOKUP($X745,映射表!$B:$C,2,FALSE)*VLOOKUP($Z745,怪物属性偏向!$G:$L,怪物属性偏向!J$1,FALSE)/100)</f>
        <v>27634637</v>
      </c>
      <c r="H745" s="4">
        <f t="shared" si="189"/>
        <v>0</v>
      </c>
      <c r="I745" s="4">
        <f>INT(VLOOKUP($X745,映射表!$B:$C,2,FALSE)*VLOOKUP($Z745,怪物属性偏向!$G:$L,怪物属性偏向!K$1,FALSE)/100)</f>
        <v>25331751</v>
      </c>
      <c r="J745" s="4">
        <f>INT(VLOOKUP($X745,映射表!$B:$E,4,FALSE))</f>
        <v>20470101</v>
      </c>
      <c r="K745" s="4">
        <f t="shared" si="195"/>
        <v>100</v>
      </c>
      <c r="L745" s="4">
        <f t="shared" si="195"/>
        <v>0</v>
      </c>
      <c r="M745" s="4">
        <f t="shared" si="195"/>
        <v>0</v>
      </c>
      <c r="N745" s="4">
        <f t="shared" si="195"/>
        <v>100</v>
      </c>
      <c r="O745" s="4">
        <f t="shared" si="195"/>
        <v>0</v>
      </c>
      <c r="P745" s="4">
        <f t="shared" si="195"/>
        <v>0</v>
      </c>
      <c r="Q745" s="4">
        <f t="shared" si="195"/>
        <v>0</v>
      </c>
      <c r="R745" s="4">
        <f t="shared" si="195"/>
        <v>0</v>
      </c>
      <c r="S745" s="4">
        <f t="shared" si="195"/>
        <v>0</v>
      </c>
      <c r="T745" s="4">
        <f t="shared" si="195"/>
        <v>0</v>
      </c>
      <c r="U745" s="4">
        <f t="shared" si="195"/>
        <v>0</v>
      </c>
      <c r="V745" s="4">
        <f t="shared" si="195"/>
        <v>0</v>
      </c>
      <c r="W745" s="4">
        <f>VLOOKUP(Z745,怪物属性偏向!D:F,3,FALSE)</f>
        <v>5000005</v>
      </c>
      <c r="X745" s="4">
        <f t="shared" si="187"/>
        <v>141</v>
      </c>
      <c r="Y745" t="str">
        <f>VLOOKUP(Z745,怪物属性偏向!G:H,2,FALSE)</f>
        <v>吉拉</v>
      </c>
      <c r="Z745">
        <f t="shared" si="191"/>
        <v>5</v>
      </c>
    </row>
    <row r="746" spans="1:26" ht="18" customHeight="1" x14ac:dyDescent="0.15">
      <c r="A746" s="4">
        <v>5000742</v>
      </c>
      <c r="B746" s="4">
        <f t="shared" si="194"/>
        <v>0</v>
      </c>
      <c r="C746" s="4">
        <f t="shared" si="194"/>
        <v>0</v>
      </c>
      <c r="D746" s="4">
        <f t="shared" si="194"/>
        <v>0</v>
      </c>
      <c r="E746" s="4">
        <f t="shared" si="194"/>
        <v>0</v>
      </c>
      <c r="F746" s="4">
        <f>INT(VLOOKUP($X746,映射表!$B:$C,2,FALSE)*VLOOKUP($Z746,怪物属性偏向!$G:$L,怪物属性偏向!L$1,FALSE)/100)</f>
        <v>39997962</v>
      </c>
      <c r="G746" s="4">
        <f>INT(VLOOKUP($X746,映射表!$B:$C,2,FALSE)*VLOOKUP($Z746,怪物属性偏向!$G:$L,怪物属性偏向!J$1,FALSE)/100)</f>
        <v>29624425</v>
      </c>
      <c r="H746" s="4">
        <f t="shared" si="189"/>
        <v>0</v>
      </c>
      <c r="I746" s="4">
        <f>INT(VLOOKUP($X746,映射表!$B:$C,2,FALSE)*VLOOKUP($Z746,怪物属性偏向!$G:$L,怪物属性偏向!K$1,FALSE)/100)</f>
        <v>27155723</v>
      </c>
      <c r="J746" s="4">
        <f>INT(VLOOKUP($X746,映射表!$B:$E,4,FALSE))</f>
        <v>21944019</v>
      </c>
      <c r="K746" s="4">
        <f t="shared" si="195"/>
        <v>100</v>
      </c>
      <c r="L746" s="4">
        <f t="shared" si="195"/>
        <v>0</v>
      </c>
      <c r="M746" s="4">
        <f t="shared" si="195"/>
        <v>0</v>
      </c>
      <c r="N746" s="4">
        <f t="shared" si="195"/>
        <v>100</v>
      </c>
      <c r="O746" s="4">
        <f t="shared" si="195"/>
        <v>0</v>
      </c>
      <c r="P746" s="4">
        <f t="shared" si="195"/>
        <v>0</v>
      </c>
      <c r="Q746" s="4">
        <f t="shared" si="195"/>
        <v>0</v>
      </c>
      <c r="R746" s="4">
        <f t="shared" si="195"/>
        <v>0</v>
      </c>
      <c r="S746" s="4">
        <f t="shared" si="195"/>
        <v>0</v>
      </c>
      <c r="T746" s="4">
        <f t="shared" si="195"/>
        <v>0</v>
      </c>
      <c r="U746" s="4">
        <f t="shared" si="195"/>
        <v>0</v>
      </c>
      <c r="V746" s="4">
        <f t="shared" si="195"/>
        <v>0</v>
      </c>
      <c r="W746" s="4">
        <f>VLOOKUP(Z746,怪物属性偏向!D:F,3,FALSE)</f>
        <v>5000005</v>
      </c>
      <c r="X746" s="4">
        <f t="shared" si="187"/>
        <v>142</v>
      </c>
      <c r="Y746" t="str">
        <f>VLOOKUP(Z746,怪物属性偏向!G:H,2,FALSE)</f>
        <v>吉拉</v>
      </c>
      <c r="Z746">
        <f t="shared" si="191"/>
        <v>5</v>
      </c>
    </row>
    <row r="747" spans="1:26" ht="18" customHeight="1" x14ac:dyDescent="0.15">
      <c r="A747" s="4">
        <v>5000743</v>
      </c>
      <c r="B747" s="4">
        <f t="shared" si="194"/>
        <v>0</v>
      </c>
      <c r="C747" s="4">
        <f t="shared" si="194"/>
        <v>0</v>
      </c>
      <c r="D747" s="4">
        <f t="shared" si="194"/>
        <v>0</v>
      </c>
      <c r="E747" s="4">
        <f t="shared" si="194"/>
        <v>0</v>
      </c>
      <c r="F747" s="4">
        <f>INT(VLOOKUP($X747,映射表!$B:$C,2,FALSE)*VLOOKUP($Z747,怪物属性偏向!$G:$L,怪物属性偏向!L$1,FALSE)/100)</f>
        <v>42877943</v>
      </c>
      <c r="G747" s="4">
        <f>INT(VLOOKUP($X747,映射表!$B:$C,2,FALSE)*VLOOKUP($Z747,怪物属性偏向!$G:$L,怪物属性偏向!J$1,FALSE)/100)</f>
        <v>31757478</v>
      </c>
      <c r="H747" s="4">
        <f t="shared" si="189"/>
        <v>0</v>
      </c>
      <c r="I747" s="4">
        <f>INT(VLOOKUP($X747,映射表!$B:$C,2,FALSE)*VLOOKUP($Z747,怪物属性偏向!$G:$L,怪物属性偏向!K$1,FALSE)/100)</f>
        <v>29111022</v>
      </c>
      <c r="J747" s="4">
        <f>INT(VLOOKUP($X747,映射表!$B:$E,4,FALSE))</f>
        <v>23524058</v>
      </c>
      <c r="K747" s="4">
        <f t="shared" si="195"/>
        <v>100</v>
      </c>
      <c r="L747" s="4">
        <f t="shared" si="195"/>
        <v>0</v>
      </c>
      <c r="M747" s="4">
        <f t="shared" si="195"/>
        <v>0</v>
      </c>
      <c r="N747" s="4">
        <f t="shared" si="195"/>
        <v>100</v>
      </c>
      <c r="O747" s="4">
        <f t="shared" si="195"/>
        <v>0</v>
      </c>
      <c r="P747" s="4">
        <f t="shared" si="195"/>
        <v>0</v>
      </c>
      <c r="Q747" s="4">
        <f t="shared" si="195"/>
        <v>0</v>
      </c>
      <c r="R747" s="4">
        <f t="shared" si="195"/>
        <v>0</v>
      </c>
      <c r="S747" s="4">
        <f t="shared" si="195"/>
        <v>0</v>
      </c>
      <c r="T747" s="4">
        <f t="shared" si="195"/>
        <v>0</v>
      </c>
      <c r="U747" s="4">
        <f t="shared" si="195"/>
        <v>0</v>
      </c>
      <c r="V747" s="4">
        <f t="shared" si="195"/>
        <v>0</v>
      </c>
      <c r="W747" s="4">
        <f>VLOOKUP(Z747,怪物属性偏向!D:F,3,FALSE)</f>
        <v>5000005</v>
      </c>
      <c r="X747" s="4">
        <f t="shared" si="187"/>
        <v>143</v>
      </c>
      <c r="Y747" t="str">
        <f>VLOOKUP(Z747,怪物属性偏向!G:H,2,FALSE)</f>
        <v>吉拉</v>
      </c>
      <c r="Z747">
        <f t="shared" si="191"/>
        <v>5</v>
      </c>
    </row>
    <row r="748" spans="1:26" ht="18" customHeight="1" x14ac:dyDescent="0.15">
      <c r="A748" s="4">
        <v>5000744</v>
      </c>
      <c r="B748" s="4">
        <f t="shared" si="194"/>
        <v>0</v>
      </c>
      <c r="C748" s="4">
        <f t="shared" si="194"/>
        <v>0</v>
      </c>
      <c r="D748" s="4">
        <f t="shared" si="194"/>
        <v>0</v>
      </c>
      <c r="E748" s="4">
        <f t="shared" si="194"/>
        <v>0</v>
      </c>
      <c r="F748" s="4">
        <f>INT(VLOOKUP($X748,映射表!$B:$C,2,FALSE)*VLOOKUP($Z748,怪物属性偏向!$G:$L,怪物属性偏向!L$1,FALSE)/100)</f>
        <v>45965282</v>
      </c>
      <c r="G748" s="4">
        <f>INT(VLOOKUP($X748,映射表!$B:$C,2,FALSE)*VLOOKUP($Z748,怪物属性偏向!$G:$L,怪物属性偏向!J$1,FALSE)/100)</f>
        <v>34044111</v>
      </c>
      <c r="H748" s="4">
        <f t="shared" si="189"/>
        <v>0</v>
      </c>
      <c r="I748" s="4">
        <f>INT(VLOOKUP($X748,映射表!$B:$C,2,FALSE)*VLOOKUP($Z748,怪物属性偏向!$G:$L,怪物属性偏向!K$1,FALSE)/100)</f>
        <v>31207102</v>
      </c>
      <c r="J748" s="4">
        <f>INT(VLOOKUP($X748,映射表!$B:$E,4,FALSE))</f>
        <v>25217860</v>
      </c>
      <c r="K748" s="4">
        <f t="shared" si="195"/>
        <v>100</v>
      </c>
      <c r="L748" s="4">
        <f t="shared" si="195"/>
        <v>0</v>
      </c>
      <c r="M748" s="4">
        <f t="shared" si="195"/>
        <v>0</v>
      </c>
      <c r="N748" s="4">
        <f t="shared" si="195"/>
        <v>100</v>
      </c>
      <c r="O748" s="4">
        <f t="shared" si="195"/>
        <v>0</v>
      </c>
      <c r="P748" s="4">
        <f t="shared" si="195"/>
        <v>0</v>
      </c>
      <c r="Q748" s="4">
        <f t="shared" si="195"/>
        <v>0</v>
      </c>
      <c r="R748" s="4">
        <f t="shared" si="195"/>
        <v>0</v>
      </c>
      <c r="S748" s="4">
        <f t="shared" si="195"/>
        <v>0</v>
      </c>
      <c r="T748" s="4">
        <f t="shared" si="195"/>
        <v>0</v>
      </c>
      <c r="U748" s="4">
        <f t="shared" si="195"/>
        <v>0</v>
      </c>
      <c r="V748" s="4">
        <f t="shared" si="195"/>
        <v>0</v>
      </c>
      <c r="W748" s="4">
        <f>VLOOKUP(Z748,怪物属性偏向!D:F,3,FALSE)</f>
        <v>5000005</v>
      </c>
      <c r="X748" s="4">
        <f t="shared" si="187"/>
        <v>144</v>
      </c>
      <c r="Y748" t="str">
        <f>VLOOKUP(Z748,怪物属性偏向!G:H,2,FALSE)</f>
        <v>吉拉</v>
      </c>
      <c r="Z748">
        <f t="shared" si="191"/>
        <v>5</v>
      </c>
    </row>
    <row r="749" spans="1:26" ht="18" customHeight="1" x14ac:dyDescent="0.15">
      <c r="A749" s="4">
        <v>5000745</v>
      </c>
      <c r="B749" s="4">
        <f t="shared" si="194"/>
        <v>0</v>
      </c>
      <c r="C749" s="4">
        <f t="shared" si="194"/>
        <v>0</v>
      </c>
      <c r="D749" s="4">
        <f t="shared" si="194"/>
        <v>0</v>
      </c>
      <c r="E749" s="4">
        <f t="shared" si="194"/>
        <v>0</v>
      </c>
      <c r="F749" s="4">
        <f>INT(VLOOKUP($X749,映射表!$B:$C,2,FALSE)*VLOOKUP($Z749,怪物属性偏向!$G:$L,怪物属性偏向!L$1,FALSE)/100)</f>
        <v>49274910</v>
      </c>
      <c r="G749" s="4">
        <f>INT(VLOOKUP($X749,映射表!$B:$C,2,FALSE)*VLOOKUP($Z749,怪物属性偏向!$G:$L,怪物属性偏向!J$1,FALSE)/100)</f>
        <v>36495382</v>
      </c>
      <c r="H749" s="4">
        <f t="shared" si="189"/>
        <v>0</v>
      </c>
      <c r="I749" s="4">
        <f>INT(VLOOKUP($X749,映射表!$B:$C,2,FALSE)*VLOOKUP($Z749,怪物属性偏向!$G:$L,怪物属性偏向!K$1,FALSE)/100)</f>
        <v>33454100</v>
      </c>
      <c r="J749" s="4">
        <f>INT(VLOOKUP($X749,映射表!$B:$E,4,FALSE))</f>
        <v>27033616</v>
      </c>
      <c r="K749" s="4">
        <f t="shared" si="195"/>
        <v>100</v>
      </c>
      <c r="L749" s="4">
        <f t="shared" si="195"/>
        <v>0</v>
      </c>
      <c r="M749" s="4">
        <f t="shared" si="195"/>
        <v>0</v>
      </c>
      <c r="N749" s="4">
        <f t="shared" si="195"/>
        <v>100</v>
      </c>
      <c r="O749" s="4">
        <f t="shared" si="195"/>
        <v>0</v>
      </c>
      <c r="P749" s="4">
        <f t="shared" si="195"/>
        <v>0</v>
      </c>
      <c r="Q749" s="4">
        <f t="shared" si="195"/>
        <v>0</v>
      </c>
      <c r="R749" s="4">
        <f t="shared" si="195"/>
        <v>0</v>
      </c>
      <c r="S749" s="4">
        <f t="shared" si="195"/>
        <v>0</v>
      </c>
      <c r="T749" s="4">
        <f t="shared" si="195"/>
        <v>0</v>
      </c>
      <c r="U749" s="4">
        <f t="shared" si="195"/>
        <v>0</v>
      </c>
      <c r="V749" s="4">
        <f t="shared" si="195"/>
        <v>0</v>
      </c>
      <c r="W749" s="4">
        <f>VLOOKUP(Z749,怪物属性偏向!D:F,3,FALSE)</f>
        <v>5000005</v>
      </c>
      <c r="X749" s="4">
        <f t="shared" si="187"/>
        <v>145</v>
      </c>
      <c r="Y749" t="str">
        <f>VLOOKUP(Z749,怪物属性偏向!G:H,2,FALSE)</f>
        <v>吉拉</v>
      </c>
      <c r="Z749">
        <f t="shared" si="191"/>
        <v>5</v>
      </c>
    </row>
    <row r="750" spans="1:26" ht="18" customHeight="1" x14ac:dyDescent="0.15">
      <c r="A750" s="4">
        <v>5000746</v>
      </c>
      <c r="B750" s="4">
        <f t="shared" si="194"/>
        <v>0</v>
      </c>
      <c r="C750" s="4">
        <f t="shared" si="194"/>
        <v>0</v>
      </c>
      <c r="D750" s="4">
        <f t="shared" si="194"/>
        <v>0</v>
      </c>
      <c r="E750" s="4">
        <f t="shared" si="194"/>
        <v>0</v>
      </c>
      <c r="F750" s="4">
        <f>INT(VLOOKUP($X750,映射表!$B:$C,2,FALSE)*VLOOKUP($Z750,怪物属性偏向!$G:$L,怪物属性偏向!L$1,FALSE)/100)</f>
        <v>52822831</v>
      </c>
      <c r="G750" s="4">
        <f>INT(VLOOKUP($X750,映射表!$B:$C,2,FALSE)*VLOOKUP($Z750,怪物属性偏向!$G:$L,怪物属性偏向!J$1,FALSE)/100)</f>
        <v>39123144</v>
      </c>
      <c r="H750" s="4">
        <f t="shared" si="189"/>
        <v>0</v>
      </c>
      <c r="I750" s="4">
        <f>INT(VLOOKUP($X750,映射表!$B:$C,2,FALSE)*VLOOKUP($Z750,怪物属性偏向!$G:$L,怪物属性偏向!K$1,FALSE)/100)</f>
        <v>35862882</v>
      </c>
      <c r="J750" s="4">
        <f>INT(VLOOKUP($X750,映射表!$B:$E,4,FALSE))</f>
        <v>28980106</v>
      </c>
      <c r="K750" s="4">
        <f t="shared" si="195"/>
        <v>100</v>
      </c>
      <c r="L750" s="4">
        <f t="shared" si="195"/>
        <v>0</v>
      </c>
      <c r="M750" s="4">
        <f t="shared" si="195"/>
        <v>0</v>
      </c>
      <c r="N750" s="4">
        <f t="shared" si="195"/>
        <v>100</v>
      </c>
      <c r="O750" s="4">
        <f t="shared" si="195"/>
        <v>0</v>
      </c>
      <c r="P750" s="4">
        <f t="shared" si="195"/>
        <v>0</v>
      </c>
      <c r="Q750" s="4">
        <f t="shared" si="195"/>
        <v>0</v>
      </c>
      <c r="R750" s="4">
        <f t="shared" si="195"/>
        <v>0</v>
      </c>
      <c r="S750" s="4">
        <f t="shared" si="195"/>
        <v>0</v>
      </c>
      <c r="T750" s="4">
        <f t="shared" si="195"/>
        <v>0</v>
      </c>
      <c r="U750" s="4">
        <f t="shared" si="195"/>
        <v>0</v>
      </c>
      <c r="V750" s="4">
        <f t="shared" si="195"/>
        <v>0</v>
      </c>
      <c r="W750" s="4">
        <f>VLOOKUP(Z750,怪物属性偏向!D:F,3,FALSE)</f>
        <v>5000005</v>
      </c>
      <c r="X750" s="4">
        <f t="shared" si="187"/>
        <v>146</v>
      </c>
      <c r="Y750" t="str">
        <f>VLOOKUP(Z750,怪物属性偏向!G:H,2,FALSE)</f>
        <v>吉拉</v>
      </c>
      <c r="Z750">
        <f t="shared" si="191"/>
        <v>5</v>
      </c>
    </row>
    <row r="751" spans="1:26" ht="18" customHeight="1" x14ac:dyDescent="0.15">
      <c r="A751" s="4">
        <v>5000747</v>
      </c>
      <c r="B751" s="4">
        <f t="shared" si="194"/>
        <v>0</v>
      </c>
      <c r="C751" s="4">
        <f t="shared" si="194"/>
        <v>0</v>
      </c>
      <c r="D751" s="4">
        <f t="shared" si="194"/>
        <v>0</v>
      </c>
      <c r="E751" s="4">
        <f t="shared" si="194"/>
        <v>0</v>
      </c>
      <c r="F751" s="4">
        <f>INT(VLOOKUP($X751,映射表!$B:$C,2,FALSE)*VLOOKUP($Z751,怪物属性偏向!$G:$L,怪物属性偏向!L$1,FALSE)/100)</f>
        <v>56626202</v>
      </c>
      <c r="G751" s="4">
        <f>INT(VLOOKUP($X751,映射表!$B:$C,2,FALSE)*VLOOKUP($Z751,怪物属性偏向!$G:$L,怪物属性偏向!J$1,FALSE)/100)</f>
        <v>41940105</v>
      </c>
      <c r="H751" s="4">
        <f t="shared" si="189"/>
        <v>0</v>
      </c>
      <c r="I751" s="4">
        <f>INT(VLOOKUP($X751,映射表!$B:$C,2,FALSE)*VLOOKUP($Z751,怪物属性偏向!$G:$L,怪物属性偏向!K$1,FALSE)/100)</f>
        <v>38445096</v>
      </c>
      <c r="J751" s="4">
        <f>INT(VLOOKUP($X751,映射表!$B:$E,4,FALSE))</f>
        <v>31066744</v>
      </c>
      <c r="K751" s="4">
        <f t="shared" si="195"/>
        <v>100</v>
      </c>
      <c r="L751" s="4">
        <f t="shared" si="195"/>
        <v>0</v>
      </c>
      <c r="M751" s="4">
        <f t="shared" si="195"/>
        <v>0</v>
      </c>
      <c r="N751" s="4">
        <f t="shared" si="195"/>
        <v>100</v>
      </c>
      <c r="O751" s="4">
        <f t="shared" si="195"/>
        <v>0</v>
      </c>
      <c r="P751" s="4">
        <f t="shared" si="195"/>
        <v>0</v>
      </c>
      <c r="Q751" s="4">
        <f t="shared" si="195"/>
        <v>0</v>
      </c>
      <c r="R751" s="4">
        <f t="shared" si="195"/>
        <v>0</v>
      </c>
      <c r="S751" s="4">
        <f t="shared" si="195"/>
        <v>0</v>
      </c>
      <c r="T751" s="4">
        <f t="shared" si="195"/>
        <v>0</v>
      </c>
      <c r="U751" s="4">
        <f t="shared" si="195"/>
        <v>0</v>
      </c>
      <c r="V751" s="4">
        <f t="shared" si="195"/>
        <v>0</v>
      </c>
      <c r="W751" s="4">
        <f>VLOOKUP(Z751,怪物属性偏向!D:F,3,FALSE)</f>
        <v>5000005</v>
      </c>
      <c r="X751" s="4">
        <f t="shared" si="187"/>
        <v>147</v>
      </c>
      <c r="Y751" t="str">
        <f>VLOOKUP(Z751,怪物属性偏向!G:H,2,FALSE)</f>
        <v>吉拉</v>
      </c>
      <c r="Z751">
        <f t="shared" si="191"/>
        <v>5</v>
      </c>
    </row>
    <row r="752" spans="1:26" ht="18" customHeight="1" x14ac:dyDescent="0.15">
      <c r="A752" s="4">
        <v>5000748</v>
      </c>
      <c r="B752" s="4">
        <f t="shared" si="194"/>
        <v>0</v>
      </c>
      <c r="C752" s="4">
        <f t="shared" si="194"/>
        <v>0</v>
      </c>
      <c r="D752" s="4">
        <f t="shared" si="194"/>
        <v>0</v>
      </c>
      <c r="E752" s="4">
        <f t="shared" si="194"/>
        <v>0</v>
      </c>
      <c r="F752" s="4">
        <f>INT(VLOOKUP($X752,映射表!$B:$C,2,FALSE)*VLOOKUP($Z752,怪物属性偏向!$G:$L,怪物属性偏向!L$1,FALSE)/100)</f>
        <v>60703416</v>
      </c>
      <c r="G752" s="4">
        <f>INT(VLOOKUP($X752,映射表!$B:$C,2,FALSE)*VLOOKUP($Z752,怪物属性偏向!$G:$L,怪物属性偏向!J$1,FALSE)/100)</f>
        <v>44959887</v>
      </c>
      <c r="H752" s="4">
        <f t="shared" si="189"/>
        <v>0</v>
      </c>
      <c r="I752" s="4">
        <f>INT(VLOOKUP($X752,映射表!$B:$C,2,FALSE)*VLOOKUP($Z752,怪物属性偏向!$G:$L,怪物属性偏向!K$1,FALSE)/100)</f>
        <v>41213229</v>
      </c>
      <c r="J752" s="4">
        <f>INT(VLOOKUP($X752,映射表!$B:$E,4,FALSE))</f>
        <v>33303620</v>
      </c>
      <c r="K752" s="4">
        <f t="shared" si="195"/>
        <v>100</v>
      </c>
      <c r="L752" s="4">
        <f t="shared" si="195"/>
        <v>0</v>
      </c>
      <c r="M752" s="4">
        <f t="shared" si="195"/>
        <v>0</v>
      </c>
      <c r="N752" s="4">
        <f t="shared" si="195"/>
        <v>100</v>
      </c>
      <c r="O752" s="4">
        <f t="shared" si="195"/>
        <v>0</v>
      </c>
      <c r="P752" s="4">
        <f t="shared" si="195"/>
        <v>0</v>
      </c>
      <c r="Q752" s="4">
        <f t="shared" si="195"/>
        <v>0</v>
      </c>
      <c r="R752" s="4">
        <f t="shared" si="195"/>
        <v>0</v>
      </c>
      <c r="S752" s="4">
        <f t="shared" si="195"/>
        <v>0</v>
      </c>
      <c r="T752" s="4">
        <f t="shared" si="195"/>
        <v>0</v>
      </c>
      <c r="U752" s="4">
        <f t="shared" si="195"/>
        <v>0</v>
      </c>
      <c r="V752" s="4">
        <f t="shared" si="195"/>
        <v>0</v>
      </c>
      <c r="W752" s="4">
        <f>VLOOKUP(Z752,怪物属性偏向!D:F,3,FALSE)</f>
        <v>5000005</v>
      </c>
      <c r="X752" s="4">
        <f t="shared" si="187"/>
        <v>148</v>
      </c>
      <c r="Y752" t="str">
        <f>VLOOKUP(Z752,怪物属性偏向!G:H,2,FALSE)</f>
        <v>吉拉</v>
      </c>
      <c r="Z752">
        <f t="shared" si="191"/>
        <v>5</v>
      </c>
    </row>
    <row r="753" spans="1:26" ht="18" customHeight="1" x14ac:dyDescent="0.15">
      <c r="A753" s="4">
        <v>5000749</v>
      </c>
      <c r="B753" s="4">
        <f t="shared" si="194"/>
        <v>0</v>
      </c>
      <c r="C753" s="4">
        <f t="shared" si="194"/>
        <v>0</v>
      </c>
      <c r="D753" s="4">
        <f t="shared" si="194"/>
        <v>0</v>
      </c>
      <c r="E753" s="4">
        <f t="shared" si="194"/>
        <v>0</v>
      </c>
      <c r="F753" s="4">
        <f>INT(VLOOKUP($X753,映射表!$B:$C,2,FALSE)*VLOOKUP($Z753,怪物属性偏向!$G:$L,怪物属性偏向!L$1,FALSE)/100)</f>
        <v>65074190</v>
      </c>
      <c r="G753" s="4">
        <f>INT(VLOOKUP($X753,映射表!$B:$C,2,FALSE)*VLOOKUP($Z753,怪物属性偏向!$G:$L,怪物属性偏向!J$1,FALSE)/100)</f>
        <v>48197093</v>
      </c>
      <c r="H753" s="4">
        <f t="shared" si="189"/>
        <v>0</v>
      </c>
      <c r="I753" s="4">
        <f>INT(VLOOKUP($X753,映射表!$B:$C,2,FALSE)*VLOOKUP($Z753,怪物属性偏向!$G:$L,怪物属性偏向!K$1,FALSE)/100)</f>
        <v>44180669</v>
      </c>
      <c r="J753" s="4">
        <f>INT(VLOOKUP($X753,映射表!$B:$E,4,FALSE))</f>
        <v>35701550</v>
      </c>
      <c r="K753" s="4">
        <f t="shared" si="195"/>
        <v>100</v>
      </c>
      <c r="L753" s="4">
        <f t="shared" si="195"/>
        <v>0</v>
      </c>
      <c r="M753" s="4">
        <f t="shared" si="195"/>
        <v>0</v>
      </c>
      <c r="N753" s="4">
        <f t="shared" si="195"/>
        <v>100</v>
      </c>
      <c r="O753" s="4">
        <f t="shared" si="195"/>
        <v>0</v>
      </c>
      <c r="P753" s="4">
        <f t="shared" si="195"/>
        <v>0</v>
      </c>
      <c r="Q753" s="4">
        <f t="shared" si="195"/>
        <v>0</v>
      </c>
      <c r="R753" s="4">
        <f t="shared" si="195"/>
        <v>0</v>
      </c>
      <c r="S753" s="4">
        <f t="shared" si="195"/>
        <v>0</v>
      </c>
      <c r="T753" s="4">
        <f t="shared" si="195"/>
        <v>0</v>
      </c>
      <c r="U753" s="4">
        <f t="shared" si="195"/>
        <v>0</v>
      </c>
      <c r="V753" s="4">
        <f t="shared" si="195"/>
        <v>0</v>
      </c>
      <c r="W753" s="4">
        <f>VLOOKUP(Z753,怪物属性偏向!D:F,3,FALSE)</f>
        <v>5000005</v>
      </c>
      <c r="X753" s="4">
        <f t="shared" si="187"/>
        <v>149</v>
      </c>
      <c r="Y753" t="str">
        <f>VLOOKUP(Z753,怪物属性偏向!G:H,2,FALSE)</f>
        <v>吉拉</v>
      </c>
      <c r="Z753">
        <f t="shared" si="191"/>
        <v>5</v>
      </c>
    </row>
    <row r="754" spans="1:26" ht="18" customHeight="1" x14ac:dyDescent="0.15">
      <c r="A754" s="4">
        <v>5000750</v>
      </c>
      <c r="B754" s="4">
        <f t="shared" si="194"/>
        <v>0</v>
      </c>
      <c r="C754" s="4">
        <f t="shared" si="194"/>
        <v>0</v>
      </c>
      <c r="D754" s="4">
        <f t="shared" si="194"/>
        <v>0</v>
      </c>
      <c r="E754" s="4">
        <f t="shared" si="194"/>
        <v>0</v>
      </c>
      <c r="F754" s="4">
        <f>INT(VLOOKUP($X754,映射表!$B:$C,2,FALSE)*VLOOKUP($Z754,怪物属性偏向!$G:$L,怪物属性偏向!L$1,FALSE)/100)</f>
        <v>69759659</v>
      </c>
      <c r="G754" s="4">
        <f>INT(VLOOKUP($X754,映射表!$B:$C,2,FALSE)*VLOOKUP($Z754,怪物属性偏向!$G:$L,怪物属性偏向!J$1,FALSE)/100)</f>
        <v>51667378</v>
      </c>
      <c r="H754" s="4">
        <f t="shared" si="189"/>
        <v>0</v>
      </c>
      <c r="I754" s="4">
        <f>INT(VLOOKUP($X754,映射表!$B:$C,2,FALSE)*VLOOKUP($Z754,怪物属性偏向!$G:$L,怪物属性偏向!K$1,FALSE)/100)</f>
        <v>47361763</v>
      </c>
      <c r="J754" s="4">
        <f>INT(VLOOKUP($X754,映射表!$B:$E,4,FALSE))</f>
        <v>38272132</v>
      </c>
      <c r="K754" s="4">
        <f t="shared" si="195"/>
        <v>100</v>
      </c>
      <c r="L754" s="4">
        <f t="shared" si="195"/>
        <v>0</v>
      </c>
      <c r="M754" s="4">
        <f t="shared" si="195"/>
        <v>0</v>
      </c>
      <c r="N754" s="4">
        <f t="shared" si="195"/>
        <v>100</v>
      </c>
      <c r="O754" s="4">
        <f t="shared" si="195"/>
        <v>0</v>
      </c>
      <c r="P754" s="4">
        <f t="shared" si="195"/>
        <v>0</v>
      </c>
      <c r="Q754" s="4">
        <f t="shared" si="195"/>
        <v>0</v>
      </c>
      <c r="R754" s="4">
        <f t="shared" si="195"/>
        <v>0</v>
      </c>
      <c r="S754" s="4">
        <f t="shared" si="195"/>
        <v>0</v>
      </c>
      <c r="T754" s="4">
        <f t="shared" si="195"/>
        <v>0</v>
      </c>
      <c r="U754" s="4">
        <f t="shared" si="195"/>
        <v>0</v>
      </c>
      <c r="V754" s="4">
        <f t="shared" si="195"/>
        <v>0</v>
      </c>
      <c r="W754" s="4">
        <f>VLOOKUP(Z754,怪物属性偏向!D:F,3,FALSE)</f>
        <v>5000005</v>
      </c>
      <c r="X754" s="4">
        <f t="shared" si="187"/>
        <v>150</v>
      </c>
      <c r="Y754" t="str">
        <f>VLOOKUP(Z754,怪物属性偏向!G:H,2,FALSE)</f>
        <v>吉拉</v>
      </c>
      <c r="Z754">
        <f t="shared" si="191"/>
        <v>5</v>
      </c>
    </row>
    <row r="755" spans="1:26" ht="18" customHeight="1" x14ac:dyDescent="0.15">
      <c r="A755" s="4">
        <v>5000751</v>
      </c>
      <c r="B755" s="4">
        <f t="shared" si="194"/>
        <v>0</v>
      </c>
      <c r="C755" s="4">
        <f t="shared" si="194"/>
        <v>0</v>
      </c>
      <c r="D755" s="4">
        <f t="shared" si="194"/>
        <v>0</v>
      </c>
      <c r="E755" s="4">
        <f t="shared" si="194"/>
        <v>0</v>
      </c>
      <c r="F755" s="4">
        <f>INT(VLOOKUP($X755,映射表!$B:$C,2,FALSE)*VLOOKUP($Z755,怪物属性偏向!$G:$L,怪物属性偏向!L$1,FALSE)/100)</f>
        <v>204</v>
      </c>
      <c r="G755" s="4">
        <f>INT(VLOOKUP($X755,映射表!$B:$C,2,FALSE)*VLOOKUP($Z755,怪物属性偏向!$G:$L,怪物属性偏向!J$1,FALSE)/100)</f>
        <v>242</v>
      </c>
      <c r="H755" s="4">
        <f t="shared" si="189"/>
        <v>0</v>
      </c>
      <c r="I755" s="4">
        <f>INT(VLOOKUP($X755,映射表!$B:$C,2,FALSE)*VLOOKUP($Z755,怪物属性偏向!$G:$L,怪物属性偏向!K$1,FALSE)/100)</f>
        <v>187</v>
      </c>
      <c r="J755" s="4">
        <f>INT(VLOOKUP($X755,映射表!$B:$E,4,FALSE))</f>
        <v>145</v>
      </c>
      <c r="K755" s="4">
        <f t="shared" si="195"/>
        <v>100</v>
      </c>
      <c r="L755" s="4">
        <f t="shared" si="195"/>
        <v>0</v>
      </c>
      <c r="M755" s="4">
        <f t="shared" si="195"/>
        <v>0</v>
      </c>
      <c r="N755" s="4">
        <f t="shared" si="195"/>
        <v>100</v>
      </c>
      <c r="O755" s="4">
        <f t="shared" si="195"/>
        <v>0</v>
      </c>
      <c r="P755" s="4">
        <f t="shared" si="195"/>
        <v>0</v>
      </c>
      <c r="Q755" s="4">
        <f t="shared" si="195"/>
        <v>0</v>
      </c>
      <c r="R755" s="4">
        <f t="shared" si="195"/>
        <v>0</v>
      </c>
      <c r="S755" s="4">
        <f t="shared" si="195"/>
        <v>0</v>
      </c>
      <c r="T755" s="4">
        <f t="shared" si="195"/>
        <v>0</v>
      </c>
      <c r="U755" s="4">
        <f t="shared" si="195"/>
        <v>0</v>
      </c>
      <c r="V755" s="4">
        <f t="shared" si="195"/>
        <v>0</v>
      </c>
      <c r="W755" s="4">
        <f>VLOOKUP(Z755,怪物属性偏向!D:F,3,FALSE)</f>
        <v>5000006</v>
      </c>
      <c r="X755" s="4">
        <f t="shared" si="187"/>
        <v>1</v>
      </c>
      <c r="Y755" t="str">
        <f>VLOOKUP(Z755,怪物属性偏向!G:H,2,FALSE)</f>
        <v>修</v>
      </c>
      <c r="Z755">
        <f t="shared" si="191"/>
        <v>6</v>
      </c>
    </row>
    <row r="756" spans="1:26" ht="18" customHeight="1" x14ac:dyDescent="0.15">
      <c r="A756" s="4">
        <v>5000752</v>
      </c>
      <c r="B756" s="4">
        <f t="shared" si="194"/>
        <v>0</v>
      </c>
      <c r="C756" s="4">
        <f t="shared" si="194"/>
        <v>0</v>
      </c>
      <c r="D756" s="4">
        <f t="shared" si="194"/>
        <v>0</v>
      </c>
      <c r="E756" s="4">
        <f t="shared" si="194"/>
        <v>0</v>
      </c>
      <c r="F756" s="4">
        <f>INT(VLOOKUP($X756,映射表!$B:$C,2,FALSE)*VLOOKUP($Z756,怪物属性偏向!$G:$L,怪物属性偏向!L$1,FALSE)/100)</f>
        <v>243</v>
      </c>
      <c r="G756" s="4">
        <f>INT(VLOOKUP($X756,映射表!$B:$C,2,FALSE)*VLOOKUP($Z756,怪物属性偏向!$G:$L,怪物属性偏向!J$1,FALSE)/100)</f>
        <v>288</v>
      </c>
      <c r="H756" s="4">
        <f t="shared" si="189"/>
        <v>0</v>
      </c>
      <c r="I756" s="4">
        <f>INT(VLOOKUP($X756,映射表!$B:$C,2,FALSE)*VLOOKUP($Z756,怪物属性偏向!$G:$L,怪物属性偏向!K$1,FALSE)/100)</f>
        <v>223</v>
      </c>
      <c r="J756" s="4">
        <f>INT(VLOOKUP($X756,映射表!$B:$E,4,FALSE))</f>
        <v>173</v>
      </c>
      <c r="K756" s="4">
        <f t="shared" si="195"/>
        <v>100</v>
      </c>
      <c r="L756" s="4">
        <f t="shared" si="195"/>
        <v>0</v>
      </c>
      <c r="M756" s="4">
        <f t="shared" si="195"/>
        <v>0</v>
      </c>
      <c r="N756" s="4">
        <f t="shared" si="195"/>
        <v>100</v>
      </c>
      <c r="O756" s="4">
        <f t="shared" si="195"/>
        <v>0</v>
      </c>
      <c r="P756" s="4">
        <f t="shared" si="195"/>
        <v>0</v>
      </c>
      <c r="Q756" s="4">
        <f t="shared" si="195"/>
        <v>0</v>
      </c>
      <c r="R756" s="4">
        <f t="shared" si="195"/>
        <v>0</v>
      </c>
      <c r="S756" s="4">
        <f t="shared" si="195"/>
        <v>0</v>
      </c>
      <c r="T756" s="4">
        <f t="shared" si="195"/>
        <v>0</v>
      </c>
      <c r="U756" s="4">
        <f t="shared" si="195"/>
        <v>0</v>
      </c>
      <c r="V756" s="4">
        <f t="shared" si="195"/>
        <v>0</v>
      </c>
      <c r="W756" s="4">
        <f>VLOOKUP(Z756,怪物属性偏向!D:F,3,FALSE)</f>
        <v>5000006</v>
      </c>
      <c r="X756" s="4">
        <f t="shared" si="187"/>
        <v>2</v>
      </c>
      <c r="Y756" t="str">
        <f>VLOOKUP(Z756,怪物属性偏向!G:H,2,FALSE)</f>
        <v>修</v>
      </c>
      <c r="Z756">
        <f t="shared" si="191"/>
        <v>6</v>
      </c>
    </row>
    <row r="757" spans="1:26" ht="18" customHeight="1" x14ac:dyDescent="0.15">
      <c r="A757" s="4">
        <v>5000753</v>
      </c>
      <c r="B757" s="4">
        <f t="shared" si="194"/>
        <v>0</v>
      </c>
      <c r="C757" s="4">
        <f t="shared" si="194"/>
        <v>0</v>
      </c>
      <c r="D757" s="4">
        <f t="shared" si="194"/>
        <v>0</v>
      </c>
      <c r="E757" s="4">
        <f t="shared" si="194"/>
        <v>0</v>
      </c>
      <c r="F757" s="4">
        <f>INT(VLOOKUP($X757,映射表!$B:$C,2,FALSE)*VLOOKUP($Z757,怪物属性偏向!$G:$L,怪物属性偏向!L$1,FALSE)/100)</f>
        <v>285</v>
      </c>
      <c r="G757" s="4">
        <f>INT(VLOOKUP($X757,映射表!$B:$C,2,FALSE)*VLOOKUP($Z757,怪物属性偏向!$G:$L,怪物属性偏向!J$1,FALSE)/100)</f>
        <v>337</v>
      </c>
      <c r="H757" s="4">
        <f t="shared" si="189"/>
        <v>0</v>
      </c>
      <c r="I757" s="4">
        <f>INT(VLOOKUP($X757,映射表!$B:$C,2,FALSE)*VLOOKUP($Z757,怪物属性偏向!$G:$L,怪物属性偏向!K$1,FALSE)/100)</f>
        <v>261</v>
      </c>
      <c r="J757" s="4">
        <f>INT(VLOOKUP($X757,映射表!$B:$E,4,FALSE))</f>
        <v>202</v>
      </c>
      <c r="K757" s="4">
        <f t="shared" si="195"/>
        <v>100</v>
      </c>
      <c r="L757" s="4">
        <f t="shared" si="195"/>
        <v>0</v>
      </c>
      <c r="M757" s="4">
        <f t="shared" si="195"/>
        <v>0</v>
      </c>
      <c r="N757" s="4">
        <f t="shared" si="195"/>
        <v>100</v>
      </c>
      <c r="O757" s="4">
        <f t="shared" si="195"/>
        <v>0</v>
      </c>
      <c r="P757" s="4">
        <f t="shared" si="195"/>
        <v>0</v>
      </c>
      <c r="Q757" s="4">
        <f t="shared" si="195"/>
        <v>0</v>
      </c>
      <c r="R757" s="4">
        <f t="shared" si="195"/>
        <v>0</v>
      </c>
      <c r="S757" s="4">
        <f t="shared" si="195"/>
        <v>0</v>
      </c>
      <c r="T757" s="4">
        <f t="shared" si="195"/>
        <v>0</v>
      </c>
      <c r="U757" s="4">
        <f t="shared" si="195"/>
        <v>0</v>
      </c>
      <c r="V757" s="4">
        <f t="shared" si="195"/>
        <v>0</v>
      </c>
      <c r="W757" s="4">
        <f>VLOOKUP(Z757,怪物属性偏向!D:F,3,FALSE)</f>
        <v>5000006</v>
      </c>
      <c r="X757" s="4">
        <f t="shared" si="187"/>
        <v>3</v>
      </c>
      <c r="Y757" t="str">
        <f>VLOOKUP(Z757,怪物属性偏向!G:H,2,FALSE)</f>
        <v>修</v>
      </c>
      <c r="Z757">
        <f t="shared" si="191"/>
        <v>6</v>
      </c>
    </row>
    <row r="758" spans="1:26" ht="18" customHeight="1" x14ac:dyDescent="0.15">
      <c r="A758" s="4">
        <v>5000754</v>
      </c>
      <c r="B758" s="4">
        <f t="shared" si="194"/>
        <v>0</v>
      </c>
      <c r="C758" s="4">
        <f t="shared" si="194"/>
        <v>0</v>
      </c>
      <c r="D758" s="4">
        <f t="shared" si="194"/>
        <v>0</v>
      </c>
      <c r="E758" s="4">
        <f t="shared" si="194"/>
        <v>0</v>
      </c>
      <c r="F758" s="4">
        <f>INT(VLOOKUP($X758,映射表!$B:$C,2,FALSE)*VLOOKUP($Z758,怪物属性偏向!$G:$L,怪物属性偏向!L$1,FALSE)/100)</f>
        <v>329</v>
      </c>
      <c r="G758" s="4">
        <f>INT(VLOOKUP($X758,映射表!$B:$C,2,FALSE)*VLOOKUP($Z758,怪物属性偏向!$G:$L,怪物属性偏向!J$1,FALSE)/100)</f>
        <v>389</v>
      </c>
      <c r="H758" s="4">
        <f t="shared" si="189"/>
        <v>0</v>
      </c>
      <c r="I758" s="4">
        <f>INT(VLOOKUP($X758,映射表!$B:$C,2,FALSE)*VLOOKUP($Z758,怪物属性偏向!$G:$L,怪物属性偏向!K$1,FALSE)/100)</f>
        <v>302</v>
      </c>
      <c r="J758" s="4">
        <f>INT(VLOOKUP($X758,映射表!$B:$E,4,FALSE))</f>
        <v>234</v>
      </c>
      <c r="K758" s="4">
        <f t="shared" si="195"/>
        <v>100</v>
      </c>
      <c r="L758" s="4">
        <f t="shared" si="195"/>
        <v>0</v>
      </c>
      <c r="M758" s="4">
        <f t="shared" si="195"/>
        <v>0</v>
      </c>
      <c r="N758" s="4">
        <f t="shared" si="195"/>
        <v>100</v>
      </c>
      <c r="O758" s="4">
        <f t="shared" si="195"/>
        <v>0</v>
      </c>
      <c r="P758" s="4">
        <f t="shared" si="195"/>
        <v>0</v>
      </c>
      <c r="Q758" s="4">
        <f t="shared" si="195"/>
        <v>0</v>
      </c>
      <c r="R758" s="4">
        <f t="shared" si="195"/>
        <v>0</v>
      </c>
      <c r="S758" s="4">
        <f t="shared" si="195"/>
        <v>0</v>
      </c>
      <c r="T758" s="4">
        <f t="shared" si="195"/>
        <v>0</v>
      </c>
      <c r="U758" s="4">
        <f t="shared" si="195"/>
        <v>0</v>
      </c>
      <c r="V758" s="4">
        <f t="shared" si="195"/>
        <v>0</v>
      </c>
      <c r="W758" s="4">
        <f>VLOOKUP(Z758,怪物属性偏向!D:F,3,FALSE)</f>
        <v>5000006</v>
      </c>
      <c r="X758" s="4">
        <f t="shared" si="187"/>
        <v>4</v>
      </c>
      <c r="Y758" t="str">
        <f>VLOOKUP(Z758,怪物属性偏向!G:H,2,FALSE)</f>
        <v>修</v>
      </c>
      <c r="Z758">
        <f t="shared" si="191"/>
        <v>6</v>
      </c>
    </row>
    <row r="759" spans="1:26" ht="18" customHeight="1" x14ac:dyDescent="0.15">
      <c r="A759" s="4">
        <v>5000755</v>
      </c>
      <c r="B759" s="4">
        <f t="shared" ref="B759:E774" si="196">B758</f>
        <v>0</v>
      </c>
      <c r="C759" s="4">
        <f t="shared" si="196"/>
        <v>0</v>
      </c>
      <c r="D759" s="4">
        <f t="shared" si="196"/>
        <v>0</v>
      </c>
      <c r="E759" s="4">
        <f t="shared" si="196"/>
        <v>0</v>
      </c>
      <c r="F759" s="4">
        <f>INT(VLOOKUP($X759,映射表!$B:$C,2,FALSE)*VLOOKUP($Z759,怪物属性偏向!$G:$L,怪物属性偏向!L$1,FALSE)/100)</f>
        <v>377</v>
      </c>
      <c r="G759" s="4">
        <f>INT(VLOOKUP($X759,映射表!$B:$C,2,FALSE)*VLOOKUP($Z759,怪物属性偏向!$G:$L,怪物属性偏向!J$1,FALSE)/100)</f>
        <v>446</v>
      </c>
      <c r="H759" s="4">
        <f t="shared" si="189"/>
        <v>0</v>
      </c>
      <c r="I759" s="4">
        <f>INT(VLOOKUP($X759,映射表!$B:$C,2,FALSE)*VLOOKUP($Z759,怪物属性偏向!$G:$L,怪物属性偏向!K$1,FALSE)/100)</f>
        <v>345</v>
      </c>
      <c r="J759" s="4">
        <f>INT(VLOOKUP($X759,映射表!$B:$E,4,FALSE))</f>
        <v>268</v>
      </c>
      <c r="K759" s="4">
        <f t="shared" ref="K759:V774" si="197">K758</f>
        <v>100</v>
      </c>
      <c r="L759" s="4">
        <f t="shared" si="197"/>
        <v>0</v>
      </c>
      <c r="M759" s="4">
        <f t="shared" si="197"/>
        <v>0</v>
      </c>
      <c r="N759" s="4">
        <f t="shared" si="197"/>
        <v>100</v>
      </c>
      <c r="O759" s="4">
        <f t="shared" si="197"/>
        <v>0</v>
      </c>
      <c r="P759" s="4">
        <f t="shared" si="197"/>
        <v>0</v>
      </c>
      <c r="Q759" s="4">
        <f t="shared" si="197"/>
        <v>0</v>
      </c>
      <c r="R759" s="4">
        <f t="shared" si="197"/>
        <v>0</v>
      </c>
      <c r="S759" s="4">
        <f t="shared" si="197"/>
        <v>0</v>
      </c>
      <c r="T759" s="4">
        <f t="shared" si="197"/>
        <v>0</v>
      </c>
      <c r="U759" s="4">
        <f t="shared" si="197"/>
        <v>0</v>
      </c>
      <c r="V759" s="4">
        <f t="shared" si="197"/>
        <v>0</v>
      </c>
      <c r="W759" s="4">
        <f>VLOOKUP(Z759,怪物属性偏向!D:F,3,FALSE)</f>
        <v>5000006</v>
      </c>
      <c r="X759" s="4">
        <f t="shared" si="187"/>
        <v>5</v>
      </c>
      <c r="Y759" t="str">
        <f>VLOOKUP(Z759,怪物属性偏向!G:H,2,FALSE)</f>
        <v>修</v>
      </c>
      <c r="Z759">
        <f t="shared" si="191"/>
        <v>6</v>
      </c>
    </row>
    <row r="760" spans="1:26" ht="18" customHeight="1" x14ac:dyDescent="0.15">
      <c r="A760" s="4">
        <v>5000756</v>
      </c>
      <c r="B760" s="4">
        <f t="shared" si="196"/>
        <v>0</v>
      </c>
      <c r="C760" s="4">
        <f t="shared" si="196"/>
        <v>0</v>
      </c>
      <c r="D760" s="4">
        <f t="shared" si="196"/>
        <v>0</v>
      </c>
      <c r="E760" s="4">
        <f t="shared" si="196"/>
        <v>0</v>
      </c>
      <c r="F760" s="4">
        <f>INT(VLOOKUP($X760,映射表!$B:$C,2,FALSE)*VLOOKUP($Z760,怪物属性偏向!$G:$L,怪物属性偏向!L$1,FALSE)/100)</f>
        <v>428</v>
      </c>
      <c r="G760" s="4">
        <f>INT(VLOOKUP($X760,映射表!$B:$C,2,FALSE)*VLOOKUP($Z760,怪物属性偏向!$G:$L,怪物属性偏向!J$1,FALSE)/100)</f>
        <v>507</v>
      </c>
      <c r="H760" s="4">
        <f t="shared" si="189"/>
        <v>0</v>
      </c>
      <c r="I760" s="4">
        <f>INT(VLOOKUP($X760,映射表!$B:$C,2,FALSE)*VLOOKUP($Z760,怪物属性偏向!$G:$L,怪物属性偏向!K$1,FALSE)/100)</f>
        <v>392</v>
      </c>
      <c r="J760" s="4">
        <f>INT(VLOOKUP($X760,映射表!$B:$E,4,FALSE))</f>
        <v>304</v>
      </c>
      <c r="K760" s="4">
        <f t="shared" si="197"/>
        <v>100</v>
      </c>
      <c r="L760" s="4">
        <f t="shared" si="197"/>
        <v>0</v>
      </c>
      <c r="M760" s="4">
        <f t="shared" si="197"/>
        <v>0</v>
      </c>
      <c r="N760" s="4">
        <f t="shared" si="197"/>
        <v>100</v>
      </c>
      <c r="O760" s="4">
        <f t="shared" si="197"/>
        <v>0</v>
      </c>
      <c r="P760" s="4">
        <f t="shared" si="197"/>
        <v>0</v>
      </c>
      <c r="Q760" s="4">
        <f t="shared" si="197"/>
        <v>0</v>
      </c>
      <c r="R760" s="4">
        <f t="shared" si="197"/>
        <v>0</v>
      </c>
      <c r="S760" s="4">
        <f t="shared" si="197"/>
        <v>0</v>
      </c>
      <c r="T760" s="4">
        <f t="shared" si="197"/>
        <v>0</v>
      </c>
      <c r="U760" s="4">
        <f t="shared" si="197"/>
        <v>0</v>
      </c>
      <c r="V760" s="4">
        <f t="shared" si="197"/>
        <v>0</v>
      </c>
      <c r="W760" s="4">
        <f>VLOOKUP(Z760,怪物属性偏向!D:F,3,FALSE)</f>
        <v>5000006</v>
      </c>
      <c r="X760" s="4">
        <f t="shared" si="187"/>
        <v>6</v>
      </c>
      <c r="Y760" t="str">
        <f>VLOOKUP(Z760,怪物属性偏向!G:H,2,FALSE)</f>
        <v>修</v>
      </c>
      <c r="Z760">
        <f t="shared" si="191"/>
        <v>6</v>
      </c>
    </row>
    <row r="761" spans="1:26" ht="18" customHeight="1" x14ac:dyDescent="0.15">
      <c r="A761" s="4">
        <v>5000757</v>
      </c>
      <c r="B761" s="4">
        <f t="shared" si="196"/>
        <v>0</v>
      </c>
      <c r="C761" s="4">
        <f t="shared" si="196"/>
        <v>0</v>
      </c>
      <c r="D761" s="4">
        <f t="shared" si="196"/>
        <v>0</v>
      </c>
      <c r="E761" s="4">
        <f t="shared" si="196"/>
        <v>0</v>
      </c>
      <c r="F761" s="4">
        <f>INT(VLOOKUP($X761,映射表!$B:$C,2,FALSE)*VLOOKUP($Z761,怪物属性偏向!$G:$L,怪物属性偏向!L$1,FALSE)/100)</f>
        <v>483</v>
      </c>
      <c r="G761" s="4">
        <f>INT(VLOOKUP($X761,映射表!$B:$C,2,FALSE)*VLOOKUP($Z761,怪物属性偏向!$G:$L,怪物属性偏向!J$1,FALSE)/100)</f>
        <v>571</v>
      </c>
      <c r="H761" s="4">
        <f t="shared" si="189"/>
        <v>0</v>
      </c>
      <c r="I761" s="4">
        <f>INT(VLOOKUP($X761,映射表!$B:$C,2,FALSE)*VLOOKUP($Z761,怪物属性偏向!$G:$L,怪物属性偏向!K$1,FALSE)/100)</f>
        <v>442</v>
      </c>
      <c r="J761" s="4">
        <f>INT(VLOOKUP($X761,映射表!$B:$E,4,FALSE))</f>
        <v>344</v>
      </c>
      <c r="K761" s="4">
        <f t="shared" si="197"/>
        <v>100</v>
      </c>
      <c r="L761" s="4">
        <f t="shared" si="197"/>
        <v>0</v>
      </c>
      <c r="M761" s="4">
        <f t="shared" si="197"/>
        <v>0</v>
      </c>
      <c r="N761" s="4">
        <f t="shared" si="197"/>
        <v>100</v>
      </c>
      <c r="O761" s="4">
        <f t="shared" si="197"/>
        <v>0</v>
      </c>
      <c r="P761" s="4">
        <f t="shared" si="197"/>
        <v>0</v>
      </c>
      <c r="Q761" s="4">
        <f t="shared" si="197"/>
        <v>0</v>
      </c>
      <c r="R761" s="4">
        <f t="shared" si="197"/>
        <v>0</v>
      </c>
      <c r="S761" s="4">
        <f t="shared" si="197"/>
        <v>0</v>
      </c>
      <c r="T761" s="4">
        <f t="shared" si="197"/>
        <v>0</v>
      </c>
      <c r="U761" s="4">
        <f t="shared" si="197"/>
        <v>0</v>
      </c>
      <c r="V761" s="4">
        <f t="shared" si="197"/>
        <v>0</v>
      </c>
      <c r="W761" s="4">
        <f>VLOOKUP(Z761,怪物属性偏向!D:F,3,FALSE)</f>
        <v>5000006</v>
      </c>
      <c r="X761" s="4">
        <f t="shared" ref="X761:X824" si="198">IF(X760=X$1,1,X760+1)</f>
        <v>7</v>
      </c>
      <c r="Y761" t="str">
        <f>VLOOKUP(Z761,怪物属性偏向!G:H,2,FALSE)</f>
        <v>修</v>
      </c>
      <c r="Z761">
        <f t="shared" si="191"/>
        <v>6</v>
      </c>
    </row>
    <row r="762" spans="1:26" ht="18" customHeight="1" x14ac:dyDescent="0.15">
      <c r="A762" s="4">
        <v>5000758</v>
      </c>
      <c r="B762" s="4">
        <f t="shared" si="196"/>
        <v>0</v>
      </c>
      <c r="C762" s="4">
        <f t="shared" si="196"/>
        <v>0</v>
      </c>
      <c r="D762" s="4">
        <f t="shared" si="196"/>
        <v>0</v>
      </c>
      <c r="E762" s="4">
        <f t="shared" si="196"/>
        <v>0</v>
      </c>
      <c r="F762" s="4">
        <f>INT(VLOOKUP($X762,映射表!$B:$C,2,FALSE)*VLOOKUP($Z762,怪物属性偏向!$G:$L,怪物属性偏向!L$1,FALSE)/100)</f>
        <v>542</v>
      </c>
      <c r="G762" s="4">
        <f>INT(VLOOKUP($X762,映射表!$B:$C,2,FALSE)*VLOOKUP($Z762,怪物属性偏向!$G:$L,怪物属性偏向!J$1,FALSE)/100)</f>
        <v>641</v>
      </c>
      <c r="H762" s="4">
        <f t="shared" si="189"/>
        <v>0</v>
      </c>
      <c r="I762" s="4">
        <f>INT(VLOOKUP($X762,映射表!$B:$C,2,FALSE)*VLOOKUP($Z762,怪物属性偏向!$G:$L,怪物属性偏向!K$1,FALSE)/100)</f>
        <v>496</v>
      </c>
      <c r="J762" s="4">
        <f>INT(VLOOKUP($X762,映射表!$B:$E,4,FALSE))</f>
        <v>385</v>
      </c>
      <c r="K762" s="4">
        <f t="shared" si="197"/>
        <v>100</v>
      </c>
      <c r="L762" s="4">
        <f t="shared" si="197"/>
        <v>0</v>
      </c>
      <c r="M762" s="4">
        <f t="shared" si="197"/>
        <v>0</v>
      </c>
      <c r="N762" s="4">
        <f t="shared" si="197"/>
        <v>100</v>
      </c>
      <c r="O762" s="4">
        <f t="shared" si="197"/>
        <v>0</v>
      </c>
      <c r="P762" s="4">
        <f t="shared" si="197"/>
        <v>0</v>
      </c>
      <c r="Q762" s="4">
        <f t="shared" si="197"/>
        <v>0</v>
      </c>
      <c r="R762" s="4">
        <f t="shared" si="197"/>
        <v>0</v>
      </c>
      <c r="S762" s="4">
        <f t="shared" si="197"/>
        <v>0</v>
      </c>
      <c r="T762" s="4">
        <f t="shared" si="197"/>
        <v>0</v>
      </c>
      <c r="U762" s="4">
        <f t="shared" si="197"/>
        <v>0</v>
      </c>
      <c r="V762" s="4">
        <f t="shared" si="197"/>
        <v>0</v>
      </c>
      <c r="W762" s="4">
        <f>VLOOKUP(Z762,怪物属性偏向!D:F,3,FALSE)</f>
        <v>5000006</v>
      </c>
      <c r="X762" s="4">
        <f t="shared" si="198"/>
        <v>8</v>
      </c>
      <c r="Y762" t="str">
        <f>VLOOKUP(Z762,怪物属性偏向!G:H,2,FALSE)</f>
        <v>修</v>
      </c>
      <c r="Z762">
        <f t="shared" si="191"/>
        <v>6</v>
      </c>
    </row>
    <row r="763" spans="1:26" ht="18" customHeight="1" x14ac:dyDescent="0.15">
      <c r="A763" s="4">
        <v>5000759</v>
      </c>
      <c r="B763" s="4">
        <f t="shared" si="196"/>
        <v>0</v>
      </c>
      <c r="C763" s="4">
        <f t="shared" si="196"/>
        <v>0</v>
      </c>
      <c r="D763" s="4">
        <f t="shared" si="196"/>
        <v>0</v>
      </c>
      <c r="E763" s="4">
        <f t="shared" si="196"/>
        <v>0</v>
      </c>
      <c r="F763" s="4">
        <f>INT(VLOOKUP($X763,映射表!$B:$C,2,FALSE)*VLOOKUP($Z763,怪物属性偏向!$G:$L,怪物属性偏向!L$1,FALSE)/100)</f>
        <v>605</v>
      </c>
      <c r="G763" s="4">
        <f>INT(VLOOKUP($X763,映射表!$B:$C,2,FALSE)*VLOOKUP($Z763,怪物属性偏向!$G:$L,怪物属性偏向!J$1,FALSE)/100)</f>
        <v>716</v>
      </c>
      <c r="H763" s="4">
        <f t="shared" si="189"/>
        <v>0</v>
      </c>
      <c r="I763" s="4">
        <f>INT(VLOOKUP($X763,映射表!$B:$C,2,FALSE)*VLOOKUP($Z763,怪物属性偏向!$G:$L,怪物属性偏向!K$1,FALSE)/100)</f>
        <v>554</v>
      </c>
      <c r="J763" s="4">
        <f>INT(VLOOKUP($X763,映射表!$B:$E,4,FALSE))</f>
        <v>430</v>
      </c>
      <c r="K763" s="4">
        <f t="shared" si="197"/>
        <v>100</v>
      </c>
      <c r="L763" s="4">
        <f t="shared" si="197"/>
        <v>0</v>
      </c>
      <c r="M763" s="4">
        <f t="shared" si="197"/>
        <v>0</v>
      </c>
      <c r="N763" s="4">
        <f t="shared" si="197"/>
        <v>100</v>
      </c>
      <c r="O763" s="4">
        <f t="shared" si="197"/>
        <v>0</v>
      </c>
      <c r="P763" s="4">
        <f t="shared" si="197"/>
        <v>0</v>
      </c>
      <c r="Q763" s="4">
        <f t="shared" si="197"/>
        <v>0</v>
      </c>
      <c r="R763" s="4">
        <f t="shared" si="197"/>
        <v>0</v>
      </c>
      <c r="S763" s="4">
        <f t="shared" si="197"/>
        <v>0</v>
      </c>
      <c r="T763" s="4">
        <f t="shared" si="197"/>
        <v>0</v>
      </c>
      <c r="U763" s="4">
        <f t="shared" si="197"/>
        <v>0</v>
      </c>
      <c r="V763" s="4">
        <f t="shared" si="197"/>
        <v>0</v>
      </c>
      <c r="W763" s="4">
        <f>VLOOKUP(Z763,怪物属性偏向!D:F,3,FALSE)</f>
        <v>5000006</v>
      </c>
      <c r="X763" s="4">
        <f t="shared" si="198"/>
        <v>9</v>
      </c>
      <c r="Y763" t="str">
        <f>VLOOKUP(Z763,怪物属性偏向!G:H,2,FALSE)</f>
        <v>修</v>
      </c>
      <c r="Z763">
        <f t="shared" si="191"/>
        <v>6</v>
      </c>
    </row>
    <row r="764" spans="1:26" ht="18" customHeight="1" x14ac:dyDescent="0.15">
      <c r="A764" s="4">
        <v>5000760</v>
      </c>
      <c r="B764" s="4">
        <f t="shared" si="196"/>
        <v>0</v>
      </c>
      <c r="C764" s="4">
        <f t="shared" si="196"/>
        <v>0</v>
      </c>
      <c r="D764" s="4">
        <f t="shared" si="196"/>
        <v>0</v>
      </c>
      <c r="E764" s="4">
        <f t="shared" si="196"/>
        <v>0</v>
      </c>
      <c r="F764" s="4">
        <f>INT(VLOOKUP($X764,映射表!$B:$C,2,FALSE)*VLOOKUP($Z764,怪物属性偏向!$G:$L,怪物属性偏向!L$1,FALSE)/100)</f>
        <v>672</v>
      </c>
      <c r="G764" s="4">
        <f>INT(VLOOKUP($X764,映射表!$B:$C,2,FALSE)*VLOOKUP($Z764,怪物属性偏向!$G:$L,怪物属性偏向!J$1,FALSE)/100)</f>
        <v>796</v>
      </c>
      <c r="H764" s="4">
        <f t="shared" si="189"/>
        <v>0</v>
      </c>
      <c r="I764" s="4">
        <f>INT(VLOOKUP($X764,映射表!$B:$C,2,FALSE)*VLOOKUP($Z764,怪物属性偏向!$G:$L,怪物属性偏向!K$1,FALSE)/100)</f>
        <v>616</v>
      </c>
      <c r="J764" s="4">
        <f>INT(VLOOKUP($X764,映射表!$B:$E,4,FALSE))</f>
        <v>478</v>
      </c>
      <c r="K764" s="4">
        <f t="shared" si="197"/>
        <v>100</v>
      </c>
      <c r="L764" s="4">
        <f t="shared" si="197"/>
        <v>0</v>
      </c>
      <c r="M764" s="4">
        <f t="shared" si="197"/>
        <v>0</v>
      </c>
      <c r="N764" s="4">
        <f t="shared" si="197"/>
        <v>100</v>
      </c>
      <c r="O764" s="4">
        <f t="shared" si="197"/>
        <v>0</v>
      </c>
      <c r="P764" s="4">
        <f t="shared" si="197"/>
        <v>0</v>
      </c>
      <c r="Q764" s="4">
        <f t="shared" si="197"/>
        <v>0</v>
      </c>
      <c r="R764" s="4">
        <f t="shared" si="197"/>
        <v>0</v>
      </c>
      <c r="S764" s="4">
        <f t="shared" si="197"/>
        <v>0</v>
      </c>
      <c r="T764" s="4">
        <f t="shared" si="197"/>
        <v>0</v>
      </c>
      <c r="U764" s="4">
        <f t="shared" si="197"/>
        <v>0</v>
      </c>
      <c r="V764" s="4">
        <f t="shared" si="197"/>
        <v>0</v>
      </c>
      <c r="W764" s="4">
        <f>VLOOKUP(Z764,怪物属性偏向!D:F,3,FALSE)</f>
        <v>5000006</v>
      </c>
      <c r="X764" s="4">
        <f t="shared" si="198"/>
        <v>10</v>
      </c>
      <c r="Y764" t="str">
        <f>VLOOKUP(Z764,怪物属性偏向!G:H,2,FALSE)</f>
        <v>修</v>
      </c>
      <c r="Z764">
        <f t="shared" si="191"/>
        <v>6</v>
      </c>
    </row>
    <row r="765" spans="1:26" ht="18" customHeight="1" x14ac:dyDescent="0.15">
      <c r="A765" s="4">
        <v>5000761</v>
      </c>
      <c r="B765" s="4">
        <f t="shared" si="196"/>
        <v>0</v>
      </c>
      <c r="C765" s="4">
        <f t="shared" si="196"/>
        <v>0</v>
      </c>
      <c r="D765" s="4">
        <f t="shared" si="196"/>
        <v>0</v>
      </c>
      <c r="E765" s="4">
        <f t="shared" si="196"/>
        <v>0</v>
      </c>
      <c r="F765" s="4">
        <f>INT(VLOOKUP($X765,映射表!$B:$C,2,FALSE)*VLOOKUP($Z765,怪物属性偏向!$G:$L,怪物属性偏向!L$1,FALSE)/100)</f>
        <v>745</v>
      </c>
      <c r="G765" s="4">
        <f>INT(VLOOKUP($X765,映射表!$B:$C,2,FALSE)*VLOOKUP($Z765,怪物属性偏向!$G:$L,怪物属性偏向!J$1,FALSE)/100)</f>
        <v>881</v>
      </c>
      <c r="H765" s="4">
        <f t="shared" si="189"/>
        <v>0</v>
      </c>
      <c r="I765" s="4">
        <f>INT(VLOOKUP($X765,映射表!$B:$C,2,FALSE)*VLOOKUP($Z765,怪物属性偏向!$G:$L,怪物属性偏向!K$1,FALSE)/100)</f>
        <v>682</v>
      </c>
      <c r="J765" s="4">
        <f>INT(VLOOKUP($X765,映射表!$B:$E,4,FALSE))</f>
        <v>530</v>
      </c>
      <c r="K765" s="4">
        <f t="shared" si="197"/>
        <v>100</v>
      </c>
      <c r="L765" s="4">
        <f t="shared" si="197"/>
        <v>0</v>
      </c>
      <c r="M765" s="4">
        <f t="shared" si="197"/>
        <v>0</v>
      </c>
      <c r="N765" s="4">
        <f t="shared" si="197"/>
        <v>100</v>
      </c>
      <c r="O765" s="4">
        <f t="shared" si="197"/>
        <v>0</v>
      </c>
      <c r="P765" s="4">
        <f t="shared" si="197"/>
        <v>0</v>
      </c>
      <c r="Q765" s="4">
        <f t="shared" si="197"/>
        <v>0</v>
      </c>
      <c r="R765" s="4">
        <f t="shared" si="197"/>
        <v>0</v>
      </c>
      <c r="S765" s="4">
        <f t="shared" si="197"/>
        <v>0</v>
      </c>
      <c r="T765" s="4">
        <f t="shared" si="197"/>
        <v>0</v>
      </c>
      <c r="U765" s="4">
        <f t="shared" si="197"/>
        <v>0</v>
      </c>
      <c r="V765" s="4">
        <f t="shared" si="197"/>
        <v>0</v>
      </c>
      <c r="W765" s="4">
        <f>VLOOKUP(Z765,怪物属性偏向!D:F,3,FALSE)</f>
        <v>5000006</v>
      </c>
      <c r="X765" s="4">
        <f t="shared" si="198"/>
        <v>11</v>
      </c>
      <c r="Y765" t="str">
        <f>VLOOKUP(Z765,怪物属性偏向!G:H,2,FALSE)</f>
        <v>修</v>
      </c>
      <c r="Z765">
        <f t="shared" si="191"/>
        <v>6</v>
      </c>
    </row>
    <row r="766" spans="1:26" ht="18" customHeight="1" x14ac:dyDescent="0.15">
      <c r="A766" s="4">
        <v>5000762</v>
      </c>
      <c r="B766" s="4">
        <f t="shared" si="196"/>
        <v>0</v>
      </c>
      <c r="C766" s="4">
        <f t="shared" si="196"/>
        <v>0</v>
      </c>
      <c r="D766" s="4">
        <f t="shared" si="196"/>
        <v>0</v>
      </c>
      <c r="E766" s="4">
        <f t="shared" si="196"/>
        <v>0</v>
      </c>
      <c r="F766" s="4">
        <f>INT(VLOOKUP($X766,映射表!$B:$C,2,FALSE)*VLOOKUP($Z766,怪物属性偏向!$G:$L,怪物属性偏向!L$1,FALSE)/100)</f>
        <v>823</v>
      </c>
      <c r="G766" s="4">
        <f>INT(VLOOKUP($X766,映射表!$B:$C,2,FALSE)*VLOOKUP($Z766,怪物属性偏向!$G:$L,怪物属性偏向!J$1,FALSE)/100)</f>
        <v>973</v>
      </c>
      <c r="H766" s="4">
        <f t="shared" si="189"/>
        <v>0</v>
      </c>
      <c r="I766" s="4">
        <f>INT(VLOOKUP($X766,映射表!$B:$C,2,FALSE)*VLOOKUP($Z766,怪物属性偏向!$G:$L,怪物属性偏向!K$1,FALSE)/100)</f>
        <v>754</v>
      </c>
      <c r="J766" s="4">
        <f>INT(VLOOKUP($X766,映射表!$B:$E,4,FALSE))</f>
        <v>585</v>
      </c>
      <c r="K766" s="4">
        <f t="shared" si="197"/>
        <v>100</v>
      </c>
      <c r="L766" s="4">
        <f t="shared" si="197"/>
        <v>0</v>
      </c>
      <c r="M766" s="4">
        <f t="shared" si="197"/>
        <v>0</v>
      </c>
      <c r="N766" s="4">
        <f t="shared" si="197"/>
        <v>100</v>
      </c>
      <c r="O766" s="4">
        <f t="shared" si="197"/>
        <v>0</v>
      </c>
      <c r="P766" s="4">
        <f t="shared" si="197"/>
        <v>0</v>
      </c>
      <c r="Q766" s="4">
        <f t="shared" si="197"/>
        <v>0</v>
      </c>
      <c r="R766" s="4">
        <f t="shared" si="197"/>
        <v>0</v>
      </c>
      <c r="S766" s="4">
        <f t="shared" si="197"/>
        <v>0</v>
      </c>
      <c r="T766" s="4">
        <f t="shared" si="197"/>
        <v>0</v>
      </c>
      <c r="U766" s="4">
        <f t="shared" si="197"/>
        <v>0</v>
      </c>
      <c r="V766" s="4">
        <f t="shared" si="197"/>
        <v>0</v>
      </c>
      <c r="W766" s="4">
        <f>VLOOKUP(Z766,怪物属性偏向!D:F,3,FALSE)</f>
        <v>5000006</v>
      </c>
      <c r="X766" s="4">
        <f t="shared" si="198"/>
        <v>12</v>
      </c>
      <c r="Y766" t="str">
        <f>VLOOKUP(Z766,怪物属性偏向!G:H,2,FALSE)</f>
        <v>修</v>
      </c>
      <c r="Z766">
        <f t="shared" si="191"/>
        <v>6</v>
      </c>
    </row>
    <row r="767" spans="1:26" ht="18" customHeight="1" x14ac:dyDescent="0.15">
      <c r="A767" s="4">
        <v>5000763</v>
      </c>
      <c r="B767" s="4">
        <f t="shared" si="196"/>
        <v>0</v>
      </c>
      <c r="C767" s="4">
        <f t="shared" si="196"/>
        <v>0</v>
      </c>
      <c r="D767" s="4">
        <f t="shared" si="196"/>
        <v>0</v>
      </c>
      <c r="E767" s="4">
        <f t="shared" si="196"/>
        <v>0</v>
      </c>
      <c r="F767" s="4">
        <f>INT(VLOOKUP($X767,映射表!$B:$C,2,FALSE)*VLOOKUP($Z767,怪物属性偏向!$G:$L,怪物属性偏向!L$1,FALSE)/100)</f>
        <v>906</v>
      </c>
      <c r="G767" s="4">
        <f>INT(VLOOKUP($X767,映射表!$B:$C,2,FALSE)*VLOOKUP($Z767,怪物属性偏向!$G:$L,怪物属性偏向!J$1,FALSE)/100)</f>
        <v>1072</v>
      </c>
      <c r="H767" s="4">
        <f t="shared" si="189"/>
        <v>0</v>
      </c>
      <c r="I767" s="4">
        <f>INT(VLOOKUP($X767,映射表!$B:$C,2,FALSE)*VLOOKUP($Z767,怪物属性偏向!$G:$L,怪物属性偏向!K$1,FALSE)/100)</f>
        <v>830</v>
      </c>
      <c r="J767" s="4">
        <f>INT(VLOOKUP($X767,映射表!$B:$E,4,FALSE))</f>
        <v>644</v>
      </c>
      <c r="K767" s="4">
        <f t="shared" si="197"/>
        <v>100</v>
      </c>
      <c r="L767" s="4">
        <f t="shared" si="197"/>
        <v>0</v>
      </c>
      <c r="M767" s="4">
        <f t="shared" si="197"/>
        <v>0</v>
      </c>
      <c r="N767" s="4">
        <f t="shared" si="197"/>
        <v>100</v>
      </c>
      <c r="O767" s="4">
        <f t="shared" si="197"/>
        <v>0</v>
      </c>
      <c r="P767" s="4">
        <f t="shared" si="197"/>
        <v>0</v>
      </c>
      <c r="Q767" s="4">
        <f t="shared" si="197"/>
        <v>0</v>
      </c>
      <c r="R767" s="4">
        <f t="shared" si="197"/>
        <v>0</v>
      </c>
      <c r="S767" s="4">
        <f t="shared" si="197"/>
        <v>0</v>
      </c>
      <c r="T767" s="4">
        <f t="shared" si="197"/>
        <v>0</v>
      </c>
      <c r="U767" s="4">
        <f t="shared" si="197"/>
        <v>0</v>
      </c>
      <c r="V767" s="4">
        <f t="shared" si="197"/>
        <v>0</v>
      </c>
      <c r="W767" s="4">
        <f>VLOOKUP(Z767,怪物属性偏向!D:F,3,FALSE)</f>
        <v>5000006</v>
      </c>
      <c r="X767" s="4">
        <f t="shared" si="198"/>
        <v>13</v>
      </c>
      <c r="Y767" t="str">
        <f>VLOOKUP(Z767,怪物属性偏向!G:H,2,FALSE)</f>
        <v>修</v>
      </c>
      <c r="Z767">
        <f t="shared" si="191"/>
        <v>6</v>
      </c>
    </row>
    <row r="768" spans="1:26" ht="18" customHeight="1" x14ac:dyDescent="0.15">
      <c r="A768" s="4">
        <v>5000764</v>
      </c>
      <c r="B768" s="4">
        <f t="shared" si="196"/>
        <v>0</v>
      </c>
      <c r="C768" s="4">
        <f t="shared" si="196"/>
        <v>0</v>
      </c>
      <c r="D768" s="4">
        <f t="shared" si="196"/>
        <v>0</v>
      </c>
      <c r="E768" s="4">
        <f t="shared" si="196"/>
        <v>0</v>
      </c>
      <c r="F768" s="4">
        <f>INT(VLOOKUP($X768,映射表!$B:$C,2,FALSE)*VLOOKUP($Z768,怪物属性偏向!$G:$L,怪物属性偏向!L$1,FALSE)/100)</f>
        <v>995</v>
      </c>
      <c r="G768" s="4">
        <f>INT(VLOOKUP($X768,映射表!$B:$C,2,FALSE)*VLOOKUP($Z768,怪物属性偏向!$G:$L,怪物属性偏向!J$1,FALSE)/100)</f>
        <v>1177</v>
      </c>
      <c r="H768" s="4">
        <f t="shared" si="189"/>
        <v>0</v>
      </c>
      <c r="I768" s="4">
        <f>INT(VLOOKUP($X768,映射表!$B:$C,2,FALSE)*VLOOKUP($Z768,怪物属性偏向!$G:$L,怪物属性偏向!K$1,FALSE)/100)</f>
        <v>912</v>
      </c>
      <c r="J768" s="4">
        <f>INT(VLOOKUP($X768,映射表!$B:$E,4,FALSE))</f>
        <v>708</v>
      </c>
      <c r="K768" s="4">
        <f t="shared" si="197"/>
        <v>100</v>
      </c>
      <c r="L768" s="4">
        <f t="shared" si="197"/>
        <v>0</v>
      </c>
      <c r="M768" s="4">
        <f t="shared" si="197"/>
        <v>0</v>
      </c>
      <c r="N768" s="4">
        <f t="shared" si="197"/>
        <v>100</v>
      </c>
      <c r="O768" s="4">
        <f t="shared" si="197"/>
        <v>0</v>
      </c>
      <c r="P768" s="4">
        <f t="shared" si="197"/>
        <v>0</v>
      </c>
      <c r="Q768" s="4">
        <f t="shared" si="197"/>
        <v>0</v>
      </c>
      <c r="R768" s="4">
        <f t="shared" si="197"/>
        <v>0</v>
      </c>
      <c r="S768" s="4">
        <f t="shared" si="197"/>
        <v>0</v>
      </c>
      <c r="T768" s="4">
        <f t="shared" si="197"/>
        <v>0</v>
      </c>
      <c r="U768" s="4">
        <f t="shared" si="197"/>
        <v>0</v>
      </c>
      <c r="V768" s="4">
        <f t="shared" si="197"/>
        <v>0</v>
      </c>
      <c r="W768" s="4">
        <f>VLOOKUP(Z768,怪物属性偏向!D:F,3,FALSE)</f>
        <v>5000006</v>
      </c>
      <c r="X768" s="4">
        <f t="shared" si="198"/>
        <v>14</v>
      </c>
      <c r="Y768" t="str">
        <f>VLOOKUP(Z768,怪物属性偏向!G:H,2,FALSE)</f>
        <v>修</v>
      </c>
      <c r="Z768">
        <f t="shared" si="191"/>
        <v>6</v>
      </c>
    </row>
    <row r="769" spans="1:26" ht="18" customHeight="1" x14ac:dyDescent="0.15">
      <c r="A769" s="4">
        <v>5000765</v>
      </c>
      <c r="B769" s="4">
        <f t="shared" si="196"/>
        <v>0</v>
      </c>
      <c r="C769" s="4">
        <f t="shared" si="196"/>
        <v>0</v>
      </c>
      <c r="D769" s="4">
        <f t="shared" si="196"/>
        <v>0</v>
      </c>
      <c r="E769" s="4">
        <f t="shared" si="196"/>
        <v>0</v>
      </c>
      <c r="F769" s="4">
        <f>INT(VLOOKUP($X769,映射表!$B:$C,2,FALSE)*VLOOKUP($Z769,怪物属性偏向!$G:$L,怪物属性偏向!L$1,FALSE)/100)</f>
        <v>1091</v>
      </c>
      <c r="G769" s="4">
        <f>INT(VLOOKUP($X769,映射表!$B:$C,2,FALSE)*VLOOKUP($Z769,怪物属性偏向!$G:$L,怪物属性偏向!J$1,FALSE)/100)</f>
        <v>1291</v>
      </c>
      <c r="H769" s="4">
        <f t="shared" si="189"/>
        <v>0</v>
      </c>
      <c r="I769" s="4">
        <f>INT(VLOOKUP($X769,映射表!$B:$C,2,FALSE)*VLOOKUP($Z769,怪物属性偏向!$G:$L,怪物属性偏向!K$1,FALSE)/100)</f>
        <v>999</v>
      </c>
      <c r="J769" s="4">
        <f>INT(VLOOKUP($X769,映射表!$B:$E,4,FALSE))</f>
        <v>776</v>
      </c>
      <c r="K769" s="4">
        <f t="shared" si="197"/>
        <v>100</v>
      </c>
      <c r="L769" s="4">
        <f t="shared" si="197"/>
        <v>0</v>
      </c>
      <c r="M769" s="4">
        <f t="shared" si="197"/>
        <v>0</v>
      </c>
      <c r="N769" s="4">
        <f t="shared" si="197"/>
        <v>100</v>
      </c>
      <c r="O769" s="4">
        <f t="shared" si="197"/>
        <v>0</v>
      </c>
      <c r="P769" s="4">
        <f t="shared" si="197"/>
        <v>0</v>
      </c>
      <c r="Q769" s="4">
        <f t="shared" si="197"/>
        <v>0</v>
      </c>
      <c r="R769" s="4">
        <f t="shared" si="197"/>
        <v>0</v>
      </c>
      <c r="S769" s="4">
        <f t="shared" si="197"/>
        <v>0</v>
      </c>
      <c r="T769" s="4">
        <f t="shared" si="197"/>
        <v>0</v>
      </c>
      <c r="U769" s="4">
        <f t="shared" si="197"/>
        <v>0</v>
      </c>
      <c r="V769" s="4">
        <f t="shared" si="197"/>
        <v>0</v>
      </c>
      <c r="W769" s="4">
        <f>VLOOKUP(Z769,怪物属性偏向!D:F,3,FALSE)</f>
        <v>5000006</v>
      </c>
      <c r="X769" s="4">
        <f t="shared" si="198"/>
        <v>15</v>
      </c>
      <c r="Y769" t="str">
        <f>VLOOKUP(Z769,怪物属性偏向!G:H,2,FALSE)</f>
        <v>修</v>
      </c>
      <c r="Z769">
        <f t="shared" si="191"/>
        <v>6</v>
      </c>
    </row>
    <row r="770" spans="1:26" ht="18" customHeight="1" x14ac:dyDescent="0.15">
      <c r="A770" s="4">
        <v>5000766</v>
      </c>
      <c r="B770" s="4">
        <f t="shared" si="196"/>
        <v>0</v>
      </c>
      <c r="C770" s="4">
        <f t="shared" si="196"/>
        <v>0</v>
      </c>
      <c r="D770" s="4">
        <f t="shared" si="196"/>
        <v>0</v>
      </c>
      <c r="E770" s="4">
        <f t="shared" si="196"/>
        <v>0</v>
      </c>
      <c r="F770" s="4">
        <f>INT(VLOOKUP($X770,映射表!$B:$C,2,FALSE)*VLOOKUP($Z770,怪物属性偏向!$G:$L,怪物属性偏向!L$1,FALSE)/100)</f>
        <v>1193</v>
      </c>
      <c r="G770" s="4">
        <f>INT(VLOOKUP($X770,映射表!$B:$C,2,FALSE)*VLOOKUP($Z770,怪物属性偏向!$G:$L,怪物属性偏向!J$1,FALSE)/100)</f>
        <v>1412</v>
      </c>
      <c r="H770" s="4">
        <f t="shared" si="189"/>
        <v>0</v>
      </c>
      <c r="I770" s="4">
        <f>INT(VLOOKUP($X770,映射表!$B:$C,2,FALSE)*VLOOKUP($Z770,怪物属性偏向!$G:$L,怪物属性偏向!K$1,FALSE)/100)</f>
        <v>1093</v>
      </c>
      <c r="J770" s="4">
        <f>INT(VLOOKUP($X770,映射表!$B:$E,4,FALSE))</f>
        <v>849</v>
      </c>
      <c r="K770" s="4">
        <f t="shared" si="197"/>
        <v>100</v>
      </c>
      <c r="L770" s="4">
        <f t="shared" si="197"/>
        <v>0</v>
      </c>
      <c r="M770" s="4">
        <f t="shared" si="197"/>
        <v>0</v>
      </c>
      <c r="N770" s="4">
        <f t="shared" si="197"/>
        <v>100</v>
      </c>
      <c r="O770" s="4">
        <f t="shared" si="197"/>
        <v>0</v>
      </c>
      <c r="P770" s="4">
        <f t="shared" si="197"/>
        <v>0</v>
      </c>
      <c r="Q770" s="4">
        <f t="shared" si="197"/>
        <v>0</v>
      </c>
      <c r="R770" s="4">
        <f t="shared" si="197"/>
        <v>0</v>
      </c>
      <c r="S770" s="4">
        <f t="shared" si="197"/>
        <v>0</v>
      </c>
      <c r="T770" s="4">
        <f t="shared" si="197"/>
        <v>0</v>
      </c>
      <c r="U770" s="4">
        <f t="shared" si="197"/>
        <v>0</v>
      </c>
      <c r="V770" s="4">
        <f t="shared" si="197"/>
        <v>0</v>
      </c>
      <c r="W770" s="4">
        <f>VLOOKUP(Z770,怪物属性偏向!D:F,3,FALSE)</f>
        <v>5000006</v>
      </c>
      <c r="X770" s="4">
        <f t="shared" si="198"/>
        <v>16</v>
      </c>
      <c r="Y770" t="str">
        <f>VLOOKUP(Z770,怪物属性偏向!G:H,2,FALSE)</f>
        <v>修</v>
      </c>
      <c r="Z770">
        <f t="shared" si="191"/>
        <v>6</v>
      </c>
    </row>
    <row r="771" spans="1:26" ht="18" customHeight="1" x14ac:dyDescent="0.15">
      <c r="A771" s="4">
        <v>5000767</v>
      </c>
      <c r="B771" s="4">
        <f t="shared" si="196"/>
        <v>0</v>
      </c>
      <c r="C771" s="4">
        <f t="shared" si="196"/>
        <v>0</v>
      </c>
      <c r="D771" s="4">
        <f t="shared" si="196"/>
        <v>0</v>
      </c>
      <c r="E771" s="4">
        <f t="shared" si="196"/>
        <v>0</v>
      </c>
      <c r="F771" s="4">
        <f>INT(VLOOKUP($X771,映射表!$B:$C,2,FALSE)*VLOOKUP($Z771,怪物属性偏向!$G:$L,怪物属性偏向!L$1,FALSE)/100)</f>
        <v>1303</v>
      </c>
      <c r="G771" s="4">
        <f>INT(VLOOKUP($X771,映射表!$B:$C,2,FALSE)*VLOOKUP($Z771,怪物属性偏向!$G:$L,怪物属性偏向!J$1,FALSE)/100)</f>
        <v>1542</v>
      </c>
      <c r="H771" s="4">
        <f t="shared" si="189"/>
        <v>0</v>
      </c>
      <c r="I771" s="4">
        <f>INT(VLOOKUP($X771,映射表!$B:$C,2,FALSE)*VLOOKUP($Z771,怪物属性偏向!$G:$L,怪物属性偏向!K$1,FALSE)/100)</f>
        <v>1194</v>
      </c>
      <c r="J771" s="4">
        <f>INT(VLOOKUP($X771,映射表!$B:$E,4,FALSE))</f>
        <v>927</v>
      </c>
      <c r="K771" s="4">
        <f t="shared" si="197"/>
        <v>100</v>
      </c>
      <c r="L771" s="4">
        <f t="shared" si="197"/>
        <v>0</v>
      </c>
      <c r="M771" s="4">
        <f t="shared" si="197"/>
        <v>0</v>
      </c>
      <c r="N771" s="4">
        <f t="shared" si="197"/>
        <v>100</v>
      </c>
      <c r="O771" s="4">
        <f t="shared" si="197"/>
        <v>0</v>
      </c>
      <c r="P771" s="4">
        <f t="shared" si="197"/>
        <v>0</v>
      </c>
      <c r="Q771" s="4">
        <f t="shared" si="197"/>
        <v>0</v>
      </c>
      <c r="R771" s="4">
        <f t="shared" si="197"/>
        <v>0</v>
      </c>
      <c r="S771" s="4">
        <f t="shared" si="197"/>
        <v>0</v>
      </c>
      <c r="T771" s="4">
        <f t="shared" si="197"/>
        <v>0</v>
      </c>
      <c r="U771" s="4">
        <f t="shared" si="197"/>
        <v>0</v>
      </c>
      <c r="V771" s="4">
        <f t="shared" si="197"/>
        <v>0</v>
      </c>
      <c r="W771" s="4">
        <f>VLOOKUP(Z771,怪物属性偏向!D:F,3,FALSE)</f>
        <v>5000006</v>
      </c>
      <c r="X771" s="4">
        <f t="shared" si="198"/>
        <v>17</v>
      </c>
      <c r="Y771" t="str">
        <f>VLOOKUP(Z771,怪物属性偏向!G:H,2,FALSE)</f>
        <v>修</v>
      </c>
      <c r="Z771">
        <f t="shared" si="191"/>
        <v>6</v>
      </c>
    </row>
    <row r="772" spans="1:26" ht="18" customHeight="1" x14ac:dyDescent="0.15">
      <c r="A772" s="4">
        <v>5000768</v>
      </c>
      <c r="B772" s="4">
        <f t="shared" si="196"/>
        <v>0</v>
      </c>
      <c r="C772" s="4">
        <f t="shared" si="196"/>
        <v>0</v>
      </c>
      <c r="D772" s="4">
        <f t="shared" si="196"/>
        <v>0</v>
      </c>
      <c r="E772" s="4">
        <f t="shared" si="196"/>
        <v>0</v>
      </c>
      <c r="F772" s="4">
        <f>INT(VLOOKUP($X772,映射表!$B:$C,2,FALSE)*VLOOKUP($Z772,怪物属性偏向!$G:$L,怪物属性偏向!L$1,FALSE)/100)</f>
        <v>1421</v>
      </c>
      <c r="G772" s="4">
        <f>INT(VLOOKUP($X772,映射表!$B:$C,2,FALSE)*VLOOKUP($Z772,怪物属性偏向!$G:$L,怪物属性偏向!J$1,FALSE)/100)</f>
        <v>1681</v>
      </c>
      <c r="H772" s="4">
        <f t="shared" si="189"/>
        <v>0</v>
      </c>
      <c r="I772" s="4">
        <f>INT(VLOOKUP($X772,映射表!$B:$C,2,FALSE)*VLOOKUP($Z772,怪物属性偏向!$G:$L,怪物属性偏向!K$1,FALSE)/100)</f>
        <v>1302</v>
      </c>
      <c r="J772" s="4">
        <f>INT(VLOOKUP($X772,映射表!$B:$E,4,FALSE))</f>
        <v>1011</v>
      </c>
      <c r="K772" s="4">
        <f t="shared" si="197"/>
        <v>100</v>
      </c>
      <c r="L772" s="4">
        <f t="shared" si="197"/>
        <v>0</v>
      </c>
      <c r="M772" s="4">
        <f t="shared" si="197"/>
        <v>0</v>
      </c>
      <c r="N772" s="4">
        <f t="shared" si="197"/>
        <v>100</v>
      </c>
      <c r="O772" s="4">
        <f t="shared" si="197"/>
        <v>0</v>
      </c>
      <c r="P772" s="4">
        <f t="shared" si="197"/>
        <v>0</v>
      </c>
      <c r="Q772" s="4">
        <f t="shared" si="197"/>
        <v>0</v>
      </c>
      <c r="R772" s="4">
        <f t="shared" si="197"/>
        <v>0</v>
      </c>
      <c r="S772" s="4">
        <f t="shared" si="197"/>
        <v>0</v>
      </c>
      <c r="T772" s="4">
        <f t="shared" si="197"/>
        <v>0</v>
      </c>
      <c r="U772" s="4">
        <f t="shared" si="197"/>
        <v>0</v>
      </c>
      <c r="V772" s="4">
        <f t="shared" si="197"/>
        <v>0</v>
      </c>
      <c r="W772" s="4">
        <f>VLOOKUP(Z772,怪物属性偏向!D:F,3,FALSE)</f>
        <v>5000006</v>
      </c>
      <c r="X772" s="4">
        <f t="shared" si="198"/>
        <v>18</v>
      </c>
      <c r="Y772" t="str">
        <f>VLOOKUP(Z772,怪物属性偏向!G:H,2,FALSE)</f>
        <v>修</v>
      </c>
      <c r="Z772">
        <f t="shared" si="191"/>
        <v>6</v>
      </c>
    </row>
    <row r="773" spans="1:26" ht="18" customHeight="1" x14ac:dyDescent="0.15">
      <c r="A773" s="4">
        <v>5000769</v>
      </c>
      <c r="B773" s="4">
        <f t="shared" si="196"/>
        <v>0</v>
      </c>
      <c r="C773" s="4">
        <f t="shared" si="196"/>
        <v>0</v>
      </c>
      <c r="D773" s="4">
        <f t="shared" si="196"/>
        <v>0</v>
      </c>
      <c r="E773" s="4">
        <f t="shared" si="196"/>
        <v>0</v>
      </c>
      <c r="F773" s="4">
        <f>INT(VLOOKUP($X773,映射表!$B:$C,2,FALSE)*VLOOKUP($Z773,怪物属性偏向!$G:$L,怪物属性偏向!L$1,FALSE)/100)</f>
        <v>1548</v>
      </c>
      <c r="G773" s="4">
        <f>INT(VLOOKUP($X773,映射表!$B:$C,2,FALSE)*VLOOKUP($Z773,怪物属性偏向!$G:$L,怪物属性偏向!J$1,FALSE)/100)</f>
        <v>1831</v>
      </c>
      <c r="H773" s="4">
        <f t="shared" si="189"/>
        <v>0</v>
      </c>
      <c r="I773" s="4">
        <f>INT(VLOOKUP($X773,映射表!$B:$C,2,FALSE)*VLOOKUP($Z773,怪物属性偏向!$G:$L,怪物属性偏向!K$1,FALSE)/100)</f>
        <v>1418</v>
      </c>
      <c r="J773" s="4">
        <f>INT(VLOOKUP($X773,映射表!$B:$E,4,FALSE))</f>
        <v>1101</v>
      </c>
      <c r="K773" s="4">
        <f t="shared" si="197"/>
        <v>100</v>
      </c>
      <c r="L773" s="4">
        <f t="shared" si="197"/>
        <v>0</v>
      </c>
      <c r="M773" s="4">
        <f t="shared" si="197"/>
        <v>0</v>
      </c>
      <c r="N773" s="4">
        <f t="shared" si="197"/>
        <v>100</v>
      </c>
      <c r="O773" s="4">
        <f t="shared" si="197"/>
        <v>0</v>
      </c>
      <c r="P773" s="4">
        <f t="shared" si="197"/>
        <v>0</v>
      </c>
      <c r="Q773" s="4">
        <f t="shared" si="197"/>
        <v>0</v>
      </c>
      <c r="R773" s="4">
        <f t="shared" si="197"/>
        <v>0</v>
      </c>
      <c r="S773" s="4">
        <f t="shared" si="197"/>
        <v>0</v>
      </c>
      <c r="T773" s="4">
        <f t="shared" si="197"/>
        <v>0</v>
      </c>
      <c r="U773" s="4">
        <f t="shared" si="197"/>
        <v>0</v>
      </c>
      <c r="V773" s="4">
        <f t="shared" si="197"/>
        <v>0</v>
      </c>
      <c r="W773" s="4">
        <f>VLOOKUP(Z773,怪物属性偏向!D:F,3,FALSE)</f>
        <v>5000006</v>
      </c>
      <c r="X773" s="4">
        <f t="shared" si="198"/>
        <v>19</v>
      </c>
      <c r="Y773" t="str">
        <f>VLOOKUP(Z773,怪物属性偏向!G:H,2,FALSE)</f>
        <v>修</v>
      </c>
      <c r="Z773">
        <f t="shared" si="191"/>
        <v>6</v>
      </c>
    </row>
    <row r="774" spans="1:26" ht="18" customHeight="1" x14ac:dyDescent="0.15">
      <c r="A774" s="4">
        <v>5000770</v>
      </c>
      <c r="B774" s="4">
        <f t="shared" si="196"/>
        <v>0</v>
      </c>
      <c r="C774" s="4">
        <f t="shared" si="196"/>
        <v>0</v>
      </c>
      <c r="D774" s="4">
        <f t="shared" si="196"/>
        <v>0</v>
      </c>
      <c r="E774" s="4">
        <f t="shared" si="196"/>
        <v>0</v>
      </c>
      <c r="F774" s="4">
        <f>INT(VLOOKUP($X774,映射表!$B:$C,2,FALSE)*VLOOKUP($Z774,怪物属性偏向!$G:$L,怪物属性偏向!L$1,FALSE)/100)</f>
        <v>1683</v>
      </c>
      <c r="G774" s="4">
        <f>INT(VLOOKUP($X774,映射表!$B:$C,2,FALSE)*VLOOKUP($Z774,怪物属性偏向!$G:$L,怪物属性偏向!J$1,FALSE)/100)</f>
        <v>1991</v>
      </c>
      <c r="H774" s="4">
        <f t="shared" si="189"/>
        <v>0</v>
      </c>
      <c r="I774" s="4">
        <f>INT(VLOOKUP($X774,映射表!$B:$C,2,FALSE)*VLOOKUP($Z774,怪物属性偏向!$G:$L,怪物属性偏向!K$1,FALSE)/100)</f>
        <v>1542</v>
      </c>
      <c r="J774" s="4">
        <f>INT(VLOOKUP($X774,映射表!$B:$E,4,FALSE))</f>
        <v>1198</v>
      </c>
      <c r="K774" s="4">
        <f t="shared" si="197"/>
        <v>100</v>
      </c>
      <c r="L774" s="4">
        <f t="shared" si="197"/>
        <v>0</v>
      </c>
      <c r="M774" s="4">
        <f t="shared" si="197"/>
        <v>0</v>
      </c>
      <c r="N774" s="4">
        <f t="shared" si="197"/>
        <v>100</v>
      </c>
      <c r="O774" s="4">
        <f t="shared" si="197"/>
        <v>0</v>
      </c>
      <c r="P774" s="4">
        <f t="shared" si="197"/>
        <v>0</v>
      </c>
      <c r="Q774" s="4">
        <f t="shared" si="197"/>
        <v>0</v>
      </c>
      <c r="R774" s="4">
        <f t="shared" si="197"/>
        <v>0</v>
      </c>
      <c r="S774" s="4">
        <f t="shared" si="197"/>
        <v>0</v>
      </c>
      <c r="T774" s="4">
        <f t="shared" si="197"/>
        <v>0</v>
      </c>
      <c r="U774" s="4">
        <f t="shared" si="197"/>
        <v>0</v>
      </c>
      <c r="V774" s="4">
        <f t="shared" si="197"/>
        <v>0</v>
      </c>
      <c r="W774" s="4">
        <f>VLOOKUP(Z774,怪物属性偏向!D:F,3,FALSE)</f>
        <v>5000006</v>
      </c>
      <c r="X774" s="4">
        <f t="shared" si="198"/>
        <v>20</v>
      </c>
      <c r="Y774" t="str">
        <f>VLOOKUP(Z774,怪物属性偏向!G:H,2,FALSE)</f>
        <v>修</v>
      </c>
      <c r="Z774">
        <f t="shared" si="191"/>
        <v>6</v>
      </c>
    </row>
    <row r="775" spans="1:26" ht="18" customHeight="1" x14ac:dyDescent="0.15">
      <c r="A775" s="4">
        <v>5000771</v>
      </c>
      <c r="B775" s="4">
        <f t="shared" ref="B775:E790" si="199">B774</f>
        <v>0</v>
      </c>
      <c r="C775" s="4">
        <f t="shared" si="199"/>
        <v>0</v>
      </c>
      <c r="D775" s="4">
        <f t="shared" si="199"/>
        <v>0</v>
      </c>
      <c r="E775" s="4">
        <f t="shared" si="199"/>
        <v>0</v>
      </c>
      <c r="F775" s="4">
        <f>INT(VLOOKUP($X775,映射表!$B:$C,2,FALSE)*VLOOKUP($Z775,怪物属性偏向!$G:$L,怪物属性偏向!L$1,FALSE)/100)</f>
        <v>1828</v>
      </c>
      <c r="G775" s="4">
        <f>INT(VLOOKUP($X775,映射表!$B:$C,2,FALSE)*VLOOKUP($Z775,怪物属性偏向!$G:$L,怪物属性偏向!J$1,FALSE)/100)</f>
        <v>2163</v>
      </c>
      <c r="H775" s="4">
        <f t="shared" ref="H775:H838" si="200">H774</f>
        <v>0</v>
      </c>
      <c r="I775" s="4">
        <f>INT(VLOOKUP($X775,映射表!$B:$C,2,FALSE)*VLOOKUP($Z775,怪物属性偏向!$G:$L,怪物属性偏向!K$1,FALSE)/100)</f>
        <v>1675</v>
      </c>
      <c r="J775" s="4">
        <f>INT(VLOOKUP($X775,映射表!$B:$E,4,FALSE))</f>
        <v>1301</v>
      </c>
      <c r="K775" s="4">
        <f t="shared" ref="K775:V790" si="201">K774</f>
        <v>100</v>
      </c>
      <c r="L775" s="4">
        <f t="shared" si="201"/>
        <v>0</v>
      </c>
      <c r="M775" s="4">
        <f t="shared" si="201"/>
        <v>0</v>
      </c>
      <c r="N775" s="4">
        <f t="shared" si="201"/>
        <v>100</v>
      </c>
      <c r="O775" s="4">
        <f t="shared" si="201"/>
        <v>0</v>
      </c>
      <c r="P775" s="4">
        <f t="shared" si="201"/>
        <v>0</v>
      </c>
      <c r="Q775" s="4">
        <f t="shared" si="201"/>
        <v>0</v>
      </c>
      <c r="R775" s="4">
        <f t="shared" si="201"/>
        <v>0</v>
      </c>
      <c r="S775" s="4">
        <f t="shared" si="201"/>
        <v>0</v>
      </c>
      <c r="T775" s="4">
        <f t="shared" si="201"/>
        <v>0</v>
      </c>
      <c r="U775" s="4">
        <f t="shared" si="201"/>
        <v>0</v>
      </c>
      <c r="V775" s="4">
        <f t="shared" si="201"/>
        <v>0</v>
      </c>
      <c r="W775" s="4">
        <f>VLOOKUP(Z775,怪物属性偏向!D:F,3,FALSE)</f>
        <v>5000006</v>
      </c>
      <c r="X775" s="4">
        <f t="shared" si="198"/>
        <v>21</v>
      </c>
      <c r="Y775" t="str">
        <f>VLOOKUP(Z775,怪物属性偏向!G:H,2,FALSE)</f>
        <v>修</v>
      </c>
      <c r="Z775">
        <f t="shared" ref="Z775:Z838" si="202">IF(X775=1,Z774+1,Z774)</f>
        <v>6</v>
      </c>
    </row>
    <row r="776" spans="1:26" ht="18" customHeight="1" x14ac:dyDescent="0.15">
      <c r="A776" s="4">
        <v>5000772</v>
      </c>
      <c r="B776" s="4">
        <f t="shared" si="199"/>
        <v>0</v>
      </c>
      <c r="C776" s="4">
        <f t="shared" si="199"/>
        <v>0</v>
      </c>
      <c r="D776" s="4">
        <f t="shared" si="199"/>
        <v>0</v>
      </c>
      <c r="E776" s="4">
        <f t="shared" si="199"/>
        <v>0</v>
      </c>
      <c r="F776" s="4">
        <f>INT(VLOOKUP($X776,映射表!$B:$C,2,FALSE)*VLOOKUP($Z776,怪物属性偏向!$G:$L,怪物属性偏向!L$1,FALSE)/100)</f>
        <v>1984</v>
      </c>
      <c r="G776" s="4">
        <f>INT(VLOOKUP($X776,映射表!$B:$C,2,FALSE)*VLOOKUP($Z776,怪物属性偏向!$G:$L,怪物属性偏向!J$1,FALSE)/100)</f>
        <v>2347</v>
      </c>
      <c r="H776" s="4">
        <f t="shared" si="200"/>
        <v>0</v>
      </c>
      <c r="I776" s="4">
        <f>INT(VLOOKUP($X776,映射表!$B:$C,2,FALSE)*VLOOKUP($Z776,怪物属性偏向!$G:$L,怪物属性偏向!K$1,FALSE)/100)</f>
        <v>1818</v>
      </c>
      <c r="J776" s="4">
        <f>INT(VLOOKUP($X776,映射表!$B:$E,4,FALSE))</f>
        <v>1412</v>
      </c>
      <c r="K776" s="4">
        <f t="shared" si="201"/>
        <v>100</v>
      </c>
      <c r="L776" s="4">
        <f t="shared" si="201"/>
        <v>0</v>
      </c>
      <c r="M776" s="4">
        <f t="shared" si="201"/>
        <v>0</v>
      </c>
      <c r="N776" s="4">
        <f t="shared" si="201"/>
        <v>100</v>
      </c>
      <c r="O776" s="4">
        <f t="shared" si="201"/>
        <v>0</v>
      </c>
      <c r="P776" s="4">
        <f t="shared" si="201"/>
        <v>0</v>
      </c>
      <c r="Q776" s="4">
        <f t="shared" si="201"/>
        <v>0</v>
      </c>
      <c r="R776" s="4">
        <f t="shared" si="201"/>
        <v>0</v>
      </c>
      <c r="S776" s="4">
        <f t="shared" si="201"/>
        <v>0</v>
      </c>
      <c r="T776" s="4">
        <f t="shared" si="201"/>
        <v>0</v>
      </c>
      <c r="U776" s="4">
        <f t="shared" si="201"/>
        <v>0</v>
      </c>
      <c r="V776" s="4">
        <f t="shared" si="201"/>
        <v>0</v>
      </c>
      <c r="W776" s="4">
        <f>VLOOKUP(Z776,怪物属性偏向!D:F,3,FALSE)</f>
        <v>5000006</v>
      </c>
      <c r="X776" s="4">
        <f t="shared" si="198"/>
        <v>22</v>
      </c>
      <c r="Y776" t="str">
        <f>VLOOKUP(Z776,怪物属性偏向!G:H,2,FALSE)</f>
        <v>修</v>
      </c>
      <c r="Z776">
        <f t="shared" si="202"/>
        <v>6</v>
      </c>
    </row>
    <row r="777" spans="1:26" ht="18" customHeight="1" x14ac:dyDescent="0.15">
      <c r="A777" s="4">
        <v>5000773</v>
      </c>
      <c r="B777" s="4">
        <f t="shared" si="199"/>
        <v>0</v>
      </c>
      <c r="C777" s="4">
        <f t="shared" si="199"/>
        <v>0</v>
      </c>
      <c r="D777" s="4">
        <f t="shared" si="199"/>
        <v>0</v>
      </c>
      <c r="E777" s="4">
        <f t="shared" si="199"/>
        <v>0</v>
      </c>
      <c r="F777" s="4">
        <f>INT(VLOOKUP($X777,映射表!$B:$C,2,FALSE)*VLOOKUP($Z777,怪物属性偏向!$G:$L,怪物属性偏向!L$1,FALSE)/100)</f>
        <v>2151</v>
      </c>
      <c r="G777" s="4">
        <f>INT(VLOOKUP($X777,映射表!$B:$C,2,FALSE)*VLOOKUP($Z777,怪物属性偏向!$G:$L,怪物属性偏向!J$1,FALSE)/100)</f>
        <v>2545</v>
      </c>
      <c r="H777" s="4">
        <f t="shared" si="200"/>
        <v>0</v>
      </c>
      <c r="I777" s="4">
        <f>INT(VLOOKUP($X777,映射表!$B:$C,2,FALSE)*VLOOKUP($Z777,怪物属性偏向!$G:$L,怪物属性偏向!K$1,FALSE)/100)</f>
        <v>1971</v>
      </c>
      <c r="J777" s="4">
        <f>INT(VLOOKUP($X777,映射表!$B:$E,4,FALSE))</f>
        <v>1530</v>
      </c>
      <c r="K777" s="4">
        <f t="shared" si="201"/>
        <v>100</v>
      </c>
      <c r="L777" s="4">
        <f t="shared" si="201"/>
        <v>0</v>
      </c>
      <c r="M777" s="4">
        <f t="shared" si="201"/>
        <v>0</v>
      </c>
      <c r="N777" s="4">
        <f t="shared" si="201"/>
        <v>100</v>
      </c>
      <c r="O777" s="4">
        <f t="shared" si="201"/>
        <v>0</v>
      </c>
      <c r="P777" s="4">
        <f t="shared" si="201"/>
        <v>0</v>
      </c>
      <c r="Q777" s="4">
        <f t="shared" si="201"/>
        <v>0</v>
      </c>
      <c r="R777" s="4">
        <f t="shared" si="201"/>
        <v>0</v>
      </c>
      <c r="S777" s="4">
        <f t="shared" si="201"/>
        <v>0</v>
      </c>
      <c r="T777" s="4">
        <f t="shared" si="201"/>
        <v>0</v>
      </c>
      <c r="U777" s="4">
        <f t="shared" si="201"/>
        <v>0</v>
      </c>
      <c r="V777" s="4">
        <f t="shared" si="201"/>
        <v>0</v>
      </c>
      <c r="W777" s="4">
        <f>VLOOKUP(Z777,怪物属性偏向!D:F,3,FALSE)</f>
        <v>5000006</v>
      </c>
      <c r="X777" s="4">
        <f t="shared" si="198"/>
        <v>23</v>
      </c>
      <c r="Y777" t="str">
        <f>VLOOKUP(Z777,怪物属性偏向!G:H,2,FALSE)</f>
        <v>修</v>
      </c>
      <c r="Z777">
        <f t="shared" si="202"/>
        <v>6</v>
      </c>
    </row>
    <row r="778" spans="1:26" ht="18" customHeight="1" x14ac:dyDescent="0.15">
      <c r="A778" s="4">
        <v>5000774</v>
      </c>
      <c r="B778" s="4">
        <f t="shared" si="199"/>
        <v>0</v>
      </c>
      <c r="C778" s="4">
        <f t="shared" si="199"/>
        <v>0</v>
      </c>
      <c r="D778" s="4">
        <f t="shared" si="199"/>
        <v>0</v>
      </c>
      <c r="E778" s="4">
        <f t="shared" si="199"/>
        <v>0</v>
      </c>
      <c r="F778" s="4">
        <f>INT(VLOOKUP($X778,映射表!$B:$C,2,FALSE)*VLOOKUP($Z778,怪物属性偏向!$G:$L,怪物属性偏向!L$1,FALSE)/100)</f>
        <v>2330</v>
      </c>
      <c r="G778" s="4">
        <f>INT(VLOOKUP($X778,映射表!$B:$C,2,FALSE)*VLOOKUP($Z778,怪物属性偏向!$G:$L,怪物属性偏向!J$1,FALSE)/100)</f>
        <v>2756</v>
      </c>
      <c r="H778" s="4">
        <f t="shared" si="200"/>
        <v>0</v>
      </c>
      <c r="I778" s="4">
        <f>INT(VLOOKUP($X778,映射表!$B:$C,2,FALSE)*VLOOKUP($Z778,怪物属性偏向!$G:$L,怪物属性偏向!K$1,FALSE)/100)</f>
        <v>2135</v>
      </c>
      <c r="J778" s="4">
        <f>INT(VLOOKUP($X778,映射表!$B:$E,4,FALSE))</f>
        <v>1658</v>
      </c>
      <c r="K778" s="4">
        <f t="shared" si="201"/>
        <v>100</v>
      </c>
      <c r="L778" s="4">
        <f t="shared" si="201"/>
        <v>0</v>
      </c>
      <c r="M778" s="4">
        <f t="shared" si="201"/>
        <v>0</v>
      </c>
      <c r="N778" s="4">
        <f t="shared" si="201"/>
        <v>100</v>
      </c>
      <c r="O778" s="4">
        <f t="shared" si="201"/>
        <v>0</v>
      </c>
      <c r="P778" s="4">
        <f t="shared" si="201"/>
        <v>0</v>
      </c>
      <c r="Q778" s="4">
        <f t="shared" si="201"/>
        <v>0</v>
      </c>
      <c r="R778" s="4">
        <f t="shared" si="201"/>
        <v>0</v>
      </c>
      <c r="S778" s="4">
        <f t="shared" si="201"/>
        <v>0</v>
      </c>
      <c r="T778" s="4">
        <f t="shared" si="201"/>
        <v>0</v>
      </c>
      <c r="U778" s="4">
        <f t="shared" si="201"/>
        <v>0</v>
      </c>
      <c r="V778" s="4">
        <f t="shared" si="201"/>
        <v>0</v>
      </c>
      <c r="W778" s="4">
        <f>VLOOKUP(Z778,怪物属性偏向!D:F,3,FALSE)</f>
        <v>5000006</v>
      </c>
      <c r="X778" s="4">
        <f t="shared" si="198"/>
        <v>24</v>
      </c>
      <c r="Y778" t="str">
        <f>VLOOKUP(Z778,怪物属性偏向!G:H,2,FALSE)</f>
        <v>修</v>
      </c>
      <c r="Z778">
        <f t="shared" si="202"/>
        <v>6</v>
      </c>
    </row>
    <row r="779" spans="1:26" ht="18" customHeight="1" x14ac:dyDescent="0.15">
      <c r="A779" s="4">
        <v>5000775</v>
      </c>
      <c r="B779" s="4">
        <f t="shared" si="199"/>
        <v>0</v>
      </c>
      <c r="C779" s="4">
        <f t="shared" si="199"/>
        <v>0</v>
      </c>
      <c r="D779" s="4">
        <f t="shared" si="199"/>
        <v>0</v>
      </c>
      <c r="E779" s="4">
        <f t="shared" si="199"/>
        <v>0</v>
      </c>
      <c r="F779" s="4">
        <f>INT(VLOOKUP($X779,映射表!$B:$C,2,FALSE)*VLOOKUP($Z779,怪物属性偏向!$G:$L,怪物属性偏向!L$1,FALSE)/100)</f>
        <v>2522</v>
      </c>
      <c r="G779" s="4">
        <f>INT(VLOOKUP($X779,映射表!$B:$C,2,FALSE)*VLOOKUP($Z779,怪物属性偏向!$G:$L,怪物属性偏向!J$1,FALSE)/100)</f>
        <v>2983</v>
      </c>
      <c r="H779" s="4">
        <f t="shared" si="200"/>
        <v>0</v>
      </c>
      <c r="I779" s="4">
        <f>INT(VLOOKUP($X779,映射表!$B:$C,2,FALSE)*VLOOKUP($Z779,怪物属性偏向!$G:$L,怪物属性偏向!K$1,FALSE)/100)</f>
        <v>2310</v>
      </c>
      <c r="J779" s="4">
        <f>INT(VLOOKUP($X779,映射表!$B:$E,4,FALSE))</f>
        <v>1794</v>
      </c>
      <c r="K779" s="4">
        <f t="shared" si="201"/>
        <v>100</v>
      </c>
      <c r="L779" s="4">
        <f t="shared" si="201"/>
        <v>0</v>
      </c>
      <c r="M779" s="4">
        <f t="shared" si="201"/>
        <v>0</v>
      </c>
      <c r="N779" s="4">
        <f t="shared" si="201"/>
        <v>100</v>
      </c>
      <c r="O779" s="4">
        <f t="shared" si="201"/>
        <v>0</v>
      </c>
      <c r="P779" s="4">
        <f t="shared" si="201"/>
        <v>0</v>
      </c>
      <c r="Q779" s="4">
        <f t="shared" si="201"/>
        <v>0</v>
      </c>
      <c r="R779" s="4">
        <f t="shared" si="201"/>
        <v>0</v>
      </c>
      <c r="S779" s="4">
        <f t="shared" si="201"/>
        <v>0</v>
      </c>
      <c r="T779" s="4">
        <f t="shared" si="201"/>
        <v>0</v>
      </c>
      <c r="U779" s="4">
        <f t="shared" si="201"/>
        <v>0</v>
      </c>
      <c r="V779" s="4">
        <f t="shared" si="201"/>
        <v>0</v>
      </c>
      <c r="W779" s="4">
        <f>VLOOKUP(Z779,怪物属性偏向!D:F,3,FALSE)</f>
        <v>5000006</v>
      </c>
      <c r="X779" s="4">
        <f t="shared" si="198"/>
        <v>25</v>
      </c>
      <c r="Y779" t="str">
        <f>VLOOKUP(Z779,怪物属性偏向!G:H,2,FALSE)</f>
        <v>修</v>
      </c>
      <c r="Z779">
        <f t="shared" si="202"/>
        <v>6</v>
      </c>
    </row>
    <row r="780" spans="1:26" ht="18" customHeight="1" x14ac:dyDescent="0.15">
      <c r="A780" s="4">
        <v>5000776</v>
      </c>
      <c r="B780" s="4">
        <f t="shared" si="199"/>
        <v>0</v>
      </c>
      <c r="C780" s="4">
        <f t="shared" si="199"/>
        <v>0</v>
      </c>
      <c r="D780" s="4">
        <f t="shared" si="199"/>
        <v>0</v>
      </c>
      <c r="E780" s="4">
        <f t="shared" si="199"/>
        <v>0</v>
      </c>
      <c r="F780" s="4">
        <f>INT(VLOOKUP($X780,映射表!$B:$C,2,FALSE)*VLOOKUP($Z780,怪物属性偏向!$G:$L,怪物属性偏向!L$1,FALSE)/100)</f>
        <v>2727</v>
      </c>
      <c r="G780" s="4">
        <f>INT(VLOOKUP($X780,映射表!$B:$C,2,FALSE)*VLOOKUP($Z780,怪物属性偏向!$G:$L,怪物属性偏向!J$1,FALSE)/100)</f>
        <v>3227</v>
      </c>
      <c r="H780" s="4">
        <f t="shared" si="200"/>
        <v>0</v>
      </c>
      <c r="I780" s="4">
        <f>INT(VLOOKUP($X780,映射表!$B:$C,2,FALSE)*VLOOKUP($Z780,怪物属性偏向!$G:$L,怪物属性偏向!K$1,FALSE)/100)</f>
        <v>2499</v>
      </c>
      <c r="J780" s="4">
        <f>INT(VLOOKUP($X780,映射表!$B:$E,4,FALSE))</f>
        <v>1941</v>
      </c>
      <c r="K780" s="4">
        <f t="shared" si="201"/>
        <v>100</v>
      </c>
      <c r="L780" s="4">
        <f t="shared" si="201"/>
        <v>0</v>
      </c>
      <c r="M780" s="4">
        <f t="shared" si="201"/>
        <v>0</v>
      </c>
      <c r="N780" s="4">
        <f t="shared" si="201"/>
        <v>100</v>
      </c>
      <c r="O780" s="4">
        <f t="shared" si="201"/>
        <v>0</v>
      </c>
      <c r="P780" s="4">
        <f t="shared" si="201"/>
        <v>0</v>
      </c>
      <c r="Q780" s="4">
        <f t="shared" si="201"/>
        <v>0</v>
      </c>
      <c r="R780" s="4">
        <f t="shared" si="201"/>
        <v>0</v>
      </c>
      <c r="S780" s="4">
        <f t="shared" si="201"/>
        <v>0</v>
      </c>
      <c r="T780" s="4">
        <f t="shared" si="201"/>
        <v>0</v>
      </c>
      <c r="U780" s="4">
        <f t="shared" si="201"/>
        <v>0</v>
      </c>
      <c r="V780" s="4">
        <f t="shared" si="201"/>
        <v>0</v>
      </c>
      <c r="W780" s="4">
        <f>VLOOKUP(Z780,怪物属性偏向!D:F,3,FALSE)</f>
        <v>5000006</v>
      </c>
      <c r="X780" s="4">
        <f t="shared" si="198"/>
        <v>26</v>
      </c>
      <c r="Y780" t="str">
        <f>VLOOKUP(Z780,怪物属性偏向!G:H,2,FALSE)</f>
        <v>修</v>
      </c>
      <c r="Z780">
        <f t="shared" si="202"/>
        <v>6</v>
      </c>
    </row>
    <row r="781" spans="1:26" ht="18" customHeight="1" x14ac:dyDescent="0.15">
      <c r="A781" s="4">
        <v>5000777</v>
      </c>
      <c r="B781" s="4">
        <f t="shared" si="199"/>
        <v>0</v>
      </c>
      <c r="C781" s="4">
        <f t="shared" si="199"/>
        <v>0</v>
      </c>
      <c r="D781" s="4">
        <f t="shared" si="199"/>
        <v>0</v>
      </c>
      <c r="E781" s="4">
        <f t="shared" si="199"/>
        <v>0</v>
      </c>
      <c r="F781" s="4">
        <f>INT(VLOOKUP($X781,映射表!$B:$C,2,FALSE)*VLOOKUP($Z781,怪物属性偏向!$G:$L,怪物属性偏向!L$1,FALSE)/100)</f>
        <v>2948</v>
      </c>
      <c r="G781" s="4">
        <f>INT(VLOOKUP($X781,映射表!$B:$C,2,FALSE)*VLOOKUP($Z781,怪物属性偏向!$G:$L,怪物属性偏向!J$1,FALSE)/100)</f>
        <v>3487</v>
      </c>
      <c r="H781" s="4">
        <f t="shared" si="200"/>
        <v>0</v>
      </c>
      <c r="I781" s="4">
        <f>INT(VLOOKUP($X781,映射表!$B:$C,2,FALSE)*VLOOKUP($Z781,怪物属性偏向!$G:$L,怪物属性偏向!K$1,FALSE)/100)</f>
        <v>2701</v>
      </c>
      <c r="J781" s="4">
        <f>INT(VLOOKUP($X781,映射表!$B:$E,4,FALSE))</f>
        <v>2097</v>
      </c>
      <c r="K781" s="4">
        <f t="shared" si="201"/>
        <v>100</v>
      </c>
      <c r="L781" s="4">
        <f t="shared" si="201"/>
        <v>0</v>
      </c>
      <c r="M781" s="4">
        <f t="shared" si="201"/>
        <v>0</v>
      </c>
      <c r="N781" s="4">
        <f t="shared" si="201"/>
        <v>100</v>
      </c>
      <c r="O781" s="4">
        <f t="shared" si="201"/>
        <v>0</v>
      </c>
      <c r="P781" s="4">
        <f t="shared" si="201"/>
        <v>0</v>
      </c>
      <c r="Q781" s="4">
        <f t="shared" si="201"/>
        <v>0</v>
      </c>
      <c r="R781" s="4">
        <f t="shared" si="201"/>
        <v>0</v>
      </c>
      <c r="S781" s="4">
        <f t="shared" si="201"/>
        <v>0</v>
      </c>
      <c r="T781" s="4">
        <f t="shared" si="201"/>
        <v>0</v>
      </c>
      <c r="U781" s="4">
        <f t="shared" si="201"/>
        <v>0</v>
      </c>
      <c r="V781" s="4">
        <f t="shared" si="201"/>
        <v>0</v>
      </c>
      <c r="W781" s="4">
        <f>VLOOKUP(Z781,怪物属性偏向!D:F,3,FALSE)</f>
        <v>5000006</v>
      </c>
      <c r="X781" s="4">
        <f t="shared" si="198"/>
        <v>27</v>
      </c>
      <c r="Y781" t="str">
        <f>VLOOKUP(Z781,怪物属性偏向!G:H,2,FALSE)</f>
        <v>修</v>
      </c>
      <c r="Z781">
        <f t="shared" si="202"/>
        <v>6</v>
      </c>
    </row>
    <row r="782" spans="1:26" ht="18" customHeight="1" x14ac:dyDescent="0.15">
      <c r="A782" s="4">
        <v>5000778</v>
      </c>
      <c r="B782" s="4">
        <f t="shared" si="199"/>
        <v>0</v>
      </c>
      <c r="C782" s="4">
        <f t="shared" si="199"/>
        <v>0</v>
      </c>
      <c r="D782" s="4">
        <f t="shared" si="199"/>
        <v>0</v>
      </c>
      <c r="E782" s="4">
        <f t="shared" si="199"/>
        <v>0</v>
      </c>
      <c r="F782" s="4">
        <f>INT(VLOOKUP($X782,映射表!$B:$C,2,FALSE)*VLOOKUP($Z782,怪物属性偏向!$G:$L,怪物属性偏向!L$1,FALSE)/100)</f>
        <v>3184</v>
      </c>
      <c r="G782" s="4">
        <f>INT(VLOOKUP($X782,映射表!$B:$C,2,FALSE)*VLOOKUP($Z782,怪物属性偏向!$G:$L,怪物属性偏向!J$1,FALSE)/100)</f>
        <v>3767</v>
      </c>
      <c r="H782" s="4">
        <f t="shared" si="200"/>
        <v>0</v>
      </c>
      <c r="I782" s="4">
        <f>INT(VLOOKUP($X782,映射表!$B:$C,2,FALSE)*VLOOKUP($Z782,怪物属性偏向!$G:$L,怪物属性偏向!K$1,FALSE)/100)</f>
        <v>2917</v>
      </c>
      <c r="J782" s="4">
        <f>INT(VLOOKUP($X782,映射表!$B:$E,4,FALSE))</f>
        <v>2266</v>
      </c>
      <c r="K782" s="4">
        <f t="shared" si="201"/>
        <v>100</v>
      </c>
      <c r="L782" s="4">
        <f t="shared" si="201"/>
        <v>0</v>
      </c>
      <c r="M782" s="4">
        <f t="shared" si="201"/>
        <v>0</v>
      </c>
      <c r="N782" s="4">
        <f t="shared" si="201"/>
        <v>100</v>
      </c>
      <c r="O782" s="4">
        <f t="shared" si="201"/>
        <v>0</v>
      </c>
      <c r="P782" s="4">
        <f t="shared" si="201"/>
        <v>0</v>
      </c>
      <c r="Q782" s="4">
        <f t="shared" si="201"/>
        <v>0</v>
      </c>
      <c r="R782" s="4">
        <f t="shared" si="201"/>
        <v>0</v>
      </c>
      <c r="S782" s="4">
        <f t="shared" si="201"/>
        <v>0</v>
      </c>
      <c r="T782" s="4">
        <f t="shared" si="201"/>
        <v>0</v>
      </c>
      <c r="U782" s="4">
        <f t="shared" si="201"/>
        <v>0</v>
      </c>
      <c r="V782" s="4">
        <f t="shared" si="201"/>
        <v>0</v>
      </c>
      <c r="W782" s="4">
        <f>VLOOKUP(Z782,怪物属性偏向!D:F,3,FALSE)</f>
        <v>5000006</v>
      </c>
      <c r="X782" s="4">
        <f t="shared" si="198"/>
        <v>28</v>
      </c>
      <c r="Y782" t="str">
        <f>VLOOKUP(Z782,怪物属性偏向!G:H,2,FALSE)</f>
        <v>修</v>
      </c>
      <c r="Z782">
        <f t="shared" si="202"/>
        <v>6</v>
      </c>
    </row>
    <row r="783" spans="1:26" ht="18" customHeight="1" x14ac:dyDescent="0.15">
      <c r="A783" s="4">
        <v>5000779</v>
      </c>
      <c r="B783" s="4">
        <f t="shared" si="199"/>
        <v>0</v>
      </c>
      <c r="C783" s="4">
        <f t="shared" si="199"/>
        <v>0</v>
      </c>
      <c r="D783" s="4">
        <f t="shared" si="199"/>
        <v>0</v>
      </c>
      <c r="E783" s="4">
        <f t="shared" si="199"/>
        <v>0</v>
      </c>
      <c r="F783" s="4">
        <f>INT(VLOOKUP($X783,映射表!$B:$C,2,FALSE)*VLOOKUP($Z783,怪物属性偏向!$G:$L,怪物属性偏向!L$1,FALSE)/100)</f>
        <v>3437</v>
      </c>
      <c r="G783" s="4">
        <f>INT(VLOOKUP($X783,映射表!$B:$C,2,FALSE)*VLOOKUP($Z783,怪物属性偏向!$G:$L,怪物属性偏向!J$1,FALSE)/100)</f>
        <v>4066</v>
      </c>
      <c r="H783" s="4">
        <f t="shared" si="200"/>
        <v>0</v>
      </c>
      <c r="I783" s="4">
        <f>INT(VLOOKUP($X783,映射表!$B:$C,2,FALSE)*VLOOKUP($Z783,怪物属性偏向!$G:$L,怪物属性偏向!K$1,FALSE)/100)</f>
        <v>3149</v>
      </c>
      <c r="J783" s="4">
        <f>INT(VLOOKUP($X783,映射表!$B:$E,4,FALSE))</f>
        <v>2446</v>
      </c>
      <c r="K783" s="4">
        <f t="shared" si="201"/>
        <v>100</v>
      </c>
      <c r="L783" s="4">
        <f t="shared" si="201"/>
        <v>0</v>
      </c>
      <c r="M783" s="4">
        <f t="shared" si="201"/>
        <v>0</v>
      </c>
      <c r="N783" s="4">
        <f t="shared" si="201"/>
        <v>100</v>
      </c>
      <c r="O783" s="4">
        <f t="shared" si="201"/>
        <v>0</v>
      </c>
      <c r="P783" s="4">
        <f t="shared" si="201"/>
        <v>0</v>
      </c>
      <c r="Q783" s="4">
        <f t="shared" si="201"/>
        <v>0</v>
      </c>
      <c r="R783" s="4">
        <f t="shared" si="201"/>
        <v>0</v>
      </c>
      <c r="S783" s="4">
        <f t="shared" si="201"/>
        <v>0</v>
      </c>
      <c r="T783" s="4">
        <f t="shared" si="201"/>
        <v>0</v>
      </c>
      <c r="U783" s="4">
        <f t="shared" si="201"/>
        <v>0</v>
      </c>
      <c r="V783" s="4">
        <f t="shared" si="201"/>
        <v>0</v>
      </c>
      <c r="W783" s="4">
        <f>VLOOKUP(Z783,怪物属性偏向!D:F,3,FALSE)</f>
        <v>5000006</v>
      </c>
      <c r="X783" s="4">
        <f t="shared" si="198"/>
        <v>29</v>
      </c>
      <c r="Y783" t="str">
        <f>VLOOKUP(Z783,怪物属性偏向!G:H,2,FALSE)</f>
        <v>修</v>
      </c>
      <c r="Z783">
        <f t="shared" si="202"/>
        <v>6</v>
      </c>
    </row>
    <row r="784" spans="1:26" ht="18" customHeight="1" x14ac:dyDescent="0.15">
      <c r="A784" s="4">
        <v>5000780</v>
      </c>
      <c r="B784" s="4">
        <f t="shared" si="199"/>
        <v>0</v>
      </c>
      <c r="C784" s="4">
        <f t="shared" si="199"/>
        <v>0</v>
      </c>
      <c r="D784" s="4">
        <f t="shared" si="199"/>
        <v>0</v>
      </c>
      <c r="E784" s="4">
        <f t="shared" si="199"/>
        <v>0</v>
      </c>
      <c r="F784" s="4">
        <f>INT(VLOOKUP($X784,映射表!$B:$C,2,FALSE)*VLOOKUP($Z784,怪物属性偏向!$G:$L,怪物属性偏向!L$1,FALSE)/100)</f>
        <v>3709</v>
      </c>
      <c r="G784" s="4">
        <f>INT(VLOOKUP($X784,映射表!$B:$C,2,FALSE)*VLOOKUP($Z784,怪物属性偏向!$G:$L,怪物属性偏向!J$1,FALSE)/100)</f>
        <v>4388</v>
      </c>
      <c r="H784" s="4">
        <f t="shared" si="200"/>
        <v>0</v>
      </c>
      <c r="I784" s="4">
        <f>INT(VLOOKUP($X784,映射表!$B:$C,2,FALSE)*VLOOKUP($Z784,怪物属性偏向!$G:$L,怪物属性偏向!K$1,FALSE)/100)</f>
        <v>3398</v>
      </c>
      <c r="J784" s="4">
        <f>INT(VLOOKUP($X784,映射表!$B:$E,4,FALSE))</f>
        <v>2639</v>
      </c>
      <c r="K784" s="4">
        <f t="shared" si="201"/>
        <v>100</v>
      </c>
      <c r="L784" s="4">
        <f t="shared" si="201"/>
        <v>0</v>
      </c>
      <c r="M784" s="4">
        <f t="shared" si="201"/>
        <v>0</v>
      </c>
      <c r="N784" s="4">
        <f t="shared" si="201"/>
        <v>100</v>
      </c>
      <c r="O784" s="4">
        <f t="shared" si="201"/>
        <v>0</v>
      </c>
      <c r="P784" s="4">
        <f t="shared" si="201"/>
        <v>0</v>
      </c>
      <c r="Q784" s="4">
        <f t="shared" si="201"/>
        <v>0</v>
      </c>
      <c r="R784" s="4">
        <f t="shared" si="201"/>
        <v>0</v>
      </c>
      <c r="S784" s="4">
        <f t="shared" si="201"/>
        <v>0</v>
      </c>
      <c r="T784" s="4">
        <f t="shared" si="201"/>
        <v>0</v>
      </c>
      <c r="U784" s="4">
        <f t="shared" si="201"/>
        <v>0</v>
      </c>
      <c r="V784" s="4">
        <f t="shared" si="201"/>
        <v>0</v>
      </c>
      <c r="W784" s="4">
        <f>VLOOKUP(Z784,怪物属性偏向!D:F,3,FALSE)</f>
        <v>5000006</v>
      </c>
      <c r="X784" s="4">
        <f t="shared" si="198"/>
        <v>30</v>
      </c>
      <c r="Y784" t="str">
        <f>VLOOKUP(Z784,怪物属性偏向!G:H,2,FALSE)</f>
        <v>修</v>
      </c>
      <c r="Z784">
        <f t="shared" si="202"/>
        <v>6</v>
      </c>
    </row>
    <row r="785" spans="1:26" ht="18" customHeight="1" x14ac:dyDescent="0.15">
      <c r="A785" s="4">
        <v>5000781</v>
      </c>
      <c r="B785" s="4">
        <f t="shared" si="199"/>
        <v>0</v>
      </c>
      <c r="C785" s="4">
        <f t="shared" si="199"/>
        <v>0</v>
      </c>
      <c r="D785" s="4">
        <f t="shared" si="199"/>
        <v>0</v>
      </c>
      <c r="E785" s="4">
        <f t="shared" si="199"/>
        <v>0</v>
      </c>
      <c r="F785" s="4">
        <f>INT(VLOOKUP($X785,映射表!$B:$C,2,FALSE)*VLOOKUP($Z785,怪物属性偏向!$G:$L,怪物属性偏向!L$1,FALSE)/100)</f>
        <v>4000</v>
      </c>
      <c r="G785" s="4">
        <f>INT(VLOOKUP($X785,映射表!$B:$C,2,FALSE)*VLOOKUP($Z785,怪物属性偏向!$G:$L,怪物属性偏向!J$1,FALSE)/100)</f>
        <v>4732</v>
      </c>
      <c r="H785" s="4">
        <f t="shared" si="200"/>
        <v>0</v>
      </c>
      <c r="I785" s="4">
        <f>INT(VLOOKUP($X785,映射表!$B:$C,2,FALSE)*VLOOKUP($Z785,怪物属性偏向!$G:$L,怪物属性偏向!K$1,FALSE)/100)</f>
        <v>3665</v>
      </c>
      <c r="J785" s="4">
        <f>INT(VLOOKUP($X785,映射表!$B:$E,4,FALSE))</f>
        <v>2846</v>
      </c>
      <c r="K785" s="4">
        <f t="shared" si="201"/>
        <v>100</v>
      </c>
      <c r="L785" s="4">
        <f t="shared" si="201"/>
        <v>0</v>
      </c>
      <c r="M785" s="4">
        <f t="shared" si="201"/>
        <v>0</v>
      </c>
      <c r="N785" s="4">
        <f t="shared" si="201"/>
        <v>100</v>
      </c>
      <c r="O785" s="4">
        <f t="shared" si="201"/>
        <v>0</v>
      </c>
      <c r="P785" s="4">
        <f t="shared" si="201"/>
        <v>0</v>
      </c>
      <c r="Q785" s="4">
        <f t="shared" si="201"/>
        <v>0</v>
      </c>
      <c r="R785" s="4">
        <f t="shared" si="201"/>
        <v>0</v>
      </c>
      <c r="S785" s="4">
        <f t="shared" si="201"/>
        <v>0</v>
      </c>
      <c r="T785" s="4">
        <f t="shared" si="201"/>
        <v>0</v>
      </c>
      <c r="U785" s="4">
        <f t="shared" si="201"/>
        <v>0</v>
      </c>
      <c r="V785" s="4">
        <f t="shared" si="201"/>
        <v>0</v>
      </c>
      <c r="W785" s="4">
        <f>VLOOKUP(Z785,怪物属性偏向!D:F,3,FALSE)</f>
        <v>5000006</v>
      </c>
      <c r="X785" s="4">
        <f t="shared" si="198"/>
        <v>31</v>
      </c>
      <c r="Y785" t="str">
        <f>VLOOKUP(Z785,怪物属性偏向!G:H,2,FALSE)</f>
        <v>修</v>
      </c>
      <c r="Z785">
        <f t="shared" si="202"/>
        <v>6</v>
      </c>
    </row>
    <row r="786" spans="1:26" ht="18" customHeight="1" x14ac:dyDescent="0.15">
      <c r="A786" s="4">
        <v>5000782</v>
      </c>
      <c r="B786" s="4">
        <f t="shared" si="199"/>
        <v>0</v>
      </c>
      <c r="C786" s="4">
        <f t="shared" si="199"/>
        <v>0</v>
      </c>
      <c r="D786" s="4">
        <f t="shared" si="199"/>
        <v>0</v>
      </c>
      <c r="E786" s="4">
        <f t="shared" si="199"/>
        <v>0</v>
      </c>
      <c r="F786" s="4">
        <f>INT(VLOOKUP($X786,映射表!$B:$C,2,FALSE)*VLOOKUP($Z786,怪物属性偏向!$G:$L,怪物属性偏向!L$1,FALSE)/100)</f>
        <v>4312</v>
      </c>
      <c r="G786" s="4">
        <f>INT(VLOOKUP($X786,映射表!$B:$C,2,FALSE)*VLOOKUP($Z786,怪物属性偏向!$G:$L,怪物属性偏向!J$1,FALSE)/100)</f>
        <v>5101</v>
      </c>
      <c r="H786" s="4">
        <f t="shared" si="200"/>
        <v>0</v>
      </c>
      <c r="I786" s="4">
        <f>INT(VLOOKUP($X786,映射表!$B:$C,2,FALSE)*VLOOKUP($Z786,怪物属性偏向!$G:$L,怪物属性偏向!K$1,FALSE)/100)</f>
        <v>3950</v>
      </c>
      <c r="J786" s="4">
        <f>INT(VLOOKUP($X786,映射表!$B:$E,4,FALSE))</f>
        <v>3068</v>
      </c>
      <c r="K786" s="4">
        <f t="shared" si="201"/>
        <v>100</v>
      </c>
      <c r="L786" s="4">
        <f t="shared" si="201"/>
        <v>0</v>
      </c>
      <c r="M786" s="4">
        <f t="shared" si="201"/>
        <v>0</v>
      </c>
      <c r="N786" s="4">
        <f t="shared" si="201"/>
        <v>100</v>
      </c>
      <c r="O786" s="4">
        <f t="shared" si="201"/>
        <v>0</v>
      </c>
      <c r="P786" s="4">
        <f t="shared" si="201"/>
        <v>0</v>
      </c>
      <c r="Q786" s="4">
        <f t="shared" si="201"/>
        <v>0</v>
      </c>
      <c r="R786" s="4">
        <f t="shared" si="201"/>
        <v>0</v>
      </c>
      <c r="S786" s="4">
        <f t="shared" si="201"/>
        <v>0</v>
      </c>
      <c r="T786" s="4">
        <f t="shared" si="201"/>
        <v>0</v>
      </c>
      <c r="U786" s="4">
        <f t="shared" si="201"/>
        <v>0</v>
      </c>
      <c r="V786" s="4">
        <f t="shared" si="201"/>
        <v>0</v>
      </c>
      <c r="W786" s="4">
        <f>VLOOKUP(Z786,怪物属性偏向!D:F,3,FALSE)</f>
        <v>5000006</v>
      </c>
      <c r="X786" s="4">
        <f t="shared" si="198"/>
        <v>32</v>
      </c>
      <c r="Y786" t="str">
        <f>VLOOKUP(Z786,怪物属性偏向!G:H,2,FALSE)</f>
        <v>修</v>
      </c>
      <c r="Z786">
        <f t="shared" si="202"/>
        <v>6</v>
      </c>
    </row>
    <row r="787" spans="1:26" ht="18" customHeight="1" x14ac:dyDescent="0.15">
      <c r="A787" s="4">
        <v>5000783</v>
      </c>
      <c r="B787" s="4">
        <f t="shared" si="199"/>
        <v>0</v>
      </c>
      <c r="C787" s="4">
        <f t="shared" si="199"/>
        <v>0</v>
      </c>
      <c r="D787" s="4">
        <f t="shared" si="199"/>
        <v>0</v>
      </c>
      <c r="E787" s="4">
        <f t="shared" si="199"/>
        <v>0</v>
      </c>
      <c r="F787" s="4">
        <f>INT(VLOOKUP($X787,映射表!$B:$C,2,FALSE)*VLOOKUP($Z787,怪物属性偏向!$G:$L,怪物属性偏向!L$1,FALSE)/100)</f>
        <v>4646</v>
      </c>
      <c r="G787" s="4">
        <f>INT(VLOOKUP($X787,映射表!$B:$C,2,FALSE)*VLOOKUP($Z787,怪物属性偏向!$G:$L,怪物属性偏向!J$1,FALSE)/100)</f>
        <v>5497</v>
      </c>
      <c r="H787" s="4">
        <f t="shared" si="200"/>
        <v>0</v>
      </c>
      <c r="I787" s="4">
        <f>INT(VLOOKUP($X787,映射表!$B:$C,2,FALSE)*VLOOKUP($Z787,怪物属性偏向!$G:$L,怪物属性偏向!K$1,FALSE)/100)</f>
        <v>4257</v>
      </c>
      <c r="J787" s="4">
        <f>INT(VLOOKUP($X787,映射表!$B:$E,4,FALSE))</f>
        <v>3306</v>
      </c>
      <c r="K787" s="4">
        <f t="shared" si="201"/>
        <v>100</v>
      </c>
      <c r="L787" s="4">
        <f t="shared" si="201"/>
        <v>0</v>
      </c>
      <c r="M787" s="4">
        <f t="shared" si="201"/>
        <v>0</v>
      </c>
      <c r="N787" s="4">
        <f t="shared" si="201"/>
        <v>100</v>
      </c>
      <c r="O787" s="4">
        <f t="shared" si="201"/>
        <v>0</v>
      </c>
      <c r="P787" s="4">
        <f t="shared" si="201"/>
        <v>0</v>
      </c>
      <c r="Q787" s="4">
        <f t="shared" si="201"/>
        <v>0</v>
      </c>
      <c r="R787" s="4">
        <f t="shared" si="201"/>
        <v>0</v>
      </c>
      <c r="S787" s="4">
        <f t="shared" si="201"/>
        <v>0</v>
      </c>
      <c r="T787" s="4">
        <f t="shared" si="201"/>
        <v>0</v>
      </c>
      <c r="U787" s="4">
        <f t="shared" si="201"/>
        <v>0</v>
      </c>
      <c r="V787" s="4">
        <f t="shared" si="201"/>
        <v>0</v>
      </c>
      <c r="W787" s="4">
        <f>VLOOKUP(Z787,怪物属性偏向!D:F,3,FALSE)</f>
        <v>5000006</v>
      </c>
      <c r="X787" s="4">
        <f t="shared" si="198"/>
        <v>33</v>
      </c>
      <c r="Y787" t="str">
        <f>VLOOKUP(Z787,怪物属性偏向!G:H,2,FALSE)</f>
        <v>修</v>
      </c>
      <c r="Z787">
        <f t="shared" si="202"/>
        <v>6</v>
      </c>
    </row>
    <row r="788" spans="1:26" ht="18" customHeight="1" x14ac:dyDescent="0.15">
      <c r="A788" s="4">
        <v>5000784</v>
      </c>
      <c r="B788" s="4">
        <f t="shared" si="199"/>
        <v>0</v>
      </c>
      <c r="C788" s="4">
        <f t="shared" si="199"/>
        <v>0</v>
      </c>
      <c r="D788" s="4">
        <f t="shared" si="199"/>
        <v>0</v>
      </c>
      <c r="E788" s="4">
        <f t="shared" si="199"/>
        <v>0</v>
      </c>
      <c r="F788" s="4">
        <f>INT(VLOOKUP($X788,映射表!$B:$C,2,FALSE)*VLOOKUP($Z788,怪物属性偏向!$G:$L,怪物属性偏向!L$1,FALSE)/100)</f>
        <v>5283</v>
      </c>
      <c r="G788" s="4">
        <f>INT(VLOOKUP($X788,映射表!$B:$C,2,FALSE)*VLOOKUP($Z788,怪物属性偏向!$G:$L,怪物属性偏向!J$1,FALSE)/100)</f>
        <v>6250</v>
      </c>
      <c r="H788" s="4">
        <f t="shared" si="200"/>
        <v>0</v>
      </c>
      <c r="I788" s="4">
        <f>INT(VLOOKUP($X788,映射表!$B:$C,2,FALSE)*VLOOKUP($Z788,怪物属性偏向!$G:$L,怪物属性偏向!K$1,FALSE)/100)</f>
        <v>4840</v>
      </c>
      <c r="J788" s="4">
        <f>INT(VLOOKUP($X788,映射表!$B:$E,4,FALSE))</f>
        <v>3759</v>
      </c>
      <c r="K788" s="4">
        <f t="shared" si="201"/>
        <v>100</v>
      </c>
      <c r="L788" s="4">
        <f t="shared" si="201"/>
        <v>0</v>
      </c>
      <c r="M788" s="4">
        <f t="shared" si="201"/>
        <v>0</v>
      </c>
      <c r="N788" s="4">
        <f t="shared" si="201"/>
        <v>100</v>
      </c>
      <c r="O788" s="4">
        <f t="shared" si="201"/>
        <v>0</v>
      </c>
      <c r="P788" s="4">
        <f t="shared" si="201"/>
        <v>0</v>
      </c>
      <c r="Q788" s="4">
        <f t="shared" si="201"/>
        <v>0</v>
      </c>
      <c r="R788" s="4">
        <f t="shared" si="201"/>
        <v>0</v>
      </c>
      <c r="S788" s="4">
        <f t="shared" si="201"/>
        <v>0</v>
      </c>
      <c r="T788" s="4">
        <f t="shared" si="201"/>
        <v>0</v>
      </c>
      <c r="U788" s="4">
        <f t="shared" si="201"/>
        <v>0</v>
      </c>
      <c r="V788" s="4">
        <f t="shared" si="201"/>
        <v>0</v>
      </c>
      <c r="W788" s="4">
        <f>VLOOKUP(Z788,怪物属性偏向!D:F,3,FALSE)</f>
        <v>5000006</v>
      </c>
      <c r="X788" s="4">
        <f t="shared" si="198"/>
        <v>34</v>
      </c>
      <c r="Y788" t="str">
        <f>VLOOKUP(Z788,怪物属性偏向!G:H,2,FALSE)</f>
        <v>修</v>
      </c>
      <c r="Z788">
        <f t="shared" si="202"/>
        <v>6</v>
      </c>
    </row>
    <row r="789" spans="1:26" ht="18" customHeight="1" x14ac:dyDescent="0.15">
      <c r="A789" s="4">
        <v>5000785</v>
      </c>
      <c r="B789" s="4">
        <f t="shared" si="199"/>
        <v>0</v>
      </c>
      <c r="C789" s="4">
        <f t="shared" si="199"/>
        <v>0</v>
      </c>
      <c r="D789" s="4">
        <f t="shared" si="199"/>
        <v>0</v>
      </c>
      <c r="E789" s="4">
        <f t="shared" si="199"/>
        <v>0</v>
      </c>
      <c r="F789" s="4">
        <f>INT(VLOOKUP($X789,映射表!$B:$C,2,FALSE)*VLOOKUP($Z789,怪物属性偏向!$G:$L,怪物属性偏向!L$1,FALSE)/100)</f>
        <v>6278</v>
      </c>
      <c r="G789" s="4">
        <f>INT(VLOOKUP($X789,映射表!$B:$C,2,FALSE)*VLOOKUP($Z789,怪物属性偏向!$G:$L,怪物属性偏向!J$1,FALSE)/100)</f>
        <v>7428</v>
      </c>
      <c r="H789" s="4">
        <f t="shared" si="200"/>
        <v>0</v>
      </c>
      <c r="I789" s="4">
        <f>INT(VLOOKUP($X789,映射表!$B:$C,2,FALSE)*VLOOKUP($Z789,怪物属性偏向!$G:$L,怪物属性偏向!K$1,FALSE)/100)</f>
        <v>5752</v>
      </c>
      <c r="J789" s="4">
        <f>INT(VLOOKUP($X789,映射表!$B:$E,4,FALSE))</f>
        <v>4468</v>
      </c>
      <c r="K789" s="4">
        <f t="shared" si="201"/>
        <v>100</v>
      </c>
      <c r="L789" s="4">
        <f t="shared" si="201"/>
        <v>0</v>
      </c>
      <c r="M789" s="4">
        <f t="shared" si="201"/>
        <v>0</v>
      </c>
      <c r="N789" s="4">
        <f t="shared" si="201"/>
        <v>100</v>
      </c>
      <c r="O789" s="4">
        <f t="shared" si="201"/>
        <v>0</v>
      </c>
      <c r="P789" s="4">
        <f t="shared" si="201"/>
        <v>0</v>
      </c>
      <c r="Q789" s="4">
        <f t="shared" si="201"/>
        <v>0</v>
      </c>
      <c r="R789" s="4">
        <f t="shared" si="201"/>
        <v>0</v>
      </c>
      <c r="S789" s="4">
        <f t="shared" si="201"/>
        <v>0</v>
      </c>
      <c r="T789" s="4">
        <f t="shared" si="201"/>
        <v>0</v>
      </c>
      <c r="U789" s="4">
        <f t="shared" si="201"/>
        <v>0</v>
      </c>
      <c r="V789" s="4">
        <f t="shared" si="201"/>
        <v>0</v>
      </c>
      <c r="W789" s="4">
        <f>VLOOKUP(Z789,怪物属性偏向!D:F,3,FALSE)</f>
        <v>5000006</v>
      </c>
      <c r="X789" s="4">
        <f t="shared" si="198"/>
        <v>35</v>
      </c>
      <c r="Y789" t="str">
        <f>VLOOKUP(Z789,怪物属性偏向!G:H,2,FALSE)</f>
        <v>修</v>
      </c>
      <c r="Z789">
        <f t="shared" si="202"/>
        <v>6</v>
      </c>
    </row>
    <row r="790" spans="1:26" ht="18" customHeight="1" x14ac:dyDescent="0.15">
      <c r="A790" s="4">
        <v>5000786</v>
      </c>
      <c r="B790" s="4">
        <f t="shared" si="199"/>
        <v>0</v>
      </c>
      <c r="C790" s="4">
        <f t="shared" si="199"/>
        <v>0</v>
      </c>
      <c r="D790" s="4">
        <f t="shared" si="199"/>
        <v>0</v>
      </c>
      <c r="E790" s="4">
        <f t="shared" si="199"/>
        <v>0</v>
      </c>
      <c r="F790" s="4">
        <f>INT(VLOOKUP($X790,映射表!$B:$C,2,FALSE)*VLOOKUP($Z790,怪物属性偏向!$G:$L,怪物属性偏向!L$1,FALSE)/100)</f>
        <v>7551</v>
      </c>
      <c r="G790" s="4">
        <f>INT(VLOOKUP($X790,映射表!$B:$C,2,FALSE)*VLOOKUP($Z790,怪物属性偏向!$G:$L,怪物属性偏向!J$1,FALSE)/100)</f>
        <v>8933</v>
      </c>
      <c r="H790" s="4">
        <f t="shared" si="200"/>
        <v>0</v>
      </c>
      <c r="I790" s="4">
        <f>INT(VLOOKUP($X790,映射表!$B:$C,2,FALSE)*VLOOKUP($Z790,怪物属性偏向!$G:$L,怪物属性偏向!K$1,FALSE)/100)</f>
        <v>6918</v>
      </c>
      <c r="J790" s="4">
        <f>INT(VLOOKUP($X790,映射表!$B:$E,4,FALSE))</f>
        <v>5373</v>
      </c>
      <c r="K790" s="4">
        <f t="shared" si="201"/>
        <v>100</v>
      </c>
      <c r="L790" s="4">
        <f t="shared" si="201"/>
        <v>0</v>
      </c>
      <c r="M790" s="4">
        <f t="shared" si="201"/>
        <v>0</v>
      </c>
      <c r="N790" s="4">
        <f t="shared" si="201"/>
        <v>100</v>
      </c>
      <c r="O790" s="4">
        <f t="shared" si="201"/>
        <v>0</v>
      </c>
      <c r="P790" s="4">
        <f t="shared" si="201"/>
        <v>0</v>
      </c>
      <c r="Q790" s="4">
        <f t="shared" si="201"/>
        <v>0</v>
      </c>
      <c r="R790" s="4">
        <f t="shared" si="201"/>
        <v>0</v>
      </c>
      <c r="S790" s="4">
        <f t="shared" si="201"/>
        <v>0</v>
      </c>
      <c r="T790" s="4">
        <f t="shared" si="201"/>
        <v>0</v>
      </c>
      <c r="U790" s="4">
        <f t="shared" si="201"/>
        <v>0</v>
      </c>
      <c r="V790" s="4">
        <f t="shared" si="201"/>
        <v>0</v>
      </c>
      <c r="W790" s="4">
        <f>VLOOKUP(Z790,怪物属性偏向!D:F,3,FALSE)</f>
        <v>5000006</v>
      </c>
      <c r="X790" s="4">
        <f t="shared" si="198"/>
        <v>36</v>
      </c>
      <c r="Y790" t="str">
        <f>VLOOKUP(Z790,怪物属性偏向!G:H,2,FALSE)</f>
        <v>修</v>
      </c>
      <c r="Z790">
        <f t="shared" si="202"/>
        <v>6</v>
      </c>
    </row>
    <row r="791" spans="1:26" ht="18" customHeight="1" x14ac:dyDescent="0.15">
      <c r="A791" s="4">
        <v>5000787</v>
      </c>
      <c r="B791" s="4">
        <f t="shared" ref="B791:E806" si="203">B790</f>
        <v>0</v>
      </c>
      <c r="C791" s="4">
        <f t="shared" si="203"/>
        <v>0</v>
      </c>
      <c r="D791" s="4">
        <f t="shared" si="203"/>
        <v>0</v>
      </c>
      <c r="E791" s="4">
        <f t="shared" si="203"/>
        <v>0</v>
      </c>
      <c r="F791" s="4">
        <f>INT(VLOOKUP($X791,映射表!$B:$C,2,FALSE)*VLOOKUP($Z791,怪物属性偏向!$G:$L,怪物属性偏向!L$1,FALSE)/100)</f>
        <v>8981</v>
      </c>
      <c r="G791" s="4">
        <f>INT(VLOOKUP($X791,映射表!$B:$C,2,FALSE)*VLOOKUP($Z791,怪物属性偏向!$G:$L,怪物属性偏向!J$1,FALSE)/100)</f>
        <v>10625</v>
      </c>
      <c r="H791" s="4">
        <f t="shared" si="200"/>
        <v>0</v>
      </c>
      <c r="I791" s="4">
        <f>INT(VLOOKUP($X791,映射表!$B:$C,2,FALSE)*VLOOKUP($Z791,怪物属性偏向!$G:$L,怪物属性偏向!K$1,FALSE)/100)</f>
        <v>8228</v>
      </c>
      <c r="J791" s="4">
        <f>INT(VLOOKUP($X791,映射表!$B:$E,4,FALSE))</f>
        <v>6391</v>
      </c>
      <c r="K791" s="4">
        <f t="shared" ref="K791:V806" si="204">K790</f>
        <v>100</v>
      </c>
      <c r="L791" s="4">
        <f t="shared" si="204"/>
        <v>0</v>
      </c>
      <c r="M791" s="4">
        <f t="shared" si="204"/>
        <v>0</v>
      </c>
      <c r="N791" s="4">
        <f t="shared" si="204"/>
        <v>100</v>
      </c>
      <c r="O791" s="4">
        <f t="shared" si="204"/>
        <v>0</v>
      </c>
      <c r="P791" s="4">
        <f t="shared" si="204"/>
        <v>0</v>
      </c>
      <c r="Q791" s="4">
        <f t="shared" si="204"/>
        <v>0</v>
      </c>
      <c r="R791" s="4">
        <f t="shared" si="204"/>
        <v>0</v>
      </c>
      <c r="S791" s="4">
        <f t="shared" si="204"/>
        <v>0</v>
      </c>
      <c r="T791" s="4">
        <f t="shared" si="204"/>
        <v>0</v>
      </c>
      <c r="U791" s="4">
        <f t="shared" si="204"/>
        <v>0</v>
      </c>
      <c r="V791" s="4">
        <f t="shared" si="204"/>
        <v>0</v>
      </c>
      <c r="W791" s="4">
        <f>VLOOKUP(Z791,怪物属性偏向!D:F,3,FALSE)</f>
        <v>5000006</v>
      </c>
      <c r="X791" s="4">
        <f t="shared" si="198"/>
        <v>37</v>
      </c>
      <c r="Y791" t="str">
        <f>VLOOKUP(Z791,怪物属性偏向!G:H,2,FALSE)</f>
        <v>修</v>
      </c>
      <c r="Z791">
        <f t="shared" si="202"/>
        <v>6</v>
      </c>
    </row>
    <row r="792" spans="1:26" ht="18" customHeight="1" x14ac:dyDescent="0.15">
      <c r="A792" s="4">
        <v>5000788</v>
      </c>
      <c r="B792" s="4">
        <f t="shared" si="203"/>
        <v>0</v>
      </c>
      <c r="C792" s="4">
        <f t="shared" si="203"/>
        <v>0</v>
      </c>
      <c r="D792" s="4">
        <f t="shared" si="203"/>
        <v>0</v>
      </c>
      <c r="E792" s="4">
        <f t="shared" si="203"/>
        <v>0</v>
      </c>
      <c r="F792" s="4">
        <f>INT(VLOOKUP($X792,映射表!$B:$C,2,FALSE)*VLOOKUP($Z792,怪物属性偏向!$G:$L,怪物属性偏向!L$1,FALSE)/100)</f>
        <v>10584</v>
      </c>
      <c r="G792" s="4">
        <f>INT(VLOOKUP($X792,映射表!$B:$C,2,FALSE)*VLOOKUP($Z792,怪物属性偏向!$G:$L,怪物属性偏向!J$1,FALSE)/100)</f>
        <v>12521</v>
      </c>
      <c r="H792" s="4">
        <f t="shared" si="200"/>
        <v>0</v>
      </c>
      <c r="I792" s="4">
        <f>INT(VLOOKUP($X792,映射表!$B:$C,2,FALSE)*VLOOKUP($Z792,怪物属性偏向!$G:$L,怪物属性偏向!K$1,FALSE)/100)</f>
        <v>9697</v>
      </c>
      <c r="J792" s="4">
        <f>INT(VLOOKUP($X792,映射表!$B:$E,4,FALSE))</f>
        <v>7531</v>
      </c>
      <c r="K792" s="4">
        <f t="shared" si="204"/>
        <v>100</v>
      </c>
      <c r="L792" s="4">
        <f t="shared" si="204"/>
        <v>0</v>
      </c>
      <c r="M792" s="4">
        <f t="shared" si="204"/>
        <v>0</v>
      </c>
      <c r="N792" s="4">
        <f t="shared" si="204"/>
        <v>100</v>
      </c>
      <c r="O792" s="4">
        <f t="shared" si="204"/>
        <v>0</v>
      </c>
      <c r="P792" s="4">
        <f t="shared" si="204"/>
        <v>0</v>
      </c>
      <c r="Q792" s="4">
        <f t="shared" si="204"/>
        <v>0</v>
      </c>
      <c r="R792" s="4">
        <f t="shared" si="204"/>
        <v>0</v>
      </c>
      <c r="S792" s="4">
        <f t="shared" si="204"/>
        <v>0</v>
      </c>
      <c r="T792" s="4">
        <f t="shared" si="204"/>
        <v>0</v>
      </c>
      <c r="U792" s="4">
        <f t="shared" si="204"/>
        <v>0</v>
      </c>
      <c r="V792" s="4">
        <f t="shared" si="204"/>
        <v>0</v>
      </c>
      <c r="W792" s="4">
        <f>VLOOKUP(Z792,怪物属性偏向!D:F,3,FALSE)</f>
        <v>5000006</v>
      </c>
      <c r="X792" s="4">
        <f t="shared" si="198"/>
        <v>38</v>
      </c>
      <c r="Y792" t="str">
        <f>VLOOKUP(Z792,怪物属性偏向!G:H,2,FALSE)</f>
        <v>修</v>
      </c>
      <c r="Z792">
        <f t="shared" si="202"/>
        <v>6</v>
      </c>
    </row>
    <row r="793" spans="1:26" ht="18" customHeight="1" x14ac:dyDescent="0.15">
      <c r="A793" s="4">
        <v>5000789</v>
      </c>
      <c r="B793" s="4">
        <f t="shared" si="203"/>
        <v>0</v>
      </c>
      <c r="C793" s="4">
        <f t="shared" si="203"/>
        <v>0</v>
      </c>
      <c r="D793" s="4">
        <f t="shared" si="203"/>
        <v>0</v>
      </c>
      <c r="E793" s="4">
        <f t="shared" si="203"/>
        <v>0</v>
      </c>
      <c r="F793" s="4">
        <f>INT(VLOOKUP($X793,映射表!$B:$C,2,FALSE)*VLOOKUP($Z793,怪物属性偏向!$G:$L,怪物属性偏向!L$1,FALSE)/100)</f>
        <v>12769</v>
      </c>
      <c r="G793" s="4">
        <f>INT(VLOOKUP($X793,映射表!$B:$C,2,FALSE)*VLOOKUP($Z793,怪物属性偏向!$G:$L,怪物属性偏向!J$1,FALSE)/100)</f>
        <v>15106</v>
      </c>
      <c r="H793" s="4">
        <f t="shared" si="200"/>
        <v>0</v>
      </c>
      <c r="I793" s="4">
        <f>INT(VLOOKUP($X793,映射表!$B:$C,2,FALSE)*VLOOKUP($Z793,怪物属性偏向!$G:$L,怪物属性偏向!K$1,FALSE)/100)</f>
        <v>11699</v>
      </c>
      <c r="J793" s="4">
        <f>INT(VLOOKUP($X793,映射表!$B:$E,4,FALSE))</f>
        <v>9086</v>
      </c>
      <c r="K793" s="4">
        <f t="shared" si="204"/>
        <v>100</v>
      </c>
      <c r="L793" s="4">
        <f t="shared" si="204"/>
        <v>0</v>
      </c>
      <c r="M793" s="4">
        <f t="shared" si="204"/>
        <v>0</v>
      </c>
      <c r="N793" s="4">
        <f t="shared" si="204"/>
        <v>100</v>
      </c>
      <c r="O793" s="4">
        <f t="shared" si="204"/>
        <v>0</v>
      </c>
      <c r="P793" s="4">
        <f t="shared" si="204"/>
        <v>0</v>
      </c>
      <c r="Q793" s="4">
        <f t="shared" si="204"/>
        <v>0</v>
      </c>
      <c r="R793" s="4">
        <f t="shared" si="204"/>
        <v>0</v>
      </c>
      <c r="S793" s="4">
        <f t="shared" si="204"/>
        <v>0</v>
      </c>
      <c r="T793" s="4">
        <f t="shared" si="204"/>
        <v>0</v>
      </c>
      <c r="U793" s="4">
        <f t="shared" si="204"/>
        <v>0</v>
      </c>
      <c r="V793" s="4">
        <f t="shared" si="204"/>
        <v>0</v>
      </c>
      <c r="W793" s="4">
        <f>VLOOKUP(Z793,怪物属性偏向!D:F,3,FALSE)</f>
        <v>5000006</v>
      </c>
      <c r="X793" s="4">
        <f t="shared" si="198"/>
        <v>39</v>
      </c>
      <c r="Y793" t="str">
        <f>VLOOKUP(Z793,怪物属性偏向!G:H,2,FALSE)</f>
        <v>修</v>
      </c>
      <c r="Z793">
        <f t="shared" si="202"/>
        <v>6</v>
      </c>
    </row>
    <row r="794" spans="1:26" ht="18" customHeight="1" x14ac:dyDescent="0.15">
      <c r="A794" s="4">
        <v>5000790</v>
      </c>
      <c r="B794" s="4">
        <f t="shared" si="203"/>
        <v>0</v>
      </c>
      <c r="C794" s="4">
        <f t="shared" si="203"/>
        <v>0</v>
      </c>
      <c r="D794" s="4">
        <f t="shared" si="203"/>
        <v>0</v>
      </c>
      <c r="E794" s="4">
        <f t="shared" si="203"/>
        <v>0</v>
      </c>
      <c r="F794" s="4">
        <f>INT(VLOOKUP($X794,映射表!$B:$C,2,FALSE)*VLOOKUP($Z794,怪物属性偏向!$G:$L,怪物属性偏向!L$1,FALSE)/100)</f>
        <v>15215</v>
      </c>
      <c r="G794" s="4">
        <f>INT(VLOOKUP($X794,映射表!$B:$C,2,FALSE)*VLOOKUP($Z794,怪物属性偏向!$G:$L,怪物属性偏向!J$1,FALSE)/100)</f>
        <v>17999</v>
      </c>
      <c r="H794" s="4">
        <f t="shared" si="200"/>
        <v>0</v>
      </c>
      <c r="I794" s="4">
        <f>INT(VLOOKUP($X794,映射表!$B:$C,2,FALSE)*VLOOKUP($Z794,怪物属性偏向!$G:$L,怪物属性偏向!K$1,FALSE)/100)</f>
        <v>13939</v>
      </c>
      <c r="J794" s="4">
        <f>INT(VLOOKUP($X794,映射表!$B:$E,4,FALSE))</f>
        <v>10826</v>
      </c>
      <c r="K794" s="4">
        <f t="shared" si="204"/>
        <v>100</v>
      </c>
      <c r="L794" s="4">
        <f t="shared" si="204"/>
        <v>0</v>
      </c>
      <c r="M794" s="4">
        <f t="shared" si="204"/>
        <v>0</v>
      </c>
      <c r="N794" s="4">
        <f t="shared" si="204"/>
        <v>100</v>
      </c>
      <c r="O794" s="4">
        <f t="shared" si="204"/>
        <v>0</v>
      </c>
      <c r="P794" s="4">
        <f t="shared" si="204"/>
        <v>0</v>
      </c>
      <c r="Q794" s="4">
        <f t="shared" si="204"/>
        <v>0</v>
      </c>
      <c r="R794" s="4">
        <f t="shared" si="204"/>
        <v>0</v>
      </c>
      <c r="S794" s="4">
        <f t="shared" si="204"/>
        <v>0</v>
      </c>
      <c r="T794" s="4">
        <f t="shared" si="204"/>
        <v>0</v>
      </c>
      <c r="U794" s="4">
        <f t="shared" si="204"/>
        <v>0</v>
      </c>
      <c r="V794" s="4">
        <f t="shared" si="204"/>
        <v>0</v>
      </c>
      <c r="W794" s="4">
        <f>VLOOKUP(Z794,怪物属性偏向!D:F,3,FALSE)</f>
        <v>5000006</v>
      </c>
      <c r="X794" s="4">
        <f t="shared" si="198"/>
        <v>40</v>
      </c>
      <c r="Y794" t="str">
        <f>VLOOKUP(Z794,怪物属性偏向!G:H,2,FALSE)</f>
        <v>修</v>
      </c>
      <c r="Z794">
        <f t="shared" si="202"/>
        <v>6</v>
      </c>
    </row>
    <row r="795" spans="1:26" ht="18" customHeight="1" x14ac:dyDescent="0.15">
      <c r="A795" s="4">
        <v>5000791</v>
      </c>
      <c r="B795" s="4">
        <f t="shared" si="203"/>
        <v>0</v>
      </c>
      <c r="C795" s="4">
        <f t="shared" si="203"/>
        <v>0</v>
      </c>
      <c r="D795" s="4">
        <f t="shared" si="203"/>
        <v>0</v>
      </c>
      <c r="E795" s="4">
        <f t="shared" si="203"/>
        <v>0</v>
      </c>
      <c r="F795" s="4">
        <f>INT(VLOOKUP($X795,映射表!$B:$C,2,FALSE)*VLOOKUP($Z795,怪物属性偏向!$G:$L,怪物属性偏向!L$1,FALSE)/100)</f>
        <v>17502</v>
      </c>
      <c r="G795" s="4">
        <f>INT(VLOOKUP($X795,映射表!$B:$C,2,FALSE)*VLOOKUP($Z795,怪物属性偏向!$G:$L,怪物属性偏向!J$1,FALSE)/100)</f>
        <v>20705</v>
      </c>
      <c r="H795" s="4">
        <f t="shared" si="200"/>
        <v>0</v>
      </c>
      <c r="I795" s="4">
        <f>INT(VLOOKUP($X795,映射表!$B:$C,2,FALSE)*VLOOKUP($Z795,怪物属性偏向!$G:$L,怪物属性偏向!K$1,FALSE)/100)</f>
        <v>16035</v>
      </c>
      <c r="J795" s="4">
        <f>INT(VLOOKUP($X795,映射表!$B:$E,4,FALSE))</f>
        <v>12454</v>
      </c>
      <c r="K795" s="4">
        <f t="shared" si="204"/>
        <v>100</v>
      </c>
      <c r="L795" s="4">
        <f t="shared" si="204"/>
        <v>0</v>
      </c>
      <c r="M795" s="4">
        <f t="shared" si="204"/>
        <v>0</v>
      </c>
      <c r="N795" s="4">
        <f t="shared" si="204"/>
        <v>100</v>
      </c>
      <c r="O795" s="4">
        <f t="shared" si="204"/>
        <v>0</v>
      </c>
      <c r="P795" s="4">
        <f t="shared" si="204"/>
        <v>0</v>
      </c>
      <c r="Q795" s="4">
        <f t="shared" si="204"/>
        <v>0</v>
      </c>
      <c r="R795" s="4">
        <f t="shared" si="204"/>
        <v>0</v>
      </c>
      <c r="S795" s="4">
        <f t="shared" si="204"/>
        <v>0</v>
      </c>
      <c r="T795" s="4">
        <f t="shared" si="204"/>
        <v>0</v>
      </c>
      <c r="U795" s="4">
        <f t="shared" si="204"/>
        <v>0</v>
      </c>
      <c r="V795" s="4">
        <f t="shared" si="204"/>
        <v>0</v>
      </c>
      <c r="W795" s="4">
        <f>VLOOKUP(Z795,怪物属性偏向!D:F,3,FALSE)</f>
        <v>5000006</v>
      </c>
      <c r="X795" s="4">
        <f t="shared" si="198"/>
        <v>41</v>
      </c>
      <c r="Y795" t="str">
        <f>VLOOKUP(Z795,怪物属性偏向!G:H,2,FALSE)</f>
        <v>修</v>
      </c>
      <c r="Z795">
        <f t="shared" si="202"/>
        <v>6</v>
      </c>
    </row>
    <row r="796" spans="1:26" ht="18" customHeight="1" x14ac:dyDescent="0.15">
      <c r="A796" s="4">
        <v>5000792</v>
      </c>
      <c r="B796" s="4">
        <f t="shared" si="203"/>
        <v>0</v>
      </c>
      <c r="C796" s="4">
        <f t="shared" si="203"/>
        <v>0</v>
      </c>
      <c r="D796" s="4">
        <f t="shared" si="203"/>
        <v>0</v>
      </c>
      <c r="E796" s="4">
        <f t="shared" si="203"/>
        <v>0</v>
      </c>
      <c r="F796" s="4">
        <f>INT(VLOOKUP($X796,映射表!$B:$C,2,FALSE)*VLOOKUP($Z796,怪物属性偏向!$G:$L,怪物属性偏向!L$1,FALSE)/100)</f>
        <v>19801</v>
      </c>
      <c r="G796" s="4">
        <f>INT(VLOOKUP($X796,映射表!$B:$C,2,FALSE)*VLOOKUP($Z796,怪物属性偏向!$G:$L,怪物属性偏向!J$1,FALSE)/100)</f>
        <v>23425</v>
      </c>
      <c r="H796" s="4">
        <f t="shared" si="200"/>
        <v>0</v>
      </c>
      <c r="I796" s="4">
        <f>INT(VLOOKUP($X796,映射表!$B:$C,2,FALSE)*VLOOKUP($Z796,怪物属性偏向!$G:$L,怪物属性偏向!K$1,FALSE)/100)</f>
        <v>18141</v>
      </c>
      <c r="J796" s="4">
        <f>INT(VLOOKUP($X796,映射表!$B:$E,4,FALSE))</f>
        <v>14090</v>
      </c>
      <c r="K796" s="4">
        <f t="shared" si="204"/>
        <v>100</v>
      </c>
      <c r="L796" s="4">
        <f t="shared" si="204"/>
        <v>0</v>
      </c>
      <c r="M796" s="4">
        <f t="shared" si="204"/>
        <v>0</v>
      </c>
      <c r="N796" s="4">
        <f t="shared" si="204"/>
        <v>100</v>
      </c>
      <c r="O796" s="4">
        <f t="shared" si="204"/>
        <v>0</v>
      </c>
      <c r="P796" s="4">
        <f t="shared" si="204"/>
        <v>0</v>
      </c>
      <c r="Q796" s="4">
        <f t="shared" si="204"/>
        <v>0</v>
      </c>
      <c r="R796" s="4">
        <f t="shared" si="204"/>
        <v>0</v>
      </c>
      <c r="S796" s="4">
        <f t="shared" si="204"/>
        <v>0</v>
      </c>
      <c r="T796" s="4">
        <f t="shared" si="204"/>
        <v>0</v>
      </c>
      <c r="U796" s="4">
        <f t="shared" si="204"/>
        <v>0</v>
      </c>
      <c r="V796" s="4">
        <f t="shared" si="204"/>
        <v>0</v>
      </c>
      <c r="W796" s="4">
        <f>VLOOKUP(Z796,怪物属性偏向!D:F,3,FALSE)</f>
        <v>5000006</v>
      </c>
      <c r="X796" s="4">
        <f t="shared" si="198"/>
        <v>42</v>
      </c>
      <c r="Y796" t="str">
        <f>VLOOKUP(Z796,怪物属性偏向!G:H,2,FALSE)</f>
        <v>修</v>
      </c>
      <c r="Z796">
        <f t="shared" si="202"/>
        <v>6</v>
      </c>
    </row>
    <row r="797" spans="1:26" ht="18" customHeight="1" x14ac:dyDescent="0.15">
      <c r="A797" s="4">
        <v>5000793</v>
      </c>
      <c r="B797" s="4">
        <f t="shared" si="203"/>
        <v>0</v>
      </c>
      <c r="C797" s="4">
        <f t="shared" si="203"/>
        <v>0</v>
      </c>
      <c r="D797" s="4">
        <f t="shared" si="203"/>
        <v>0</v>
      </c>
      <c r="E797" s="4">
        <f t="shared" si="203"/>
        <v>0</v>
      </c>
      <c r="F797" s="4">
        <f>INT(VLOOKUP($X797,映射表!$B:$C,2,FALSE)*VLOOKUP($Z797,怪物属性偏向!$G:$L,怪物属性偏向!L$1,FALSE)/100)</f>
        <v>22344</v>
      </c>
      <c r="G797" s="4">
        <f>INT(VLOOKUP($X797,映射表!$B:$C,2,FALSE)*VLOOKUP($Z797,怪物属性偏向!$G:$L,怪物属性偏向!J$1,FALSE)/100)</f>
        <v>26434</v>
      </c>
      <c r="H797" s="4">
        <f t="shared" si="200"/>
        <v>0</v>
      </c>
      <c r="I797" s="4">
        <f>INT(VLOOKUP($X797,映射表!$B:$C,2,FALSE)*VLOOKUP($Z797,怪物属性偏向!$G:$L,怪物属性偏向!K$1,FALSE)/100)</f>
        <v>20471</v>
      </c>
      <c r="J797" s="4">
        <f>INT(VLOOKUP($X797,映射表!$B:$E,4,FALSE))</f>
        <v>15900</v>
      </c>
      <c r="K797" s="4">
        <f t="shared" si="204"/>
        <v>100</v>
      </c>
      <c r="L797" s="4">
        <f t="shared" si="204"/>
        <v>0</v>
      </c>
      <c r="M797" s="4">
        <f t="shared" si="204"/>
        <v>0</v>
      </c>
      <c r="N797" s="4">
        <f t="shared" si="204"/>
        <v>100</v>
      </c>
      <c r="O797" s="4">
        <f t="shared" si="204"/>
        <v>0</v>
      </c>
      <c r="P797" s="4">
        <f t="shared" si="204"/>
        <v>0</v>
      </c>
      <c r="Q797" s="4">
        <f t="shared" si="204"/>
        <v>0</v>
      </c>
      <c r="R797" s="4">
        <f t="shared" si="204"/>
        <v>0</v>
      </c>
      <c r="S797" s="4">
        <f t="shared" si="204"/>
        <v>0</v>
      </c>
      <c r="T797" s="4">
        <f t="shared" si="204"/>
        <v>0</v>
      </c>
      <c r="U797" s="4">
        <f t="shared" si="204"/>
        <v>0</v>
      </c>
      <c r="V797" s="4">
        <f t="shared" si="204"/>
        <v>0</v>
      </c>
      <c r="W797" s="4">
        <f>VLOOKUP(Z797,怪物属性偏向!D:F,3,FALSE)</f>
        <v>5000006</v>
      </c>
      <c r="X797" s="4">
        <f t="shared" si="198"/>
        <v>43</v>
      </c>
      <c r="Y797" t="str">
        <f>VLOOKUP(Z797,怪物属性偏向!G:H,2,FALSE)</f>
        <v>修</v>
      </c>
      <c r="Z797">
        <f t="shared" si="202"/>
        <v>6</v>
      </c>
    </row>
    <row r="798" spans="1:26" ht="18" customHeight="1" x14ac:dyDescent="0.15">
      <c r="A798" s="4">
        <v>5000794</v>
      </c>
      <c r="B798" s="4">
        <f t="shared" si="203"/>
        <v>0</v>
      </c>
      <c r="C798" s="4">
        <f t="shared" si="203"/>
        <v>0</v>
      </c>
      <c r="D798" s="4">
        <f t="shared" si="203"/>
        <v>0</v>
      </c>
      <c r="E798" s="4">
        <f t="shared" si="203"/>
        <v>0</v>
      </c>
      <c r="F798" s="4">
        <f>INT(VLOOKUP($X798,映射表!$B:$C,2,FALSE)*VLOOKUP($Z798,怪物属性偏向!$G:$L,怪物属性偏向!L$1,FALSE)/100)</f>
        <v>26288</v>
      </c>
      <c r="G798" s="4">
        <f>INT(VLOOKUP($X798,映射表!$B:$C,2,FALSE)*VLOOKUP($Z798,怪物属性偏向!$G:$L,怪物属性偏向!J$1,FALSE)/100)</f>
        <v>31099</v>
      </c>
      <c r="H798" s="4">
        <f t="shared" si="200"/>
        <v>0</v>
      </c>
      <c r="I798" s="4">
        <f>INT(VLOOKUP($X798,映射表!$B:$C,2,FALSE)*VLOOKUP($Z798,怪物属性偏向!$G:$L,怪物属性偏向!K$1,FALSE)/100)</f>
        <v>24084</v>
      </c>
      <c r="J798" s="4">
        <f>INT(VLOOKUP($X798,映射表!$B:$E,4,FALSE))</f>
        <v>18706</v>
      </c>
      <c r="K798" s="4">
        <f t="shared" si="204"/>
        <v>100</v>
      </c>
      <c r="L798" s="4">
        <f t="shared" si="204"/>
        <v>0</v>
      </c>
      <c r="M798" s="4">
        <f t="shared" si="204"/>
        <v>0</v>
      </c>
      <c r="N798" s="4">
        <f t="shared" si="204"/>
        <v>100</v>
      </c>
      <c r="O798" s="4">
        <f t="shared" si="204"/>
        <v>0</v>
      </c>
      <c r="P798" s="4">
        <f t="shared" si="204"/>
        <v>0</v>
      </c>
      <c r="Q798" s="4">
        <f t="shared" si="204"/>
        <v>0</v>
      </c>
      <c r="R798" s="4">
        <f t="shared" si="204"/>
        <v>0</v>
      </c>
      <c r="S798" s="4">
        <f t="shared" si="204"/>
        <v>0</v>
      </c>
      <c r="T798" s="4">
        <f t="shared" si="204"/>
        <v>0</v>
      </c>
      <c r="U798" s="4">
        <f t="shared" si="204"/>
        <v>0</v>
      </c>
      <c r="V798" s="4">
        <f t="shared" si="204"/>
        <v>0</v>
      </c>
      <c r="W798" s="4">
        <f>VLOOKUP(Z798,怪物属性偏向!D:F,3,FALSE)</f>
        <v>5000006</v>
      </c>
      <c r="X798" s="4">
        <f t="shared" si="198"/>
        <v>44</v>
      </c>
      <c r="Y798" t="str">
        <f>VLOOKUP(Z798,怪物属性偏向!G:H,2,FALSE)</f>
        <v>修</v>
      </c>
      <c r="Z798">
        <f t="shared" si="202"/>
        <v>6</v>
      </c>
    </row>
    <row r="799" spans="1:26" ht="18" customHeight="1" x14ac:dyDescent="0.15">
      <c r="A799" s="4">
        <v>5000795</v>
      </c>
      <c r="B799" s="4">
        <f t="shared" si="203"/>
        <v>0</v>
      </c>
      <c r="C799" s="4">
        <f t="shared" si="203"/>
        <v>0</v>
      </c>
      <c r="D799" s="4">
        <f t="shared" si="203"/>
        <v>0</v>
      </c>
      <c r="E799" s="4">
        <f t="shared" si="203"/>
        <v>0</v>
      </c>
      <c r="F799" s="4">
        <f>INT(VLOOKUP($X799,映射表!$B:$C,2,FALSE)*VLOOKUP($Z799,怪物属性偏向!$G:$L,怪物属性偏向!L$1,FALSE)/100)</f>
        <v>30085</v>
      </c>
      <c r="G799" s="4">
        <f>INT(VLOOKUP($X799,映射表!$B:$C,2,FALSE)*VLOOKUP($Z799,怪物属性偏向!$G:$L,怪物属性偏向!J$1,FALSE)/100)</f>
        <v>35591</v>
      </c>
      <c r="H799" s="4">
        <f t="shared" si="200"/>
        <v>0</v>
      </c>
      <c r="I799" s="4">
        <f>INT(VLOOKUP($X799,映射表!$B:$C,2,FALSE)*VLOOKUP($Z799,怪物属性偏向!$G:$L,怪物属性偏向!K$1,FALSE)/100)</f>
        <v>27563</v>
      </c>
      <c r="J799" s="4">
        <f>INT(VLOOKUP($X799,映射表!$B:$E,4,FALSE))</f>
        <v>21408</v>
      </c>
      <c r="K799" s="4">
        <f t="shared" si="204"/>
        <v>100</v>
      </c>
      <c r="L799" s="4">
        <f t="shared" si="204"/>
        <v>0</v>
      </c>
      <c r="M799" s="4">
        <f t="shared" si="204"/>
        <v>0</v>
      </c>
      <c r="N799" s="4">
        <f t="shared" si="204"/>
        <v>100</v>
      </c>
      <c r="O799" s="4">
        <f t="shared" si="204"/>
        <v>0</v>
      </c>
      <c r="P799" s="4">
        <f t="shared" si="204"/>
        <v>0</v>
      </c>
      <c r="Q799" s="4">
        <f t="shared" si="204"/>
        <v>0</v>
      </c>
      <c r="R799" s="4">
        <f t="shared" si="204"/>
        <v>0</v>
      </c>
      <c r="S799" s="4">
        <f t="shared" si="204"/>
        <v>0</v>
      </c>
      <c r="T799" s="4">
        <f t="shared" si="204"/>
        <v>0</v>
      </c>
      <c r="U799" s="4">
        <f t="shared" si="204"/>
        <v>0</v>
      </c>
      <c r="V799" s="4">
        <f t="shared" si="204"/>
        <v>0</v>
      </c>
      <c r="W799" s="4">
        <f>VLOOKUP(Z799,怪物属性偏向!D:F,3,FALSE)</f>
        <v>5000006</v>
      </c>
      <c r="X799" s="4">
        <f t="shared" si="198"/>
        <v>45</v>
      </c>
      <c r="Y799" t="str">
        <f>VLOOKUP(Z799,怪物属性偏向!G:H,2,FALSE)</f>
        <v>修</v>
      </c>
      <c r="Z799">
        <f t="shared" si="202"/>
        <v>6</v>
      </c>
    </row>
    <row r="800" spans="1:26" ht="18" customHeight="1" x14ac:dyDescent="0.15">
      <c r="A800" s="4">
        <v>5000796</v>
      </c>
      <c r="B800" s="4">
        <f t="shared" si="203"/>
        <v>0</v>
      </c>
      <c r="C800" s="4">
        <f t="shared" si="203"/>
        <v>0</v>
      </c>
      <c r="D800" s="4">
        <f t="shared" si="203"/>
        <v>0</v>
      </c>
      <c r="E800" s="4">
        <f t="shared" si="203"/>
        <v>0</v>
      </c>
      <c r="F800" s="4">
        <f>INT(VLOOKUP($X800,映射表!$B:$C,2,FALSE)*VLOOKUP($Z800,怪物属性偏向!$G:$L,怪物属性偏向!L$1,FALSE)/100)</f>
        <v>33644</v>
      </c>
      <c r="G800" s="4">
        <f>INT(VLOOKUP($X800,映射表!$B:$C,2,FALSE)*VLOOKUP($Z800,怪物属性偏向!$G:$L,怪物属性偏向!J$1,FALSE)/100)</f>
        <v>39801</v>
      </c>
      <c r="H800" s="4">
        <f t="shared" si="200"/>
        <v>0</v>
      </c>
      <c r="I800" s="4">
        <f>INT(VLOOKUP($X800,映射表!$B:$C,2,FALSE)*VLOOKUP($Z800,怪物属性偏向!$G:$L,怪物属性偏向!K$1,FALSE)/100)</f>
        <v>30823</v>
      </c>
      <c r="J800" s="4">
        <f>INT(VLOOKUP($X800,映射表!$B:$E,4,FALSE))</f>
        <v>23940</v>
      </c>
      <c r="K800" s="4">
        <f t="shared" si="204"/>
        <v>100</v>
      </c>
      <c r="L800" s="4">
        <f t="shared" si="204"/>
        <v>0</v>
      </c>
      <c r="M800" s="4">
        <f t="shared" si="204"/>
        <v>0</v>
      </c>
      <c r="N800" s="4">
        <f t="shared" si="204"/>
        <v>100</v>
      </c>
      <c r="O800" s="4">
        <f t="shared" si="204"/>
        <v>0</v>
      </c>
      <c r="P800" s="4">
        <f t="shared" si="204"/>
        <v>0</v>
      </c>
      <c r="Q800" s="4">
        <f t="shared" si="204"/>
        <v>0</v>
      </c>
      <c r="R800" s="4">
        <f t="shared" si="204"/>
        <v>0</v>
      </c>
      <c r="S800" s="4">
        <f t="shared" si="204"/>
        <v>0</v>
      </c>
      <c r="T800" s="4">
        <f t="shared" si="204"/>
        <v>0</v>
      </c>
      <c r="U800" s="4">
        <f t="shared" si="204"/>
        <v>0</v>
      </c>
      <c r="V800" s="4">
        <f t="shared" si="204"/>
        <v>0</v>
      </c>
      <c r="W800" s="4">
        <f>VLOOKUP(Z800,怪物属性偏向!D:F,3,FALSE)</f>
        <v>5000006</v>
      </c>
      <c r="X800" s="4">
        <f t="shared" si="198"/>
        <v>46</v>
      </c>
      <c r="Y800" t="str">
        <f>VLOOKUP(Z800,怪物属性偏向!G:H,2,FALSE)</f>
        <v>修</v>
      </c>
      <c r="Z800">
        <f t="shared" si="202"/>
        <v>6</v>
      </c>
    </row>
    <row r="801" spans="1:26" ht="18" customHeight="1" x14ac:dyDescent="0.15">
      <c r="A801" s="4">
        <v>5000797</v>
      </c>
      <c r="B801" s="4">
        <f t="shared" si="203"/>
        <v>0</v>
      </c>
      <c r="C801" s="4">
        <f t="shared" si="203"/>
        <v>0</v>
      </c>
      <c r="D801" s="4">
        <f t="shared" si="203"/>
        <v>0</v>
      </c>
      <c r="E801" s="4">
        <f t="shared" si="203"/>
        <v>0</v>
      </c>
      <c r="F801" s="4">
        <f>INT(VLOOKUP($X801,映射表!$B:$C,2,FALSE)*VLOOKUP($Z801,怪物属性偏向!$G:$L,怪物属性偏向!L$1,FALSE)/100)</f>
        <v>37561</v>
      </c>
      <c r="G801" s="4">
        <f>INT(VLOOKUP($X801,映射表!$B:$C,2,FALSE)*VLOOKUP($Z801,怪物属性偏向!$G:$L,怪物属性偏向!J$1,FALSE)/100)</f>
        <v>44435</v>
      </c>
      <c r="H801" s="4">
        <f t="shared" si="200"/>
        <v>0</v>
      </c>
      <c r="I801" s="4">
        <f>INT(VLOOKUP($X801,映射表!$B:$C,2,FALSE)*VLOOKUP($Z801,怪物属性偏向!$G:$L,怪物属性偏向!K$1,FALSE)/100)</f>
        <v>34412</v>
      </c>
      <c r="J801" s="4">
        <f>INT(VLOOKUP($X801,映射表!$B:$E,4,FALSE))</f>
        <v>26728</v>
      </c>
      <c r="K801" s="4">
        <f t="shared" si="204"/>
        <v>100</v>
      </c>
      <c r="L801" s="4">
        <f t="shared" si="204"/>
        <v>0</v>
      </c>
      <c r="M801" s="4">
        <f t="shared" si="204"/>
        <v>0</v>
      </c>
      <c r="N801" s="4">
        <f t="shared" si="204"/>
        <v>100</v>
      </c>
      <c r="O801" s="4">
        <f t="shared" si="204"/>
        <v>0</v>
      </c>
      <c r="P801" s="4">
        <f t="shared" si="204"/>
        <v>0</v>
      </c>
      <c r="Q801" s="4">
        <f t="shared" si="204"/>
        <v>0</v>
      </c>
      <c r="R801" s="4">
        <f t="shared" si="204"/>
        <v>0</v>
      </c>
      <c r="S801" s="4">
        <f t="shared" si="204"/>
        <v>0</v>
      </c>
      <c r="T801" s="4">
        <f t="shared" si="204"/>
        <v>0</v>
      </c>
      <c r="U801" s="4">
        <f t="shared" si="204"/>
        <v>0</v>
      </c>
      <c r="V801" s="4">
        <f t="shared" si="204"/>
        <v>0</v>
      </c>
      <c r="W801" s="4">
        <f>VLOOKUP(Z801,怪物属性偏向!D:F,3,FALSE)</f>
        <v>5000006</v>
      </c>
      <c r="X801" s="4">
        <f t="shared" si="198"/>
        <v>47</v>
      </c>
      <c r="Y801" t="str">
        <f>VLOOKUP(Z801,怪物属性偏向!G:H,2,FALSE)</f>
        <v>修</v>
      </c>
      <c r="Z801">
        <f t="shared" si="202"/>
        <v>6</v>
      </c>
    </row>
    <row r="802" spans="1:26" ht="18" customHeight="1" x14ac:dyDescent="0.15">
      <c r="A802" s="4">
        <v>5000798</v>
      </c>
      <c r="B802" s="4">
        <f t="shared" si="203"/>
        <v>0</v>
      </c>
      <c r="C802" s="4">
        <f t="shared" si="203"/>
        <v>0</v>
      </c>
      <c r="D802" s="4">
        <f t="shared" si="203"/>
        <v>0</v>
      </c>
      <c r="E802" s="4">
        <f t="shared" si="203"/>
        <v>0</v>
      </c>
      <c r="F802" s="4">
        <f>INT(VLOOKUP($X802,映射表!$B:$C,2,FALSE)*VLOOKUP($Z802,怪物属性偏向!$G:$L,怪物属性偏向!L$1,FALSE)/100)</f>
        <v>41870</v>
      </c>
      <c r="G802" s="4">
        <f>INT(VLOOKUP($X802,映射表!$B:$C,2,FALSE)*VLOOKUP($Z802,怪物属性偏向!$G:$L,怪物属性偏向!J$1,FALSE)/100)</f>
        <v>49533</v>
      </c>
      <c r="H802" s="4">
        <f t="shared" si="200"/>
        <v>0</v>
      </c>
      <c r="I802" s="4">
        <f>INT(VLOOKUP($X802,映射表!$B:$C,2,FALSE)*VLOOKUP($Z802,怪物属性偏向!$G:$L,怪物属性偏向!K$1,FALSE)/100)</f>
        <v>38360</v>
      </c>
      <c r="J802" s="4">
        <f>INT(VLOOKUP($X802,映射表!$B:$E,4,FALSE))</f>
        <v>29794</v>
      </c>
      <c r="K802" s="4">
        <f t="shared" si="204"/>
        <v>100</v>
      </c>
      <c r="L802" s="4">
        <f t="shared" si="204"/>
        <v>0</v>
      </c>
      <c r="M802" s="4">
        <f t="shared" si="204"/>
        <v>0</v>
      </c>
      <c r="N802" s="4">
        <f t="shared" si="204"/>
        <v>100</v>
      </c>
      <c r="O802" s="4">
        <f t="shared" si="204"/>
        <v>0</v>
      </c>
      <c r="P802" s="4">
        <f t="shared" si="204"/>
        <v>0</v>
      </c>
      <c r="Q802" s="4">
        <f t="shared" si="204"/>
        <v>0</v>
      </c>
      <c r="R802" s="4">
        <f t="shared" si="204"/>
        <v>0</v>
      </c>
      <c r="S802" s="4">
        <f t="shared" si="204"/>
        <v>0</v>
      </c>
      <c r="T802" s="4">
        <f t="shared" si="204"/>
        <v>0</v>
      </c>
      <c r="U802" s="4">
        <f t="shared" si="204"/>
        <v>0</v>
      </c>
      <c r="V802" s="4">
        <f t="shared" si="204"/>
        <v>0</v>
      </c>
      <c r="W802" s="4">
        <f>VLOOKUP(Z802,怪物属性偏向!D:F,3,FALSE)</f>
        <v>5000006</v>
      </c>
      <c r="X802" s="4">
        <f t="shared" si="198"/>
        <v>48</v>
      </c>
      <c r="Y802" t="str">
        <f>VLOOKUP(Z802,怪物属性偏向!G:H,2,FALSE)</f>
        <v>修</v>
      </c>
      <c r="Z802">
        <f t="shared" si="202"/>
        <v>6</v>
      </c>
    </row>
    <row r="803" spans="1:26" ht="18" customHeight="1" x14ac:dyDescent="0.15">
      <c r="A803" s="4">
        <v>5000799</v>
      </c>
      <c r="B803" s="4">
        <f t="shared" si="203"/>
        <v>0</v>
      </c>
      <c r="C803" s="4">
        <f t="shared" si="203"/>
        <v>0</v>
      </c>
      <c r="D803" s="4">
        <f t="shared" si="203"/>
        <v>0</v>
      </c>
      <c r="E803" s="4">
        <f t="shared" si="203"/>
        <v>0</v>
      </c>
      <c r="F803" s="4">
        <f>INT(VLOOKUP($X803,映射表!$B:$C,2,FALSE)*VLOOKUP($Z803,怪物属性偏向!$G:$L,怪物属性偏向!L$1,FALSE)/100)</f>
        <v>46607</v>
      </c>
      <c r="G803" s="4">
        <f>INT(VLOOKUP($X803,映射表!$B:$C,2,FALSE)*VLOOKUP($Z803,怪物属性偏向!$G:$L,怪物属性偏向!J$1,FALSE)/100)</f>
        <v>55136</v>
      </c>
      <c r="H803" s="4">
        <f t="shared" si="200"/>
        <v>0</v>
      </c>
      <c r="I803" s="4">
        <f>INT(VLOOKUP($X803,映射表!$B:$C,2,FALSE)*VLOOKUP($Z803,怪物属性偏向!$G:$L,怪物属性偏向!K$1,FALSE)/100)</f>
        <v>42700</v>
      </c>
      <c r="J803" s="4">
        <f>INT(VLOOKUP($X803,映射表!$B:$E,4,FALSE))</f>
        <v>33165</v>
      </c>
      <c r="K803" s="4">
        <f t="shared" si="204"/>
        <v>100</v>
      </c>
      <c r="L803" s="4">
        <f t="shared" si="204"/>
        <v>0</v>
      </c>
      <c r="M803" s="4">
        <f t="shared" si="204"/>
        <v>0</v>
      </c>
      <c r="N803" s="4">
        <f t="shared" si="204"/>
        <v>100</v>
      </c>
      <c r="O803" s="4">
        <f t="shared" si="204"/>
        <v>0</v>
      </c>
      <c r="P803" s="4">
        <f t="shared" si="204"/>
        <v>0</v>
      </c>
      <c r="Q803" s="4">
        <f t="shared" si="204"/>
        <v>0</v>
      </c>
      <c r="R803" s="4">
        <f t="shared" si="204"/>
        <v>0</v>
      </c>
      <c r="S803" s="4">
        <f t="shared" si="204"/>
        <v>0</v>
      </c>
      <c r="T803" s="4">
        <f t="shared" si="204"/>
        <v>0</v>
      </c>
      <c r="U803" s="4">
        <f t="shared" si="204"/>
        <v>0</v>
      </c>
      <c r="V803" s="4">
        <f t="shared" si="204"/>
        <v>0</v>
      </c>
      <c r="W803" s="4">
        <f>VLOOKUP(Z803,怪物属性偏向!D:F,3,FALSE)</f>
        <v>5000006</v>
      </c>
      <c r="X803" s="4">
        <f t="shared" si="198"/>
        <v>49</v>
      </c>
      <c r="Y803" t="str">
        <f>VLOOKUP(Z803,怪物属性偏向!G:H,2,FALSE)</f>
        <v>修</v>
      </c>
      <c r="Z803">
        <f t="shared" si="202"/>
        <v>6</v>
      </c>
    </row>
    <row r="804" spans="1:26" ht="18" customHeight="1" x14ac:dyDescent="0.15">
      <c r="A804" s="4">
        <v>5000800</v>
      </c>
      <c r="B804" s="4">
        <f t="shared" si="203"/>
        <v>0</v>
      </c>
      <c r="C804" s="4">
        <f t="shared" si="203"/>
        <v>0</v>
      </c>
      <c r="D804" s="4">
        <f t="shared" si="203"/>
        <v>0</v>
      </c>
      <c r="E804" s="4">
        <f t="shared" si="203"/>
        <v>0</v>
      </c>
      <c r="F804" s="4">
        <f>INT(VLOOKUP($X804,映射表!$B:$C,2,FALSE)*VLOOKUP($Z804,怪物属性偏向!$G:$L,怪物属性偏向!L$1,FALSE)/100)</f>
        <v>50061</v>
      </c>
      <c r="G804" s="4">
        <f>INT(VLOOKUP($X804,映射表!$B:$C,2,FALSE)*VLOOKUP($Z804,怪物属性偏向!$G:$L,怪物属性偏向!J$1,FALSE)/100)</f>
        <v>59223</v>
      </c>
      <c r="H804" s="4">
        <f t="shared" si="200"/>
        <v>0</v>
      </c>
      <c r="I804" s="4">
        <f>INT(VLOOKUP($X804,映射表!$B:$C,2,FALSE)*VLOOKUP($Z804,怪物属性偏向!$G:$L,怪物属性偏向!K$1,FALSE)/100)</f>
        <v>45864</v>
      </c>
      <c r="J804" s="4">
        <f>INT(VLOOKUP($X804,映射表!$B:$E,4,FALSE))</f>
        <v>35622</v>
      </c>
      <c r="K804" s="4">
        <f t="shared" si="204"/>
        <v>100</v>
      </c>
      <c r="L804" s="4">
        <f t="shared" si="204"/>
        <v>0</v>
      </c>
      <c r="M804" s="4">
        <f t="shared" si="204"/>
        <v>0</v>
      </c>
      <c r="N804" s="4">
        <f t="shared" si="204"/>
        <v>100</v>
      </c>
      <c r="O804" s="4">
        <f t="shared" si="204"/>
        <v>0</v>
      </c>
      <c r="P804" s="4">
        <f t="shared" si="204"/>
        <v>0</v>
      </c>
      <c r="Q804" s="4">
        <f t="shared" si="204"/>
        <v>0</v>
      </c>
      <c r="R804" s="4">
        <f t="shared" si="204"/>
        <v>0</v>
      </c>
      <c r="S804" s="4">
        <f t="shared" si="204"/>
        <v>0</v>
      </c>
      <c r="T804" s="4">
        <f t="shared" si="204"/>
        <v>0</v>
      </c>
      <c r="U804" s="4">
        <f t="shared" si="204"/>
        <v>0</v>
      </c>
      <c r="V804" s="4">
        <f t="shared" si="204"/>
        <v>0</v>
      </c>
      <c r="W804" s="4">
        <f>VLOOKUP(Z804,怪物属性偏向!D:F,3,FALSE)</f>
        <v>5000006</v>
      </c>
      <c r="X804" s="4">
        <f t="shared" si="198"/>
        <v>50</v>
      </c>
      <c r="Y804" t="str">
        <f>VLOOKUP(Z804,怪物属性偏向!G:H,2,FALSE)</f>
        <v>修</v>
      </c>
      <c r="Z804">
        <f t="shared" si="202"/>
        <v>6</v>
      </c>
    </row>
    <row r="805" spans="1:26" ht="18" customHeight="1" x14ac:dyDescent="0.15">
      <c r="A805" s="4">
        <v>5000801</v>
      </c>
      <c r="B805" s="4">
        <f t="shared" si="203"/>
        <v>0</v>
      </c>
      <c r="C805" s="4">
        <f t="shared" si="203"/>
        <v>0</v>
      </c>
      <c r="D805" s="4">
        <f t="shared" si="203"/>
        <v>0</v>
      </c>
      <c r="E805" s="4">
        <f t="shared" si="203"/>
        <v>0</v>
      </c>
      <c r="F805" s="4">
        <f>INT(VLOOKUP($X805,映射表!$B:$C,2,FALSE)*VLOOKUP($Z805,怪物属性偏向!$G:$L,怪物属性偏向!L$1,FALSE)/100)</f>
        <v>53763</v>
      </c>
      <c r="G805" s="4">
        <f>INT(VLOOKUP($X805,映射表!$B:$C,2,FALSE)*VLOOKUP($Z805,怪物属性偏向!$G:$L,怪物属性偏向!J$1,FALSE)/100)</f>
        <v>63603</v>
      </c>
      <c r="H805" s="4">
        <f t="shared" si="200"/>
        <v>0</v>
      </c>
      <c r="I805" s="4">
        <f>INT(VLOOKUP($X805,映射表!$B:$C,2,FALSE)*VLOOKUP($Z805,怪物属性偏向!$G:$L,怪物属性偏向!K$1,FALSE)/100)</f>
        <v>49256</v>
      </c>
      <c r="J805" s="4">
        <f>INT(VLOOKUP($X805,映射表!$B:$E,4,FALSE))</f>
        <v>38257</v>
      </c>
      <c r="K805" s="4">
        <f t="shared" si="204"/>
        <v>100</v>
      </c>
      <c r="L805" s="4">
        <f t="shared" si="204"/>
        <v>0</v>
      </c>
      <c r="M805" s="4">
        <f t="shared" si="204"/>
        <v>0</v>
      </c>
      <c r="N805" s="4">
        <f t="shared" si="204"/>
        <v>100</v>
      </c>
      <c r="O805" s="4">
        <f t="shared" si="204"/>
        <v>0</v>
      </c>
      <c r="P805" s="4">
        <f t="shared" si="204"/>
        <v>0</v>
      </c>
      <c r="Q805" s="4">
        <f t="shared" si="204"/>
        <v>0</v>
      </c>
      <c r="R805" s="4">
        <f t="shared" si="204"/>
        <v>0</v>
      </c>
      <c r="S805" s="4">
        <f t="shared" si="204"/>
        <v>0</v>
      </c>
      <c r="T805" s="4">
        <f t="shared" si="204"/>
        <v>0</v>
      </c>
      <c r="U805" s="4">
        <f t="shared" si="204"/>
        <v>0</v>
      </c>
      <c r="V805" s="4">
        <f t="shared" si="204"/>
        <v>0</v>
      </c>
      <c r="W805" s="4">
        <f>VLOOKUP(Z805,怪物属性偏向!D:F,3,FALSE)</f>
        <v>5000006</v>
      </c>
      <c r="X805" s="4">
        <f t="shared" si="198"/>
        <v>51</v>
      </c>
      <c r="Y805" t="str">
        <f>VLOOKUP(Z805,怪物属性偏向!G:H,2,FALSE)</f>
        <v>修</v>
      </c>
      <c r="Z805">
        <f t="shared" si="202"/>
        <v>6</v>
      </c>
    </row>
    <row r="806" spans="1:26" ht="18" customHeight="1" x14ac:dyDescent="0.15">
      <c r="A806" s="4">
        <v>5000802</v>
      </c>
      <c r="B806" s="4">
        <f t="shared" si="203"/>
        <v>0</v>
      </c>
      <c r="C806" s="4">
        <f t="shared" si="203"/>
        <v>0</v>
      </c>
      <c r="D806" s="4">
        <f t="shared" si="203"/>
        <v>0</v>
      </c>
      <c r="E806" s="4">
        <f t="shared" si="203"/>
        <v>0</v>
      </c>
      <c r="F806" s="4">
        <f>INT(VLOOKUP($X806,映射表!$B:$C,2,FALSE)*VLOOKUP($Z806,怪物属性偏向!$G:$L,怪物属性偏向!L$1,FALSE)/100)</f>
        <v>57733</v>
      </c>
      <c r="G806" s="4">
        <f>INT(VLOOKUP($X806,映射表!$B:$C,2,FALSE)*VLOOKUP($Z806,怪物属性偏向!$G:$L,怪物属性偏向!J$1,FALSE)/100)</f>
        <v>68299</v>
      </c>
      <c r="H806" s="4">
        <f t="shared" si="200"/>
        <v>0</v>
      </c>
      <c r="I806" s="4">
        <f>INT(VLOOKUP($X806,映射表!$B:$C,2,FALSE)*VLOOKUP($Z806,怪物属性偏向!$G:$L,怪物属性偏向!K$1,FALSE)/100)</f>
        <v>52893</v>
      </c>
      <c r="J806" s="4">
        <f>INT(VLOOKUP($X806,映射表!$B:$E,4,FALSE))</f>
        <v>41082</v>
      </c>
      <c r="K806" s="4">
        <f t="shared" si="204"/>
        <v>100</v>
      </c>
      <c r="L806" s="4">
        <f t="shared" si="204"/>
        <v>0</v>
      </c>
      <c r="M806" s="4">
        <f t="shared" si="204"/>
        <v>0</v>
      </c>
      <c r="N806" s="4">
        <f t="shared" si="204"/>
        <v>100</v>
      </c>
      <c r="O806" s="4">
        <f t="shared" si="204"/>
        <v>0</v>
      </c>
      <c r="P806" s="4">
        <f t="shared" si="204"/>
        <v>0</v>
      </c>
      <c r="Q806" s="4">
        <f t="shared" si="204"/>
        <v>0</v>
      </c>
      <c r="R806" s="4">
        <f t="shared" si="204"/>
        <v>0</v>
      </c>
      <c r="S806" s="4">
        <f t="shared" si="204"/>
        <v>0</v>
      </c>
      <c r="T806" s="4">
        <f t="shared" si="204"/>
        <v>0</v>
      </c>
      <c r="U806" s="4">
        <f t="shared" si="204"/>
        <v>0</v>
      </c>
      <c r="V806" s="4">
        <f t="shared" si="204"/>
        <v>0</v>
      </c>
      <c r="W806" s="4">
        <f>VLOOKUP(Z806,怪物属性偏向!D:F,3,FALSE)</f>
        <v>5000006</v>
      </c>
      <c r="X806" s="4">
        <f t="shared" si="198"/>
        <v>52</v>
      </c>
      <c r="Y806" t="str">
        <f>VLOOKUP(Z806,怪物属性偏向!G:H,2,FALSE)</f>
        <v>修</v>
      </c>
      <c r="Z806">
        <f t="shared" si="202"/>
        <v>6</v>
      </c>
    </row>
    <row r="807" spans="1:26" ht="18" customHeight="1" x14ac:dyDescent="0.15">
      <c r="A807" s="4">
        <v>5000803</v>
      </c>
      <c r="B807" s="4">
        <f t="shared" ref="B807:E822" si="205">B806</f>
        <v>0</v>
      </c>
      <c r="C807" s="4">
        <f t="shared" si="205"/>
        <v>0</v>
      </c>
      <c r="D807" s="4">
        <f t="shared" si="205"/>
        <v>0</v>
      </c>
      <c r="E807" s="4">
        <f t="shared" si="205"/>
        <v>0</v>
      </c>
      <c r="F807" s="4">
        <f>INT(VLOOKUP($X807,映射表!$B:$C,2,FALSE)*VLOOKUP($Z807,怪物属性偏向!$G:$L,怪物属性偏向!L$1,FALSE)/100)</f>
        <v>61988</v>
      </c>
      <c r="G807" s="4">
        <f>INT(VLOOKUP($X807,映射表!$B:$C,2,FALSE)*VLOOKUP($Z807,怪物属性偏向!$G:$L,怪物属性偏向!J$1,FALSE)/100)</f>
        <v>73332</v>
      </c>
      <c r="H807" s="4">
        <f t="shared" si="200"/>
        <v>0</v>
      </c>
      <c r="I807" s="4">
        <f>INT(VLOOKUP($X807,映射表!$B:$C,2,FALSE)*VLOOKUP($Z807,怪物属性偏向!$G:$L,怪物属性偏向!K$1,FALSE)/100)</f>
        <v>56791</v>
      </c>
      <c r="J807" s="4">
        <f>INT(VLOOKUP($X807,映射表!$B:$E,4,FALSE))</f>
        <v>44110</v>
      </c>
      <c r="K807" s="4">
        <f t="shared" ref="K807:V822" si="206">K806</f>
        <v>100</v>
      </c>
      <c r="L807" s="4">
        <f t="shared" si="206"/>
        <v>0</v>
      </c>
      <c r="M807" s="4">
        <f t="shared" si="206"/>
        <v>0</v>
      </c>
      <c r="N807" s="4">
        <f t="shared" si="206"/>
        <v>100</v>
      </c>
      <c r="O807" s="4">
        <f t="shared" si="206"/>
        <v>0</v>
      </c>
      <c r="P807" s="4">
        <f t="shared" si="206"/>
        <v>0</v>
      </c>
      <c r="Q807" s="4">
        <f t="shared" si="206"/>
        <v>0</v>
      </c>
      <c r="R807" s="4">
        <f t="shared" si="206"/>
        <v>0</v>
      </c>
      <c r="S807" s="4">
        <f t="shared" si="206"/>
        <v>0</v>
      </c>
      <c r="T807" s="4">
        <f t="shared" si="206"/>
        <v>0</v>
      </c>
      <c r="U807" s="4">
        <f t="shared" si="206"/>
        <v>0</v>
      </c>
      <c r="V807" s="4">
        <f t="shared" si="206"/>
        <v>0</v>
      </c>
      <c r="W807" s="4">
        <f>VLOOKUP(Z807,怪物属性偏向!D:F,3,FALSE)</f>
        <v>5000006</v>
      </c>
      <c r="X807" s="4">
        <f t="shared" si="198"/>
        <v>53</v>
      </c>
      <c r="Y807" t="str">
        <f>VLOOKUP(Z807,怪物属性偏向!G:H,2,FALSE)</f>
        <v>修</v>
      </c>
      <c r="Z807">
        <f t="shared" si="202"/>
        <v>6</v>
      </c>
    </row>
    <row r="808" spans="1:26" ht="18" customHeight="1" x14ac:dyDescent="0.15">
      <c r="A808" s="4">
        <v>5000804</v>
      </c>
      <c r="B808" s="4">
        <f t="shared" si="205"/>
        <v>0</v>
      </c>
      <c r="C808" s="4">
        <f t="shared" si="205"/>
        <v>0</v>
      </c>
      <c r="D808" s="4">
        <f t="shared" si="205"/>
        <v>0</v>
      </c>
      <c r="E808" s="4">
        <f t="shared" si="205"/>
        <v>0</v>
      </c>
      <c r="F808" s="4">
        <f>INT(VLOOKUP($X808,映射表!$B:$C,2,FALSE)*VLOOKUP($Z808,怪物属性偏向!$G:$L,怪物属性偏向!L$1,FALSE)/100)</f>
        <v>66549</v>
      </c>
      <c r="G808" s="4">
        <f>INT(VLOOKUP($X808,映射表!$B:$C,2,FALSE)*VLOOKUP($Z808,怪物属性偏向!$G:$L,怪物属性偏向!J$1,FALSE)/100)</f>
        <v>78729</v>
      </c>
      <c r="H808" s="4">
        <f t="shared" si="200"/>
        <v>0</v>
      </c>
      <c r="I808" s="4">
        <f>INT(VLOOKUP($X808,映射表!$B:$C,2,FALSE)*VLOOKUP($Z808,怪物属性偏向!$G:$L,怪物属性偏向!K$1,FALSE)/100)</f>
        <v>60970</v>
      </c>
      <c r="J808" s="4">
        <f>INT(VLOOKUP($X808,映射表!$B:$E,4,FALSE))</f>
        <v>47355</v>
      </c>
      <c r="K808" s="4">
        <f t="shared" si="206"/>
        <v>100</v>
      </c>
      <c r="L808" s="4">
        <f t="shared" si="206"/>
        <v>0</v>
      </c>
      <c r="M808" s="4">
        <f t="shared" si="206"/>
        <v>0</v>
      </c>
      <c r="N808" s="4">
        <f t="shared" si="206"/>
        <v>100</v>
      </c>
      <c r="O808" s="4">
        <f t="shared" si="206"/>
        <v>0</v>
      </c>
      <c r="P808" s="4">
        <f t="shared" si="206"/>
        <v>0</v>
      </c>
      <c r="Q808" s="4">
        <f t="shared" si="206"/>
        <v>0</v>
      </c>
      <c r="R808" s="4">
        <f t="shared" si="206"/>
        <v>0</v>
      </c>
      <c r="S808" s="4">
        <f t="shared" si="206"/>
        <v>0</v>
      </c>
      <c r="T808" s="4">
        <f t="shared" si="206"/>
        <v>0</v>
      </c>
      <c r="U808" s="4">
        <f t="shared" si="206"/>
        <v>0</v>
      </c>
      <c r="V808" s="4">
        <f t="shared" si="206"/>
        <v>0</v>
      </c>
      <c r="W808" s="4">
        <f>VLOOKUP(Z808,怪物属性偏向!D:F,3,FALSE)</f>
        <v>5000006</v>
      </c>
      <c r="X808" s="4">
        <f t="shared" si="198"/>
        <v>54</v>
      </c>
      <c r="Y808" t="str">
        <f>VLOOKUP(Z808,怪物属性偏向!G:H,2,FALSE)</f>
        <v>修</v>
      </c>
      <c r="Z808">
        <f t="shared" si="202"/>
        <v>6</v>
      </c>
    </row>
    <row r="809" spans="1:26" ht="18" customHeight="1" x14ac:dyDescent="0.15">
      <c r="A809" s="4">
        <v>5000805</v>
      </c>
      <c r="B809" s="4">
        <f t="shared" si="205"/>
        <v>0</v>
      </c>
      <c r="C809" s="4">
        <f t="shared" si="205"/>
        <v>0</v>
      </c>
      <c r="D809" s="4">
        <f t="shared" si="205"/>
        <v>0</v>
      </c>
      <c r="E809" s="4">
        <f t="shared" si="205"/>
        <v>0</v>
      </c>
      <c r="F809" s="4">
        <f>INT(VLOOKUP($X809,映射表!$B:$C,2,FALSE)*VLOOKUP($Z809,怪物属性偏向!$G:$L,怪物属性偏向!L$1,FALSE)/100)</f>
        <v>71439</v>
      </c>
      <c r="G809" s="4">
        <f>INT(VLOOKUP($X809,映射表!$B:$C,2,FALSE)*VLOOKUP($Z809,怪物属性偏向!$G:$L,怪物属性偏向!J$1,FALSE)/100)</f>
        <v>84514</v>
      </c>
      <c r="H809" s="4">
        <f t="shared" si="200"/>
        <v>0</v>
      </c>
      <c r="I809" s="4">
        <f>INT(VLOOKUP($X809,映射表!$B:$C,2,FALSE)*VLOOKUP($Z809,怪物属性偏向!$G:$L,怪物属性偏向!K$1,FALSE)/100)</f>
        <v>65450</v>
      </c>
      <c r="J809" s="4">
        <f>INT(VLOOKUP($X809,映射表!$B:$E,4,FALSE))</f>
        <v>50835</v>
      </c>
      <c r="K809" s="4">
        <f t="shared" si="206"/>
        <v>100</v>
      </c>
      <c r="L809" s="4">
        <f t="shared" si="206"/>
        <v>0</v>
      </c>
      <c r="M809" s="4">
        <f t="shared" si="206"/>
        <v>0</v>
      </c>
      <c r="N809" s="4">
        <f t="shared" si="206"/>
        <v>100</v>
      </c>
      <c r="O809" s="4">
        <f t="shared" si="206"/>
        <v>0</v>
      </c>
      <c r="P809" s="4">
        <f t="shared" si="206"/>
        <v>0</v>
      </c>
      <c r="Q809" s="4">
        <f t="shared" si="206"/>
        <v>0</v>
      </c>
      <c r="R809" s="4">
        <f t="shared" si="206"/>
        <v>0</v>
      </c>
      <c r="S809" s="4">
        <f t="shared" si="206"/>
        <v>0</v>
      </c>
      <c r="T809" s="4">
        <f t="shared" si="206"/>
        <v>0</v>
      </c>
      <c r="U809" s="4">
        <f t="shared" si="206"/>
        <v>0</v>
      </c>
      <c r="V809" s="4">
        <f t="shared" si="206"/>
        <v>0</v>
      </c>
      <c r="W809" s="4">
        <f>VLOOKUP(Z809,怪物属性偏向!D:F,3,FALSE)</f>
        <v>5000006</v>
      </c>
      <c r="X809" s="4">
        <f t="shared" si="198"/>
        <v>55</v>
      </c>
      <c r="Y809" t="str">
        <f>VLOOKUP(Z809,怪物属性偏向!G:H,2,FALSE)</f>
        <v>修</v>
      </c>
      <c r="Z809">
        <f t="shared" si="202"/>
        <v>6</v>
      </c>
    </row>
    <row r="810" spans="1:26" ht="18" customHeight="1" x14ac:dyDescent="0.15">
      <c r="A810" s="4">
        <v>5000806</v>
      </c>
      <c r="B810" s="4">
        <f t="shared" si="205"/>
        <v>0</v>
      </c>
      <c r="C810" s="4">
        <f t="shared" si="205"/>
        <v>0</v>
      </c>
      <c r="D810" s="4">
        <f t="shared" si="205"/>
        <v>0</v>
      </c>
      <c r="E810" s="4">
        <f t="shared" si="205"/>
        <v>0</v>
      </c>
      <c r="F810" s="4">
        <f>INT(VLOOKUP($X810,映射表!$B:$C,2,FALSE)*VLOOKUP($Z810,怪物属性偏向!$G:$L,怪物属性偏向!L$1,FALSE)/100)</f>
        <v>76681</v>
      </c>
      <c r="G810" s="4">
        <f>INT(VLOOKUP($X810,映射表!$B:$C,2,FALSE)*VLOOKUP($Z810,怪物属性偏向!$G:$L,怪物属性偏向!J$1,FALSE)/100)</f>
        <v>90715</v>
      </c>
      <c r="H810" s="4">
        <f t="shared" si="200"/>
        <v>0</v>
      </c>
      <c r="I810" s="4">
        <f>INT(VLOOKUP($X810,映射表!$B:$C,2,FALSE)*VLOOKUP($Z810,怪物属性偏向!$G:$L,怪物属性偏向!K$1,FALSE)/100)</f>
        <v>70253</v>
      </c>
      <c r="J810" s="4">
        <f>INT(VLOOKUP($X810,映射表!$B:$E,4,FALSE))</f>
        <v>54565</v>
      </c>
      <c r="K810" s="4">
        <f t="shared" si="206"/>
        <v>100</v>
      </c>
      <c r="L810" s="4">
        <f t="shared" si="206"/>
        <v>0</v>
      </c>
      <c r="M810" s="4">
        <f t="shared" si="206"/>
        <v>0</v>
      </c>
      <c r="N810" s="4">
        <f t="shared" si="206"/>
        <v>100</v>
      </c>
      <c r="O810" s="4">
        <f t="shared" si="206"/>
        <v>0</v>
      </c>
      <c r="P810" s="4">
        <f t="shared" si="206"/>
        <v>0</v>
      </c>
      <c r="Q810" s="4">
        <f t="shared" si="206"/>
        <v>0</v>
      </c>
      <c r="R810" s="4">
        <f t="shared" si="206"/>
        <v>0</v>
      </c>
      <c r="S810" s="4">
        <f t="shared" si="206"/>
        <v>0</v>
      </c>
      <c r="T810" s="4">
        <f t="shared" si="206"/>
        <v>0</v>
      </c>
      <c r="U810" s="4">
        <f t="shared" si="206"/>
        <v>0</v>
      </c>
      <c r="V810" s="4">
        <f t="shared" si="206"/>
        <v>0</v>
      </c>
      <c r="W810" s="4">
        <f>VLOOKUP(Z810,怪物属性偏向!D:F,3,FALSE)</f>
        <v>5000006</v>
      </c>
      <c r="X810" s="4">
        <f t="shared" si="198"/>
        <v>56</v>
      </c>
      <c r="Y810" t="str">
        <f>VLOOKUP(Z810,怪物属性偏向!G:H,2,FALSE)</f>
        <v>修</v>
      </c>
      <c r="Z810">
        <f t="shared" si="202"/>
        <v>6</v>
      </c>
    </row>
    <row r="811" spans="1:26" ht="18" customHeight="1" x14ac:dyDescent="0.15">
      <c r="A811" s="4">
        <v>5000807</v>
      </c>
      <c r="B811" s="4">
        <f t="shared" si="205"/>
        <v>0</v>
      </c>
      <c r="C811" s="4">
        <f t="shared" si="205"/>
        <v>0</v>
      </c>
      <c r="D811" s="4">
        <f t="shared" si="205"/>
        <v>0</v>
      </c>
      <c r="E811" s="4">
        <f t="shared" si="205"/>
        <v>0</v>
      </c>
      <c r="F811" s="4">
        <f>INT(VLOOKUP($X811,映射表!$B:$C,2,FALSE)*VLOOKUP($Z811,怪物属性偏向!$G:$L,怪物属性偏向!L$1,FALSE)/100)</f>
        <v>82300</v>
      </c>
      <c r="G811" s="4">
        <f>INT(VLOOKUP($X811,映射表!$B:$C,2,FALSE)*VLOOKUP($Z811,怪物属性偏向!$G:$L,怪物属性偏向!J$1,FALSE)/100)</f>
        <v>97363</v>
      </c>
      <c r="H811" s="4">
        <f t="shared" si="200"/>
        <v>0</v>
      </c>
      <c r="I811" s="4">
        <f>INT(VLOOKUP($X811,映射表!$B:$C,2,FALSE)*VLOOKUP($Z811,怪物属性偏向!$G:$L,怪物属性偏向!K$1,FALSE)/100)</f>
        <v>75401</v>
      </c>
      <c r="J811" s="4">
        <f>INT(VLOOKUP($X811,映射表!$B:$E,4,FALSE))</f>
        <v>58564</v>
      </c>
      <c r="K811" s="4">
        <f t="shared" si="206"/>
        <v>100</v>
      </c>
      <c r="L811" s="4">
        <f t="shared" si="206"/>
        <v>0</v>
      </c>
      <c r="M811" s="4">
        <f t="shared" si="206"/>
        <v>0</v>
      </c>
      <c r="N811" s="4">
        <f t="shared" si="206"/>
        <v>100</v>
      </c>
      <c r="O811" s="4">
        <f t="shared" si="206"/>
        <v>0</v>
      </c>
      <c r="P811" s="4">
        <f t="shared" si="206"/>
        <v>0</v>
      </c>
      <c r="Q811" s="4">
        <f t="shared" si="206"/>
        <v>0</v>
      </c>
      <c r="R811" s="4">
        <f t="shared" si="206"/>
        <v>0</v>
      </c>
      <c r="S811" s="4">
        <f t="shared" si="206"/>
        <v>0</v>
      </c>
      <c r="T811" s="4">
        <f t="shared" si="206"/>
        <v>0</v>
      </c>
      <c r="U811" s="4">
        <f t="shared" si="206"/>
        <v>0</v>
      </c>
      <c r="V811" s="4">
        <f t="shared" si="206"/>
        <v>0</v>
      </c>
      <c r="W811" s="4">
        <f>VLOOKUP(Z811,怪物属性偏向!D:F,3,FALSE)</f>
        <v>5000006</v>
      </c>
      <c r="X811" s="4">
        <f t="shared" si="198"/>
        <v>57</v>
      </c>
      <c r="Y811" t="str">
        <f>VLOOKUP(Z811,怪物属性偏向!G:H,2,FALSE)</f>
        <v>修</v>
      </c>
      <c r="Z811">
        <f t="shared" si="202"/>
        <v>6</v>
      </c>
    </row>
    <row r="812" spans="1:26" ht="18" customHeight="1" x14ac:dyDescent="0.15">
      <c r="A812" s="4">
        <v>5000808</v>
      </c>
      <c r="B812" s="4">
        <f t="shared" si="205"/>
        <v>0</v>
      </c>
      <c r="C812" s="4">
        <f t="shared" si="205"/>
        <v>0</v>
      </c>
      <c r="D812" s="4">
        <f t="shared" si="205"/>
        <v>0</v>
      </c>
      <c r="E812" s="4">
        <f t="shared" si="205"/>
        <v>0</v>
      </c>
      <c r="F812" s="4">
        <f>INT(VLOOKUP($X812,映射表!$B:$C,2,FALSE)*VLOOKUP($Z812,怪物属性偏向!$G:$L,怪物属性偏向!L$1,FALSE)/100)</f>
        <v>88324</v>
      </c>
      <c r="G812" s="4">
        <f>INT(VLOOKUP($X812,映射表!$B:$C,2,FALSE)*VLOOKUP($Z812,怪物属性偏向!$G:$L,怪物属性偏向!J$1,FALSE)/100)</f>
        <v>104489</v>
      </c>
      <c r="H812" s="4">
        <f t="shared" si="200"/>
        <v>0</v>
      </c>
      <c r="I812" s="4">
        <f>INT(VLOOKUP($X812,映射表!$B:$C,2,FALSE)*VLOOKUP($Z812,怪物属性偏向!$G:$L,怪物属性偏向!K$1,FALSE)/100)</f>
        <v>80920</v>
      </c>
      <c r="J812" s="4">
        <f>INT(VLOOKUP($X812,映射表!$B:$E,4,FALSE))</f>
        <v>62850</v>
      </c>
      <c r="K812" s="4">
        <f t="shared" si="206"/>
        <v>100</v>
      </c>
      <c r="L812" s="4">
        <f t="shared" si="206"/>
        <v>0</v>
      </c>
      <c r="M812" s="4">
        <f t="shared" si="206"/>
        <v>0</v>
      </c>
      <c r="N812" s="4">
        <f t="shared" si="206"/>
        <v>100</v>
      </c>
      <c r="O812" s="4">
        <f t="shared" si="206"/>
        <v>0</v>
      </c>
      <c r="P812" s="4">
        <f t="shared" si="206"/>
        <v>0</v>
      </c>
      <c r="Q812" s="4">
        <f t="shared" si="206"/>
        <v>0</v>
      </c>
      <c r="R812" s="4">
        <f t="shared" si="206"/>
        <v>0</v>
      </c>
      <c r="S812" s="4">
        <f t="shared" si="206"/>
        <v>0</v>
      </c>
      <c r="T812" s="4">
        <f t="shared" si="206"/>
        <v>0</v>
      </c>
      <c r="U812" s="4">
        <f t="shared" si="206"/>
        <v>0</v>
      </c>
      <c r="V812" s="4">
        <f t="shared" si="206"/>
        <v>0</v>
      </c>
      <c r="W812" s="4">
        <f>VLOOKUP(Z812,怪物属性偏向!D:F,3,FALSE)</f>
        <v>5000006</v>
      </c>
      <c r="X812" s="4">
        <f t="shared" si="198"/>
        <v>58</v>
      </c>
      <c r="Y812" t="str">
        <f>VLOOKUP(Z812,怪物属性偏向!G:H,2,FALSE)</f>
        <v>修</v>
      </c>
      <c r="Z812">
        <f t="shared" si="202"/>
        <v>6</v>
      </c>
    </row>
    <row r="813" spans="1:26" ht="18" customHeight="1" x14ac:dyDescent="0.15">
      <c r="A813" s="4">
        <v>5000809</v>
      </c>
      <c r="B813" s="4">
        <f t="shared" si="205"/>
        <v>0</v>
      </c>
      <c r="C813" s="4">
        <f t="shared" si="205"/>
        <v>0</v>
      </c>
      <c r="D813" s="4">
        <f t="shared" si="205"/>
        <v>0</v>
      </c>
      <c r="E813" s="4">
        <f t="shared" si="205"/>
        <v>0</v>
      </c>
      <c r="F813" s="4">
        <f>INT(VLOOKUP($X813,映射表!$B:$C,2,FALSE)*VLOOKUP($Z813,怪物属性偏向!$G:$L,怪物属性偏向!L$1,FALSE)/100)</f>
        <v>94782</v>
      </c>
      <c r="G813" s="4">
        <f>INT(VLOOKUP($X813,映射表!$B:$C,2,FALSE)*VLOOKUP($Z813,怪物属性偏向!$G:$L,怪物属性偏向!J$1,FALSE)/100)</f>
        <v>112129</v>
      </c>
      <c r="H813" s="4">
        <f t="shared" si="200"/>
        <v>0</v>
      </c>
      <c r="I813" s="4">
        <f>INT(VLOOKUP($X813,映射表!$B:$C,2,FALSE)*VLOOKUP($Z813,怪物属性偏向!$G:$L,怪物属性偏向!K$1,FALSE)/100)</f>
        <v>86836</v>
      </c>
      <c r="J813" s="4">
        <f>INT(VLOOKUP($X813,映射表!$B:$E,4,FALSE))</f>
        <v>67446</v>
      </c>
      <c r="K813" s="4">
        <f t="shared" si="206"/>
        <v>100</v>
      </c>
      <c r="L813" s="4">
        <f t="shared" si="206"/>
        <v>0</v>
      </c>
      <c r="M813" s="4">
        <f t="shared" si="206"/>
        <v>0</v>
      </c>
      <c r="N813" s="4">
        <f t="shared" si="206"/>
        <v>100</v>
      </c>
      <c r="O813" s="4">
        <f t="shared" si="206"/>
        <v>0</v>
      </c>
      <c r="P813" s="4">
        <f t="shared" si="206"/>
        <v>0</v>
      </c>
      <c r="Q813" s="4">
        <f t="shared" si="206"/>
        <v>0</v>
      </c>
      <c r="R813" s="4">
        <f t="shared" si="206"/>
        <v>0</v>
      </c>
      <c r="S813" s="4">
        <f t="shared" si="206"/>
        <v>0</v>
      </c>
      <c r="T813" s="4">
        <f t="shared" si="206"/>
        <v>0</v>
      </c>
      <c r="U813" s="4">
        <f t="shared" si="206"/>
        <v>0</v>
      </c>
      <c r="V813" s="4">
        <f t="shared" si="206"/>
        <v>0</v>
      </c>
      <c r="W813" s="4">
        <f>VLOOKUP(Z813,怪物属性偏向!D:F,3,FALSE)</f>
        <v>5000006</v>
      </c>
      <c r="X813" s="4">
        <f t="shared" si="198"/>
        <v>59</v>
      </c>
      <c r="Y813" t="str">
        <f>VLOOKUP(Z813,怪物属性偏向!G:H,2,FALSE)</f>
        <v>修</v>
      </c>
      <c r="Z813">
        <f t="shared" si="202"/>
        <v>6</v>
      </c>
    </row>
    <row r="814" spans="1:26" ht="18" customHeight="1" x14ac:dyDescent="0.15">
      <c r="A814" s="4">
        <v>5000810</v>
      </c>
      <c r="B814" s="4">
        <f t="shared" si="205"/>
        <v>0</v>
      </c>
      <c r="C814" s="4">
        <f t="shared" si="205"/>
        <v>0</v>
      </c>
      <c r="D814" s="4">
        <f t="shared" si="205"/>
        <v>0</v>
      </c>
      <c r="E814" s="4">
        <f t="shared" si="205"/>
        <v>0</v>
      </c>
      <c r="F814" s="4">
        <f>INT(VLOOKUP($X814,映射表!$B:$C,2,FALSE)*VLOOKUP($Z814,怪物属性偏向!$G:$L,怪物属性偏向!L$1,FALSE)/100)</f>
        <v>101705</v>
      </c>
      <c r="G814" s="4">
        <f>INT(VLOOKUP($X814,映射表!$B:$C,2,FALSE)*VLOOKUP($Z814,怪物属性偏向!$G:$L,怪物属性偏向!J$1,FALSE)/100)</f>
        <v>120318</v>
      </c>
      <c r="H814" s="4">
        <f t="shared" si="200"/>
        <v>0</v>
      </c>
      <c r="I814" s="4">
        <f>INT(VLOOKUP($X814,映射表!$B:$C,2,FALSE)*VLOOKUP($Z814,怪物属性偏向!$G:$L,怪物属性偏向!K$1,FALSE)/100)</f>
        <v>93179</v>
      </c>
      <c r="J814" s="4">
        <f>INT(VLOOKUP($X814,映射表!$B:$E,4,FALSE))</f>
        <v>72372</v>
      </c>
      <c r="K814" s="4">
        <f t="shared" si="206"/>
        <v>100</v>
      </c>
      <c r="L814" s="4">
        <f t="shared" si="206"/>
        <v>0</v>
      </c>
      <c r="M814" s="4">
        <f t="shared" si="206"/>
        <v>0</v>
      </c>
      <c r="N814" s="4">
        <f t="shared" si="206"/>
        <v>100</v>
      </c>
      <c r="O814" s="4">
        <f t="shared" si="206"/>
        <v>0</v>
      </c>
      <c r="P814" s="4">
        <f t="shared" si="206"/>
        <v>0</v>
      </c>
      <c r="Q814" s="4">
        <f t="shared" si="206"/>
        <v>0</v>
      </c>
      <c r="R814" s="4">
        <f t="shared" si="206"/>
        <v>0</v>
      </c>
      <c r="S814" s="4">
        <f t="shared" si="206"/>
        <v>0</v>
      </c>
      <c r="T814" s="4">
        <f t="shared" si="206"/>
        <v>0</v>
      </c>
      <c r="U814" s="4">
        <f t="shared" si="206"/>
        <v>0</v>
      </c>
      <c r="V814" s="4">
        <f t="shared" si="206"/>
        <v>0</v>
      </c>
      <c r="W814" s="4">
        <f>VLOOKUP(Z814,怪物属性偏向!D:F,3,FALSE)</f>
        <v>5000006</v>
      </c>
      <c r="X814" s="4">
        <f t="shared" si="198"/>
        <v>60</v>
      </c>
      <c r="Y814" t="str">
        <f>VLOOKUP(Z814,怪物属性偏向!G:H,2,FALSE)</f>
        <v>修</v>
      </c>
      <c r="Z814">
        <f t="shared" si="202"/>
        <v>6</v>
      </c>
    </row>
    <row r="815" spans="1:26" ht="18" customHeight="1" x14ac:dyDescent="0.15">
      <c r="A815" s="4">
        <v>5000811</v>
      </c>
      <c r="B815" s="4">
        <f t="shared" si="205"/>
        <v>0</v>
      </c>
      <c r="C815" s="4">
        <f t="shared" si="205"/>
        <v>0</v>
      </c>
      <c r="D815" s="4">
        <f t="shared" si="205"/>
        <v>0</v>
      </c>
      <c r="E815" s="4">
        <f t="shared" si="205"/>
        <v>0</v>
      </c>
      <c r="F815" s="4">
        <f>INT(VLOOKUP($X815,映射表!$B:$C,2,FALSE)*VLOOKUP($Z815,怪物属性偏向!$G:$L,怪物属性偏向!L$1,FALSE)/100)</f>
        <v>109126</v>
      </c>
      <c r="G815" s="4">
        <f>INT(VLOOKUP($X815,映射表!$B:$C,2,FALSE)*VLOOKUP($Z815,怪物属性偏向!$G:$L,怪物属性偏向!J$1,FALSE)/100)</f>
        <v>129097</v>
      </c>
      <c r="H815" s="4">
        <f t="shared" si="200"/>
        <v>0</v>
      </c>
      <c r="I815" s="4">
        <f>INT(VLOOKUP($X815,映射表!$B:$C,2,FALSE)*VLOOKUP($Z815,怪物属性偏向!$G:$L,怪物属性偏向!K$1,FALSE)/100)</f>
        <v>99978</v>
      </c>
      <c r="J815" s="4">
        <f>INT(VLOOKUP($X815,映射表!$B:$E,4,FALSE))</f>
        <v>77652</v>
      </c>
      <c r="K815" s="4">
        <f t="shared" si="206"/>
        <v>100</v>
      </c>
      <c r="L815" s="4">
        <f t="shared" si="206"/>
        <v>0</v>
      </c>
      <c r="M815" s="4">
        <f t="shared" si="206"/>
        <v>0</v>
      </c>
      <c r="N815" s="4">
        <f t="shared" si="206"/>
        <v>100</v>
      </c>
      <c r="O815" s="4">
        <f t="shared" si="206"/>
        <v>0</v>
      </c>
      <c r="P815" s="4">
        <f t="shared" si="206"/>
        <v>0</v>
      </c>
      <c r="Q815" s="4">
        <f t="shared" si="206"/>
        <v>0</v>
      </c>
      <c r="R815" s="4">
        <f t="shared" si="206"/>
        <v>0</v>
      </c>
      <c r="S815" s="4">
        <f t="shared" si="206"/>
        <v>0</v>
      </c>
      <c r="T815" s="4">
        <f t="shared" si="206"/>
        <v>0</v>
      </c>
      <c r="U815" s="4">
        <f t="shared" si="206"/>
        <v>0</v>
      </c>
      <c r="V815" s="4">
        <f t="shared" si="206"/>
        <v>0</v>
      </c>
      <c r="W815" s="4">
        <f>VLOOKUP(Z815,怪物属性偏向!D:F,3,FALSE)</f>
        <v>5000006</v>
      </c>
      <c r="X815" s="4">
        <f t="shared" si="198"/>
        <v>61</v>
      </c>
      <c r="Y815" t="str">
        <f>VLOOKUP(Z815,怪物属性偏向!G:H,2,FALSE)</f>
        <v>修</v>
      </c>
      <c r="Z815">
        <f t="shared" si="202"/>
        <v>6</v>
      </c>
    </row>
    <row r="816" spans="1:26" ht="18" customHeight="1" x14ac:dyDescent="0.15">
      <c r="A816" s="4">
        <v>5000812</v>
      </c>
      <c r="B816" s="4">
        <f t="shared" si="205"/>
        <v>0</v>
      </c>
      <c r="C816" s="4">
        <f t="shared" si="205"/>
        <v>0</v>
      </c>
      <c r="D816" s="4">
        <f t="shared" si="205"/>
        <v>0</v>
      </c>
      <c r="E816" s="4">
        <f t="shared" si="205"/>
        <v>0</v>
      </c>
      <c r="F816" s="4">
        <f>INT(VLOOKUP($X816,映射表!$B:$C,2,FALSE)*VLOOKUP($Z816,怪物属性偏向!$G:$L,怪物属性偏向!L$1,FALSE)/100)</f>
        <v>117081</v>
      </c>
      <c r="G816" s="4">
        <f>INT(VLOOKUP($X816,映射表!$B:$C,2,FALSE)*VLOOKUP($Z816,怪物属性偏向!$G:$L,怪物属性偏向!J$1,FALSE)/100)</f>
        <v>138509</v>
      </c>
      <c r="H816" s="4">
        <f t="shared" si="200"/>
        <v>0</v>
      </c>
      <c r="I816" s="4">
        <f>INT(VLOOKUP($X816,映射表!$B:$C,2,FALSE)*VLOOKUP($Z816,怪物属性偏向!$G:$L,怪物属性偏向!K$1,FALSE)/100)</f>
        <v>107266</v>
      </c>
      <c r="J816" s="4">
        <f>INT(VLOOKUP($X816,映射表!$B:$E,4,FALSE))</f>
        <v>83313</v>
      </c>
      <c r="K816" s="4">
        <f t="shared" si="206"/>
        <v>100</v>
      </c>
      <c r="L816" s="4">
        <f t="shared" si="206"/>
        <v>0</v>
      </c>
      <c r="M816" s="4">
        <f t="shared" si="206"/>
        <v>0</v>
      </c>
      <c r="N816" s="4">
        <f t="shared" si="206"/>
        <v>100</v>
      </c>
      <c r="O816" s="4">
        <f t="shared" si="206"/>
        <v>0</v>
      </c>
      <c r="P816" s="4">
        <f t="shared" si="206"/>
        <v>0</v>
      </c>
      <c r="Q816" s="4">
        <f t="shared" si="206"/>
        <v>0</v>
      </c>
      <c r="R816" s="4">
        <f t="shared" si="206"/>
        <v>0</v>
      </c>
      <c r="S816" s="4">
        <f t="shared" si="206"/>
        <v>0</v>
      </c>
      <c r="T816" s="4">
        <f t="shared" si="206"/>
        <v>0</v>
      </c>
      <c r="U816" s="4">
        <f t="shared" si="206"/>
        <v>0</v>
      </c>
      <c r="V816" s="4">
        <f t="shared" si="206"/>
        <v>0</v>
      </c>
      <c r="W816" s="4">
        <f>VLOOKUP(Z816,怪物属性偏向!D:F,3,FALSE)</f>
        <v>5000006</v>
      </c>
      <c r="X816" s="4">
        <f t="shared" si="198"/>
        <v>62</v>
      </c>
      <c r="Y816" t="str">
        <f>VLOOKUP(Z816,怪物属性偏向!G:H,2,FALSE)</f>
        <v>修</v>
      </c>
      <c r="Z816">
        <f t="shared" si="202"/>
        <v>6</v>
      </c>
    </row>
    <row r="817" spans="1:26" ht="18" customHeight="1" x14ac:dyDescent="0.15">
      <c r="A817" s="4">
        <v>5000813</v>
      </c>
      <c r="B817" s="4">
        <f t="shared" si="205"/>
        <v>0</v>
      </c>
      <c r="C817" s="4">
        <f t="shared" si="205"/>
        <v>0</v>
      </c>
      <c r="D817" s="4">
        <f t="shared" si="205"/>
        <v>0</v>
      </c>
      <c r="E817" s="4">
        <f t="shared" si="205"/>
        <v>0</v>
      </c>
      <c r="F817" s="4">
        <f>INT(VLOOKUP($X817,映射表!$B:$C,2,FALSE)*VLOOKUP($Z817,怪物属性偏向!$G:$L,怪物属性偏向!L$1,FALSE)/100)</f>
        <v>125610</v>
      </c>
      <c r="G817" s="4">
        <f>INT(VLOOKUP($X817,映射表!$B:$C,2,FALSE)*VLOOKUP($Z817,怪物属性偏向!$G:$L,怪物属性偏向!J$1,FALSE)/100)</f>
        <v>148598</v>
      </c>
      <c r="H817" s="4">
        <f t="shared" si="200"/>
        <v>0</v>
      </c>
      <c r="I817" s="4">
        <f>INT(VLOOKUP($X817,映射表!$B:$C,2,FALSE)*VLOOKUP($Z817,怪物属性偏向!$G:$L,怪物属性偏向!K$1,FALSE)/100)</f>
        <v>115079</v>
      </c>
      <c r="J817" s="4">
        <f>INT(VLOOKUP($X817,映射表!$B:$E,4,FALSE))</f>
        <v>89382</v>
      </c>
      <c r="K817" s="4">
        <f t="shared" si="206"/>
        <v>100</v>
      </c>
      <c r="L817" s="4">
        <f t="shared" si="206"/>
        <v>0</v>
      </c>
      <c r="M817" s="4">
        <f t="shared" si="206"/>
        <v>0</v>
      </c>
      <c r="N817" s="4">
        <f t="shared" si="206"/>
        <v>100</v>
      </c>
      <c r="O817" s="4">
        <f t="shared" si="206"/>
        <v>0</v>
      </c>
      <c r="P817" s="4">
        <f t="shared" si="206"/>
        <v>0</v>
      </c>
      <c r="Q817" s="4">
        <f t="shared" si="206"/>
        <v>0</v>
      </c>
      <c r="R817" s="4">
        <f t="shared" si="206"/>
        <v>0</v>
      </c>
      <c r="S817" s="4">
        <f t="shared" si="206"/>
        <v>0</v>
      </c>
      <c r="T817" s="4">
        <f t="shared" si="206"/>
        <v>0</v>
      </c>
      <c r="U817" s="4">
        <f t="shared" si="206"/>
        <v>0</v>
      </c>
      <c r="V817" s="4">
        <f t="shared" si="206"/>
        <v>0</v>
      </c>
      <c r="W817" s="4">
        <f>VLOOKUP(Z817,怪物属性偏向!D:F,3,FALSE)</f>
        <v>5000006</v>
      </c>
      <c r="X817" s="4">
        <f t="shared" si="198"/>
        <v>63</v>
      </c>
      <c r="Y817" t="str">
        <f>VLOOKUP(Z817,怪物属性偏向!G:H,2,FALSE)</f>
        <v>修</v>
      </c>
      <c r="Z817">
        <f t="shared" si="202"/>
        <v>6</v>
      </c>
    </row>
    <row r="818" spans="1:26" ht="18" customHeight="1" x14ac:dyDescent="0.15">
      <c r="A818" s="4">
        <v>5000814</v>
      </c>
      <c r="B818" s="4">
        <f t="shared" si="205"/>
        <v>0</v>
      </c>
      <c r="C818" s="4">
        <f t="shared" si="205"/>
        <v>0</v>
      </c>
      <c r="D818" s="4">
        <f t="shared" si="205"/>
        <v>0</v>
      </c>
      <c r="E818" s="4">
        <f t="shared" si="205"/>
        <v>0</v>
      </c>
      <c r="F818" s="4">
        <f>INT(VLOOKUP($X818,映射表!$B:$C,2,FALSE)*VLOOKUP($Z818,怪物属性偏向!$G:$L,怪物属性偏向!L$1,FALSE)/100)</f>
        <v>134752</v>
      </c>
      <c r="G818" s="4">
        <f>INT(VLOOKUP($X818,映射表!$B:$C,2,FALSE)*VLOOKUP($Z818,怪物属性偏向!$G:$L,怪物属性偏向!J$1,FALSE)/100)</f>
        <v>159413</v>
      </c>
      <c r="H818" s="4">
        <f t="shared" si="200"/>
        <v>0</v>
      </c>
      <c r="I818" s="4">
        <f>INT(VLOOKUP($X818,映射表!$B:$C,2,FALSE)*VLOOKUP($Z818,怪物属性偏向!$G:$L,怪物属性偏向!K$1,FALSE)/100)</f>
        <v>123455</v>
      </c>
      <c r="J818" s="4">
        <f>INT(VLOOKUP($X818,映射表!$B:$E,4,FALSE))</f>
        <v>95887</v>
      </c>
      <c r="K818" s="4">
        <f t="shared" si="206"/>
        <v>100</v>
      </c>
      <c r="L818" s="4">
        <f t="shared" si="206"/>
        <v>0</v>
      </c>
      <c r="M818" s="4">
        <f t="shared" si="206"/>
        <v>0</v>
      </c>
      <c r="N818" s="4">
        <f t="shared" si="206"/>
        <v>100</v>
      </c>
      <c r="O818" s="4">
        <f t="shared" si="206"/>
        <v>0</v>
      </c>
      <c r="P818" s="4">
        <f t="shared" si="206"/>
        <v>0</v>
      </c>
      <c r="Q818" s="4">
        <f t="shared" si="206"/>
        <v>0</v>
      </c>
      <c r="R818" s="4">
        <f t="shared" si="206"/>
        <v>0</v>
      </c>
      <c r="S818" s="4">
        <f t="shared" si="206"/>
        <v>0</v>
      </c>
      <c r="T818" s="4">
        <f t="shared" si="206"/>
        <v>0</v>
      </c>
      <c r="U818" s="4">
        <f t="shared" si="206"/>
        <v>0</v>
      </c>
      <c r="V818" s="4">
        <f t="shared" si="206"/>
        <v>0</v>
      </c>
      <c r="W818" s="4">
        <f>VLOOKUP(Z818,怪物属性偏向!D:F,3,FALSE)</f>
        <v>5000006</v>
      </c>
      <c r="X818" s="4">
        <f t="shared" si="198"/>
        <v>64</v>
      </c>
      <c r="Y818" t="str">
        <f>VLOOKUP(Z818,怪物属性偏向!G:H,2,FALSE)</f>
        <v>修</v>
      </c>
      <c r="Z818">
        <f t="shared" si="202"/>
        <v>6</v>
      </c>
    </row>
    <row r="819" spans="1:26" ht="18" customHeight="1" x14ac:dyDescent="0.15">
      <c r="A819" s="4">
        <v>5000815</v>
      </c>
      <c r="B819" s="4">
        <f t="shared" si="205"/>
        <v>0</v>
      </c>
      <c r="C819" s="4">
        <f t="shared" si="205"/>
        <v>0</v>
      </c>
      <c r="D819" s="4">
        <f t="shared" si="205"/>
        <v>0</v>
      </c>
      <c r="E819" s="4">
        <f t="shared" si="205"/>
        <v>0</v>
      </c>
      <c r="F819" s="4">
        <f>INT(VLOOKUP($X819,映射表!$B:$C,2,FALSE)*VLOOKUP($Z819,怪物属性偏向!$G:$L,怪物属性偏向!L$1,FALSE)/100)</f>
        <v>144552</v>
      </c>
      <c r="G819" s="4">
        <f>INT(VLOOKUP($X819,映射表!$B:$C,2,FALSE)*VLOOKUP($Z819,怪物属性偏向!$G:$L,怪物属性偏向!J$1,FALSE)/100)</f>
        <v>171007</v>
      </c>
      <c r="H819" s="4">
        <f t="shared" si="200"/>
        <v>0</v>
      </c>
      <c r="I819" s="4">
        <f>INT(VLOOKUP($X819,映射表!$B:$C,2,FALSE)*VLOOKUP($Z819,怪物属性偏向!$G:$L,怪物属性偏向!K$1,FALSE)/100)</f>
        <v>132434</v>
      </c>
      <c r="J819" s="4">
        <f>INT(VLOOKUP($X819,映射表!$B:$E,4,FALSE))</f>
        <v>102861</v>
      </c>
      <c r="K819" s="4">
        <f t="shared" si="206"/>
        <v>100</v>
      </c>
      <c r="L819" s="4">
        <f t="shared" si="206"/>
        <v>0</v>
      </c>
      <c r="M819" s="4">
        <f t="shared" si="206"/>
        <v>0</v>
      </c>
      <c r="N819" s="4">
        <f t="shared" si="206"/>
        <v>100</v>
      </c>
      <c r="O819" s="4">
        <f t="shared" si="206"/>
        <v>0</v>
      </c>
      <c r="P819" s="4">
        <f t="shared" si="206"/>
        <v>0</v>
      </c>
      <c r="Q819" s="4">
        <f t="shared" si="206"/>
        <v>0</v>
      </c>
      <c r="R819" s="4">
        <f t="shared" si="206"/>
        <v>0</v>
      </c>
      <c r="S819" s="4">
        <f t="shared" si="206"/>
        <v>0</v>
      </c>
      <c r="T819" s="4">
        <f t="shared" si="206"/>
        <v>0</v>
      </c>
      <c r="U819" s="4">
        <f t="shared" si="206"/>
        <v>0</v>
      </c>
      <c r="V819" s="4">
        <f t="shared" si="206"/>
        <v>0</v>
      </c>
      <c r="W819" s="4">
        <f>VLOOKUP(Z819,怪物属性偏向!D:F,3,FALSE)</f>
        <v>5000006</v>
      </c>
      <c r="X819" s="4">
        <f t="shared" si="198"/>
        <v>65</v>
      </c>
      <c r="Y819" t="str">
        <f>VLOOKUP(Z819,怪物属性偏向!G:H,2,FALSE)</f>
        <v>修</v>
      </c>
      <c r="Z819">
        <f t="shared" si="202"/>
        <v>6</v>
      </c>
    </row>
    <row r="820" spans="1:26" ht="18" customHeight="1" x14ac:dyDescent="0.15">
      <c r="A820" s="4">
        <v>5000816</v>
      </c>
      <c r="B820" s="4">
        <f t="shared" si="205"/>
        <v>0</v>
      </c>
      <c r="C820" s="4">
        <f t="shared" si="205"/>
        <v>0</v>
      </c>
      <c r="D820" s="4">
        <f t="shared" si="205"/>
        <v>0</v>
      </c>
      <c r="E820" s="4">
        <f t="shared" si="205"/>
        <v>0</v>
      </c>
      <c r="F820" s="4">
        <f>INT(VLOOKUP($X820,映射表!$B:$C,2,FALSE)*VLOOKUP($Z820,怪物属性偏向!$G:$L,怪物属性偏向!L$1,FALSE)/100)</f>
        <v>155058</v>
      </c>
      <c r="G820" s="4">
        <f>INT(VLOOKUP($X820,映射表!$B:$C,2,FALSE)*VLOOKUP($Z820,怪物属性偏向!$G:$L,怪物属性偏向!J$1,FALSE)/100)</f>
        <v>183436</v>
      </c>
      <c r="H820" s="4">
        <f t="shared" si="200"/>
        <v>0</v>
      </c>
      <c r="I820" s="4">
        <f>INT(VLOOKUP($X820,映射表!$B:$C,2,FALSE)*VLOOKUP($Z820,怪物属性偏向!$G:$L,怪物属性偏向!K$1,FALSE)/100)</f>
        <v>142059</v>
      </c>
      <c r="J820" s="4">
        <f>INT(VLOOKUP($X820,映射表!$B:$E,4,FALSE))</f>
        <v>110337</v>
      </c>
      <c r="K820" s="4">
        <f t="shared" si="206"/>
        <v>100</v>
      </c>
      <c r="L820" s="4">
        <f t="shared" si="206"/>
        <v>0</v>
      </c>
      <c r="M820" s="4">
        <f t="shared" si="206"/>
        <v>0</v>
      </c>
      <c r="N820" s="4">
        <f t="shared" si="206"/>
        <v>100</v>
      </c>
      <c r="O820" s="4">
        <f t="shared" si="206"/>
        <v>0</v>
      </c>
      <c r="P820" s="4">
        <f t="shared" si="206"/>
        <v>0</v>
      </c>
      <c r="Q820" s="4">
        <f t="shared" si="206"/>
        <v>0</v>
      </c>
      <c r="R820" s="4">
        <f t="shared" si="206"/>
        <v>0</v>
      </c>
      <c r="S820" s="4">
        <f t="shared" si="206"/>
        <v>0</v>
      </c>
      <c r="T820" s="4">
        <f t="shared" si="206"/>
        <v>0</v>
      </c>
      <c r="U820" s="4">
        <f t="shared" si="206"/>
        <v>0</v>
      </c>
      <c r="V820" s="4">
        <f t="shared" si="206"/>
        <v>0</v>
      </c>
      <c r="W820" s="4">
        <f>VLOOKUP(Z820,怪物属性偏向!D:F,3,FALSE)</f>
        <v>5000006</v>
      </c>
      <c r="X820" s="4">
        <f t="shared" si="198"/>
        <v>66</v>
      </c>
      <c r="Y820" t="str">
        <f>VLOOKUP(Z820,怪物属性偏向!G:H,2,FALSE)</f>
        <v>修</v>
      </c>
      <c r="Z820">
        <f t="shared" si="202"/>
        <v>6</v>
      </c>
    </row>
    <row r="821" spans="1:26" ht="18" customHeight="1" x14ac:dyDescent="0.15">
      <c r="A821" s="4">
        <v>5000817</v>
      </c>
      <c r="B821" s="4">
        <f t="shared" si="205"/>
        <v>0</v>
      </c>
      <c r="C821" s="4">
        <f t="shared" si="205"/>
        <v>0</v>
      </c>
      <c r="D821" s="4">
        <f t="shared" si="205"/>
        <v>0</v>
      </c>
      <c r="E821" s="4">
        <f t="shared" si="205"/>
        <v>0</v>
      </c>
      <c r="F821" s="4">
        <f>INT(VLOOKUP($X821,映射表!$B:$C,2,FALSE)*VLOOKUP($Z821,怪物属性偏向!$G:$L,怪物属性偏向!L$1,FALSE)/100)</f>
        <v>166321</v>
      </c>
      <c r="G821" s="4">
        <f>INT(VLOOKUP($X821,映射表!$B:$C,2,FALSE)*VLOOKUP($Z821,怪物属性偏向!$G:$L,怪物属性偏向!J$1,FALSE)/100)</f>
        <v>196760</v>
      </c>
      <c r="H821" s="4">
        <f t="shared" si="200"/>
        <v>0</v>
      </c>
      <c r="I821" s="4">
        <f>INT(VLOOKUP($X821,映射表!$B:$C,2,FALSE)*VLOOKUP($Z821,怪物属性偏向!$G:$L,怪物属性偏向!K$1,FALSE)/100)</f>
        <v>152378</v>
      </c>
      <c r="J821" s="4">
        <f>INT(VLOOKUP($X821,映射表!$B:$E,4,FALSE))</f>
        <v>118352</v>
      </c>
      <c r="K821" s="4">
        <f t="shared" si="206"/>
        <v>100</v>
      </c>
      <c r="L821" s="4">
        <f t="shared" si="206"/>
        <v>0</v>
      </c>
      <c r="M821" s="4">
        <f t="shared" si="206"/>
        <v>0</v>
      </c>
      <c r="N821" s="4">
        <f t="shared" si="206"/>
        <v>100</v>
      </c>
      <c r="O821" s="4">
        <f t="shared" si="206"/>
        <v>0</v>
      </c>
      <c r="P821" s="4">
        <f t="shared" si="206"/>
        <v>0</v>
      </c>
      <c r="Q821" s="4">
        <f t="shared" si="206"/>
        <v>0</v>
      </c>
      <c r="R821" s="4">
        <f t="shared" si="206"/>
        <v>0</v>
      </c>
      <c r="S821" s="4">
        <f t="shared" si="206"/>
        <v>0</v>
      </c>
      <c r="T821" s="4">
        <f t="shared" si="206"/>
        <v>0</v>
      </c>
      <c r="U821" s="4">
        <f t="shared" si="206"/>
        <v>0</v>
      </c>
      <c r="V821" s="4">
        <f t="shared" si="206"/>
        <v>0</v>
      </c>
      <c r="W821" s="4">
        <f>VLOOKUP(Z821,怪物属性偏向!D:F,3,FALSE)</f>
        <v>5000006</v>
      </c>
      <c r="X821" s="4">
        <f t="shared" si="198"/>
        <v>67</v>
      </c>
      <c r="Y821" t="str">
        <f>VLOOKUP(Z821,怪物属性偏向!G:H,2,FALSE)</f>
        <v>修</v>
      </c>
      <c r="Z821">
        <f t="shared" si="202"/>
        <v>6</v>
      </c>
    </row>
    <row r="822" spans="1:26" ht="18" customHeight="1" x14ac:dyDescent="0.15">
      <c r="A822" s="4">
        <v>5000818</v>
      </c>
      <c r="B822" s="4">
        <f t="shared" si="205"/>
        <v>0</v>
      </c>
      <c r="C822" s="4">
        <f t="shared" si="205"/>
        <v>0</v>
      </c>
      <c r="D822" s="4">
        <f t="shared" si="205"/>
        <v>0</v>
      </c>
      <c r="E822" s="4">
        <f t="shared" si="205"/>
        <v>0</v>
      </c>
      <c r="F822" s="4">
        <f>INT(VLOOKUP($X822,映射表!$B:$C,2,FALSE)*VLOOKUP($Z822,怪物属性偏向!$G:$L,怪物属性偏向!L$1,FALSE)/100)</f>
        <v>178394</v>
      </c>
      <c r="G822" s="4">
        <f>INT(VLOOKUP($X822,映射表!$B:$C,2,FALSE)*VLOOKUP($Z822,怪物属性偏向!$G:$L,怪物属性偏向!J$1,FALSE)/100)</f>
        <v>211043</v>
      </c>
      <c r="H822" s="4">
        <f t="shared" si="200"/>
        <v>0</v>
      </c>
      <c r="I822" s="4">
        <f>INT(VLOOKUP($X822,映射表!$B:$C,2,FALSE)*VLOOKUP($Z822,怪物属性偏向!$G:$L,怪物属性偏向!K$1,FALSE)/100)</f>
        <v>163439</v>
      </c>
      <c r="J822" s="4">
        <f>INT(VLOOKUP($X822,映射表!$B:$E,4,FALSE))</f>
        <v>126943</v>
      </c>
      <c r="K822" s="4">
        <f t="shared" si="206"/>
        <v>100</v>
      </c>
      <c r="L822" s="4">
        <f t="shared" si="206"/>
        <v>0</v>
      </c>
      <c r="M822" s="4">
        <f t="shared" si="206"/>
        <v>0</v>
      </c>
      <c r="N822" s="4">
        <f t="shared" si="206"/>
        <v>100</v>
      </c>
      <c r="O822" s="4">
        <f t="shared" si="206"/>
        <v>0</v>
      </c>
      <c r="P822" s="4">
        <f t="shared" si="206"/>
        <v>0</v>
      </c>
      <c r="Q822" s="4">
        <f t="shared" si="206"/>
        <v>0</v>
      </c>
      <c r="R822" s="4">
        <f t="shared" si="206"/>
        <v>0</v>
      </c>
      <c r="S822" s="4">
        <f t="shared" si="206"/>
        <v>0</v>
      </c>
      <c r="T822" s="4">
        <f t="shared" si="206"/>
        <v>0</v>
      </c>
      <c r="U822" s="4">
        <f t="shared" si="206"/>
        <v>0</v>
      </c>
      <c r="V822" s="4">
        <f t="shared" si="206"/>
        <v>0</v>
      </c>
      <c r="W822" s="4">
        <f>VLOOKUP(Z822,怪物属性偏向!D:F,3,FALSE)</f>
        <v>5000006</v>
      </c>
      <c r="X822" s="4">
        <f t="shared" si="198"/>
        <v>68</v>
      </c>
      <c r="Y822" t="str">
        <f>VLOOKUP(Z822,怪物属性偏向!G:H,2,FALSE)</f>
        <v>修</v>
      </c>
      <c r="Z822">
        <f t="shared" si="202"/>
        <v>6</v>
      </c>
    </row>
    <row r="823" spans="1:26" ht="18" customHeight="1" x14ac:dyDescent="0.15">
      <c r="A823" s="4">
        <v>5000819</v>
      </c>
      <c r="B823" s="4">
        <f t="shared" ref="B823:E838" si="207">B822</f>
        <v>0</v>
      </c>
      <c r="C823" s="4">
        <f t="shared" si="207"/>
        <v>0</v>
      </c>
      <c r="D823" s="4">
        <f t="shared" si="207"/>
        <v>0</v>
      </c>
      <c r="E823" s="4">
        <f t="shared" si="207"/>
        <v>0</v>
      </c>
      <c r="F823" s="4">
        <f>INT(VLOOKUP($X823,映射表!$B:$C,2,FALSE)*VLOOKUP($Z823,怪物属性偏向!$G:$L,怪物属性偏向!L$1,FALSE)/100)</f>
        <v>191337</v>
      </c>
      <c r="G823" s="4">
        <f>INT(VLOOKUP($X823,映射表!$B:$C,2,FALSE)*VLOOKUP($Z823,怪物属性偏向!$G:$L,怪物属性偏向!J$1,FALSE)/100)</f>
        <v>226354</v>
      </c>
      <c r="H823" s="4">
        <f t="shared" si="200"/>
        <v>0</v>
      </c>
      <c r="I823" s="4">
        <f>INT(VLOOKUP($X823,映射表!$B:$C,2,FALSE)*VLOOKUP($Z823,怪物属性偏向!$G:$L,怪物属性偏向!K$1,FALSE)/100)</f>
        <v>175297</v>
      </c>
      <c r="J823" s="4">
        <f>INT(VLOOKUP($X823,映射表!$B:$E,4,FALSE))</f>
        <v>136153</v>
      </c>
      <c r="K823" s="4">
        <f t="shared" ref="K823:V838" si="208">K822</f>
        <v>100</v>
      </c>
      <c r="L823" s="4">
        <f t="shared" si="208"/>
        <v>0</v>
      </c>
      <c r="M823" s="4">
        <f t="shared" si="208"/>
        <v>0</v>
      </c>
      <c r="N823" s="4">
        <f t="shared" si="208"/>
        <v>100</v>
      </c>
      <c r="O823" s="4">
        <f t="shared" si="208"/>
        <v>0</v>
      </c>
      <c r="P823" s="4">
        <f t="shared" si="208"/>
        <v>0</v>
      </c>
      <c r="Q823" s="4">
        <f t="shared" si="208"/>
        <v>0</v>
      </c>
      <c r="R823" s="4">
        <f t="shared" si="208"/>
        <v>0</v>
      </c>
      <c r="S823" s="4">
        <f t="shared" si="208"/>
        <v>0</v>
      </c>
      <c r="T823" s="4">
        <f t="shared" si="208"/>
        <v>0</v>
      </c>
      <c r="U823" s="4">
        <f t="shared" si="208"/>
        <v>0</v>
      </c>
      <c r="V823" s="4">
        <f t="shared" si="208"/>
        <v>0</v>
      </c>
      <c r="W823" s="4">
        <f>VLOOKUP(Z823,怪物属性偏向!D:F,3,FALSE)</f>
        <v>5000006</v>
      </c>
      <c r="X823" s="4">
        <f t="shared" si="198"/>
        <v>69</v>
      </c>
      <c r="Y823" t="str">
        <f>VLOOKUP(Z823,怪物属性偏向!G:H,2,FALSE)</f>
        <v>修</v>
      </c>
      <c r="Z823">
        <f t="shared" si="202"/>
        <v>6</v>
      </c>
    </row>
    <row r="824" spans="1:26" ht="18" customHeight="1" x14ac:dyDescent="0.15">
      <c r="A824" s="4">
        <v>5000820</v>
      </c>
      <c r="B824" s="4">
        <f t="shared" si="207"/>
        <v>0</v>
      </c>
      <c r="C824" s="4">
        <f t="shared" si="207"/>
        <v>0</v>
      </c>
      <c r="D824" s="4">
        <f t="shared" si="207"/>
        <v>0</v>
      </c>
      <c r="E824" s="4">
        <f t="shared" si="207"/>
        <v>0</v>
      </c>
      <c r="F824" s="4">
        <f>INT(VLOOKUP($X824,映射表!$B:$C,2,FALSE)*VLOOKUP($Z824,怪物属性偏向!$G:$L,怪物属性偏向!L$1,FALSE)/100)</f>
        <v>205212</v>
      </c>
      <c r="G824" s="4">
        <f>INT(VLOOKUP($X824,映射表!$B:$C,2,FALSE)*VLOOKUP($Z824,怪物属性偏向!$G:$L,怪物属性偏向!J$1,FALSE)/100)</f>
        <v>242768</v>
      </c>
      <c r="H824" s="4">
        <f t="shared" si="200"/>
        <v>0</v>
      </c>
      <c r="I824" s="4">
        <f>INT(VLOOKUP($X824,映射表!$B:$C,2,FALSE)*VLOOKUP($Z824,怪物属性偏向!$G:$L,怪物属性偏向!K$1,FALSE)/100)</f>
        <v>188008</v>
      </c>
      <c r="J824" s="4">
        <f>INT(VLOOKUP($X824,映射表!$B:$E,4,FALSE))</f>
        <v>146026</v>
      </c>
      <c r="K824" s="4">
        <f t="shared" si="208"/>
        <v>100</v>
      </c>
      <c r="L824" s="4">
        <f t="shared" si="208"/>
        <v>0</v>
      </c>
      <c r="M824" s="4">
        <f t="shared" si="208"/>
        <v>0</v>
      </c>
      <c r="N824" s="4">
        <f t="shared" si="208"/>
        <v>100</v>
      </c>
      <c r="O824" s="4">
        <f t="shared" si="208"/>
        <v>0</v>
      </c>
      <c r="P824" s="4">
        <f t="shared" si="208"/>
        <v>0</v>
      </c>
      <c r="Q824" s="4">
        <f t="shared" si="208"/>
        <v>0</v>
      </c>
      <c r="R824" s="4">
        <f t="shared" si="208"/>
        <v>0</v>
      </c>
      <c r="S824" s="4">
        <f t="shared" si="208"/>
        <v>0</v>
      </c>
      <c r="T824" s="4">
        <f t="shared" si="208"/>
        <v>0</v>
      </c>
      <c r="U824" s="4">
        <f t="shared" si="208"/>
        <v>0</v>
      </c>
      <c r="V824" s="4">
        <f t="shared" si="208"/>
        <v>0</v>
      </c>
      <c r="W824" s="4">
        <f>VLOOKUP(Z824,怪物属性偏向!D:F,3,FALSE)</f>
        <v>5000006</v>
      </c>
      <c r="X824" s="4">
        <f t="shared" si="198"/>
        <v>70</v>
      </c>
      <c r="Y824" t="str">
        <f>VLOOKUP(Z824,怪物属性偏向!G:H,2,FALSE)</f>
        <v>修</v>
      </c>
      <c r="Z824">
        <f t="shared" si="202"/>
        <v>6</v>
      </c>
    </row>
    <row r="825" spans="1:26" ht="18" customHeight="1" x14ac:dyDescent="0.15">
      <c r="A825" s="4">
        <v>5000821</v>
      </c>
      <c r="B825" s="4">
        <f t="shared" si="207"/>
        <v>0</v>
      </c>
      <c r="C825" s="4">
        <f t="shared" si="207"/>
        <v>0</v>
      </c>
      <c r="D825" s="4">
        <f t="shared" si="207"/>
        <v>0</v>
      </c>
      <c r="E825" s="4">
        <f t="shared" si="207"/>
        <v>0</v>
      </c>
      <c r="F825" s="4">
        <f>INT(VLOOKUP($X825,映射表!$B:$C,2,FALSE)*VLOOKUP($Z825,怪物属性偏向!$G:$L,怪物属性偏向!L$1,FALSE)/100)</f>
        <v>220085</v>
      </c>
      <c r="G825" s="4">
        <f>INT(VLOOKUP($X825,映射表!$B:$C,2,FALSE)*VLOOKUP($Z825,怪物属性偏向!$G:$L,怪物属性偏向!J$1,FALSE)/100)</f>
        <v>260364</v>
      </c>
      <c r="H825" s="4">
        <f t="shared" si="200"/>
        <v>0</v>
      </c>
      <c r="I825" s="4">
        <f>INT(VLOOKUP($X825,映射表!$B:$C,2,FALSE)*VLOOKUP($Z825,怪物属性偏向!$G:$L,怪物属性偏向!K$1,FALSE)/100)</f>
        <v>201635</v>
      </c>
      <c r="J825" s="4">
        <f>INT(VLOOKUP($X825,映射表!$B:$E,4,FALSE))</f>
        <v>156610</v>
      </c>
      <c r="K825" s="4">
        <f t="shared" si="208"/>
        <v>100</v>
      </c>
      <c r="L825" s="4">
        <f t="shared" si="208"/>
        <v>0</v>
      </c>
      <c r="M825" s="4">
        <f t="shared" si="208"/>
        <v>0</v>
      </c>
      <c r="N825" s="4">
        <f t="shared" si="208"/>
        <v>100</v>
      </c>
      <c r="O825" s="4">
        <f t="shared" si="208"/>
        <v>0</v>
      </c>
      <c r="P825" s="4">
        <f t="shared" si="208"/>
        <v>0</v>
      </c>
      <c r="Q825" s="4">
        <f t="shared" si="208"/>
        <v>0</v>
      </c>
      <c r="R825" s="4">
        <f t="shared" si="208"/>
        <v>0</v>
      </c>
      <c r="S825" s="4">
        <f t="shared" si="208"/>
        <v>0</v>
      </c>
      <c r="T825" s="4">
        <f t="shared" si="208"/>
        <v>0</v>
      </c>
      <c r="U825" s="4">
        <f t="shared" si="208"/>
        <v>0</v>
      </c>
      <c r="V825" s="4">
        <f t="shared" si="208"/>
        <v>0</v>
      </c>
      <c r="W825" s="4">
        <f>VLOOKUP(Z825,怪物属性偏向!D:F,3,FALSE)</f>
        <v>5000006</v>
      </c>
      <c r="X825" s="4">
        <f t="shared" ref="X825:X888" si="209">IF(X824=X$1,1,X824+1)</f>
        <v>71</v>
      </c>
      <c r="Y825" t="str">
        <f>VLOOKUP(Z825,怪物属性偏向!G:H,2,FALSE)</f>
        <v>修</v>
      </c>
      <c r="Z825">
        <f t="shared" si="202"/>
        <v>6</v>
      </c>
    </row>
    <row r="826" spans="1:26" ht="18" customHeight="1" x14ac:dyDescent="0.15">
      <c r="A826" s="4">
        <v>5000822</v>
      </c>
      <c r="B826" s="4">
        <f t="shared" si="207"/>
        <v>0</v>
      </c>
      <c r="C826" s="4">
        <f t="shared" si="207"/>
        <v>0</v>
      </c>
      <c r="D826" s="4">
        <f t="shared" si="207"/>
        <v>0</v>
      </c>
      <c r="E826" s="4">
        <f t="shared" si="207"/>
        <v>0</v>
      </c>
      <c r="F826" s="4">
        <f>INT(VLOOKUP($X826,映射表!$B:$C,2,FALSE)*VLOOKUP($Z826,怪物属性偏向!$G:$L,怪物属性偏向!L$1,FALSE)/100)</f>
        <v>236030</v>
      </c>
      <c r="G826" s="4">
        <f>INT(VLOOKUP($X826,映射表!$B:$C,2,FALSE)*VLOOKUP($Z826,怪物属性偏向!$G:$L,怪物属性偏向!J$1,FALSE)/100)</f>
        <v>279226</v>
      </c>
      <c r="H826" s="4">
        <f t="shared" si="200"/>
        <v>0</v>
      </c>
      <c r="I826" s="4">
        <f>INT(VLOOKUP($X826,映射表!$B:$C,2,FALSE)*VLOOKUP($Z826,怪物属性偏向!$G:$L,怪物属性偏向!K$1,FALSE)/100)</f>
        <v>216243</v>
      </c>
      <c r="J826" s="4">
        <f>INT(VLOOKUP($X826,映射表!$B:$E,4,FALSE))</f>
        <v>167955</v>
      </c>
      <c r="K826" s="4">
        <f t="shared" si="208"/>
        <v>100</v>
      </c>
      <c r="L826" s="4">
        <f t="shared" si="208"/>
        <v>0</v>
      </c>
      <c r="M826" s="4">
        <f t="shared" si="208"/>
        <v>0</v>
      </c>
      <c r="N826" s="4">
        <f t="shared" si="208"/>
        <v>100</v>
      </c>
      <c r="O826" s="4">
        <f t="shared" si="208"/>
        <v>0</v>
      </c>
      <c r="P826" s="4">
        <f t="shared" si="208"/>
        <v>0</v>
      </c>
      <c r="Q826" s="4">
        <f t="shared" si="208"/>
        <v>0</v>
      </c>
      <c r="R826" s="4">
        <f t="shared" si="208"/>
        <v>0</v>
      </c>
      <c r="S826" s="4">
        <f t="shared" si="208"/>
        <v>0</v>
      </c>
      <c r="T826" s="4">
        <f t="shared" si="208"/>
        <v>0</v>
      </c>
      <c r="U826" s="4">
        <f t="shared" si="208"/>
        <v>0</v>
      </c>
      <c r="V826" s="4">
        <f t="shared" si="208"/>
        <v>0</v>
      </c>
      <c r="W826" s="4">
        <f>VLOOKUP(Z826,怪物属性偏向!D:F,3,FALSE)</f>
        <v>5000006</v>
      </c>
      <c r="X826" s="4">
        <f t="shared" si="209"/>
        <v>72</v>
      </c>
      <c r="Y826" t="str">
        <f>VLOOKUP(Z826,怪物属性偏向!G:H,2,FALSE)</f>
        <v>修</v>
      </c>
      <c r="Z826">
        <f t="shared" si="202"/>
        <v>6</v>
      </c>
    </row>
    <row r="827" spans="1:26" ht="18" customHeight="1" x14ac:dyDescent="0.15">
      <c r="A827" s="4">
        <v>5000823</v>
      </c>
      <c r="B827" s="4">
        <f t="shared" si="207"/>
        <v>0</v>
      </c>
      <c r="C827" s="4">
        <f t="shared" si="207"/>
        <v>0</v>
      </c>
      <c r="D827" s="4">
        <f t="shared" si="207"/>
        <v>0</v>
      </c>
      <c r="E827" s="4">
        <f t="shared" si="207"/>
        <v>0</v>
      </c>
      <c r="F827" s="4">
        <f>INT(VLOOKUP($X827,映射表!$B:$C,2,FALSE)*VLOOKUP($Z827,怪物属性偏向!$G:$L,怪物属性偏向!L$1,FALSE)/100)</f>
        <v>253122</v>
      </c>
      <c r="G827" s="4">
        <f>INT(VLOOKUP($X827,映射表!$B:$C,2,FALSE)*VLOOKUP($Z827,怪物属性偏向!$G:$L,怪物属性偏向!J$1,FALSE)/100)</f>
        <v>299447</v>
      </c>
      <c r="H827" s="4">
        <f t="shared" si="200"/>
        <v>0</v>
      </c>
      <c r="I827" s="4">
        <f>INT(VLOOKUP($X827,映射表!$B:$C,2,FALSE)*VLOOKUP($Z827,怪物属性偏向!$G:$L,怪物属性偏向!K$1,FALSE)/100)</f>
        <v>231902</v>
      </c>
      <c r="J827" s="4">
        <f>INT(VLOOKUP($X827,映射表!$B:$E,4,FALSE))</f>
        <v>180118</v>
      </c>
      <c r="K827" s="4">
        <f t="shared" si="208"/>
        <v>100</v>
      </c>
      <c r="L827" s="4">
        <f t="shared" si="208"/>
        <v>0</v>
      </c>
      <c r="M827" s="4">
        <f t="shared" si="208"/>
        <v>0</v>
      </c>
      <c r="N827" s="4">
        <f t="shared" si="208"/>
        <v>100</v>
      </c>
      <c r="O827" s="4">
        <f t="shared" si="208"/>
        <v>0</v>
      </c>
      <c r="P827" s="4">
        <f t="shared" si="208"/>
        <v>0</v>
      </c>
      <c r="Q827" s="4">
        <f t="shared" si="208"/>
        <v>0</v>
      </c>
      <c r="R827" s="4">
        <f t="shared" si="208"/>
        <v>0</v>
      </c>
      <c r="S827" s="4">
        <f t="shared" si="208"/>
        <v>0</v>
      </c>
      <c r="T827" s="4">
        <f t="shared" si="208"/>
        <v>0</v>
      </c>
      <c r="U827" s="4">
        <f t="shared" si="208"/>
        <v>0</v>
      </c>
      <c r="V827" s="4">
        <f t="shared" si="208"/>
        <v>0</v>
      </c>
      <c r="W827" s="4">
        <f>VLOOKUP(Z827,怪物属性偏向!D:F,3,FALSE)</f>
        <v>5000006</v>
      </c>
      <c r="X827" s="4">
        <f t="shared" si="209"/>
        <v>73</v>
      </c>
      <c r="Y827" t="str">
        <f>VLOOKUP(Z827,怪物属性偏向!G:H,2,FALSE)</f>
        <v>修</v>
      </c>
      <c r="Z827">
        <f t="shared" si="202"/>
        <v>6</v>
      </c>
    </row>
    <row r="828" spans="1:26" ht="18" customHeight="1" x14ac:dyDescent="0.15">
      <c r="A828" s="4">
        <v>5000824</v>
      </c>
      <c r="B828" s="4">
        <f t="shared" si="207"/>
        <v>0</v>
      </c>
      <c r="C828" s="4">
        <f t="shared" si="207"/>
        <v>0</v>
      </c>
      <c r="D828" s="4">
        <f t="shared" si="207"/>
        <v>0</v>
      </c>
      <c r="E828" s="4">
        <f t="shared" si="207"/>
        <v>0</v>
      </c>
      <c r="F828" s="4">
        <f>INT(VLOOKUP($X828,映射表!$B:$C,2,FALSE)*VLOOKUP($Z828,怪物属性偏向!$G:$L,怪物属性偏向!L$1,FALSE)/100)</f>
        <v>271445</v>
      </c>
      <c r="G828" s="4">
        <f>INT(VLOOKUP($X828,映射表!$B:$C,2,FALSE)*VLOOKUP($Z828,怪物属性偏向!$G:$L,怪物属性偏向!J$1,FALSE)/100)</f>
        <v>321123</v>
      </c>
      <c r="H828" s="4">
        <f t="shared" si="200"/>
        <v>0</v>
      </c>
      <c r="I828" s="4">
        <f>INT(VLOOKUP($X828,映射表!$B:$C,2,FALSE)*VLOOKUP($Z828,怪物属性偏向!$G:$L,怪物属性偏向!K$1,FALSE)/100)</f>
        <v>248689</v>
      </c>
      <c r="J828" s="4">
        <f>INT(VLOOKUP($X828,映射表!$B:$E,4,FALSE))</f>
        <v>193157</v>
      </c>
      <c r="K828" s="4">
        <f t="shared" si="208"/>
        <v>100</v>
      </c>
      <c r="L828" s="4">
        <f t="shared" si="208"/>
        <v>0</v>
      </c>
      <c r="M828" s="4">
        <f t="shared" si="208"/>
        <v>0</v>
      </c>
      <c r="N828" s="4">
        <f t="shared" si="208"/>
        <v>100</v>
      </c>
      <c r="O828" s="4">
        <f t="shared" si="208"/>
        <v>0</v>
      </c>
      <c r="P828" s="4">
        <f t="shared" si="208"/>
        <v>0</v>
      </c>
      <c r="Q828" s="4">
        <f t="shared" si="208"/>
        <v>0</v>
      </c>
      <c r="R828" s="4">
        <f t="shared" si="208"/>
        <v>0</v>
      </c>
      <c r="S828" s="4">
        <f t="shared" si="208"/>
        <v>0</v>
      </c>
      <c r="T828" s="4">
        <f t="shared" si="208"/>
        <v>0</v>
      </c>
      <c r="U828" s="4">
        <f t="shared" si="208"/>
        <v>0</v>
      </c>
      <c r="V828" s="4">
        <f t="shared" si="208"/>
        <v>0</v>
      </c>
      <c r="W828" s="4">
        <f>VLOOKUP(Z828,怪物属性偏向!D:F,3,FALSE)</f>
        <v>5000006</v>
      </c>
      <c r="X828" s="4">
        <f t="shared" si="209"/>
        <v>74</v>
      </c>
      <c r="Y828" t="str">
        <f>VLOOKUP(Z828,怪物属性偏向!G:H,2,FALSE)</f>
        <v>修</v>
      </c>
      <c r="Z828">
        <f t="shared" si="202"/>
        <v>6</v>
      </c>
    </row>
    <row r="829" spans="1:26" ht="18" customHeight="1" x14ac:dyDescent="0.15">
      <c r="A829" s="4">
        <v>5000825</v>
      </c>
      <c r="B829" s="4">
        <f t="shared" si="207"/>
        <v>0</v>
      </c>
      <c r="C829" s="4">
        <f t="shared" si="207"/>
        <v>0</v>
      </c>
      <c r="D829" s="4">
        <f t="shared" si="207"/>
        <v>0</v>
      </c>
      <c r="E829" s="4">
        <f t="shared" si="207"/>
        <v>0</v>
      </c>
      <c r="F829" s="4">
        <f>INT(VLOOKUP($X829,映射表!$B:$C,2,FALSE)*VLOOKUP($Z829,怪物属性偏向!$G:$L,怪物属性偏向!L$1,FALSE)/100)</f>
        <v>291088</v>
      </c>
      <c r="G829" s="4">
        <f>INT(VLOOKUP($X829,映射表!$B:$C,2,FALSE)*VLOOKUP($Z829,怪物属性偏向!$G:$L,怪物属性偏向!J$1,FALSE)/100)</f>
        <v>344361</v>
      </c>
      <c r="H829" s="4">
        <f t="shared" si="200"/>
        <v>0</v>
      </c>
      <c r="I829" s="4">
        <f>INT(VLOOKUP($X829,映射表!$B:$C,2,FALSE)*VLOOKUP($Z829,怪物属性偏向!$G:$L,怪物属性偏向!K$1,FALSE)/100)</f>
        <v>266685</v>
      </c>
      <c r="J829" s="4">
        <f>INT(VLOOKUP($X829,映射表!$B:$E,4,FALSE))</f>
        <v>207134</v>
      </c>
      <c r="K829" s="4">
        <f t="shared" si="208"/>
        <v>100</v>
      </c>
      <c r="L829" s="4">
        <f t="shared" si="208"/>
        <v>0</v>
      </c>
      <c r="M829" s="4">
        <f t="shared" si="208"/>
        <v>0</v>
      </c>
      <c r="N829" s="4">
        <f t="shared" si="208"/>
        <v>100</v>
      </c>
      <c r="O829" s="4">
        <f t="shared" si="208"/>
        <v>0</v>
      </c>
      <c r="P829" s="4">
        <f t="shared" si="208"/>
        <v>0</v>
      </c>
      <c r="Q829" s="4">
        <f t="shared" si="208"/>
        <v>0</v>
      </c>
      <c r="R829" s="4">
        <f t="shared" si="208"/>
        <v>0</v>
      </c>
      <c r="S829" s="4">
        <f t="shared" si="208"/>
        <v>0</v>
      </c>
      <c r="T829" s="4">
        <f t="shared" si="208"/>
        <v>0</v>
      </c>
      <c r="U829" s="4">
        <f t="shared" si="208"/>
        <v>0</v>
      </c>
      <c r="V829" s="4">
        <f t="shared" si="208"/>
        <v>0</v>
      </c>
      <c r="W829" s="4">
        <f>VLOOKUP(Z829,怪物属性偏向!D:F,3,FALSE)</f>
        <v>5000006</v>
      </c>
      <c r="X829" s="4">
        <f t="shared" si="209"/>
        <v>75</v>
      </c>
      <c r="Y829" t="str">
        <f>VLOOKUP(Z829,怪物属性偏向!G:H,2,FALSE)</f>
        <v>修</v>
      </c>
      <c r="Z829">
        <f t="shared" si="202"/>
        <v>6</v>
      </c>
    </row>
    <row r="830" spans="1:26" ht="18" customHeight="1" x14ac:dyDescent="0.15">
      <c r="A830" s="4">
        <v>5000826</v>
      </c>
      <c r="B830" s="4">
        <f t="shared" si="207"/>
        <v>0</v>
      </c>
      <c r="C830" s="4">
        <f t="shared" si="207"/>
        <v>0</v>
      </c>
      <c r="D830" s="4">
        <f t="shared" si="207"/>
        <v>0</v>
      </c>
      <c r="E830" s="4">
        <f t="shared" si="207"/>
        <v>0</v>
      </c>
      <c r="F830" s="4">
        <f>INT(VLOOKUP($X830,映射表!$B:$C,2,FALSE)*VLOOKUP($Z830,怪物属性偏向!$G:$L,怪物属性偏向!L$1,FALSE)/100)</f>
        <v>312144</v>
      </c>
      <c r="G830" s="4">
        <f>INT(VLOOKUP($X830,映射表!$B:$C,2,FALSE)*VLOOKUP($Z830,怪物属性偏向!$G:$L,怪物属性偏向!J$1,FALSE)/100)</f>
        <v>369271</v>
      </c>
      <c r="H830" s="4">
        <f t="shared" si="200"/>
        <v>0</v>
      </c>
      <c r="I830" s="4">
        <f>INT(VLOOKUP($X830,映射表!$B:$C,2,FALSE)*VLOOKUP($Z830,怪物属性偏向!$G:$L,怪物属性偏向!K$1,FALSE)/100)</f>
        <v>285977</v>
      </c>
      <c r="J830" s="4">
        <f>INT(VLOOKUP($X830,映射表!$B:$E,4,FALSE))</f>
        <v>222118</v>
      </c>
      <c r="K830" s="4">
        <f t="shared" si="208"/>
        <v>100</v>
      </c>
      <c r="L830" s="4">
        <f t="shared" si="208"/>
        <v>0</v>
      </c>
      <c r="M830" s="4">
        <f t="shared" si="208"/>
        <v>0</v>
      </c>
      <c r="N830" s="4">
        <f t="shared" si="208"/>
        <v>100</v>
      </c>
      <c r="O830" s="4">
        <f t="shared" si="208"/>
        <v>0</v>
      </c>
      <c r="P830" s="4">
        <f t="shared" si="208"/>
        <v>0</v>
      </c>
      <c r="Q830" s="4">
        <f t="shared" si="208"/>
        <v>0</v>
      </c>
      <c r="R830" s="4">
        <f t="shared" si="208"/>
        <v>0</v>
      </c>
      <c r="S830" s="4">
        <f t="shared" si="208"/>
        <v>0</v>
      </c>
      <c r="T830" s="4">
        <f t="shared" si="208"/>
        <v>0</v>
      </c>
      <c r="U830" s="4">
        <f t="shared" si="208"/>
        <v>0</v>
      </c>
      <c r="V830" s="4">
        <f t="shared" si="208"/>
        <v>0</v>
      </c>
      <c r="W830" s="4">
        <f>VLOOKUP(Z830,怪物属性偏向!D:F,3,FALSE)</f>
        <v>5000006</v>
      </c>
      <c r="X830" s="4">
        <f t="shared" si="209"/>
        <v>76</v>
      </c>
      <c r="Y830" t="str">
        <f>VLOOKUP(Z830,怪物属性偏向!G:H,2,FALSE)</f>
        <v>修</v>
      </c>
      <c r="Z830">
        <f t="shared" si="202"/>
        <v>6</v>
      </c>
    </row>
    <row r="831" spans="1:26" ht="18" customHeight="1" x14ac:dyDescent="0.15">
      <c r="A831" s="4">
        <v>5000827</v>
      </c>
      <c r="B831" s="4">
        <f t="shared" si="207"/>
        <v>0</v>
      </c>
      <c r="C831" s="4">
        <f t="shared" si="207"/>
        <v>0</v>
      </c>
      <c r="D831" s="4">
        <f t="shared" si="207"/>
        <v>0</v>
      </c>
      <c r="E831" s="4">
        <f t="shared" si="207"/>
        <v>0</v>
      </c>
      <c r="F831" s="4">
        <f>INT(VLOOKUP($X831,映射表!$B:$C,2,FALSE)*VLOOKUP($Z831,怪物属性偏向!$G:$L,怪物属性偏向!L$1,FALSE)/100)</f>
        <v>334717</v>
      </c>
      <c r="G831" s="4">
        <f>INT(VLOOKUP($X831,映射表!$B:$C,2,FALSE)*VLOOKUP($Z831,怪物属性偏向!$G:$L,怪物属性偏向!J$1,FALSE)/100)</f>
        <v>395975</v>
      </c>
      <c r="H831" s="4">
        <f t="shared" si="200"/>
        <v>0</v>
      </c>
      <c r="I831" s="4">
        <f>INT(VLOOKUP($X831,映射表!$B:$C,2,FALSE)*VLOOKUP($Z831,怪物属性偏向!$G:$L,怪物属性偏向!K$1,FALSE)/100)</f>
        <v>306657</v>
      </c>
      <c r="J831" s="4">
        <f>INT(VLOOKUP($X831,映射表!$B:$E,4,FALSE))</f>
        <v>238180</v>
      </c>
      <c r="K831" s="4">
        <f t="shared" si="208"/>
        <v>100</v>
      </c>
      <c r="L831" s="4">
        <f t="shared" si="208"/>
        <v>0</v>
      </c>
      <c r="M831" s="4">
        <f t="shared" si="208"/>
        <v>0</v>
      </c>
      <c r="N831" s="4">
        <f t="shared" si="208"/>
        <v>100</v>
      </c>
      <c r="O831" s="4">
        <f t="shared" si="208"/>
        <v>0</v>
      </c>
      <c r="P831" s="4">
        <f t="shared" si="208"/>
        <v>0</v>
      </c>
      <c r="Q831" s="4">
        <f t="shared" si="208"/>
        <v>0</v>
      </c>
      <c r="R831" s="4">
        <f t="shared" si="208"/>
        <v>0</v>
      </c>
      <c r="S831" s="4">
        <f t="shared" si="208"/>
        <v>0</v>
      </c>
      <c r="T831" s="4">
        <f t="shared" si="208"/>
        <v>0</v>
      </c>
      <c r="U831" s="4">
        <f t="shared" si="208"/>
        <v>0</v>
      </c>
      <c r="V831" s="4">
        <f t="shared" si="208"/>
        <v>0</v>
      </c>
      <c r="W831" s="4">
        <f>VLOOKUP(Z831,怪物属性偏向!D:F,3,FALSE)</f>
        <v>5000006</v>
      </c>
      <c r="X831" s="4">
        <f t="shared" si="209"/>
        <v>77</v>
      </c>
      <c r="Y831" t="str">
        <f>VLOOKUP(Z831,怪物属性偏向!G:H,2,FALSE)</f>
        <v>修</v>
      </c>
      <c r="Z831">
        <f t="shared" si="202"/>
        <v>6</v>
      </c>
    </row>
    <row r="832" spans="1:26" ht="18" customHeight="1" x14ac:dyDescent="0.15">
      <c r="A832" s="4">
        <v>5000828</v>
      </c>
      <c r="B832" s="4">
        <f t="shared" si="207"/>
        <v>0</v>
      </c>
      <c r="C832" s="4">
        <f t="shared" si="207"/>
        <v>0</v>
      </c>
      <c r="D832" s="4">
        <f t="shared" si="207"/>
        <v>0</v>
      </c>
      <c r="E832" s="4">
        <f t="shared" si="207"/>
        <v>0</v>
      </c>
      <c r="F832" s="4">
        <f>INT(VLOOKUP($X832,映射表!$B:$C,2,FALSE)*VLOOKUP($Z832,怪物属性偏向!$G:$L,怪物属性偏向!L$1,FALSE)/100)</f>
        <v>358915</v>
      </c>
      <c r="G832" s="4">
        <f>INT(VLOOKUP($X832,映射表!$B:$C,2,FALSE)*VLOOKUP($Z832,怪物属性偏向!$G:$L,怪物属性偏向!J$1,FALSE)/100)</f>
        <v>424601</v>
      </c>
      <c r="H832" s="4">
        <f t="shared" si="200"/>
        <v>0</v>
      </c>
      <c r="I832" s="4">
        <f>INT(VLOOKUP($X832,映射表!$B:$C,2,FALSE)*VLOOKUP($Z832,怪物属性偏向!$G:$L,怪物属性偏向!K$1,FALSE)/100)</f>
        <v>328826</v>
      </c>
      <c r="J832" s="4">
        <f>INT(VLOOKUP($X832,映射表!$B:$E,4,FALSE))</f>
        <v>255399</v>
      </c>
      <c r="K832" s="4">
        <f t="shared" si="208"/>
        <v>100</v>
      </c>
      <c r="L832" s="4">
        <f t="shared" si="208"/>
        <v>0</v>
      </c>
      <c r="M832" s="4">
        <f t="shared" si="208"/>
        <v>0</v>
      </c>
      <c r="N832" s="4">
        <f t="shared" si="208"/>
        <v>100</v>
      </c>
      <c r="O832" s="4">
        <f t="shared" si="208"/>
        <v>0</v>
      </c>
      <c r="P832" s="4">
        <f t="shared" si="208"/>
        <v>0</v>
      </c>
      <c r="Q832" s="4">
        <f t="shared" si="208"/>
        <v>0</v>
      </c>
      <c r="R832" s="4">
        <f t="shared" si="208"/>
        <v>0</v>
      </c>
      <c r="S832" s="4">
        <f t="shared" si="208"/>
        <v>0</v>
      </c>
      <c r="T832" s="4">
        <f t="shared" si="208"/>
        <v>0</v>
      </c>
      <c r="U832" s="4">
        <f t="shared" si="208"/>
        <v>0</v>
      </c>
      <c r="V832" s="4">
        <f t="shared" si="208"/>
        <v>0</v>
      </c>
      <c r="W832" s="4">
        <f>VLOOKUP(Z832,怪物属性偏向!D:F,3,FALSE)</f>
        <v>5000006</v>
      </c>
      <c r="X832" s="4">
        <f t="shared" si="209"/>
        <v>78</v>
      </c>
      <c r="Y832" t="str">
        <f>VLOOKUP(Z832,怪物属性偏向!G:H,2,FALSE)</f>
        <v>修</v>
      </c>
      <c r="Z832">
        <f t="shared" si="202"/>
        <v>6</v>
      </c>
    </row>
    <row r="833" spans="1:26" ht="18" customHeight="1" x14ac:dyDescent="0.15">
      <c r="A833" s="4">
        <v>5000829</v>
      </c>
      <c r="B833" s="4">
        <f t="shared" si="207"/>
        <v>0</v>
      </c>
      <c r="C833" s="4">
        <f t="shared" si="207"/>
        <v>0</v>
      </c>
      <c r="D833" s="4">
        <f t="shared" si="207"/>
        <v>0</v>
      </c>
      <c r="E833" s="4">
        <f t="shared" si="207"/>
        <v>0</v>
      </c>
      <c r="F833" s="4">
        <f>INT(VLOOKUP($X833,映射表!$B:$C,2,FALSE)*VLOOKUP($Z833,怪物属性偏向!$G:$L,怪物属性偏向!L$1,FALSE)/100)</f>
        <v>384855</v>
      </c>
      <c r="G833" s="4">
        <f>INT(VLOOKUP($X833,映射表!$B:$C,2,FALSE)*VLOOKUP($Z833,怪物属性偏向!$G:$L,怪物属性偏向!J$1,FALSE)/100)</f>
        <v>455289</v>
      </c>
      <c r="H833" s="4">
        <f t="shared" si="200"/>
        <v>0</v>
      </c>
      <c r="I833" s="4">
        <f>INT(VLOOKUP($X833,映射表!$B:$C,2,FALSE)*VLOOKUP($Z833,怪物属性偏向!$G:$L,怪物属性偏向!K$1,FALSE)/100)</f>
        <v>352592</v>
      </c>
      <c r="J833" s="4">
        <f>INT(VLOOKUP($X833,映射表!$B:$E,4,FALSE))</f>
        <v>273858</v>
      </c>
      <c r="K833" s="4">
        <f t="shared" si="208"/>
        <v>100</v>
      </c>
      <c r="L833" s="4">
        <f t="shared" si="208"/>
        <v>0</v>
      </c>
      <c r="M833" s="4">
        <f t="shared" si="208"/>
        <v>0</v>
      </c>
      <c r="N833" s="4">
        <f t="shared" si="208"/>
        <v>100</v>
      </c>
      <c r="O833" s="4">
        <f t="shared" si="208"/>
        <v>0</v>
      </c>
      <c r="P833" s="4">
        <f t="shared" si="208"/>
        <v>0</v>
      </c>
      <c r="Q833" s="4">
        <f t="shared" si="208"/>
        <v>0</v>
      </c>
      <c r="R833" s="4">
        <f t="shared" si="208"/>
        <v>0</v>
      </c>
      <c r="S833" s="4">
        <f t="shared" si="208"/>
        <v>0</v>
      </c>
      <c r="T833" s="4">
        <f t="shared" si="208"/>
        <v>0</v>
      </c>
      <c r="U833" s="4">
        <f t="shared" si="208"/>
        <v>0</v>
      </c>
      <c r="V833" s="4">
        <f t="shared" si="208"/>
        <v>0</v>
      </c>
      <c r="W833" s="4">
        <f>VLOOKUP(Z833,怪物属性偏向!D:F,3,FALSE)</f>
        <v>5000006</v>
      </c>
      <c r="X833" s="4">
        <f t="shared" si="209"/>
        <v>79</v>
      </c>
      <c r="Y833" t="str">
        <f>VLOOKUP(Z833,怪物属性偏向!G:H,2,FALSE)</f>
        <v>修</v>
      </c>
      <c r="Z833">
        <f t="shared" si="202"/>
        <v>6</v>
      </c>
    </row>
    <row r="834" spans="1:26" ht="18" customHeight="1" x14ac:dyDescent="0.15">
      <c r="A834" s="4">
        <v>5000830</v>
      </c>
      <c r="B834" s="4">
        <f t="shared" si="207"/>
        <v>0</v>
      </c>
      <c r="C834" s="4">
        <f t="shared" si="207"/>
        <v>0</v>
      </c>
      <c r="D834" s="4">
        <f t="shared" si="207"/>
        <v>0</v>
      </c>
      <c r="E834" s="4">
        <f t="shared" si="207"/>
        <v>0</v>
      </c>
      <c r="F834" s="4">
        <f>INT(VLOOKUP($X834,映射表!$B:$C,2,FALSE)*VLOOKUP($Z834,怪物属性偏向!$G:$L,怪物属性偏向!L$1,FALSE)/100)</f>
        <v>412663</v>
      </c>
      <c r="G834" s="4">
        <f>INT(VLOOKUP($X834,映射表!$B:$C,2,FALSE)*VLOOKUP($Z834,怪物属性偏向!$G:$L,怪物属性偏向!J$1,FALSE)/100)</f>
        <v>488186</v>
      </c>
      <c r="H834" s="4">
        <f t="shared" si="200"/>
        <v>0</v>
      </c>
      <c r="I834" s="4">
        <f>INT(VLOOKUP($X834,映射表!$B:$C,2,FALSE)*VLOOKUP($Z834,怪物属性偏向!$G:$L,怪物属性偏向!K$1,FALSE)/100)</f>
        <v>378069</v>
      </c>
      <c r="J834" s="4">
        <f>INT(VLOOKUP($X834,映射表!$B:$E,4,FALSE))</f>
        <v>293646</v>
      </c>
      <c r="K834" s="4">
        <f t="shared" si="208"/>
        <v>100</v>
      </c>
      <c r="L834" s="4">
        <f t="shared" si="208"/>
        <v>0</v>
      </c>
      <c r="M834" s="4">
        <f t="shared" si="208"/>
        <v>0</v>
      </c>
      <c r="N834" s="4">
        <f t="shared" si="208"/>
        <v>100</v>
      </c>
      <c r="O834" s="4">
        <f t="shared" si="208"/>
        <v>0</v>
      </c>
      <c r="P834" s="4">
        <f t="shared" si="208"/>
        <v>0</v>
      </c>
      <c r="Q834" s="4">
        <f t="shared" si="208"/>
        <v>0</v>
      </c>
      <c r="R834" s="4">
        <f t="shared" si="208"/>
        <v>0</v>
      </c>
      <c r="S834" s="4">
        <f t="shared" si="208"/>
        <v>0</v>
      </c>
      <c r="T834" s="4">
        <f t="shared" si="208"/>
        <v>0</v>
      </c>
      <c r="U834" s="4">
        <f t="shared" si="208"/>
        <v>0</v>
      </c>
      <c r="V834" s="4">
        <f t="shared" si="208"/>
        <v>0</v>
      </c>
      <c r="W834" s="4">
        <f>VLOOKUP(Z834,怪物属性偏向!D:F,3,FALSE)</f>
        <v>5000006</v>
      </c>
      <c r="X834" s="4">
        <f t="shared" si="209"/>
        <v>80</v>
      </c>
      <c r="Y834" t="str">
        <f>VLOOKUP(Z834,怪物属性偏向!G:H,2,FALSE)</f>
        <v>修</v>
      </c>
      <c r="Z834">
        <f t="shared" si="202"/>
        <v>6</v>
      </c>
    </row>
    <row r="835" spans="1:26" ht="18" customHeight="1" x14ac:dyDescent="0.15">
      <c r="A835" s="4">
        <v>5000831</v>
      </c>
      <c r="B835" s="4">
        <f t="shared" si="207"/>
        <v>0</v>
      </c>
      <c r="C835" s="4">
        <f t="shared" si="207"/>
        <v>0</v>
      </c>
      <c r="D835" s="4">
        <f t="shared" si="207"/>
        <v>0</v>
      </c>
      <c r="E835" s="4">
        <f t="shared" si="207"/>
        <v>0</v>
      </c>
      <c r="F835" s="4">
        <f>INT(VLOOKUP($X835,映射表!$B:$C,2,FALSE)*VLOOKUP($Z835,怪物属性偏向!$G:$L,怪物属性偏向!L$1,FALSE)/100)</f>
        <v>442473</v>
      </c>
      <c r="G835" s="4">
        <f>INT(VLOOKUP($X835,映射表!$B:$C,2,FALSE)*VLOOKUP($Z835,怪物属性偏向!$G:$L,怪物属性偏向!J$1,FALSE)/100)</f>
        <v>523452</v>
      </c>
      <c r="H835" s="4">
        <f t="shared" si="200"/>
        <v>0</v>
      </c>
      <c r="I835" s="4">
        <f>INT(VLOOKUP($X835,映射表!$B:$C,2,FALSE)*VLOOKUP($Z835,怪物属性偏向!$G:$L,怪物属性偏向!K$1,FALSE)/100)</f>
        <v>405380</v>
      </c>
      <c r="J835" s="4">
        <f>INT(VLOOKUP($X835,映射表!$B:$E,4,FALSE))</f>
        <v>314858</v>
      </c>
      <c r="K835" s="4">
        <f t="shared" si="208"/>
        <v>100</v>
      </c>
      <c r="L835" s="4">
        <f t="shared" si="208"/>
        <v>0</v>
      </c>
      <c r="M835" s="4">
        <f t="shared" si="208"/>
        <v>0</v>
      </c>
      <c r="N835" s="4">
        <f t="shared" si="208"/>
        <v>100</v>
      </c>
      <c r="O835" s="4">
        <f t="shared" si="208"/>
        <v>0</v>
      </c>
      <c r="P835" s="4">
        <f t="shared" si="208"/>
        <v>0</v>
      </c>
      <c r="Q835" s="4">
        <f t="shared" si="208"/>
        <v>0</v>
      </c>
      <c r="R835" s="4">
        <f t="shared" si="208"/>
        <v>0</v>
      </c>
      <c r="S835" s="4">
        <f t="shared" si="208"/>
        <v>0</v>
      </c>
      <c r="T835" s="4">
        <f t="shared" si="208"/>
        <v>0</v>
      </c>
      <c r="U835" s="4">
        <f t="shared" si="208"/>
        <v>0</v>
      </c>
      <c r="V835" s="4">
        <f t="shared" si="208"/>
        <v>0</v>
      </c>
      <c r="W835" s="4">
        <f>VLOOKUP(Z835,怪物属性偏向!D:F,3,FALSE)</f>
        <v>5000006</v>
      </c>
      <c r="X835" s="4">
        <f t="shared" si="209"/>
        <v>81</v>
      </c>
      <c r="Y835" t="str">
        <f>VLOOKUP(Z835,怪物属性偏向!G:H,2,FALSE)</f>
        <v>修</v>
      </c>
      <c r="Z835">
        <f t="shared" si="202"/>
        <v>6</v>
      </c>
    </row>
    <row r="836" spans="1:26" ht="18" customHeight="1" x14ac:dyDescent="0.15">
      <c r="A836" s="4">
        <v>5000832</v>
      </c>
      <c r="B836" s="4">
        <f t="shared" si="207"/>
        <v>0</v>
      </c>
      <c r="C836" s="4">
        <f t="shared" si="207"/>
        <v>0</v>
      </c>
      <c r="D836" s="4">
        <f t="shared" si="207"/>
        <v>0</v>
      </c>
      <c r="E836" s="4">
        <f t="shared" si="207"/>
        <v>0</v>
      </c>
      <c r="F836" s="4">
        <f>INT(VLOOKUP($X836,映射表!$B:$C,2,FALSE)*VLOOKUP($Z836,怪物属性偏向!$G:$L,怪物属性偏向!L$1,FALSE)/100)</f>
        <v>474430</v>
      </c>
      <c r="G836" s="4">
        <f>INT(VLOOKUP($X836,映射表!$B:$C,2,FALSE)*VLOOKUP($Z836,怪物属性偏向!$G:$L,怪物属性偏向!J$1,FALSE)/100)</f>
        <v>561257</v>
      </c>
      <c r="H836" s="4">
        <f t="shared" si="200"/>
        <v>0</v>
      </c>
      <c r="I836" s="4">
        <f>INT(VLOOKUP($X836,映射表!$B:$C,2,FALSE)*VLOOKUP($Z836,怪物属性偏向!$G:$L,怪物属性偏向!K$1,FALSE)/100)</f>
        <v>434657</v>
      </c>
      <c r="J836" s="4">
        <f>INT(VLOOKUP($X836,映射表!$B:$E,4,FALSE))</f>
        <v>337598</v>
      </c>
      <c r="K836" s="4">
        <f t="shared" si="208"/>
        <v>100</v>
      </c>
      <c r="L836" s="4">
        <f t="shared" si="208"/>
        <v>0</v>
      </c>
      <c r="M836" s="4">
        <f t="shared" si="208"/>
        <v>0</v>
      </c>
      <c r="N836" s="4">
        <f t="shared" si="208"/>
        <v>100</v>
      </c>
      <c r="O836" s="4">
        <f t="shared" si="208"/>
        <v>0</v>
      </c>
      <c r="P836" s="4">
        <f t="shared" si="208"/>
        <v>0</v>
      </c>
      <c r="Q836" s="4">
        <f t="shared" si="208"/>
        <v>0</v>
      </c>
      <c r="R836" s="4">
        <f t="shared" si="208"/>
        <v>0</v>
      </c>
      <c r="S836" s="4">
        <f t="shared" si="208"/>
        <v>0</v>
      </c>
      <c r="T836" s="4">
        <f t="shared" si="208"/>
        <v>0</v>
      </c>
      <c r="U836" s="4">
        <f t="shared" si="208"/>
        <v>0</v>
      </c>
      <c r="V836" s="4">
        <f t="shared" si="208"/>
        <v>0</v>
      </c>
      <c r="W836" s="4">
        <f>VLOOKUP(Z836,怪物属性偏向!D:F,3,FALSE)</f>
        <v>5000006</v>
      </c>
      <c r="X836" s="4">
        <f t="shared" si="209"/>
        <v>82</v>
      </c>
      <c r="Y836" t="str">
        <f>VLOOKUP(Z836,怪物属性偏向!G:H,2,FALSE)</f>
        <v>修</v>
      </c>
      <c r="Z836">
        <f t="shared" si="202"/>
        <v>6</v>
      </c>
    </row>
    <row r="837" spans="1:26" ht="18" customHeight="1" x14ac:dyDescent="0.15">
      <c r="A837" s="4">
        <v>5000833</v>
      </c>
      <c r="B837" s="4">
        <f t="shared" si="207"/>
        <v>0</v>
      </c>
      <c r="C837" s="4">
        <f t="shared" si="207"/>
        <v>0</v>
      </c>
      <c r="D837" s="4">
        <f t="shared" si="207"/>
        <v>0</v>
      </c>
      <c r="E837" s="4">
        <f t="shared" si="207"/>
        <v>0</v>
      </c>
      <c r="F837" s="4">
        <f>INT(VLOOKUP($X837,映射表!$B:$C,2,FALSE)*VLOOKUP($Z837,怪物属性偏向!$G:$L,怪物属性偏向!L$1,FALSE)/100)</f>
        <v>508687</v>
      </c>
      <c r="G837" s="4">
        <f>INT(VLOOKUP($X837,映射表!$B:$C,2,FALSE)*VLOOKUP($Z837,怪物属性偏向!$G:$L,怪物属性偏向!J$1,FALSE)/100)</f>
        <v>601783</v>
      </c>
      <c r="H837" s="4">
        <f t="shared" si="200"/>
        <v>0</v>
      </c>
      <c r="I837" s="4">
        <f>INT(VLOOKUP($X837,映射表!$B:$C,2,FALSE)*VLOOKUP($Z837,怪物属性偏向!$G:$L,怪物属性偏向!K$1,FALSE)/100)</f>
        <v>466043</v>
      </c>
      <c r="J837" s="4">
        <f>INT(VLOOKUP($X837,映射表!$B:$E,4,FALSE))</f>
        <v>361975</v>
      </c>
      <c r="K837" s="4">
        <f t="shared" si="208"/>
        <v>100</v>
      </c>
      <c r="L837" s="4">
        <f t="shared" si="208"/>
        <v>0</v>
      </c>
      <c r="M837" s="4">
        <f t="shared" si="208"/>
        <v>0</v>
      </c>
      <c r="N837" s="4">
        <f t="shared" si="208"/>
        <v>100</v>
      </c>
      <c r="O837" s="4">
        <f t="shared" si="208"/>
        <v>0</v>
      </c>
      <c r="P837" s="4">
        <f t="shared" si="208"/>
        <v>0</v>
      </c>
      <c r="Q837" s="4">
        <f t="shared" si="208"/>
        <v>0</v>
      </c>
      <c r="R837" s="4">
        <f t="shared" si="208"/>
        <v>0</v>
      </c>
      <c r="S837" s="4">
        <f t="shared" si="208"/>
        <v>0</v>
      </c>
      <c r="T837" s="4">
        <f t="shared" si="208"/>
        <v>0</v>
      </c>
      <c r="U837" s="4">
        <f t="shared" si="208"/>
        <v>0</v>
      </c>
      <c r="V837" s="4">
        <f t="shared" si="208"/>
        <v>0</v>
      </c>
      <c r="W837" s="4">
        <f>VLOOKUP(Z837,怪物属性偏向!D:F,3,FALSE)</f>
        <v>5000006</v>
      </c>
      <c r="X837" s="4">
        <f t="shared" si="209"/>
        <v>83</v>
      </c>
      <c r="Y837" t="str">
        <f>VLOOKUP(Z837,怪物属性偏向!G:H,2,FALSE)</f>
        <v>修</v>
      </c>
      <c r="Z837">
        <f t="shared" si="202"/>
        <v>6</v>
      </c>
    </row>
    <row r="838" spans="1:26" ht="18" customHeight="1" x14ac:dyDescent="0.15">
      <c r="A838" s="4">
        <v>5000834</v>
      </c>
      <c r="B838" s="4">
        <f t="shared" si="207"/>
        <v>0</v>
      </c>
      <c r="C838" s="4">
        <f t="shared" si="207"/>
        <v>0</v>
      </c>
      <c r="D838" s="4">
        <f t="shared" si="207"/>
        <v>0</v>
      </c>
      <c r="E838" s="4">
        <f t="shared" si="207"/>
        <v>0</v>
      </c>
      <c r="F838" s="4">
        <f>INT(VLOOKUP($X838,映射表!$B:$C,2,FALSE)*VLOOKUP($Z838,怪物属性偏向!$G:$L,怪物属性偏向!L$1,FALSE)/100)</f>
        <v>545411</v>
      </c>
      <c r="G838" s="4">
        <f>INT(VLOOKUP($X838,映射表!$B:$C,2,FALSE)*VLOOKUP($Z838,怪物属性偏向!$G:$L,怪物属性偏向!J$1,FALSE)/100)</f>
        <v>645228</v>
      </c>
      <c r="H838" s="4">
        <f t="shared" si="200"/>
        <v>0</v>
      </c>
      <c r="I838" s="4">
        <f>INT(VLOOKUP($X838,映射表!$B:$C,2,FALSE)*VLOOKUP($Z838,怪物属性偏向!$G:$L,怪物属性偏向!K$1,FALSE)/100)</f>
        <v>499688</v>
      </c>
      <c r="J838" s="4">
        <f>INT(VLOOKUP($X838,映射表!$B:$E,4,FALSE))</f>
        <v>388107</v>
      </c>
      <c r="K838" s="4">
        <f t="shared" si="208"/>
        <v>100</v>
      </c>
      <c r="L838" s="4">
        <f t="shared" si="208"/>
        <v>0</v>
      </c>
      <c r="M838" s="4">
        <f t="shared" si="208"/>
        <v>0</v>
      </c>
      <c r="N838" s="4">
        <f t="shared" si="208"/>
        <v>100</v>
      </c>
      <c r="O838" s="4">
        <f t="shared" si="208"/>
        <v>0</v>
      </c>
      <c r="P838" s="4">
        <f t="shared" si="208"/>
        <v>0</v>
      </c>
      <c r="Q838" s="4">
        <f t="shared" si="208"/>
        <v>0</v>
      </c>
      <c r="R838" s="4">
        <f t="shared" si="208"/>
        <v>0</v>
      </c>
      <c r="S838" s="4">
        <f t="shared" si="208"/>
        <v>0</v>
      </c>
      <c r="T838" s="4">
        <f t="shared" si="208"/>
        <v>0</v>
      </c>
      <c r="U838" s="4">
        <f t="shared" si="208"/>
        <v>0</v>
      </c>
      <c r="V838" s="4">
        <f t="shared" si="208"/>
        <v>0</v>
      </c>
      <c r="W838" s="4">
        <f>VLOOKUP(Z838,怪物属性偏向!D:F,3,FALSE)</f>
        <v>5000006</v>
      </c>
      <c r="X838" s="4">
        <f t="shared" si="209"/>
        <v>84</v>
      </c>
      <c r="Y838" t="str">
        <f>VLOOKUP(Z838,怪物属性偏向!G:H,2,FALSE)</f>
        <v>修</v>
      </c>
      <c r="Z838">
        <f t="shared" si="202"/>
        <v>6</v>
      </c>
    </row>
    <row r="839" spans="1:26" ht="18" customHeight="1" x14ac:dyDescent="0.15">
      <c r="A839" s="4">
        <v>5000835</v>
      </c>
      <c r="B839" s="4">
        <f t="shared" ref="B839:E854" si="210">B838</f>
        <v>0</v>
      </c>
      <c r="C839" s="4">
        <f t="shared" si="210"/>
        <v>0</v>
      </c>
      <c r="D839" s="4">
        <f t="shared" si="210"/>
        <v>0</v>
      </c>
      <c r="E839" s="4">
        <f t="shared" si="210"/>
        <v>0</v>
      </c>
      <c r="F839" s="4">
        <f>INT(VLOOKUP($X839,映射表!$B:$C,2,FALSE)*VLOOKUP($Z839,怪物属性偏向!$G:$L,怪物属性偏向!L$1,FALSE)/100)</f>
        <v>584779</v>
      </c>
      <c r="G839" s="4">
        <f>INT(VLOOKUP($X839,映射表!$B:$C,2,FALSE)*VLOOKUP($Z839,怪物属性偏向!$G:$L,怪物属性偏向!J$1,FALSE)/100)</f>
        <v>691801</v>
      </c>
      <c r="H839" s="4">
        <f t="shared" ref="H839:H902" si="211">H838</f>
        <v>0</v>
      </c>
      <c r="I839" s="4">
        <f>INT(VLOOKUP($X839,映射表!$B:$C,2,FALSE)*VLOOKUP($Z839,怪物属性偏向!$G:$L,怪物属性偏向!K$1,FALSE)/100)</f>
        <v>535756</v>
      </c>
      <c r="J839" s="4">
        <f>INT(VLOOKUP($X839,映射表!$B:$E,4,FALSE))</f>
        <v>416121</v>
      </c>
      <c r="K839" s="4">
        <f t="shared" ref="K839:V854" si="212">K838</f>
        <v>100</v>
      </c>
      <c r="L839" s="4">
        <f t="shared" si="212"/>
        <v>0</v>
      </c>
      <c r="M839" s="4">
        <f t="shared" si="212"/>
        <v>0</v>
      </c>
      <c r="N839" s="4">
        <f t="shared" si="212"/>
        <v>100</v>
      </c>
      <c r="O839" s="4">
        <f t="shared" si="212"/>
        <v>0</v>
      </c>
      <c r="P839" s="4">
        <f t="shared" si="212"/>
        <v>0</v>
      </c>
      <c r="Q839" s="4">
        <f t="shared" si="212"/>
        <v>0</v>
      </c>
      <c r="R839" s="4">
        <f t="shared" si="212"/>
        <v>0</v>
      </c>
      <c r="S839" s="4">
        <f t="shared" si="212"/>
        <v>0</v>
      </c>
      <c r="T839" s="4">
        <f t="shared" si="212"/>
        <v>0</v>
      </c>
      <c r="U839" s="4">
        <f t="shared" si="212"/>
        <v>0</v>
      </c>
      <c r="V839" s="4">
        <f t="shared" si="212"/>
        <v>0</v>
      </c>
      <c r="W839" s="4">
        <f>VLOOKUP(Z839,怪物属性偏向!D:F,3,FALSE)</f>
        <v>5000006</v>
      </c>
      <c r="X839" s="4">
        <f t="shared" si="209"/>
        <v>85</v>
      </c>
      <c r="Y839" t="str">
        <f>VLOOKUP(Z839,怪物属性偏向!G:H,2,FALSE)</f>
        <v>修</v>
      </c>
      <c r="Z839">
        <f t="shared" ref="Z839:Z902" si="213">IF(X839=1,Z838+1,Z838)</f>
        <v>6</v>
      </c>
    </row>
    <row r="840" spans="1:26" ht="18" customHeight="1" x14ac:dyDescent="0.15">
      <c r="A840" s="4">
        <v>5000836</v>
      </c>
      <c r="B840" s="4">
        <f t="shared" si="210"/>
        <v>0</v>
      </c>
      <c r="C840" s="4">
        <f t="shared" si="210"/>
        <v>0</v>
      </c>
      <c r="D840" s="4">
        <f t="shared" si="210"/>
        <v>0</v>
      </c>
      <c r="E840" s="4">
        <f t="shared" si="210"/>
        <v>0</v>
      </c>
      <c r="F840" s="4">
        <f>INT(VLOOKUP($X840,映射表!$B:$C,2,FALSE)*VLOOKUP($Z840,怪物属性偏向!$G:$L,怪物属性偏向!L$1,FALSE)/100)</f>
        <v>626981</v>
      </c>
      <c r="G840" s="4">
        <f>INT(VLOOKUP($X840,映射表!$B:$C,2,FALSE)*VLOOKUP($Z840,怪物属性偏向!$G:$L,怪物属性偏向!J$1,FALSE)/100)</f>
        <v>741727</v>
      </c>
      <c r="H840" s="4">
        <f t="shared" si="211"/>
        <v>0</v>
      </c>
      <c r="I840" s="4">
        <f>INT(VLOOKUP($X840,映射表!$B:$C,2,FALSE)*VLOOKUP($Z840,怪物属性偏向!$G:$L,怪物属性偏向!K$1,FALSE)/100)</f>
        <v>574420</v>
      </c>
      <c r="J840" s="4">
        <f>INT(VLOOKUP($X840,映射表!$B:$E,4,FALSE))</f>
        <v>446151</v>
      </c>
      <c r="K840" s="4">
        <f t="shared" si="212"/>
        <v>100</v>
      </c>
      <c r="L840" s="4">
        <f t="shared" si="212"/>
        <v>0</v>
      </c>
      <c r="M840" s="4">
        <f t="shared" si="212"/>
        <v>0</v>
      </c>
      <c r="N840" s="4">
        <f t="shared" si="212"/>
        <v>100</v>
      </c>
      <c r="O840" s="4">
        <f t="shared" si="212"/>
        <v>0</v>
      </c>
      <c r="P840" s="4">
        <f t="shared" si="212"/>
        <v>0</v>
      </c>
      <c r="Q840" s="4">
        <f t="shared" si="212"/>
        <v>0</v>
      </c>
      <c r="R840" s="4">
        <f t="shared" si="212"/>
        <v>0</v>
      </c>
      <c r="S840" s="4">
        <f t="shared" si="212"/>
        <v>0</v>
      </c>
      <c r="T840" s="4">
        <f t="shared" si="212"/>
        <v>0</v>
      </c>
      <c r="U840" s="4">
        <f t="shared" si="212"/>
        <v>0</v>
      </c>
      <c r="V840" s="4">
        <f t="shared" si="212"/>
        <v>0</v>
      </c>
      <c r="W840" s="4">
        <f>VLOOKUP(Z840,怪物属性偏向!D:F,3,FALSE)</f>
        <v>5000006</v>
      </c>
      <c r="X840" s="4">
        <f t="shared" si="209"/>
        <v>86</v>
      </c>
      <c r="Y840" t="str">
        <f>VLOOKUP(Z840,怪物属性偏向!G:H,2,FALSE)</f>
        <v>修</v>
      </c>
      <c r="Z840">
        <f t="shared" si="213"/>
        <v>6</v>
      </c>
    </row>
    <row r="841" spans="1:26" ht="18" customHeight="1" x14ac:dyDescent="0.15">
      <c r="A841" s="4">
        <v>5000837</v>
      </c>
      <c r="B841" s="4">
        <f t="shared" si="210"/>
        <v>0</v>
      </c>
      <c r="C841" s="4">
        <f t="shared" si="210"/>
        <v>0</v>
      </c>
      <c r="D841" s="4">
        <f t="shared" si="210"/>
        <v>0</v>
      </c>
      <c r="E841" s="4">
        <f t="shared" si="210"/>
        <v>0</v>
      </c>
      <c r="F841" s="4">
        <f>INT(VLOOKUP($X841,映射表!$B:$C,2,FALSE)*VLOOKUP($Z841,怪物属性偏向!$G:$L,怪物属性偏向!L$1,FALSE)/100)</f>
        <v>672222</v>
      </c>
      <c r="G841" s="4">
        <f>INT(VLOOKUP($X841,映射表!$B:$C,2,FALSE)*VLOOKUP($Z841,怪物属性偏向!$G:$L,怪物属性偏向!J$1,FALSE)/100)</f>
        <v>795248</v>
      </c>
      <c r="H841" s="4">
        <f t="shared" si="211"/>
        <v>0</v>
      </c>
      <c r="I841" s="4">
        <f>INT(VLOOKUP($X841,映射表!$B:$C,2,FALSE)*VLOOKUP($Z841,怪物属性偏向!$G:$L,怪物属性偏向!K$1,FALSE)/100)</f>
        <v>615868</v>
      </c>
      <c r="J841" s="4">
        <f>INT(VLOOKUP($X841,映射表!$B:$E,4,FALSE))</f>
        <v>478344</v>
      </c>
      <c r="K841" s="4">
        <f t="shared" si="212"/>
        <v>100</v>
      </c>
      <c r="L841" s="4">
        <f t="shared" si="212"/>
        <v>0</v>
      </c>
      <c r="M841" s="4">
        <f t="shared" si="212"/>
        <v>0</v>
      </c>
      <c r="N841" s="4">
        <f t="shared" si="212"/>
        <v>100</v>
      </c>
      <c r="O841" s="4">
        <f t="shared" si="212"/>
        <v>0</v>
      </c>
      <c r="P841" s="4">
        <f t="shared" si="212"/>
        <v>0</v>
      </c>
      <c r="Q841" s="4">
        <f t="shared" si="212"/>
        <v>0</v>
      </c>
      <c r="R841" s="4">
        <f t="shared" si="212"/>
        <v>0</v>
      </c>
      <c r="S841" s="4">
        <f t="shared" si="212"/>
        <v>0</v>
      </c>
      <c r="T841" s="4">
        <f t="shared" si="212"/>
        <v>0</v>
      </c>
      <c r="U841" s="4">
        <f t="shared" si="212"/>
        <v>0</v>
      </c>
      <c r="V841" s="4">
        <f t="shared" si="212"/>
        <v>0</v>
      </c>
      <c r="W841" s="4">
        <f>VLOOKUP(Z841,怪物属性偏向!D:F,3,FALSE)</f>
        <v>5000006</v>
      </c>
      <c r="X841" s="4">
        <f t="shared" si="209"/>
        <v>87</v>
      </c>
      <c r="Y841" t="str">
        <f>VLOOKUP(Z841,怪物属性偏向!G:H,2,FALSE)</f>
        <v>修</v>
      </c>
      <c r="Z841">
        <f t="shared" si="213"/>
        <v>6</v>
      </c>
    </row>
    <row r="842" spans="1:26" ht="18" customHeight="1" x14ac:dyDescent="0.15">
      <c r="A842" s="4">
        <v>5000838</v>
      </c>
      <c r="B842" s="4">
        <f t="shared" si="210"/>
        <v>0</v>
      </c>
      <c r="C842" s="4">
        <f t="shared" si="210"/>
        <v>0</v>
      </c>
      <c r="D842" s="4">
        <f t="shared" si="210"/>
        <v>0</v>
      </c>
      <c r="E842" s="4">
        <f t="shared" si="210"/>
        <v>0</v>
      </c>
      <c r="F842" s="4">
        <f>INT(VLOOKUP($X842,映射表!$B:$C,2,FALSE)*VLOOKUP($Z842,怪物属性偏向!$G:$L,怪物属性偏向!L$1,FALSE)/100)</f>
        <v>720720</v>
      </c>
      <c r="G842" s="4">
        <f>INT(VLOOKUP($X842,映射表!$B:$C,2,FALSE)*VLOOKUP($Z842,怪物属性偏向!$G:$L,怪物属性偏向!J$1,FALSE)/100)</f>
        <v>852622</v>
      </c>
      <c r="H842" s="4">
        <f t="shared" si="211"/>
        <v>0</v>
      </c>
      <c r="I842" s="4">
        <f>INT(VLOOKUP($X842,映射表!$B:$C,2,FALSE)*VLOOKUP($Z842,怪物属性偏向!$G:$L,怪物属性偏向!K$1,FALSE)/100)</f>
        <v>660301</v>
      </c>
      <c r="J842" s="4">
        <f>INT(VLOOKUP($X842,映射表!$B:$E,4,FALSE))</f>
        <v>512855</v>
      </c>
      <c r="K842" s="4">
        <f t="shared" si="212"/>
        <v>100</v>
      </c>
      <c r="L842" s="4">
        <f t="shared" si="212"/>
        <v>0</v>
      </c>
      <c r="M842" s="4">
        <f t="shared" si="212"/>
        <v>0</v>
      </c>
      <c r="N842" s="4">
        <f t="shared" si="212"/>
        <v>100</v>
      </c>
      <c r="O842" s="4">
        <f t="shared" si="212"/>
        <v>0</v>
      </c>
      <c r="P842" s="4">
        <f t="shared" si="212"/>
        <v>0</v>
      </c>
      <c r="Q842" s="4">
        <f t="shared" si="212"/>
        <v>0</v>
      </c>
      <c r="R842" s="4">
        <f t="shared" si="212"/>
        <v>0</v>
      </c>
      <c r="S842" s="4">
        <f t="shared" si="212"/>
        <v>0</v>
      </c>
      <c r="T842" s="4">
        <f t="shared" si="212"/>
        <v>0</v>
      </c>
      <c r="U842" s="4">
        <f t="shared" si="212"/>
        <v>0</v>
      </c>
      <c r="V842" s="4">
        <f t="shared" si="212"/>
        <v>0</v>
      </c>
      <c r="W842" s="4">
        <f>VLOOKUP(Z842,怪物属性偏向!D:F,3,FALSE)</f>
        <v>5000006</v>
      </c>
      <c r="X842" s="4">
        <f t="shared" si="209"/>
        <v>88</v>
      </c>
      <c r="Y842" t="str">
        <f>VLOOKUP(Z842,怪物属性偏向!G:H,2,FALSE)</f>
        <v>修</v>
      </c>
      <c r="Z842">
        <f t="shared" si="213"/>
        <v>6</v>
      </c>
    </row>
    <row r="843" spans="1:26" ht="18" customHeight="1" x14ac:dyDescent="0.15">
      <c r="A843" s="4">
        <v>5000839</v>
      </c>
      <c r="B843" s="4">
        <f t="shared" si="210"/>
        <v>0</v>
      </c>
      <c r="C843" s="4">
        <f t="shared" si="210"/>
        <v>0</v>
      </c>
      <c r="D843" s="4">
        <f t="shared" si="210"/>
        <v>0</v>
      </c>
      <c r="E843" s="4">
        <f t="shared" si="210"/>
        <v>0</v>
      </c>
      <c r="F843" s="4">
        <f>INT(VLOOKUP($X843,映射表!$B:$C,2,FALSE)*VLOOKUP($Z843,怪物属性偏向!$G:$L,怪物属性偏向!L$1,FALSE)/100)</f>
        <v>772711</v>
      </c>
      <c r="G843" s="4">
        <f>INT(VLOOKUP($X843,映射表!$B:$C,2,FALSE)*VLOOKUP($Z843,怪物属性偏向!$G:$L,怪物属性偏向!J$1,FALSE)/100)</f>
        <v>914127</v>
      </c>
      <c r="H843" s="4">
        <f t="shared" si="211"/>
        <v>0</v>
      </c>
      <c r="I843" s="4">
        <f>INT(VLOOKUP($X843,映射表!$B:$C,2,FALSE)*VLOOKUP($Z843,怪物属性偏向!$G:$L,怪物属性偏向!K$1,FALSE)/100)</f>
        <v>707933</v>
      </c>
      <c r="J843" s="4">
        <f>INT(VLOOKUP($X843,映射表!$B:$E,4,FALSE))</f>
        <v>549851</v>
      </c>
      <c r="K843" s="4">
        <f t="shared" si="212"/>
        <v>100</v>
      </c>
      <c r="L843" s="4">
        <f t="shared" si="212"/>
        <v>0</v>
      </c>
      <c r="M843" s="4">
        <f t="shared" si="212"/>
        <v>0</v>
      </c>
      <c r="N843" s="4">
        <f t="shared" si="212"/>
        <v>100</v>
      </c>
      <c r="O843" s="4">
        <f t="shared" si="212"/>
        <v>0</v>
      </c>
      <c r="P843" s="4">
        <f t="shared" si="212"/>
        <v>0</v>
      </c>
      <c r="Q843" s="4">
        <f t="shared" si="212"/>
        <v>0</v>
      </c>
      <c r="R843" s="4">
        <f t="shared" si="212"/>
        <v>0</v>
      </c>
      <c r="S843" s="4">
        <f t="shared" si="212"/>
        <v>0</v>
      </c>
      <c r="T843" s="4">
        <f t="shared" si="212"/>
        <v>0</v>
      </c>
      <c r="U843" s="4">
        <f t="shared" si="212"/>
        <v>0</v>
      </c>
      <c r="V843" s="4">
        <f t="shared" si="212"/>
        <v>0</v>
      </c>
      <c r="W843" s="4">
        <f>VLOOKUP(Z843,怪物属性偏向!D:F,3,FALSE)</f>
        <v>5000006</v>
      </c>
      <c r="X843" s="4">
        <f t="shared" si="209"/>
        <v>89</v>
      </c>
      <c r="Y843" t="str">
        <f>VLOOKUP(Z843,怪物属性偏向!G:H,2,FALSE)</f>
        <v>修</v>
      </c>
      <c r="Z843">
        <f t="shared" si="213"/>
        <v>6</v>
      </c>
    </row>
    <row r="844" spans="1:26" ht="18" customHeight="1" x14ac:dyDescent="0.15">
      <c r="A844" s="4">
        <v>5000840</v>
      </c>
      <c r="B844" s="4">
        <f t="shared" si="210"/>
        <v>0</v>
      </c>
      <c r="C844" s="4">
        <f t="shared" si="210"/>
        <v>0</v>
      </c>
      <c r="D844" s="4">
        <f t="shared" si="210"/>
        <v>0</v>
      </c>
      <c r="E844" s="4">
        <f t="shared" si="210"/>
        <v>0</v>
      </c>
      <c r="F844" s="4">
        <f>INT(VLOOKUP($X844,映射表!$B:$C,2,FALSE)*VLOOKUP($Z844,怪物属性偏向!$G:$L,怪物属性偏向!L$1,FALSE)/100)</f>
        <v>828444</v>
      </c>
      <c r="G844" s="4">
        <f>INT(VLOOKUP($X844,映射表!$B:$C,2,FALSE)*VLOOKUP($Z844,怪物属性偏向!$G:$L,怪物属性偏向!J$1,FALSE)/100)</f>
        <v>980060</v>
      </c>
      <c r="H844" s="4">
        <f t="shared" si="211"/>
        <v>0</v>
      </c>
      <c r="I844" s="4">
        <f>INT(VLOOKUP($X844,映射表!$B:$C,2,FALSE)*VLOOKUP($Z844,怪物属性偏向!$G:$L,怪物属性偏向!K$1,FALSE)/100)</f>
        <v>758994</v>
      </c>
      <c r="J844" s="4">
        <f>INT(VLOOKUP($X844,映射表!$B:$E,4,FALSE))</f>
        <v>589510</v>
      </c>
      <c r="K844" s="4">
        <f t="shared" si="212"/>
        <v>100</v>
      </c>
      <c r="L844" s="4">
        <f t="shared" si="212"/>
        <v>0</v>
      </c>
      <c r="M844" s="4">
        <f t="shared" si="212"/>
        <v>0</v>
      </c>
      <c r="N844" s="4">
        <f t="shared" si="212"/>
        <v>100</v>
      </c>
      <c r="O844" s="4">
        <f t="shared" si="212"/>
        <v>0</v>
      </c>
      <c r="P844" s="4">
        <f t="shared" si="212"/>
        <v>0</v>
      </c>
      <c r="Q844" s="4">
        <f t="shared" si="212"/>
        <v>0</v>
      </c>
      <c r="R844" s="4">
        <f t="shared" si="212"/>
        <v>0</v>
      </c>
      <c r="S844" s="4">
        <f t="shared" si="212"/>
        <v>0</v>
      </c>
      <c r="T844" s="4">
        <f t="shared" si="212"/>
        <v>0</v>
      </c>
      <c r="U844" s="4">
        <f t="shared" si="212"/>
        <v>0</v>
      </c>
      <c r="V844" s="4">
        <f t="shared" si="212"/>
        <v>0</v>
      </c>
      <c r="W844" s="4">
        <f>VLOOKUP(Z844,怪物属性偏向!D:F,3,FALSE)</f>
        <v>5000006</v>
      </c>
      <c r="X844" s="4">
        <f t="shared" si="209"/>
        <v>90</v>
      </c>
      <c r="Y844" t="str">
        <f>VLOOKUP(Z844,怪物属性偏向!G:H,2,FALSE)</f>
        <v>修</v>
      </c>
      <c r="Z844">
        <f t="shared" si="213"/>
        <v>6</v>
      </c>
    </row>
    <row r="845" spans="1:26" ht="18" customHeight="1" x14ac:dyDescent="0.15">
      <c r="A845" s="4">
        <v>5000841</v>
      </c>
      <c r="B845" s="4">
        <f t="shared" si="210"/>
        <v>0</v>
      </c>
      <c r="C845" s="4">
        <f t="shared" si="210"/>
        <v>0</v>
      </c>
      <c r="D845" s="4">
        <f t="shared" si="210"/>
        <v>0</v>
      </c>
      <c r="E845" s="4">
        <f t="shared" si="210"/>
        <v>0</v>
      </c>
      <c r="F845" s="4">
        <f>INT(VLOOKUP($X845,映射表!$B:$C,2,FALSE)*VLOOKUP($Z845,怪物属性偏向!$G:$L,怪物属性偏向!L$1,FALSE)/100)</f>
        <v>888190</v>
      </c>
      <c r="G845" s="4">
        <f>INT(VLOOKUP($X845,映射表!$B:$C,2,FALSE)*VLOOKUP($Z845,怪物属性偏向!$G:$L,怪物属性偏向!J$1,FALSE)/100)</f>
        <v>1050741</v>
      </c>
      <c r="H845" s="4">
        <f t="shared" si="211"/>
        <v>0</v>
      </c>
      <c r="I845" s="4">
        <f>INT(VLOOKUP($X845,映射表!$B:$C,2,FALSE)*VLOOKUP($Z845,怪物属性偏向!$G:$L,怪物属性偏向!K$1,FALSE)/100)</f>
        <v>813732</v>
      </c>
      <c r="J845" s="4">
        <f>INT(VLOOKUP($X845,映射表!$B:$E,4,FALSE))</f>
        <v>632025</v>
      </c>
      <c r="K845" s="4">
        <f t="shared" si="212"/>
        <v>100</v>
      </c>
      <c r="L845" s="4">
        <f t="shared" si="212"/>
        <v>0</v>
      </c>
      <c r="M845" s="4">
        <f t="shared" si="212"/>
        <v>0</v>
      </c>
      <c r="N845" s="4">
        <f t="shared" si="212"/>
        <v>100</v>
      </c>
      <c r="O845" s="4">
        <f t="shared" si="212"/>
        <v>0</v>
      </c>
      <c r="P845" s="4">
        <f t="shared" si="212"/>
        <v>0</v>
      </c>
      <c r="Q845" s="4">
        <f t="shared" si="212"/>
        <v>0</v>
      </c>
      <c r="R845" s="4">
        <f t="shared" si="212"/>
        <v>0</v>
      </c>
      <c r="S845" s="4">
        <f t="shared" si="212"/>
        <v>0</v>
      </c>
      <c r="T845" s="4">
        <f t="shared" si="212"/>
        <v>0</v>
      </c>
      <c r="U845" s="4">
        <f t="shared" si="212"/>
        <v>0</v>
      </c>
      <c r="V845" s="4">
        <f t="shared" si="212"/>
        <v>0</v>
      </c>
      <c r="W845" s="4">
        <f>VLOOKUP(Z845,怪物属性偏向!D:F,3,FALSE)</f>
        <v>5000006</v>
      </c>
      <c r="X845" s="4">
        <f t="shared" si="209"/>
        <v>91</v>
      </c>
      <c r="Y845" t="str">
        <f>VLOOKUP(Z845,怪物属性偏向!G:H,2,FALSE)</f>
        <v>修</v>
      </c>
      <c r="Z845">
        <f t="shared" si="213"/>
        <v>6</v>
      </c>
    </row>
    <row r="846" spans="1:26" ht="18" customHeight="1" x14ac:dyDescent="0.15">
      <c r="A846" s="4">
        <v>5000842</v>
      </c>
      <c r="B846" s="4">
        <f t="shared" si="210"/>
        <v>0</v>
      </c>
      <c r="C846" s="4">
        <f t="shared" si="210"/>
        <v>0</v>
      </c>
      <c r="D846" s="4">
        <f t="shared" si="210"/>
        <v>0</v>
      </c>
      <c r="E846" s="4">
        <f t="shared" si="210"/>
        <v>0</v>
      </c>
      <c r="F846" s="4">
        <f>INT(VLOOKUP($X846,映射表!$B:$C,2,FALSE)*VLOOKUP($Z846,怪物属性偏向!$G:$L,怪物属性偏向!L$1,FALSE)/100)</f>
        <v>952238</v>
      </c>
      <c r="G846" s="4">
        <f>INT(VLOOKUP($X846,映射表!$B:$C,2,FALSE)*VLOOKUP($Z846,怪物属性偏向!$G:$L,怪物属性偏向!J$1,FALSE)/100)</f>
        <v>1126511</v>
      </c>
      <c r="H846" s="4">
        <f t="shared" si="211"/>
        <v>0</v>
      </c>
      <c r="I846" s="4">
        <f>INT(VLOOKUP($X846,映射表!$B:$C,2,FALSE)*VLOOKUP($Z846,怪物属性偏向!$G:$L,怪物属性偏向!K$1,FALSE)/100)</f>
        <v>872410</v>
      </c>
      <c r="J846" s="4">
        <f>INT(VLOOKUP($X846,映射表!$B:$E,4,FALSE))</f>
        <v>677600</v>
      </c>
      <c r="K846" s="4">
        <f t="shared" si="212"/>
        <v>100</v>
      </c>
      <c r="L846" s="4">
        <f t="shared" si="212"/>
        <v>0</v>
      </c>
      <c r="M846" s="4">
        <f t="shared" si="212"/>
        <v>0</v>
      </c>
      <c r="N846" s="4">
        <f t="shared" si="212"/>
        <v>100</v>
      </c>
      <c r="O846" s="4">
        <f t="shared" si="212"/>
        <v>0</v>
      </c>
      <c r="P846" s="4">
        <f t="shared" si="212"/>
        <v>0</v>
      </c>
      <c r="Q846" s="4">
        <f t="shared" si="212"/>
        <v>0</v>
      </c>
      <c r="R846" s="4">
        <f t="shared" si="212"/>
        <v>0</v>
      </c>
      <c r="S846" s="4">
        <f t="shared" si="212"/>
        <v>0</v>
      </c>
      <c r="T846" s="4">
        <f t="shared" si="212"/>
        <v>0</v>
      </c>
      <c r="U846" s="4">
        <f t="shared" si="212"/>
        <v>0</v>
      </c>
      <c r="V846" s="4">
        <f t="shared" si="212"/>
        <v>0</v>
      </c>
      <c r="W846" s="4">
        <f>VLOOKUP(Z846,怪物属性偏向!D:F,3,FALSE)</f>
        <v>5000006</v>
      </c>
      <c r="X846" s="4">
        <f t="shared" si="209"/>
        <v>92</v>
      </c>
      <c r="Y846" t="str">
        <f>VLOOKUP(Z846,怪物属性偏向!G:H,2,FALSE)</f>
        <v>修</v>
      </c>
      <c r="Z846">
        <f t="shared" si="213"/>
        <v>6</v>
      </c>
    </row>
    <row r="847" spans="1:26" ht="18" customHeight="1" x14ac:dyDescent="0.15">
      <c r="A847" s="4">
        <v>5000843</v>
      </c>
      <c r="B847" s="4">
        <f t="shared" si="210"/>
        <v>0</v>
      </c>
      <c r="C847" s="4">
        <f t="shared" si="210"/>
        <v>0</v>
      </c>
      <c r="D847" s="4">
        <f t="shared" si="210"/>
        <v>0</v>
      </c>
      <c r="E847" s="4">
        <f t="shared" si="210"/>
        <v>0</v>
      </c>
      <c r="F847" s="4">
        <f>INT(VLOOKUP($X847,映射表!$B:$C,2,FALSE)*VLOOKUP($Z847,怪物属性偏向!$G:$L,怪物属性偏向!L$1,FALSE)/100)</f>
        <v>1020898</v>
      </c>
      <c r="G847" s="4">
        <f>INT(VLOOKUP($X847,映射表!$B:$C,2,FALSE)*VLOOKUP($Z847,怪物属性偏向!$G:$L,怪物属性偏向!J$1,FALSE)/100)</f>
        <v>1207736</v>
      </c>
      <c r="H847" s="4">
        <f t="shared" si="211"/>
        <v>0</v>
      </c>
      <c r="I847" s="4">
        <f>INT(VLOOKUP($X847,映射表!$B:$C,2,FALSE)*VLOOKUP($Z847,怪物属性偏向!$G:$L,怪物属性偏向!K$1,FALSE)/100)</f>
        <v>935314</v>
      </c>
      <c r="J847" s="4">
        <f>INT(VLOOKUP($X847,映射表!$B:$E,4,FALSE))</f>
        <v>726457</v>
      </c>
      <c r="K847" s="4">
        <f t="shared" si="212"/>
        <v>100</v>
      </c>
      <c r="L847" s="4">
        <f t="shared" si="212"/>
        <v>0</v>
      </c>
      <c r="M847" s="4">
        <f t="shared" si="212"/>
        <v>0</v>
      </c>
      <c r="N847" s="4">
        <f t="shared" si="212"/>
        <v>100</v>
      </c>
      <c r="O847" s="4">
        <f t="shared" si="212"/>
        <v>0</v>
      </c>
      <c r="P847" s="4">
        <f t="shared" si="212"/>
        <v>0</v>
      </c>
      <c r="Q847" s="4">
        <f t="shared" si="212"/>
        <v>0</v>
      </c>
      <c r="R847" s="4">
        <f t="shared" si="212"/>
        <v>0</v>
      </c>
      <c r="S847" s="4">
        <f t="shared" si="212"/>
        <v>0</v>
      </c>
      <c r="T847" s="4">
        <f t="shared" si="212"/>
        <v>0</v>
      </c>
      <c r="U847" s="4">
        <f t="shared" si="212"/>
        <v>0</v>
      </c>
      <c r="V847" s="4">
        <f t="shared" si="212"/>
        <v>0</v>
      </c>
      <c r="W847" s="4">
        <f>VLOOKUP(Z847,怪物属性偏向!D:F,3,FALSE)</f>
        <v>5000006</v>
      </c>
      <c r="X847" s="4">
        <f t="shared" si="209"/>
        <v>93</v>
      </c>
      <c r="Y847" t="str">
        <f>VLOOKUP(Z847,怪物属性偏向!G:H,2,FALSE)</f>
        <v>修</v>
      </c>
      <c r="Z847">
        <f t="shared" si="213"/>
        <v>6</v>
      </c>
    </row>
    <row r="848" spans="1:26" ht="18" customHeight="1" x14ac:dyDescent="0.15">
      <c r="A848" s="4">
        <v>5000844</v>
      </c>
      <c r="B848" s="4">
        <f t="shared" si="210"/>
        <v>0</v>
      </c>
      <c r="C848" s="4">
        <f t="shared" si="210"/>
        <v>0</v>
      </c>
      <c r="D848" s="4">
        <f t="shared" si="210"/>
        <v>0</v>
      </c>
      <c r="E848" s="4">
        <f t="shared" si="210"/>
        <v>0</v>
      </c>
      <c r="F848" s="4">
        <f>INT(VLOOKUP($X848,映射表!$B:$C,2,FALSE)*VLOOKUP($Z848,怪物属性偏向!$G:$L,怪物属性偏向!L$1,FALSE)/100)</f>
        <v>1094501</v>
      </c>
      <c r="G848" s="4">
        <f>INT(VLOOKUP($X848,映射表!$B:$C,2,FALSE)*VLOOKUP($Z848,怪物属性偏向!$G:$L,怪物属性偏向!J$1,FALSE)/100)</f>
        <v>1294809</v>
      </c>
      <c r="H848" s="4">
        <f t="shared" si="211"/>
        <v>0</v>
      </c>
      <c r="I848" s="4">
        <f>INT(VLOOKUP($X848,映射表!$B:$C,2,FALSE)*VLOOKUP($Z848,怪物属性偏向!$G:$L,怪物属性偏向!K$1,FALSE)/100)</f>
        <v>1002747</v>
      </c>
      <c r="J848" s="4">
        <f>INT(VLOOKUP($X848,映射表!$B:$E,4,FALSE))</f>
        <v>778832</v>
      </c>
      <c r="K848" s="4">
        <f t="shared" si="212"/>
        <v>100</v>
      </c>
      <c r="L848" s="4">
        <f t="shared" si="212"/>
        <v>0</v>
      </c>
      <c r="M848" s="4">
        <f t="shared" si="212"/>
        <v>0</v>
      </c>
      <c r="N848" s="4">
        <f t="shared" si="212"/>
        <v>100</v>
      </c>
      <c r="O848" s="4">
        <f t="shared" si="212"/>
        <v>0</v>
      </c>
      <c r="P848" s="4">
        <f t="shared" si="212"/>
        <v>0</v>
      </c>
      <c r="Q848" s="4">
        <f t="shared" si="212"/>
        <v>0</v>
      </c>
      <c r="R848" s="4">
        <f t="shared" si="212"/>
        <v>0</v>
      </c>
      <c r="S848" s="4">
        <f t="shared" si="212"/>
        <v>0</v>
      </c>
      <c r="T848" s="4">
        <f t="shared" si="212"/>
        <v>0</v>
      </c>
      <c r="U848" s="4">
        <f t="shared" si="212"/>
        <v>0</v>
      </c>
      <c r="V848" s="4">
        <f t="shared" si="212"/>
        <v>0</v>
      </c>
      <c r="W848" s="4">
        <f>VLOOKUP(Z848,怪物属性偏向!D:F,3,FALSE)</f>
        <v>5000006</v>
      </c>
      <c r="X848" s="4">
        <f t="shared" si="209"/>
        <v>94</v>
      </c>
      <c r="Y848" t="str">
        <f>VLOOKUP(Z848,怪物属性偏向!G:H,2,FALSE)</f>
        <v>修</v>
      </c>
      <c r="Z848">
        <f t="shared" si="213"/>
        <v>6</v>
      </c>
    </row>
    <row r="849" spans="1:26" ht="18" customHeight="1" x14ac:dyDescent="0.15">
      <c r="A849" s="4">
        <v>5000845</v>
      </c>
      <c r="B849" s="4">
        <f t="shared" si="210"/>
        <v>0</v>
      </c>
      <c r="C849" s="4">
        <f t="shared" si="210"/>
        <v>0</v>
      </c>
      <c r="D849" s="4">
        <f t="shared" si="210"/>
        <v>0</v>
      </c>
      <c r="E849" s="4">
        <f t="shared" si="210"/>
        <v>0</v>
      </c>
      <c r="F849" s="4">
        <f>INT(VLOOKUP($X849,映射表!$B:$C,2,FALSE)*VLOOKUP($Z849,怪物属性偏向!$G:$L,怪物属性偏向!L$1,FALSE)/100)</f>
        <v>1173403</v>
      </c>
      <c r="G849" s="4">
        <f>INT(VLOOKUP($X849,映射表!$B:$C,2,FALSE)*VLOOKUP($Z849,怪物属性偏向!$G:$L,怪物属性偏向!J$1,FALSE)/100)</f>
        <v>1388152</v>
      </c>
      <c r="H849" s="4">
        <f t="shared" si="211"/>
        <v>0</v>
      </c>
      <c r="I849" s="4">
        <f>INT(VLOOKUP($X849,映射表!$B:$C,2,FALSE)*VLOOKUP($Z849,怪物属性偏向!$G:$L,怪物属性偏向!K$1,FALSE)/100)</f>
        <v>1075035</v>
      </c>
      <c r="J849" s="4">
        <f>INT(VLOOKUP($X849,映射表!$B:$E,4,FALSE))</f>
        <v>834978</v>
      </c>
      <c r="K849" s="4">
        <f t="shared" si="212"/>
        <v>100</v>
      </c>
      <c r="L849" s="4">
        <f t="shared" si="212"/>
        <v>0</v>
      </c>
      <c r="M849" s="4">
        <f t="shared" si="212"/>
        <v>0</v>
      </c>
      <c r="N849" s="4">
        <f t="shared" si="212"/>
        <v>100</v>
      </c>
      <c r="O849" s="4">
        <f t="shared" si="212"/>
        <v>0</v>
      </c>
      <c r="P849" s="4">
        <f t="shared" si="212"/>
        <v>0</v>
      </c>
      <c r="Q849" s="4">
        <f t="shared" si="212"/>
        <v>0</v>
      </c>
      <c r="R849" s="4">
        <f t="shared" si="212"/>
        <v>0</v>
      </c>
      <c r="S849" s="4">
        <f t="shared" si="212"/>
        <v>0</v>
      </c>
      <c r="T849" s="4">
        <f t="shared" si="212"/>
        <v>0</v>
      </c>
      <c r="U849" s="4">
        <f t="shared" si="212"/>
        <v>0</v>
      </c>
      <c r="V849" s="4">
        <f t="shared" si="212"/>
        <v>0</v>
      </c>
      <c r="W849" s="4">
        <f>VLOOKUP(Z849,怪物属性偏向!D:F,3,FALSE)</f>
        <v>5000006</v>
      </c>
      <c r="X849" s="4">
        <f t="shared" si="209"/>
        <v>95</v>
      </c>
      <c r="Y849" t="str">
        <f>VLOOKUP(Z849,怪物属性偏向!G:H,2,FALSE)</f>
        <v>修</v>
      </c>
      <c r="Z849">
        <f t="shared" si="213"/>
        <v>6</v>
      </c>
    </row>
    <row r="850" spans="1:26" ht="18" customHeight="1" x14ac:dyDescent="0.15">
      <c r="A850" s="4">
        <v>5000846</v>
      </c>
      <c r="B850" s="4">
        <f t="shared" si="210"/>
        <v>0</v>
      </c>
      <c r="C850" s="4">
        <f t="shared" si="210"/>
        <v>0</v>
      </c>
      <c r="D850" s="4">
        <f t="shared" si="210"/>
        <v>0</v>
      </c>
      <c r="E850" s="4">
        <f t="shared" si="210"/>
        <v>0</v>
      </c>
      <c r="F850" s="4">
        <f>INT(VLOOKUP($X850,映射表!$B:$C,2,FALSE)*VLOOKUP($Z850,怪物属性偏向!$G:$L,怪物属性偏向!L$1,FALSE)/100)</f>
        <v>1257987</v>
      </c>
      <c r="G850" s="4">
        <f>INT(VLOOKUP($X850,映射表!$B:$C,2,FALSE)*VLOOKUP($Z850,怪物属性偏向!$G:$L,怪物属性偏向!J$1,FALSE)/100)</f>
        <v>1488215</v>
      </c>
      <c r="H850" s="4">
        <f t="shared" si="211"/>
        <v>0</v>
      </c>
      <c r="I850" s="4">
        <f>INT(VLOOKUP($X850,映射表!$B:$C,2,FALSE)*VLOOKUP($Z850,怪物属性偏向!$G:$L,怪物属性偏向!K$1,FALSE)/100)</f>
        <v>1152527</v>
      </c>
      <c r="J850" s="4">
        <f>INT(VLOOKUP($X850,映射表!$B:$E,4,FALSE))</f>
        <v>895167</v>
      </c>
      <c r="K850" s="4">
        <f t="shared" si="212"/>
        <v>100</v>
      </c>
      <c r="L850" s="4">
        <f t="shared" si="212"/>
        <v>0</v>
      </c>
      <c r="M850" s="4">
        <f t="shared" si="212"/>
        <v>0</v>
      </c>
      <c r="N850" s="4">
        <f t="shared" si="212"/>
        <v>100</v>
      </c>
      <c r="O850" s="4">
        <f t="shared" si="212"/>
        <v>0</v>
      </c>
      <c r="P850" s="4">
        <f t="shared" si="212"/>
        <v>0</v>
      </c>
      <c r="Q850" s="4">
        <f t="shared" si="212"/>
        <v>0</v>
      </c>
      <c r="R850" s="4">
        <f t="shared" si="212"/>
        <v>0</v>
      </c>
      <c r="S850" s="4">
        <f t="shared" si="212"/>
        <v>0</v>
      </c>
      <c r="T850" s="4">
        <f t="shared" si="212"/>
        <v>0</v>
      </c>
      <c r="U850" s="4">
        <f t="shared" si="212"/>
        <v>0</v>
      </c>
      <c r="V850" s="4">
        <f t="shared" si="212"/>
        <v>0</v>
      </c>
      <c r="W850" s="4">
        <f>VLOOKUP(Z850,怪物属性偏向!D:F,3,FALSE)</f>
        <v>5000006</v>
      </c>
      <c r="X850" s="4">
        <f t="shared" si="209"/>
        <v>96</v>
      </c>
      <c r="Y850" t="str">
        <f>VLOOKUP(Z850,怪物属性偏向!G:H,2,FALSE)</f>
        <v>修</v>
      </c>
      <c r="Z850">
        <f t="shared" si="213"/>
        <v>6</v>
      </c>
    </row>
    <row r="851" spans="1:26" ht="18" customHeight="1" x14ac:dyDescent="0.15">
      <c r="A851" s="4">
        <v>5000847</v>
      </c>
      <c r="B851" s="4">
        <f t="shared" si="210"/>
        <v>0</v>
      </c>
      <c r="C851" s="4">
        <f t="shared" si="210"/>
        <v>0</v>
      </c>
      <c r="D851" s="4">
        <f t="shared" si="210"/>
        <v>0</v>
      </c>
      <c r="E851" s="4">
        <f t="shared" si="210"/>
        <v>0</v>
      </c>
      <c r="F851" s="4">
        <f>INT(VLOOKUP($X851,映射表!$B:$C,2,FALSE)*VLOOKUP($Z851,怪物属性偏向!$G:$L,怪物属性偏向!L$1,FALSE)/100)</f>
        <v>1348660</v>
      </c>
      <c r="G851" s="4">
        <f>INT(VLOOKUP($X851,映射表!$B:$C,2,FALSE)*VLOOKUP($Z851,怪物属性偏向!$G:$L,怪物属性偏向!J$1,FALSE)/100)</f>
        <v>1595483</v>
      </c>
      <c r="H851" s="4">
        <f t="shared" si="211"/>
        <v>0</v>
      </c>
      <c r="I851" s="4">
        <f>INT(VLOOKUP($X851,映射表!$B:$C,2,FALSE)*VLOOKUP($Z851,怪物属性偏向!$G:$L,怪物属性偏向!K$1,FALSE)/100)</f>
        <v>1235599</v>
      </c>
      <c r="J851" s="4">
        <f>INT(VLOOKUP($X851,映射表!$B:$E,4,FALSE))</f>
        <v>959689</v>
      </c>
      <c r="K851" s="4">
        <f t="shared" si="212"/>
        <v>100</v>
      </c>
      <c r="L851" s="4">
        <f t="shared" si="212"/>
        <v>0</v>
      </c>
      <c r="M851" s="4">
        <f t="shared" si="212"/>
        <v>0</v>
      </c>
      <c r="N851" s="4">
        <f t="shared" si="212"/>
        <v>100</v>
      </c>
      <c r="O851" s="4">
        <f t="shared" si="212"/>
        <v>0</v>
      </c>
      <c r="P851" s="4">
        <f t="shared" si="212"/>
        <v>0</v>
      </c>
      <c r="Q851" s="4">
        <f t="shared" si="212"/>
        <v>0</v>
      </c>
      <c r="R851" s="4">
        <f t="shared" si="212"/>
        <v>0</v>
      </c>
      <c r="S851" s="4">
        <f t="shared" si="212"/>
        <v>0</v>
      </c>
      <c r="T851" s="4">
        <f t="shared" si="212"/>
        <v>0</v>
      </c>
      <c r="U851" s="4">
        <f t="shared" si="212"/>
        <v>0</v>
      </c>
      <c r="V851" s="4">
        <f t="shared" si="212"/>
        <v>0</v>
      </c>
      <c r="W851" s="4">
        <f>VLOOKUP(Z851,怪物属性偏向!D:F,3,FALSE)</f>
        <v>5000006</v>
      </c>
      <c r="X851" s="4">
        <f t="shared" si="209"/>
        <v>97</v>
      </c>
      <c r="Y851" t="str">
        <f>VLOOKUP(Z851,怪物属性偏向!G:H,2,FALSE)</f>
        <v>修</v>
      </c>
      <c r="Z851">
        <f t="shared" si="213"/>
        <v>6</v>
      </c>
    </row>
    <row r="852" spans="1:26" ht="18" customHeight="1" x14ac:dyDescent="0.15">
      <c r="A852" s="4">
        <v>5000848</v>
      </c>
      <c r="B852" s="4">
        <f t="shared" si="210"/>
        <v>0</v>
      </c>
      <c r="C852" s="4">
        <f t="shared" si="210"/>
        <v>0</v>
      </c>
      <c r="D852" s="4">
        <f t="shared" si="210"/>
        <v>0</v>
      </c>
      <c r="E852" s="4">
        <f t="shared" si="210"/>
        <v>0</v>
      </c>
      <c r="F852" s="4">
        <f>INT(VLOOKUP($X852,映射表!$B:$C,2,FALSE)*VLOOKUP($Z852,怪物属性偏向!$G:$L,怪物属性偏向!L$1,FALSE)/100)</f>
        <v>1445862</v>
      </c>
      <c r="G852" s="4">
        <f>INT(VLOOKUP($X852,映射表!$B:$C,2,FALSE)*VLOOKUP($Z852,怪物属性偏向!$G:$L,怪物属性偏向!J$1,FALSE)/100)</f>
        <v>1710474</v>
      </c>
      <c r="H852" s="4">
        <f t="shared" si="211"/>
        <v>0</v>
      </c>
      <c r="I852" s="4">
        <f>INT(VLOOKUP($X852,映射表!$B:$C,2,FALSE)*VLOOKUP($Z852,怪物属性偏向!$G:$L,怪物属性偏向!K$1,FALSE)/100)</f>
        <v>1324653</v>
      </c>
      <c r="J852" s="4">
        <f>INT(VLOOKUP($X852,映射表!$B:$E,4,FALSE))</f>
        <v>1028856</v>
      </c>
      <c r="K852" s="4">
        <f t="shared" si="212"/>
        <v>100</v>
      </c>
      <c r="L852" s="4">
        <f t="shared" si="212"/>
        <v>0</v>
      </c>
      <c r="M852" s="4">
        <f t="shared" si="212"/>
        <v>0</v>
      </c>
      <c r="N852" s="4">
        <f t="shared" si="212"/>
        <v>100</v>
      </c>
      <c r="O852" s="4">
        <f t="shared" si="212"/>
        <v>0</v>
      </c>
      <c r="P852" s="4">
        <f t="shared" si="212"/>
        <v>0</v>
      </c>
      <c r="Q852" s="4">
        <f t="shared" si="212"/>
        <v>0</v>
      </c>
      <c r="R852" s="4">
        <f t="shared" si="212"/>
        <v>0</v>
      </c>
      <c r="S852" s="4">
        <f t="shared" si="212"/>
        <v>0</v>
      </c>
      <c r="T852" s="4">
        <f t="shared" si="212"/>
        <v>0</v>
      </c>
      <c r="U852" s="4">
        <f t="shared" si="212"/>
        <v>0</v>
      </c>
      <c r="V852" s="4">
        <f t="shared" si="212"/>
        <v>0</v>
      </c>
      <c r="W852" s="4">
        <f>VLOOKUP(Z852,怪物属性偏向!D:F,3,FALSE)</f>
        <v>5000006</v>
      </c>
      <c r="X852" s="4">
        <f t="shared" si="209"/>
        <v>98</v>
      </c>
      <c r="Y852" t="str">
        <f>VLOOKUP(Z852,怪物属性偏向!G:H,2,FALSE)</f>
        <v>修</v>
      </c>
      <c r="Z852">
        <f t="shared" si="213"/>
        <v>6</v>
      </c>
    </row>
    <row r="853" spans="1:26" ht="18" customHeight="1" x14ac:dyDescent="0.15">
      <c r="A853" s="4">
        <v>5000849</v>
      </c>
      <c r="B853" s="4">
        <f t="shared" si="210"/>
        <v>0</v>
      </c>
      <c r="C853" s="4">
        <f t="shared" si="210"/>
        <v>0</v>
      </c>
      <c r="D853" s="4">
        <f t="shared" si="210"/>
        <v>0</v>
      </c>
      <c r="E853" s="4">
        <f t="shared" si="210"/>
        <v>0</v>
      </c>
      <c r="F853" s="4">
        <f>INT(VLOOKUP($X853,映射表!$B:$C,2,FALSE)*VLOOKUP($Z853,怪物属性偏向!$G:$L,怪物属性偏向!L$1,FALSE)/100)</f>
        <v>1550062</v>
      </c>
      <c r="G853" s="4">
        <f>INT(VLOOKUP($X853,映射表!$B:$C,2,FALSE)*VLOOKUP($Z853,怪物属性偏向!$G:$L,怪物属性偏向!J$1,FALSE)/100)</f>
        <v>1833744</v>
      </c>
      <c r="H853" s="4">
        <f t="shared" si="211"/>
        <v>0</v>
      </c>
      <c r="I853" s="4">
        <f>INT(VLOOKUP($X853,映射表!$B:$C,2,FALSE)*VLOOKUP($Z853,怪物属性偏向!$G:$L,怪物属性偏向!K$1,FALSE)/100)</f>
        <v>1420118</v>
      </c>
      <c r="J853" s="4">
        <f>INT(VLOOKUP($X853,映射表!$B:$E,4,FALSE))</f>
        <v>1103004</v>
      </c>
      <c r="K853" s="4">
        <f t="shared" si="212"/>
        <v>100</v>
      </c>
      <c r="L853" s="4">
        <f t="shared" si="212"/>
        <v>0</v>
      </c>
      <c r="M853" s="4">
        <f t="shared" si="212"/>
        <v>0</v>
      </c>
      <c r="N853" s="4">
        <f t="shared" si="212"/>
        <v>100</v>
      </c>
      <c r="O853" s="4">
        <f t="shared" si="212"/>
        <v>0</v>
      </c>
      <c r="P853" s="4">
        <f t="shared" si="212"/>
        <v>0</v>
      </c>
      <c r="Q853" s="4">
        <f t="shared" si="212"/>
        <v>0</v>
      </c>
      <c r="R853" s="4">
        <f t="shared" si="212"/>
        <v>0</v>
      </c>
      <c r="S853" s="4">
        <f t="shared" si="212"/>
        <v>0</v>
      </c>
      <c r="T853" s="4">
        <f t="shared" si="212"/>
        <v>0</v>
      </c>
      <c r="U853" s="4">
        <f t="shared" si="212"/>
        <v>0</v>
      </c>
      <c r="V853" s="4">
        <f t="shared" si="212"/>
        <v>0</v>
      </c>
      <c r="W853" s="4">
        <f>VLOOKUP(Z853,怪物属性偏向!D:F,3,FALSE)</f>
        <v>5000006</v>
      </c>
      <c r="X853" s="4">
        <f t="shared" si="209"/>
        <v>99</v>
      </c>
      <c r="Y853" t="str">
        <f>VLOOKUP(Z853,怪物属性偏向!G:H,2,FALSE)</f>
        <v>修</v>
      </c>
      <c r="Z853">
        <f t="shared" si="213"/>
        <v>6</v>
      </c>
    </row>
    <row r="854" spans="1:26" ht="18" customHeight="1" x14ac:dyDescent="0.15">
      <c r="A854" s="4">
        <v>5000850</v>
      </c>
      <c r="B854" s="4">
        <f t="shared" si="210"/>
        <v>0</v>
      </c>
      <c r="C854" s="4">
        <f t="shared" si="210"/>
        <v>0</v>
      </c>
      <c r="D854" s="4">
        <f t="shared" si="210"/>
        <v>0</v>
      </c>
      <c r="E854" s="4">
        <f t="shared" si="210"/>
        <v>0</v>
      </c>
      <c r="F854" s="4">
        <f>INT(VLOOKUP($X854,映射表!$B:$C,2,FALSE)*VLOOKUP($Z854,怪物属性偏向!$G:$L,怪物属性偏向!L$1,FALSE)/100)</f>
        <v>1661765</v>
      </c>
      <c r="G854" s="4">
        <f>INT(VLOOKUP($X854,映射表!$B:$C,2,FALSE)*VLOOKUP($Z854,怪物属性偏向!$G:$L,怪物属性偏向!J$1,FALSE)/100)</f>
        <v>1965890</v>
      </c>
      <c r="H854" s="4">
        <f t="shared" si="211"/>
        <v>0</v>
      </c>
      <c r="I854" s="4">
        <f>INT(VLOOKUP($X854,映射表!$B:$C,2,FALSE)*VLOOKUP($Z854,怪物属性偏向!$G:$L,怪物属性偏向!K$1,FALSE)/100)</f>
        <v>1522456</v>
      </c>
      <c r="J854" s="4">
        <f>INT(VLOOKUP($X854,映射表!$B:$E,4,FALSE))</f>
        <v>1182490</v>
      </c>
      <c r="K854" s="4">
        <f t="shared" si="212"/>
        <v>100</v>
      </c>
      <c r="L854" s="4">
        <f t="shared" si="212"/>
        <v>0</v>
      </c>
      <c r="M854" s="4">
        <f t="shared" si="212"/>
        <v>0</v>
      </c>
      <c r="N854" s="4">
        <f t="shared" si="212"/>
        <v>100</v>
      </c>
      <c r="O854" s="4">
        <f t="shared" si="212"/>
        <v>0</v>
      </c>
      <c r="P854" s="4">
        <f t="shared" si="212"/>
        <v>0</v>
      </c>
      <c r="Q854" s="4">
        <f t="shared" si="212"/>
        <v>0</v>
      </c>
      <c r="R854" s="4">
        <f t="shared" si="212"/>
        <v>0</v>
      </c>
      <c r="S854" s="4">
        <f t="shared" si="212"/>
        <v>0</v>
      </c>
      <c r="T854" s="4">
        <f t="shared" si="212"/>
        <v>0</v>
      </c>
      <c r="U854" s="4">
        <f t="shared" si="212"/>
        <v>0</v>
      </c>
      <c r="V854" s="4">
        <f t="shared" si="212"/>
        <v>0</v>
      </c>
      <c r="W854" s="4">
        <f>VLOOKUP(Z854,怪物属性偏向!D:F,3,FALSE)</f>
        <v>5000006</v>
      </c>
      <c r="X854" s="4">
        <f t="shared" si="209"/>
        <v>100</v>
      </c>
      <c r="Y854" t="str">
        <f>VLOOKUP(Z854,怪物属性偏向!G:H,2,FALSE)</f>
        <v>修</v>
      </c>
      <c r="Z854">
        <f t="shared" si="213"/>
        <v>6</v>
      </c>
    </row>
    <row r="855" spans="1:26" ht="18" customHeight="1" x14ac:dyDescent="0.15">
      <c r="A855" s="4">
        <v>5000851</v>
      </c>
      <c r="B855" s="4">
        <f t="shared" ref="B855:E870" si="214">B854</f>
        <v>0</v>
      </c>
      <c r="C855" s="4">
        <f t="shared" si="214"/>
        <v>0</v>
      </c>
      <c r="D855" s="4">
        <f t="shared" si="214"/>
        <v>0</v>
      </c>
      <c r="E855" s="4">
        <f t="shared" si="214"/>
        <v>0</v>
      </c>
      <c r="F855" s="4">
        <f>INT(VLOOKUP($X855,映射表!$B:$C,2,FALSE)*VLOOKUP($Z855,怪物属性偏向!$G:$L,怪物属性偏向!L$1,FALSE)/100)</f>
        <v>1781511</v>
      </c>
      <c r="G855" s="4">
        <f>INT(VLOOKUP($X855,映射表!$B:$C,2,FALSE)*VLOOKUP($Z855,怪物属性偏向!$G:$L,怪物属性偏向!J$1,FALSE)/100)</f>
        <v>2107551</v>
      </c>
      <c r="H855" s="4">
        <f t="shared" si="211"/>
        <v>0</v>
      </c>
      <c r="I855" s="4">
        <f>INT(VLOOKUP($X855,映射表!$B:$C,2,FALSE)*VLOOKUP($Z855,怪物属性偏向!$G:$L,怪物属性偏向!K$1,FALSE)/100)</f>
        <v>1632163</v>
      </c>
      <c r="J855" s="4">
        <f>INT(VLOOKUP($X855,映射表!$B:$E,4,FALSE))</f>
        <v>1267699</v>
      </c>
      <c r="K855" s="4">
        <f t="shared" ref="K855:V870" si="215">K854</f>
        <v>100</v>
      </c>
      <c r="L855" s="4">
        <f t="shared" si="215"/>
        <v>0</v>
      </c>
      <c r="M855" s="4">
        <f t="shared" si="215"/>
        <v>0</v>
      </c>
      <c r="N855" s="4">
        <f t="shared" si="215"/>
        <v>100</v>
      </c>
      <c r="O855" s="4">
        <f t="shared" si="215"/>
        <v>0</v>
      </c>
      <c r="P855" s="4">
        <f t="shared" si="215"/>
        <v>0</v>
      </c>
      <c r="Q855" s="4">
        <f t="shared" si="215"/>
        <v>0</v>
      </c>
      <c r="R855" s="4">
        <f t="shared" si="215"/>
        <v>0</v>
      </c>
      <c r="S855" s="4">
        <f t="shared" si="215"/>
        <v>0</v>
      </c>
      <c r="T855" s="4">
        <f t="shared" si="215"/>
        <v>0</v>
      </c>
      <c r="U855" s="4">
        <f t="shared" si="215"/>
        <v>0</v>
      </c>
      <c r="V855" s="4">
        <f t="shared" si="215"/>
        <v>0</v>
      </c>
      <c r="W855" s="4">
        <f>VLOOKUP(Z855,怪物属性偏向!D:F,3,FALSE)</f>
        <v>5000006</v>
      </c>
      <c r="X855" s="4">
        <f t="shared" si="209"/>
        <v>101</v>
      </c>
      <c r="Y855" t="str">
        <f>VLOOKUP(Z855,怪物属性偏向!G:H,2,FALSE)</f>
        <v>修</v>
      </c>
      <c r="Z855">
        <f t="shared" si="213"/>
        <v>6</v>
      </c>
    </row>
    <row r="856" spans="1:26" ht="18" customHeight="1" x14ac:dyDescent="0.15">
      <c r="A856" s="4">
        <v>5000852</v>
      </c>
      <c r="B856" s="4">
        <f t="shared" si="214"/>
        <v>0</v>
      </c>
      <c r="C856" s="4">
        <f t="shared" si="214"/>
        <v>0</v>
      </c>
      <c r="D856" s="4">
        <f t="shared" si="214"/>
        <v>0</v>
      </c>
      <c r="E856" s="4">
        <f t="shared" si="214"/>
        <v>0</v>
      </c>
      <c r="F856" s="4">
        <f>INT(VLOOKUP($X856,映射表!$B:$C,2,FALSE)*VLOOKUP($Z856,怪物属性偏向!$G:$L,怪物属性偏向!L$1,FALSE)/100)</f>
        <v>1909878</v>
      </c>
      <c r="G856" s="4">
        <f>INT(VLOOKUP($X856,映射表!$B:$C,2,FALSE)*VLOOKUP($Z856,怪物属性偏向!$G:$L,怪物属性偏向!J$1,FALSE)/100)</f>
        <v>2259411</v>
      </c>
      <c r="H856" s="4">
        <f t="shared" si="211"/>
        <v>0</v>
      </c>
      <c r="I856" s="4">
        <f>INT(VLOOKUP($X856,映射表!$B:$C,2,FALSE)*VLOOKUP($Z856,怪物属性偏向!$G:$L,怪物属性偏向!K$1,FALSE)/100)</f>
        <v>1749769</v>
      </c>
      <c r="J856" s="4">
        <f>INT(VLOOKUP($X856,映射表!$B:$E,4,FALSE))</f>
        <v>1359044</v>
      </c>
      <c r="K856" s="4">
        <f t="shared" si="215"/>
        <v>100</v>
      </c>
      <c r="L856" s="4">
        <f t="shared" si="215"/>
        <v>0</v>
      </c>
      <c r="M856" s="4">
        <f t="shared" si="215"/>
        <v>0</v>
      </c>
      <c r="N856" s="4">
        <f t="shared" si="215"/>
        <v>100</v>
      </c>
      <c r="O856" s="4">
        <f t="shared" si="215"/>
        <v>0</v>
      </c>
      <c r="P856" s="4">
        <f t="shared" si="215"/>
        <v>0</v>
      </c>
      <c r="Q856" s="4">
        <f t="shared" si="215"/>
        <v>0</v>
      </c>
      <c r="R856" s="4">
        <f t="shared" si="215"/>
        <v>0</v>
      </c>
      <c r="S856" s="4">
        <f t="shared" si="215"/>
        <v>0</v>
      </c>
      <c r="T856" s="4">
        <f t="shared" si="215"/>
        <v>0</v>
      </c>
      <c r="U856" s="4">
        <f t="shared" si="215"/>
        <v>0</v>
      </c>
      <c r="V856" s="4">
        <f t="shared" si="215"/>
        <v>0</v>
      </c>
      <c r="W856" s="4">
        <f>VLOOKUP(Z856,怪物属性偏向!D:F,3,FALSE)</f>
        <v>5000006</v>
      </c>
      <c r="X856" s="4">
        <f t="shared" si="209"/>
        <v>102</v>
      </c>
      <c r="Y856" t="str">
        <f>VLOOKUP(Z856,怪物属性偏向!G:H,2,FALSE)</f>
        <v>修</v>
      </c>
      <c r="Z856">
        <f t="shared" si="213"/>
        <v>6</v>
      </c>
    </row>
    <row r="857" spans="1:26" ht="18" customHeight="1" x14ac:dyDescent="0.15">
      <c r="A857" s="4">
        <v>5000853</v>
      </c>
      <c r="B857" s="4">
        <f t="shared" si="214"/>
        <v>0</v>
      </c>
      <c r="C857" s="4">
        <f t="shared" si="214"/>
        <v>0</v>
      </c>
      <c r="D857" s="4">
        <f t="shared" si="214"/>
        <v>0</v>
      </c>
      <c r="E857" s="4">
        <f t="shared" si="214"/>
        <v>0</v>
      </c>
      <c r="F857" s="4">
        <f>INT(VLOOKUP($X857,映射表!$B:$C,2,FALSE)*VLOOKUP($Z857,怪物属性偏向!$G:$L,怪物属性偏向!L$1,FALSE)/100)</f>
        <v>2047487</v>
      </c>
      <c r="G857" s="4">
        <f>INT(VLOOKUP($X857,映射表!$B:$C,2,FALSE)*VLOOKUP($Z857,怪物属性偏向!$G:$L,怪物属性偏向!J$1,FALSE)/100)</f>
        <v>2422205</v>
      </c>
      <c r="H857" s="4">
        <f t="shared" si="211"/>
        <v>0</v>
      </c>
      <c r="I857" s="4">
        <f>INT(VLOOKUP($X857,映射表!$B:$C,2,FALSE)*VLOOKUP($Z857,怪物属性偏向!$G:$L,怪物属性偏向!K$1,FALSE)/100)</f>
        <v>1875843</v>
      </c>
      <c r="J857" s="4">
        <f>INT(VLOOKUP($X857,映射表!$B:$E,4,FALSE))</f>
        <v>1456965</v>
      </c>
      <c r="K857" s="4">
        <f t="shared" si="215"/>
        <v>100</v>
      </c>
      <c r="L857" s="4">
        <f t="shared" si="215"/>
        <v>0</v>
      </c>
      <c r="M857" s="4">
        <f t="shared" si="215"/>
        <v>0</v>
      </c>
      <c r="N857" s="4">
        <f t="shared" si="215"/>
        <v>100</v>
      </c>
      <c r="O857" s="4">
        <f t="shared" si="215"/>
        <v>0</v>
      </c>
      <c r="P857" s="4">
        <f t="shared" si="215"/>
        <v>0</v>
      </c>
      <c r="Q857" s="4">
        <f t="shared" si="215"/>
        <v>0</v>
      </c>
      <c r="R857" s="4">
        <f t="shared" si="215"/>
        <v>0</v>
      </c>
      <c r="S857" s="4">
        <f t="shared" si="215"/>
        <v>0</v>
      </c>
      <c r="T857" s="4">
        <f t="shared" si="215"/>
        <v>0</v>
      </c>
      <c r="U857" s="4">
        <f t="shared" si="215"/>
        <v>0</v>
      </c>
      <c r="V857" s="4">
        <f t="shared" si="215"/>
        <v>0</v>
      </c>
      <c r="W857" s="4">
        <f>VLOOKUP(Z857,怪物属性偏向!D:F,3,FALSE)</f>
        <v>5000006</v>
      </c>
      <c r="X857" s="4">
        <f t="shared" si="209"/>
        <v>103</v>
      </c>
      <c r="Y857" t="str">
        <f>VLOOKUP(Z857,怪物属性偏向!G:H,2,FALSE)</f>
        <v>修</v>
      </c>
      <c r="Z857">
        <f t="shared" si="213"/>
        <v>6</v>
      </c>
    </row>
    <row r="858" spans="1:26" ht="18" customHeight="1" x14ac:dyDescent="0.15">
      <c r="A858" s="4">
        <v>5000854</v>
      </c>
      <c r="B858" s="4">
        <f t="shared" si="214"/>
        <v>0</v>
      </c>
      <c r="C858" s="4">
        <f t="shared" si="214"/>
        <v>0</v>
      </c>
      <c r="D858" s="4">
        <f t="shared" si="214"/>
        <v>0</v>
      </c>
      <c r="E858" s="4">
        <f t="shared" si="214"/>
        <v>0</v>
      </c>
      <c r="F858" s="4">
        <f>INT(VLOOKUP($X858,映射表!$B:$C,2,FALSE)*VLOOKUP($Z858,怪物属性偏向!$G:$L,怪物属性偏向!L$1,FALSE)/100)</f>
        <v>2195005</v>
      </c>
      <c r="G858" s="4">
        <f>INT(VLOOKUP($X858,映射表!$B:$C,2,FALSE)*VLOOKUP($Z858,怪物属性偏向!$G:$L,怪物属性偏向!J$1,FALSE)/100)</f>
        <v>2596720</v>
      </c>
      <c r="H858" s="4">
        <f t="shared" si="211"/>
        <v>0</v>
      </c>
      <c r="I858" s="4">
        <f>INT(VLOOKUP($X858,映射表!$B:$C,2,FALSE)*VLOOKUP($Z858,怪物属性偏向!$G:$L,怪物属性偏向!K$1,FALSE)/100)</f>
        <v>2010993</v>
      </c>
      <c r="J858" s="4">
        <f>INT(VLOOKUP($X858,映射表!$B:$E,4,FALSE))</f>
        <v>1561936</v>
      </c>
      <c r="K858" s="4">
        <f t="shared" si="215"/>
        <v>100</v>
      </c>
      <c r="L858" s="4">
        <f t="shared" si="215"/>
        <v>0</v>
      </c>
      <c r="M858" s="4">
        <f t="shared" si="215"/>
        <v>0</v>
      </c>
      <c r="N858" s="4">
        <f t="shared" si="215"/>
        <v>100</v>
      </c>
      <c r="O858" s="4">
        <f t="shared" si="215"/>
        <v>0</v>
      </c>
      <c r="P858" s="4">
        <f t="shared" si="215"/>
        <v>0</v>
      </c>
      <c r="Q858" s="4">
        <f t="shared" si="215"/>
        <v>0</v>
      </c>
      <c r="R858" s="4">
        <f t="shared" si="215"/>
        <v>0</v>
      </c>
      <c r="S858" s="4">
        <f t="shared" si="215"/>
        <v>0</v>
      </c>
      <c r="T858" s="4">
        <f t="shared" si="215"/>
        <v>0</v>
      </c>
      <c r="U858" s="4">
        <f t="shared" si="215"/>
        <v>0</v>
      </c>
      <c r="V858" s="4">
        <f t="shared" si="215"/>
        <v>0</v>
      </c>
      <c r="W858" s="4">
        <f>VLOOKUP(Z858,怪物属性偏向!D:F,3,FALSE)</f>
        <v>5000006</v>
      </c>
      <c r="X858" s="4">
        <f t="shared" si="209"/>
        <v>104</v>
      </c>
      <c r="Y858" t="str">
        <f>VLOOKUP(Z858,怪物属性偏向!G:H,2,FALSE)</f>
        <v>修</v>
      </c>
      <c r="Z858">
        <f t="shared" si="213"/>
        <v>6</v>
      </c>
    </row>
    <row r="859" spans="1:26" ht="18" customHeight="1" x14ac:dyDescent="0.15">
      <c r="A859" s="4">
        <v>5000855</v>
      </c>
      <c r="B859" s="4">
        <f t="shared" si="214"/>
        <v>0</v>
      </c>
      <c r="C859" s="4">
        <f t="shared" si="214"/>
        <v>0</v>
      </c>
      <c r="D859" s="4">
        <f t="shared" si="214"/>
        <v>0</v>
      </c>
      <c r="E859" s="4">
        <f t="shared" si="214"/>
        <v>0</v>
      </c>
      <c r="F859" s="4">
        <f>INT(VLOOKUP($X859,映射表!$B:$C,2,FALSE)*VLOOKUP($Z859,怪物属性偏向!$G:$L,怪物属性偏向!L$1,FALSE)/100)</f>
        <v>2353143</v>
      </c>
      <c r="G859" s="4">
        <f>INT(VLOOKUP($X859,映射表!$B:$C,2,FALSE)*VLOOKUP($Z859,怪物属性偏向!$G:$L,怪物属性偏向!J$1,FALSE)/100)</f>
        <v>2783800</v>
      </c>
      <c r="H859" s="4">
        <f t="shared" si="211"/>
        <v>0</v>
      </c>
      <c r="I859" s="4">
        <f>INT(VLOOKUP($X859,映射表!$B:$C,2,FALSE)*VLOOKUP($Z859,怪物属性偏向!$G:$L,怪物属性偏向!K$1,FALSE)/100)</f>
        <v>2155875</v>
      </c>
      <c r="J859" s="4">
        <f>INT(VLOOKUP($X859,映射表!$B:$E,4,FALSE))</f>
        <v>1674466</v>
      </c>
      <c r="K859" s="4">
        <f t="shared" si="215"/>
        <v>100</v>
      </c>
      <c r="L859" s="4">
        <f t="shared" si="215"/>
        <v>0</v>
      </c>
      <c r="M859" s="4">
        <f t="shared" si="215"/>
        <v>0</v>
      </c>
      <c r="N859" s="4">
        <f t="shared" si="215"/>
        <v>100</v>
      </c>
      <c r="O859" s="4">
        <f t="shared" si="215"/>
        <v>0</v>
      </c>
      <c r="P859" s="4">
        <f t="shared" si="215"/>
        <v>0</v>
      </c>
      <c r="Q859" s="4">
        <f t="shared" si="215"/>
        <v>0</v>
      </c>
      <c r="R859" s="4">
        <f t="shared" si="215"/>
        <v>0</v>
      </c>
      <c r="S859" s="4">
        <f t="shared" si="215"/>
        <v>0</v>
      </c>
      <c r="T859" s="4">
        <f t="shared" si="215"/>
        <v>0</v>
      </c>
      <c r="U859" s="4">
        <f t="shared" si="215"/>
        <v>0</v>
      </c>
      <c r="V859" s="4">
        <f t="shared" si="215"/>
        <v>0</v>
      </c>
      <c r="W859" s="4">
        <f>VLOOKUP(Z859,怪物属性偏向!D:F,3,FALSE)</f>
        <v>5000006</v>
      </c>
      <c r="X859" s="4">
        <f t="shared" si="209"/>
        <v>105</v>
      </c>
      <c r="Y859" t="str">
        <f>VLOOKUP(Z859,怪物属性偏向!G:H,2,FALSE)</f>
        <v>修</v>
      </c>
      <c r="Z859">
        <f t="shared" si="213"/>
        <v>6</v>
      </c>
    </row>
    <row r="860" spans="1:26" ht="18" customHeight="1" x14ac:dyDescent="0.15">
      <c r="A860" s="4">
        <v>5000856</v>
      </c>
      <c r="B860" s="4">
        <f t="shared" si="214"/>
        <v>0</v>
      </c>
      <c r="C860" s="4">
        <f t="shared" si="214"/>
        <v>0</v>
      </c>
      <c r="D860" s="4">
        <f t="shared" si="214"/>
        <v>0</v>
      </c>
      <c r="E860" s="4">
        <f t="shared" si="214"/>
        <v>0</v>
      </c>
      <c r="F860" s="4">
        <f>INT(VLOOKUP($X860,映射表!$B:$C,2,FALSE)*VLOOKUP($Z860,怪物属性偏向!$G:$L,怪物属性偏向!L$1,FALSE)/100)</f>
        <v>2522668</v>
      </c>
      <c r="G860" s="4">
        <f>INT(VLOOKUP($X860,映射表!$B:$C,2,FALSE)*VLOOKUP($Z860,怪物属性偏向!$G:$L,怪物属性偏向!J$1,FALSE)/100)</f>
        <v>2984350</v>
      </c>
      <c r="H860" s="4">
        <f t="shared" si="211"/>
        <v>0</v>
      </c>
      <c r="I860" s="4">
        <f>INT(VLOOKUP($X860,映射表!$B:$C,2,FALSE)*VLOOKUP($Z860,怪物属性偏向!$G:$L,怪物属性偏向!K$1,FALSE)/100)</f>
        <v>2311188</v>
      </c>
      <c r="J860" s="4">
        <f>INT(VLOOKUP($X860,映射表!$B:$E,4,FALSE))</f>
        <v>1795097</v>
      </c>
      <c r="K860" s="4">
        <f t="shared" si="215"/>
        <v>100</v>
      </c>
      <c r="L860" s="4">
        <f t="shared" si="215"/>
        <v>0</v>
      </c>
      <c r="M860" s="4">
        <f t="shared" si="215"/>
        <v>0</v>
      </c>
      <c r="N860" s="4">
        <f t="shared" si="215"/>
        <v>100</v>
      </c>
      <c r="O860" s="4">
        <f t="shared" si="215"/>
        <v>0</v>
      </c>
      <c r="P860" s="4">
        <f t="shared" si="215"/>
        <v>0</v>
      </c>
      <c r="Q860" s="4">
        <f t="shared" si="215"/>
        <v>0</v>
      </c>
      <c r="R860" s="4">
        <f t="shared" si="215"/>
        <v>0</v>
      </c>
      <c r="S860" s="4">
        <f t="shared" si="215"/>
        <v>0</v>
      </c>
      <c r="T860" s="4">
        <f t="shared" si="215"/>
        <v>0</v>
      </c>
      <c r="U860" s="4">
        <f t="shared" si="215"/>
        <v>0</v>
      </c>
      <c r="V860" s="4">
        <f t="shared" si="215"/>
        <v>0</v>
      </c>
      <c r="W860" s="4">
        <f>VLOOKUP(Z860,怪物属性偏向!D:F,3,FALSE)</f>
        <v>5000006</v>
      </c>
      <c r="X860" s="4">
        <f t="shared" si="209"/>
        <v>106</v>
      </c>
      <c r="Y860" t="str">
        <f>VLOOKUP(Z860,怪物属性偏向!G:H,2,FALSE)</f>
        <v>修</v>
      </c>
      <c r="Z860">
        <f t="shared" si="213"/>
        <v>6</v>
      </c>
    </row>
    <row r="861" spans="1:26" ht="18" customHeight="1" x14ac:dyDescent="0.15">
      <c r="A861" s="4">
        <v>5000857</v>
      </c>
      <c r="B861" s="4">
        <f t="shared" si="214"/>
        <v>0</v>
      </c>
      <c r="C861" s="4">
        <f t="shared" si="214"/>
        <v>0</v>
      </c>
      <c r="D861" s="4">
        <f t="shared" si="214"/>
        <v>0</v>
      </c>
      <c r="E861" s="4">
        <f t="shared" si="214"/>
        <v>0</v>
      </c>
      <c r="F861" s="4">
        <f>INT(VLOOKUP($X861,映射表!$B:$C,2,FALSE)*VLOOKUP($Z861,怪物属性偏向!$G:$L,怪物属性偏向!L$1,FALSE)/100)</f>
        <v>2704399</v>
      </c>
      <c r="G861" s="4">
        <f>INT(VLOOKUP($X861,映射表!$B:$C,2,FALSE)*VLOOKUP($Z861,怪物属性偏向!$G:$L,怪物属性偏向!J$1,FALSE)/100)</f>
        <v>3199339</v>
      </c>
      <c r="H861" s="4">
        <f t="shared" si="211"/>
        <v>0</v>
      </c>
      <c r="I861" s="4">
        <f>INT(VLOOKUP($X861,映射表!$B:$C,2,FALSE)*VLOOKUP($Z861,怪物属性偏向!$G:$L,怪物属性偏向!K$1,FALSE)/100)</f>
        <v>2477684</v>
      </c>
      <c r="J861" s="4">
        <f>INT(VLOOKUP($X861,映射表!$B:$E,4,FALSE))</f>
        <v>1924414</v>
      </c>
      <c r="K861" s="4">
        <f t="shared" si="215"/>
        <v>100</v>
      </c>
      <c r="L861" s="4">
        <f t="shared" si="215"/>
        <v>0</v>
      </c>
      <c r="M861" s="4">
        <f t="shared" si="215"/>
        <v>0</v>
      </c>
      <c r="N861" s="4">
        <f t="shared" si="215"/>
        <v>100</v>
      </c>
      <c r="O861" s="4">
        <f t="shared" si="215"/>
        <v>0</v>
      </c>
      <c r="P861" s="4">
        <f t="shared" si="215"/>
        <v>0</v>
      </c>
      <c r="Q861" s="4">
        <f t="shared" si="215"/>
        <v>0</v>
      </c>
      <c r="R861" s="4">
        <f t="shared" si="215"/>
        <v>0</v>
      </c>
      <c r="S861" s="4">
        <f t="shared" si="215"/>
        <v>0</v>
      </c>
      <c r="T861" s="4">
        <f t="shared" si="215"/>
        <v>0</v>
      </c>
      <c r="U861" s="4">
        <f t="shared" si="215"/>
        <v>0</v>
      </c>
      <c r="V861" s="4">
        <f t="shared" si="215"/>
        <v>0</v>
      </c>
      <c r="W861" s="4">
        <f>VLOOKUP(Z861,怪物属性偏向!D:F,3,FALSE)</f>
        <v>5000006</v>
      </c>
      <c r="X861" s="4">
        <f t="shared" si="209"/>
        <v>107</v>
      </c>
      <c r="Y861" t="str">
        <f>VLOOKUP(Z861,怪物属性偏向!G:H,2,FALSE)</f>
        <v>修</v>
      </c>
      <c r="Z861">
        <f t="shared" si="213"/>
        <v>6</v>
      </c>
    </row>
    <row r="862" spans="1:26" ht="18" customHeight="1" x14ac:dyDescent="0.15">
      <c r="A862" s="4">
        <v>5000858</v>
      </c>
      <c r="B862" s="4">
        <f t="shared" si="214"/>
        <v>0</v>
      </c>
      <c r="C862" s="4">
        <f t="shared" si="214"/>
        <v>0</v>
      </c>
      <c r="D862" s="4">
        <f t="shared" si="214"/>
        <v>0</v>
      </c>
      <c r="E862" s="4">
        <f t="shared" si="214"/>
        <v>0</v>
      </c>
      <c r="F862" s="4">
        <f>INT(VLOOKUP($X862,映射表!$B:$C,2,FALSE)*VLOOKUP($Z862,怪物属性偏向!$G:$L,怪物属性偏向!L$1,FALSE)/100)</f>
        <v>2899214</v>
      </c>
      <c r="G862" s="4">
        <f>INT(VLOOKUP($X862,映射表!$B:$C,2,FALSE)*VLOOKUP($Z862,怪物属性偏向!$G:$L,怪物属性偏向!J$1,FALSE)/100)</f>
        <v>3429808</v>
      </c>
      <c r="H862" s="4">
        <f t="shared" si="211"/>
        <v>0</v>
      </c>
      <c r="I862" s="4">
        <f>INT(VLOOKUP($X862,映射表!$B:$C,2,FALSE)*VLOOKUP($Z862,怪物属性偏向!$G:$L,怪物属性偏向!K$1,FALSE)/100)</f>
        <v>2656167</v>
      </c>
      <c r="J862" s="4">
        <f>INT(VLOOKUP($X862,映射表!$B:$E,4,FALSE))</f>
        <v>2063042</v>
      </c>
      <c r="K862" s="4">
        <f t="shared" si="215"/>
        <v>100</v>
      </c>
      <c r="L862" s="4">
        <f t="shared" si="215"/>
        <v>0</v>
      </c>
      <c r="M862" s="4">
        <f t="shared" si="215"/>
        <v>0</v>
      </c>
      <c r="N862" s="4">
        <f t="shared" si="215"/>
        <v>100</v>
      </c>
      <c r="O862" s="4">
        <f t="shared" si="215"/>
        <v>0</v>
      </c>
      <c r="P862" s="4">
        <f t="shared" si="215"/>
        <v>0</v>
      </c>
      <c r="Q862" s="4">
        <f t="shared" si="215"/>
        <v>0</v>
      </c>
      <c r="R862" s="4">
        <f t="shared" si="215"/>
        <v>0</v>
      </c>
      <c r="S862" s="4">
        <f t="shared" si="215"/>
        <v>0</v>
      </c>
      <c r="T862" s="4">
        <f t="shared" si="215"/>
        <v>0</v>
      </c>
      <c r="U862" s="4">
        <f t="shared" si="215"/>
        <v>0</v>
      </c>
      <c r="V862" s="4">
        <f t="shared" si="215"/>
        <v>0</v>
      </c>
      <c r="W862" s="4">
        <f>VLOOKUP(Z862,怪物属性偏向!D:F,3,FALSE)</f>
        <v>5000006</v>
      </c>
      <c r="X862" s="4">
        <f t="shared" si="209"/>
        <v>108</v>
      </c>
      <c r="Y862" t="str">
        <f>VLOOKUP(Z862,怪物属性偏向!G:H,2,FALSE)</f>
        <v>修</v>
      </c>
      <c r="Z862">
        <f t="shared" si="213"/>
        <v>6</v>
      </c>
    </row>
    <row r="863" spans="1:26" ht="18" customHeight="1" x14ac:dyDescent="0.15">
      <c r="A863" s="4">
        <v>5000859</v>
      </c>
      <c r="B863" s="4">
        <f t="shared" si="214"/>
        <v>0</v>
      </c>
      <c r="C863" s="4">
        <f t="shared" si="214"/>
        <v>0</v>
      </c>
      <c r="D863" s="4">
        <f t="shared" si="214"/>
        <v>0</v>
      </c>
      <c r="E863" s="4">
        <f t="shared" si="214"/>
        <v>0</v>
      </c>
      <c r="F863" s="4">
        <f>INT(VLOOKUP($X863,映射表!$B:$C,2,FALSE)*VLOOKUP($Z863,怪物属性偏向!$G:$L,怪物属性偏向!L$1,FALSE)/100)</f>
        <v>3108055</v>
      </c>
      <c r="G863" s="4">
        <f>INT(VLOOKUP($X863,映射表!$B:$C,2,FALSE)*VLOOKUP($Z863,怪物属性偏向!$G:$L,怪物属性偏向!J$1,FALSE)/100)</f>
        <v>3676871</v>
      </c>
      <c r="H863" s="4">
        <f t="shared" si="211"/>
        <v>0</v>
      </c>
      <c r="I863" s="4">
        <f>INT(VLOOKUP($X863,映射表!$B:$C,2,FALSE)*VLOOKUP($Z863,怪物属性偏向!$G:$L,怪物属性偏向!K$1,FALSE)/100)</f>
        <v>2847501</v>
      </c>
      <c r="J863" s="4">
        <f>INT(VLOOKUP($X863,映射表!$B:$E,4,FALSE))</f>
        <v>2211651</v>
      </c>
      <c r="K863" s="4">
        <f t="shared" si="215"/>
        <v>100</v>
      </c>
      <c r="L863" s="4">
        <f t="shared" si="215"/>
        <v>0</v>
      </c>
      <c r="M863" s="4">
        <f t="shared" si="215"/>
        <v>0</v>
      </c>
      <c r="N863" s="4">
        <f t="shared" si="215"/>
        <v>100</v>
      </c>
      <c r="O863" s="4">
        <f t="shared" si="215"/>
        <v>0</v>
      </c>
      <c r="P863" s="4">
        <f t="shared" si="215"/>
        <v>0</v>
      </c>
      <c r="Q863" s="4">
        <f t="shared" si="215"/>
        <v>0</v>
      </c>
      <c r="R863" s="4">
        <f t="shared" si="215"/>
        <v>0</v>
      </c>
      <c r="S863" s="4">
        <f t="shared" si="215"/>
        <v>0</v>
      </c>
      <c r="T863" s="4">
        <f t="shared" si="215"/>
        <v>0</v>
      </c>
      <c r="U863" s="4">
        <f t="shared" si="215"/>
        <v>0</v>
      </c>
      <c r="V863" s="4">
        <f t="shared" si="215"/>
        <v>0</v>
      </c>
      <c r="W863" s="4">
        <f>VLOOKUP(Z863,怪物属性偏向!D:F,3,FALSE)</f>
        <v>5000006</v>
      </c>
      <c r="X863" s="4">
        <f t="shared" si="209"/>
        <v>109</v>
      </c>
      <c r="Y863" t="str">
        <f>VLOOKUP(Z863,怪物属性偏向!G:H,2,FALSE)</f>
        <v>修</v>
      </c>
      <c r="Z863">
        <f t="shared" si="213"/>
        <v>6</v>
      </c>
    </row>
    <row r="864" spans="1:26" ht="18" customHeight="1" x14ac:dyDescent="0.15">
      <c r="A864" s="4">
        <v>5000860</v>
      </c>
      <c r="B864" s="4">
        <f t="shared" si="214"/>
        <v>0</v>
      </c>
      <c r="C864" s="4">
        <f t="shared" si="214"/>
        <v>0</v>
      </c>
      <c r="D864" s="4">
        <f t="shared" si="214"/>
        <v>0</v>
      </c>
      <c r="E864" s="4">
        <f t="shared" si="214"/>
        <v>0</v>
      </c>
      <c r="F864" s="4">
        <f>INT(VLOOKUP($X864,映射表!$B:$C,2,FALSE)*VLOOKUP($Z864,怪物属性偏向!$G:$L,怪物属性偏向!L$1,FALSE)/100)</f>
        <v>3331934</v>
      </c>
      <c r="G864" s="4">
        <f>INT(VLOOKUP($X864,映射表!$B:$C,2,FALSE)*VLOOKUP($Z864,怪物属性偏向!$G:$L,怪物属性偏向!J$1,FALSE)/100)</f>
        <v>3941722</v>
      </c>
      <c r="H864" s="4">
        <f t="shared" si="211"/>
        <v>0</v>
      </c>
      <c r="I864" s="4">
        <f>INT(VLOOKUP($X864,映射表!$B:$C,2,FALSE)*VLOOKUP($Z864,怪物属性偏向!$G:$L,怪物属性偏向!K$1,FALSE)/100)</f>
        <v>3052611</v>
      </c>
      <c r="J864" s="4">
        <f>INT(VLOOKUP($X864,映射表!$B:$E,4,FALSE))</f>
        <v>2370960</v>
      </c>
      <c r="K864" s="4">
        <f t="shared" si="215"/>
        <v>100</v>
      </c>
      <c r="L864" s="4">
        <f t="shared" si="215"/>
        <v>0</v>
      </c>
      <c r="M864" s="4">
        <f t="shared" si="215"/>
        <v>0</v>
      </c>
      <c r="N864" s="4">
        <f t="shared" si="215"/>
        <v>100</v>
      </c>
      <c r="O864" s="4">
        <f t="shared" si="215"/>
        <v>0</v>
      </c>
      <c r="P864" s="4">
        <f t="shared" si="215"/>
        <v>0</v>
      </c>
      <c r="Q864" s="4">
        <f t="shared" si="215"/>
        <v>0</v>
      </c>
      <c r="R864" s="4">
        <f t="shared" si="215"/>
        <v>0</v>
      </c>
      <c r="S864" s="4">
        <f t="shared" si="215"/>
        <v>0</v>
      </c>
      <c r="T864" s="4">
        <f t="shared" si="215"/>
        <v>0</v>
      </c>
      <c r="U864" s="4">
        <f t="shared" si="215"/>
        <v>0</v>
      </c>
      <c r="V864" s="4">
        <f t="shared" si="215"/>
        <v>0</v>
      </c>
      <c r="W864" s="4">
        <f>VLOOKUP(Z864,怪物属性偏向!D:F,3,FALSE)</f>
        <v>5000006</v>
      </c>
      <c r="X864" s="4">
        <f t="shared" si="209"/>
        <v>110</v>
      </c>
      <c r="Y864" t="str">
        <f>VLOOKUP(Z864,怪物属性偏向!G:H,2,FALSE)</f>
        <v>修</v>
      </c>
      <c r="Z864">
        <f t="shared" si="213"/>
        <v>6</v>
      </c>
    </row>
    <row r="865" spans="1:26" ht="18" customHeight="1" x14ac:dyDescent="0.15">
      <c r="A865" s="4">
        <v>5000861</v>
      </c>
      <c r="B865" s="4">
        <f t="shared" si="214"/>
        <v>0</v>
      </c>
      <c r="C865" s="4">
        <f t="shared" si="214"/>
        <v>0</v>
      </c>
      <c r="D865" s="4">
        <f t="shared" si="214"/>
        <v>0</v>
      </c>
      <c r="E865" s="4">
        <f t="shared" si="214"/>
        <v>0</v>
      </c>
      <c r="F865" s="4">
        <f>INT(VLOOKUP($X865,映射表!$B:$C,2,FALSE)*VLOOKUP($Z865,怪物属性偏向!$G:$L,怪物属性偏向!L$1,FALSE)/100)</f>
        <v>3571931</v>
      </c>
      <c r="G865" s="4">
        <f>INT(VLOOKUP($X865,映射表!$B:$C,2,FALSE)*VLOOKUP($Z865,怪物属性偏向!$G:$L,怪物属性偏向!J$1,FALSE)/100)</f>
        <v>4225642</v>
      </c>
      <c r="H865" s="4">
        <f t="shared" si="211"/>
        <v>0</v>
      </c>
      <c r="I865" s="4">
        <f>INT(VLOOKUP($X865,映射表!$B:$C,2,FALSE)*VLOOKUP($Z865,怪物属性偏向!$G:$L,怪物属性偏向!K$1,FALSE)/100)</f>
        <v>3272489</v>
      </c>
      <c r="J865" s="4">
        <f>INT(VLOOKUP($X865,映射表!$B:$E,4,FALSE))</f>
        <v>2541739</v>
      </c>
      <c r="K865" s="4">
        <f t="shared" si="215"/>
        <v>100</v>
      </c>
      <c r="L865" s="4">
        <f t="shared" si="215"/>
        <v>0</v>
      </c>
      <c r="M865" s="4">
        <f t="shared" si="215"/>
        <v>0</v>
      </c>
      <c r="N865" s="4">
        <f t="shared" si="215"/>
        <v>100</v>
      </c>
      <c r="O865" s="4">
        <f t="shared" si="215"/>
        <v>0</v>
      </c>
      <c r="P865" s="4">
        <f t="shared" si="215"/>
        <v>0</v>
      </c>
      <c r="Q865" s="4">
        <f t="shared" si="215"/>
        <v>0</v>
      </c>
      <c r="R865" s="4">
        <f t="shared" si="215"/>
        <v>0</v>
      </c>
      <c r="S865" s="4">
        <f t="shared" si="215"/>
        <v>0</v>
      </c>
      <c r="T865" s="4">
        <f t="shared" si="215"/>
        <v>0</v>
      </c>
      <c r="U865" s="4">
        <f t="shared" si="215"/>
        <v>0</v>
      </c>
      <c r="V865" s="4">
        <f t="shared" si="215"/>
        <v>0</v>
      </c>
      <c r="W865" s="4">
        <f>VLOOKUP(Z865,怪物属性偏向!D:F,3,FALSE)</f>
        <v>5000006</v>
      </c>
      <c r="X865" s="4">
        <f t="shared" si="209"/>
        <v>111</v>
      </c>
      <c r="Y865" t="str">
        <f>VLOOKUP(Z865,怪物属性偏向!G:H,2,FALSE)</f>
        <v>修</v>
      </c>
      <c r="Z865">
        <f t="shared" si="213"/>
        <v>6</v>
      </c>
    </row>
    <row r="866" spans="1:26" ht="18" customHeight="1" x14ac:dyDescent="0.15">
      <c r="A866" s="4">
        <v>5000862</v>
      </c>
      <c r="B866" s="4">
        <f t="shared" si="214"/>
        <v>0</v>
      </c>
      <c r="C866" s="4">
        <f t="shared" si="214"/>
        <v>0</v>
      </c>
      <c r="D866" s="4">
        <f t="shared" si="214"/>
        <v>0</v>
      </c>
      <c r="E866" s="4">
        <f t="shared" si="214"/>
        <v>0</v>
      </c>
      <c r="F866" s="4">
        <f>INT(VLOOKUP($X866,映射表!$B:$C,2,FALSE)*VLOOKUP($Z866,怪物属性偏向!$G:$L,怪物属性偏向!L$1,FALSE)/100)</f>
        <v>3829209</v>
      </c>
      <c r="G866" s="4">
        <f>INT(VLOOKUP($X866,映射表!$B:$C,2,FALSE)*VLOOKUP($Z866,怪物属性偏向!$G:$L,怪物属性偏向!J$1,FALSE)/100)</f>
        <v>4530004</v>
      </c>
      <c r="H866" s="4">
        <f t="shared" si="211"/>
        <v>0</v>
      </c>
      <c r="I866" s="4">
        <f>INT(VLOOKUP($X866,映射表!$B:$C,2,FALSE)*VLOOKUP($Z866,怪物属性偏向!$G:$L,怪物属性偏向!K$1,FALSE)/100)</f>
        <v>3508199</v>
      </c>
      <c r="J866" s="4">
        <f>INT(VLOOKUP($X866,映射表!$B:$E,4,FALSE))</f>
        <v>2724814</v>
      </c>
      <c r="K866" s="4">
        <f t="shared" si="215"/>
        <v>100</v>
      </c>
      <c r="L866" s="4">
        <f t="shared" si="215"/>
        <v>0</v>
      </c>
      <c r="M866" s="4">
        <f t="shared" si="215"/>
        <v>0</v>
      </c>
      <c r="N866" s="4">
        <f t="shared" si="215"/>
        <v>100</v>
      </c>
      <c r="O866" s="4">
        <f t="shared" si="215"/>
        <v>0</v>
      </c>
      <c r="P866" s="4">
        <f t="shared" si="215"/>
        <v>0</v>
      </c>
      <c r="Q866" s="4">
        <f t="shared" si="215"/>
        <v>0</v>
      </c>
      <c r="R866" s="4">
        <f t="shared" si="215"/>
        <v>0</v>
      </c>
      <c r="S866" s="4">
        <f t="shared" si="215"/>
        <v>0</v>
      </c>
      <c r="T866" s="4">
        <f t="shared" si="215"/>
        <v>0</v>
      </c>
      <c r="U866" s="4">
        <f t="shared" si="215"/>
        <v>0</v>
      </c>
      <c r="V866" s="4">
        <f t="shared" si="215"/>
        <v>0</v>
      </c>
      <c r="W866" s="4">
        <f>VLOOKUP(Z866,怪物属性偏向!D:F,3,FALSE)</f>
        <v>5000006</v>
      </c>
      <c r="X866" s="4">
        <f t="shared" si="209"/>
        <v>112</v>
      </c>
      <c r="Y866" t="str">
        <f>VLOOKUP(Z866,怪物属性偏向!G:H,2,FALSE)</f>
        <v>修</v>
      </c>
      <c r="Z866">
        <f t="shared" si="213"/>
        <v>6</v>
      </c>
    </row>
    <row r="867" spans="1:26" ht="18" customHeight="1" x14ac:dyDescent="0.15">
      <c r="A867" s="4">
        <v>5000863</v>
      </c>
      <c r="B867" s="4">
        <f t="shared" si="214"/>
        <v>0</v>
      </c>
      <c r="C867" s="4">
        <f t="shared" si="214"/>
        <v>0</v>
      </c>
      <c r="D867" s="4">
        <f t="shared" si="214"/>
        <v>0</v>
      </c>
      <c r="E867" s="4">
        <f t="shared" si="214"/>
        <v>0</v>
      </c>
      <c r="F867" s="4">
        <f>INT(VLOOKUP($X867,映射表!$B:$C,2,FALSE)*VLOOKUP($Z867,怪物属性偏向!$G:$L,怪物属性偏向!L$1,FALSE)/100)</f>
        <v>4105010</v>
      </c>
      <c r="G867" s="4">
        <f>INT(VLOOKUP($X867,映射表!$B:$C,2,FALSE)*VLOOKUP($Z867,怪物属性偏向!$G:$L,怪物属性偏向!J$1,FALSE)/100)</f>
        <v>4856281</v>
      </c>
      <c r="H867" s="4">
        <f t="shared" si="211"/>
        <v>0</v>
      </c>
      <c r="I867" s="4">
        <f>INT(VLOOKUP($X867,映射表!$B:$C,2,FALSE)*VLOOKUP($Z867,怪物属性偏向!$G:$L,怪物属性偏向!K$1,FALSE)/100)</f>
        <v>3760879</v>
      </c>
      <c r="J867" s="4">
        <f>INT(VLOOKUP($X867,映射表!$B:$E,4,FALSE))</f>
        <v>2921071</v>
      </c>
      <c r="K867" s="4">
        <f t="shared" si="215"/>
        <v>100</v>
      </c>
      <c r="L867" s="4">
        <f t="shared" si="215"/>
        <v>0</v>
      </c>
      <c r="M867" s="4">
        <f t="shared" si="215"/>
        <v>0</v>
      </c>
      <c r="N867" s="4">
        <f t="shared" si="215"/>
        <v>100</v>
      </c>
      <c r="O867" s="4">
        <f t="shared" si="215"/>
        <v>0</v>
      </c>
      <c r="P867" s="4">
        <f t="shared" si="215"/>
        <v>0</v>
      </c>
      <c r="Q867" s="4">
        <f t="shared" si="215"/>
        <v>0</v>
      </c>
      <c r="R867" s="4">
        <f t="shared" si="215"/>
        <v>0</v>
      </c>
      <c r="S867" s="4">
        <f t="shared" si="215"/>
        <v>0</v>
      </c>
      <c r="T867" s="4">
        <f t="shared" si="215"/>
        <v>0</v>
      </c>
      <c r="U867" s="4">
        <f t="shared" si="215"/>
        <v>0</v>
      </c>
      <c r="V867" s="4">
        <f t="shared" si="215"/>
        <v>0</v>
      </c>
      <c r="W867" s="4">
        <f>VLOOKUP(Z867,怪物属性偏向!D:F,3,FALSE)</f>
        <v>5000006</v>
      </c>
      <c r="X867" s="4">
        <f t="shared" si="209"/>
        <v>113</v>
      </c>
      <c r="Y867" t="str">
        <f>VLOOKUP(Z867,怪物属性偏向!G:H,2,FALSE)</f>
        <v>修</v>
      </c>
      <c r="Z867">
        <f t="shared" si="213"/>
        <v>6</v>
      </c>
    </row>
    <row r="868" spans="1:26" ht="18" customHeight="1" x14ac:dyDescent="0.15">
      <c r="A868" s="4">
        <v>5000864</v>
      </c>
      <c r="B868" s="4">
        <f t="shared" si="214"/>
        <v>0</v>
      </c>
      <c r="C868" s="4">
        <f t="shared" si="214"/>
        <v>0</v>
      </c>
      <c r="D868" s="4">
        <f t="shared" si="214"/>
        <v>0</v>
      </c>
      <c r="E868" s="4">
        <f t="shared" si="214"/>
        <v>0</v>
      </c>
      <c r="F868" s="4">
        <f>INT(VLOOKUP($X868,映射表!$B:$C,2,FALSE)*VLOOKUP($Z868,怪物属性偏向!$G:$L,怪物属性偏向!L$1,FALSE)/100)</f>
        <v>4400669</v>
      </c>
      <c r="G868" s="4">
        <f>INT(VLOOKUP($X868,映射表!$B:$C,2,FALSE)*VLOOKUP($Z868,怪物属性偏向!$G:$L,怪物属性偏向!J$1,FALSE)/100)</f>
        <v>5206050</v>
      </c>
      <c r="H868" s="4">
        <f t="shared" si="211"/>
        <v>0</v>
      </c>
      <c r="I868" s="4">
        <f>INT(VLOOKUP($X868,映射表!$B:$C,2,FALSE)*VLOOKUP($Z868,怪物属性偏向!$G:$L,怪物属性偏向!K$1,FALSE)/100)</f>
        <v>4031753</v>
      </c>
      <c r="J868" s="4">
        <f>INT(VLOOKUP($X868,映射表!$B:$E,4,FALSE))</f>
        <v>3131458</v>
      </c>
      <c r="K868" s="4">
        <f t="shared" si="215"/>
        <v>100</v>
      </c>
      <c r="L868" s="4">
        <f t="shared" si="215"/>
        <v>0</v>
      </c>
      <c r="M868" s="4">
        <f t="shared" si="215"/>
        <v>0</v>
      </c>
      <c r="N868" s="4">
        <f t="shared" si="215"/>
        <v>100</v>
      </c>
      <c r="O868" s="4">
        <f t="shared" si="215"/>
        <v>0</v>
      </c>
      <c r="P868" s="4">
        <f t="shared" si="215"/>
        <v>0</v>
      </c>
      <c r="Q868" s="4">
        <f t="shared" si="215"/>
        <v>0</v>
      </c>
      <c r="R868" s="4">
        <f t="shared" si="215"/>
        <v>0</v>
      </c>
      <c r="S868" s="4">
        <f t="shared" si="215"/>
        <v>0</v>
      </c>
      <c r="T868" s="4">
        <f t="shared" si="215"/>
        <v>0</v>
      </c>
      <c r="U868" s="4">
        <f t="shared" si="215"/>
        <v>0</v>
      </c>
      <c r="V868" s="4">
        <f t="shared" si="215"/>
        <v>0</v>
      </c>
      <c r="W868" s="4">
        <f>VLOOKUP(Z868,怪物属性偏向!D:F,3,FALSE)</f>
        <v>5000006</v>
      </c>
      <c r="X868" s="4">
        <f t="shared" si="209"/>
        <v>114</v>
      </c>
      <c r="Y868" t="str">
        <f>VLOOKUP(Z868,怪物属性偏向!G:H,2,FALSE)</f>
        <v>修</v>
      </c>
      <c r="Z868">
        <f t="shared" si="213"/>
        <v>6</v>
      </c>
    </row>
    <row r="869" spans="1:26" ht="18" customHeight="1" x14ac:dyDescent="0.15">
      <c r="A869" s="4">
        <v>5000865</v>
      </c>
      <c r="B869" s="4">
        <f t="shared" si="214"/>
        <v>0</v>
      </c>
      <c r="C869" s="4">
        <f t="shared" si="214"/>
        <v>0</v>
      </c>
      <c r="D869" s="4">
        <f t="shared" si="214"/>
        <v>0</v>
      </c>
      <c r="E869" s="4">
        <f t="shared" si="214"/>
        <v>0</v>
      </c>
      <c r="F869" s="4">
        <f>INT(VLOOKUP($X869,映射表!$B:$C,2,FALSE)*VLOOKUP($Z869,怪物属性偏向!$G:$L,怪物属性偏向!L$1,FALSE)/100)</f>
        <v>4717615</v>
      </c>
      <c r="G869" s="4">
        <f>INT(VLOOKUP($X869,映射表!$B:$C,2,FALSE)*VLOOKUP($Z869,怪物属性偏向!$G:$L,怪物属性偏向!J$1,FALSE)/100)</f>
        <v>5581002</v>
      </c>
      <c r="H869" s="4">
        <f t="shared" si="211"/>
        <v>0</v>
      </c>
      <c r="I869" s="4">
        <f>INT(VLOOKUP($X869,映射表!$B:$C,2,FALSE)*VLOOKUP($Z869,怪物属性偏向!$G:$L,怪物属性偏向!K$1,FALSE)/100)</f>
        <v>4322129</v>
      </c>
      <c r="J869" s="4">
        <f>INT(VLOOKUP($X869,映射表!$B:$E,4,FALSE))</f>
        <v>3356993</v>
      </c>
      <c r="K869" s="4">
        <f t="shared" si="215"/>
        <v>100</v>
      </c>
      <c r="L869" s="4">
        <f t="shared" si="215"/>
        <v>0</v>
      </c>
      <c r="M869" s="4">
        <f t="shared" si="215"/>
        <v>0</v>
      </c>
      <c r="N869" s="4">
        <f t="shared" si="215"/>
        <v>100</v>
      </c>
      <c r="O869" s="4">
        <f t="shared" si="215"/>
        <v>0</v>
      </c>
      <c r="P869" s="4">
        <f t="shared" si="215"/>
        <v>0</v>
      </c>
      <c r="Q869" s="4">
        <f t="shared" si="215"/>
        <v>0</v>
      </c>
      <c r="R869" s="4">
        <f t="shared" si="215"/>
        <v>0</v>
      </c>
      <c r="S869" s="4">
        <f t="shared" si="215"/>
        <v>0</v>
      </c>
      <c r="T869" s="4">
        <f t="shared" si="215"/>
        <v>0</v>
      </c>
      <c r="U869" s="4">
        <f t="shared" si="215"/>
        <v>0</v>
      </c>
      <c r="V869" s="4">
        <f t="shared" si="215"/>
        <v>0</v>
      </c>
      <c r="W869" s="4">
        <f>VLOOKUP(Z869,怪物属性偏向!D:F,3,FALSE)</f>
        <v>5000006</v>
      </c>
      <c r="X869" s="4">
        <f t="shared" si="209"/>
        <v>115</v>
      </c>
      <c r="Y869" t="str">
        <f>VLOOKUP(Z869,怪物属性偏向!G:H,2,FALSE)</f>
        <v>修</v>
      </c>
      <c r="Z869">
        <f t="shared" si="213"/>
        <v>6</v>
      </c>
    </row>
    <row r="870" spans="1:26" ht="18" customHeight="1" x14ac:dyDescent="0.15">
      <c r="A870" s="4">
        <v>5000866</v>
      </c>
      <c r="B870" s="4">
        <f t="shared" si="214"/>
        <v>0</v>
      </c>
      <c r="C870" s="4">
        <f t="shared" si="214"/>
        <v>0</v>
      </c>
      <c r="D870" s="4">
        <f t="shared" si="214"/>
        <v>0</v>
      </c>
      <c r="E870" s="4">
        <f t="shared" si="214"/>
        <v>0</v>
      </c>
      <c r="F870" s="4">
        <f>INT(VLOOKUP($X870,映射表!$B:$C,2,FALSE)*VLOOKUP($Z870,怪物属性偏向!$G:$L,怪物属性偏向!L$1,FALSE)/100)</f>
        <v>5057382</v>
      </c>
      <c r="G870" s="4">
        <f>INT(VLOOKUP($X870,映射表!$B:$C,2,FALSE)*VLOOKUP($Z870,怪物属性偏向!$G:$L,怪物属性偏向!J$1,FALSE)/100)</f>
        <v>5982950</v>
      </c>
      <c r="H870" s="4">
        <f t="shared" si="211"/>
        <v>0</v>
      </c>
      <c r="I870" s="4">
        <f>INT(VLOOKUP($X870,映射表!$B:$C,2,FALSE)*VLOOKUP($Z870,怪物属性偏向!$G:$L,怪物属性偏向!K$1,FALSE)/100)</f>
        <v>4633412</v>
      </c>
      <c r="J870" s="4">
        <f>INT(VLOOKUP($X870,映射表!$B:$E,4,FALSE))</f>
        <v>3598767</v>
      </c>
      <c r="K870" s="4">
        <f t="shared" si="215"/>
        <v>100</v>
      </c>
      <c r="L870" s="4">
        <f t="shared" si="215"/>
        <v>0</v>
      </c>
      <c r="M870" s="4">
        <f t="shared" si="215"/>
        <v>0</v>
      </c>
      <c r="N870" s="4">
        <f t="shared" si="215"/>
        <v>100</v>
      </c>
      <c r="O870" s="4">
        <f t="shared" si="215"/>
        <v>0</v>
      </c>
      <c r="P870" s="4">
        <f t="shared" si="215"/>
        <v>0</v>
      </c>
      <c r="Q870" s="4">
        <f t="shared" si="215"/>
        <v>0</v>
      </c>
      <c r="R870" s="4">
        <f t="shared" si="215"/>
        <v>0</v>
      </c>
      <c r="S870" s="4">
        <f t="shared" si="215"/>
        <v>0</v>
      </c>
      <c r="T870" s="4">
        <f t="shared" si="215"/>
        <v>0</v>
      </c>
      <c r="U870" s="4">
        <f t="shared" si="215"/>
        <v>0</v>
      </c>
      <c r="V870" s="4">
        <f t="shared" si="215"/>
        <v>0</v>
      </c>
      <c r="W870" s="4">
        <f>VLOOKUP(Z870,怪物属性偏向!D:F,3,FALSE)</f>
        <v>5000006</v>
      </c>
      <c r="X870" s="4">
        <f t="shared" si="209"/>
        <v>116</v>
      </c>
      <c r="Y870" t="str">
        <f>VLOOKUP(Z870,怪物属性偏向!G:H,2,FALSE)</f>
        <v>修</v>
      </c>
      <c r="Z870">
        <f t="shared" si="213"/>
        <v>6</v>
      </c>
    </row>
    <row r="871" spans="1:26" ht="18" customHeight="1" x14ac:dyDescent="0.15">
      <c r="A871" s="4">
        <v>5000867</v>
      </c>
      <c r="B871" s="4">
        <f t="shared" ref="B871:E886" si="216">B870</f>
        <v>0</v>
      </c>
      <c r="C871" s="4">
        <f t="shared" si="216"/>
        <v>0</v>
      </c>
      <c r="D871" s="4">
        <f t="shared" si="216"/>
        <v>0</v>
      </c>
      <c r="E871" s="4">
        <f t="shared" si="216"/>
        <v>0</v>
      </c>
      <c r="F871" s="4">
        <f>INT(VLOOKUP($X871,映射表!$B:$C,2,FALSE)*VLOOKUP($Z871,怪物属性偏向!$G:$L,怪物属性偏向!L$1,FALSE)/100)</f>
        <v>5421612</v>
      </c>
      <c r="G871" s="4">
        <f>INT(VLOOKUP($X871,映射表!$B:$C,2,FALSE)*VLOOKUP($Z871,怪物属性偏向!$G:$L,怪物属性偏向!J$1,FALSE)/100)</f>
        <v>6413839</v>
      </c>
      <c r="H871" s="4">
        <f t="shared" si="211"/>
        <v>0</v>
      </c>
      <c r="I871" s="4">
        <f>INT(VLOOKUP($X871,映射表!$B:$C,2,FALSE)*VLOOKUP($Z871,怪物属性偏向!$G:$L,怪物属性偏向!K$1,FALSE)/100)</f>
        <v>4967108</v>
      </c>
      <c r="J871" s="4">
        <f>INT(VLOOKUP($X871,映射表!$B:$E,4,FALSE))</f>
        <v>3857948</v>
      </c>
      <c r="K871" s="4">
        <f t="shared" ref="K871:V886" si="217">K870</f>
        <v>100</v>
      </c>
      <c r="L871" s="4">
        <f t="shared" si="217"/>
        <v>0</v>
      </c>
      <c r="M871" s="4">
        <f t="shared" si="217"/>
        <v>0</v>
      </c>
      <c r="N871" s="4">
        <f t="shared" si="217"/>
        <v>100</v>
      </c>
      <c r="O871" s="4">
        <f t="shared" si="217"/>
        <v>0</v>
      </c>
      <c r="P871" s="4">
        <f t="shared" si="217"/>
        <v>0</v>
      </c>
      <c r="Q871" s="4">
        <f t="shared" si="217"/>
        <v>0</v>
      </c>
      <c r="R871" s="4">
        <f t="shared" si="217"/>
        <v>0</v>
      </c>
      <c r="S871" s="4">
        <f t="shared" si="217"/>
        <v>0</v>
      </c>
      <c r="T871" s="4">
        <f t="shared" si="217"/>
        <v>0</v>
      </c>
      <c r="U871" s="4">
        <f t="shared" si="217"/>
        <v>0</v>
      </c>
      <c r="V871" s="4">
        <f t="shared" si="217"/>
        <v>0</v>
      </c>
      <c r="W871" s="4">
        <f>VLOOKUP(Z871,怪物属性偏向!D:F,3,FALSE)</f>
        <v>5000006</v>
      </c>
      <c r="X871" s="4">
        <f t="shared" si="209"/>
        <v>117</v>
      </c>
      <c r="Y871" t="str">
        <f>VLOOKUP(Z871,怪物属性偏向!G:H,2,FALSE)</f>
        <v>修</v>
      </c>
      <c r="Z871">
        <f t="shared" si="213"/>
        <v>6</v>
      </c>
    </row>
    <row r="872" spans="1:26" ht="18" customHeight="1" x14ac:dyDescent="0.15">
      <c r="A872" s="4">
        <v>5000868</v>
      </c>
      <c r="B872" s="4">
        <f t="shared" si="216"/>
        <v>0</v>
      </c>
      <c r="C872" s="4">
        <f t="shared" si="216"/>
        <v>0</v>
      </c>
      <c r="D872" s="4">
        <f t="shared" si="216"/>
        <v>0</v>
      </c>
      <c r="E872" s="4">
        <f t="shared" si="216"/>
        <v>0</v>
      </c>
      <c r="F872" s="4">
        <f>INT(VLOOKUP($X872,映射表!$B:$C,2,FALSE)*VLOOKUP($Z872,怪物属性偏向!$G:$L,怪物属性偏向!L$1,FALSE)/100)</f>
        <v>5812066</v>
      </c>
      <c r="G872" s="4">
        <f>INT(VLOOKUP($X872,映射表!$B:$C,2,FALSE)*VLOOKUP($Z872,怪物属性偏向!$G:$L,怪物属性偏向!J$1,FALSE)/100)</f>
        <v>6875751</v>
      </c>
      <c r="H872" s="4">
        <f t="shared" si="211"/>
        <v>0</v>
      </c>
      <c r="I872" s="4">
        <f>INT(VLOOKUP($X872,映射表!$B:$C,2,FALSE)*VLOOKUP($Z872,怪物属性偏向!$G:$L,怪物属性偏向!K$1,FALSE)/100)</f>
        <v>5324830</v>
      </c>
      <c r="J872" s="4">
        <f>INT(VLOOKUP($X872,映射表!$B:$E,4,FALSE))</f>
        <v>4135790</v>
      </c>
      <c r="K872" s="4">
        <f t="shared" si="217"/>
        <v>100</v>
      </c>
      <c r="L872" s="4">
        <f t="shared" si="217"/>
        <v>0</v>
      </c>
      <c r="M872" s="4">
        <f t="shared" si="217"/>
        <v>0</v>
      </c>
      <c r="N872" s="4">
        <f t="shared" si="217"/>
        <v>100</v>
      </c>
      <c r="O872" s="4">
        <f t="shared" si="217"/>
        <v>0</v>
      </c>
      <c r="P872" s="4">
        <f t="shared" si="217"/>
        <v>0</v>
      </c>
      <c r="Q872" s="4">
        <f t="shared" si="217"/>
        <v>0</v>
      </c>
      <c r="R872" s="4">
        <f t="shared" si="217"/>
        <v>0</v>
      </c>
      <c r="S872" s="4">
        <f t="shared" si="217"/>
        <v>0</v>
      </c>
      <c r="T872" s="4">
        <f t="shared" si="217"/>
        <v>0</v>
      </c>
      <c r="U872" s="4">
        <f t="shared" si="217"/>
        <v>0</v>
      </c>
      <c r="V872" s="4">
        <f t="shared" si="217"/>
        <v>0</v>
      </c>
      <c r="W872" s="4">
        <f>VLOOKUP(Z872,怪物属性偏向!D:F,3,FALSE)</f>
        <v>5000006</v>
      </c>
      <c r="X872" s="4">
        <f t="shared" si="209"/>
        <v>118</v>
      </c>
      <c r="Y872" t="str">
        <f>VLOOKUP(Z872,怪物属性偏向!G:H,2,FALSE)</f>
        <v>修</v>
      </c>
      <c r="Z872">
        <f t="shared" si="213"/>
        <v>6</v>
      </c>
    </row>
    <row r="873" spans="1:26" ht="18" customHeight="1" x14ac:dyDescent="0.15">
      <c r="A873" s="4">
        <v>5000869</v>
      </c>
      <c r="B873" s="4">
        <f t="shared" si="216"/>
        <v>0</v>
      </c>
      <c r="C873" s="4">
        <f t="shared" si="216"/>
        <v>0</v>
      </c>
      <c r="D873" s="4">
        <f t="shared" si="216"/>
        <v>0</v>
      </c>
      <c r="E873" s="4">
        <f t="shared" si="216"/>
        <v>0</v>
      </c>
      <c r="F873" s="4">
        <f>INT(VLOOKUP($X873,映射表!$B:$C,2,FALSE)*VLOOKUP($Z873,怪物属性偏向!$G:$L,怪物属性偏向!L$1,FALSE)/100)</f>
        <v>6230633</v>
      </c>
      <c r="G873" s="4">
        <f>INT(VLOOKUP($X873,映射表!$B:$C,2,FALSE)*VLOOKUP($Z873,怪物属性偏向!$G:$L,怪物属性偏向!J$1,FALSE)/100)</f>
        <v>7370922</v>
      </c>
      <c r="H873" s="4">
        <f t="shared" si="211"/>
        <v>0</v>
      </c>
      <c r="I873" s="4">
        <f>INT(VLOOKUP($X873,映射表!$B:$C,2,FALSE)*VLOOKUP($Z873,怪物属性偏向!$G:$L,怪物属性偏向!K$1,FALSE)/100)</f>
        <v>5708308</v>
      </c>
      <c r="J873" s="4">
        <f>INT(VLOOKUP($X873,映射表!$B:$E,4,FALSE))</f>
        <v>4433637</v>
      </c>
      <c r="K873" s="4">
        <f t="shared" si="217"/>
        <v>100</v>
      </c>
      <c r="L873" s="4">
        <f t="shared" si="217"/>
        <v>0</v>
      </c>
      <c r="M873" s="4">
        <f t="shared" si="217"/>
        <v>0</v>
      </c>
      <c r="N873" s="4">
        <f t="shared" si="217"/>
        <v>100</v>
      </c>
      <c r="O873" s="4">
        <f t="shared" si="217"/>
        <v>0</v>
      </c>
      <c r="P873" s="4">
        <f t="shared" si="217"/>
        <v>0</v>
      </c>
      <c r="Q873" s="4">
        <f t="shared" si="217"/>
        <v>0</v>
      </c>
      <c r="R873" s="4">
        <f t="shared" si="217"/>
        <v>0</v>
      </c>
      <c r="S873" s="4">
        <f t="shared" si="217"/>
        <v>0</v>
      </c>
      <c r="T873" s="4">
        <f t="shared" si="217"/>
        <v>0</v>
      </c>
      <c r="U873" s="4">
        <f t="shared" si="217"/>
        <v>0</v>
      </c>
      <c r="V873" s="4">
        <f t="shared" si="217"/>
        <v>0</v>
      </c>
      <c r="W873" s="4">
        <f>VLOOKUP(Z873,怪物属性偏向!D:F,3,FALSE)</f>
        <v>5000006</v>
      </c>
      <c r="X873" s="4">
        <f t="shared" si="209"/>
        <v>119</v>
      </c>
      <c r="Y873" t="str">
        <f>VLOOKUP(Z873,怪物属性偏向!G:H,2,FALSE)</f>
        <v>修</v>
      </c>
      <c r="Z873">
        <f t="shared" si="213"/>
        <v>6</v>
      </c>
    </row>
    <row r="874" spans="1:26" ht="18" customHeight="1" x14ac:dyDescent="0.15">
      <c r="A874" s="4">
        <v>5000870</v>
      </c>
      <c r="B874" s="4">
        <f t="shared" si="216"/>
        <v>0</v>
      </c>
      <c r="C874" s="4">
        <f t="shared" si="216"/>
        <v>0</v>
      </c>
      <c r="D874" s="4">
        <f t="shared" si="216"/>
        <v>0</v>
      </c>
      <c r="E874" s="4">
        <f t="shared" si="216"/>
        <v>0</v>
      </c>
      <c r="F874" s="4">
        <f>INT(VLOOKUP($X874,映射表!$B:$C,2,FALSE)*VLOOKUP($Z874,怪物属性偏向!$G:$L,怪物属性偏向!L$1,FALSE)/100)</f>
        <v>6679337</v>
      </c>
      <c r="G874" s="4">
        <f>INT(VLOOKUP($X874,映射表!$B:$C,2,FALSE)*VLOOKUP($Z874,怪物属性偏向!$G:$L,怪物属性偏向!J$1,FALSE)/100)</f>
        <v>7901745</v>
      </c>
      <c r="H874" s="4">
        <f t="shared" si="211"/>
        <v>0</v>
      </c>
      <c r="I874" s="4">
        <f>INT(VLOOKUP($X874,映射表!$B:$C,2,FALSE)*VLOOKUP($Z874,怪物属性偏向!$G:$L,怪物属性偏向!K$1,FALSE)/100)</f>
        <v>6119396</v>
      </c>
      <c r="J874" s="4">
        <f>INT(VLOOKUP($X874,映射表!$B:$E,4,FALSE))</f>
        <v>4752929</v>
      </c>
      <c r="K874" s="4">
        <f t="shared" si="217"/>
        <v>100</v>
      </c>
      <c r="L874" s="4">
        <f t="shared" si="217"/>
        <v>0</v>
      </c>
      <c r="M874" s="4">
        <f t="shared" si="217"/>
        <v>0</v>
      </c>
      <c r="N874" s="4">
        <f t="shared" si="217"/>
        <v>100</v>
      </c>
      <c r="O874" s="4">
        <f t="shared" si="217"/>
        <v>0</v>
      </c>
      <c r="P874" s="4">
        <f t="shared" si="217"/>
        <v>0</v>
      </c>
      <c r="Q874" s="4">
        <f t="shared" si="217"/>
        <v>0</v>
      </c>
      <c r="R874" s="4">
        <f t="shared" si="217"/>
        <v>0</v>
      </c>
      <c r="S874" s="4">
        <f t="shared" si="217"/>
        <v>0</v>
      </c>
      <c r="T874" s="4">
        <f t="shared" si="217"/>
        <v>0</v>
      </c>
      <c r="U874" s="4">
        <f t="shared" si="217"/>
        <v>0</v>
      </c>
      <c r="V874" s="4">
        <f t="shared" si="217"/>
        <v>0</v>
      </c>
      <c r="W874" s="4">
        <f>VLOOKUP(Z874,怪物属性偏向!D:F,3,FALSE)</f>
        <v>5000006</v>
      </c>
      <c r="X874" s="4">
        <f t="shared" si="209"/>
        <v>120</v>
      </c>
      <c r="Y874" t="str">
        <f>VLOOKUP(Z874,怪物属性偏向!G:H,2,FALSE)</f>
        <v>修</v>
      </c>
      <c r="Z874">
        <f t="shared" si="213"/>
        <v>6</v>
      </c>
    </row>
    <row r="875" spans="1:26" ht="18" customHeight="1" x14ac:dyDescent="0.15">
      <c r="A875" s="4">
        <v>5000871</v>
      </c>
      <c r="B875" s="4">
        <f t="shared" si="216"/>
        <v>0</v>
      </c>
      <c r="C875" s="4">
        <f t="shared" si="216"/>
        <v>0</v>
      </c>
      <c r="D875" s="4">
        <f t="shared" si="216"/>
        <v>0</v>
      </c>
      <c r="E875" s="4">
        <f t="shared" si="216"/>
        <v>0</v>
      </c>
      <c r="F875" s="4">
        <f>INT(VLOOKUP($X875,映射表!$B:$C,2,FALSE)*VLOOKUP($Z875,怪物属性偏向!$G:$L,怪物属性偏向!L$1,FALSE)/100)</f>
        <v>7160348</v>
      </c>
      <c r="G875" s="4">
        <f>INT(VLOOKUP($X875,映射表!$B:$C,2,FALSE)*VLOOKUP($Z875,怪物属性偏向!$G:$L,怪物属性偏向!J$1,FALSE)/100)</f>
        <v>8470786</v>
      </c>
      <c r="H875" s="4">
        <f t="shared" si="211"/>
        <v>0</v>
      </c>
      <c r="I875" s="4">
        <f>INT(VLOOKUP($X875,映射表!$B:$C,2,FALSE)*VLOOKUP($Z875,怪物属性偏向!$G:$L,怪物属性偏向!K$1,FALSE)/100)</f>
        <v>6560083</v>
      </c>
      <c r="J875" s="4">
        <f>INT(VLOOKUP($X875,映射表!$B:$E,4,FALSE))</f>
        <v>5095210</v>
      </c>
      <c r="K875" s="4">
        <f t="shared" si="217"/>
        <v>100</v>
      </c>
      <c r="L875" s="4">
        <f t="shared" si="217"/>
        <v>0</v>
      </c>
      <c r="M875" s="4">
        <f t="shared" si="217"/>
        <v>0</v>
      </c>
      <c r="N875" s="4">
        <f t="shared" si="217"/>
        <v>100</v>
      </c>
      <c r="O875" s="4">
        <f t="shared" si="217"/>
        <v>0</v>
      </c>
      <c r="P875" s="4">
        <f t="shared" si="217"/>
        <v>0</v>
      </c>
      <c r="Q875" s="4">
        <f t="shared" si="217"/>
        <v>0</v>
      </c>
      <c r="R875" s="4">
        <f t="shared" si="217"/>
        <v>0</v>
      </c>
      <c r="S875" s="4">
        <f t="shared" si="217"/>
        <v>0</v>
      </c>
      <c r="T875" s="4">
        <f t="shared" si="217"/>
        <v>0</v>
      </c>
      <c r="U875" s="4">
        <f t="shared" si="217"/>
        <v>0</v>
      </c>
      <c r="V875" s="4">
        <f t="shared" si="217"/>
        <v>0</v>
      </c>
      <c r="W875" s="4">
        <f>VLOOKUP(Z875,怪物属性偏向!D:F,3,FALSE)</f>
        <v>5000006</v>
      </c>
      <c r="X875" s="4">
        <f t="shared" si="209"/>
        <v>121</v>
      </c>
      <c r="Y875" t="str">
        <f>VLOOKUP(Z875,怪物属性偏向!G:H,2,FALSE)</f>
        <v>修</v>
      </c>
      <c r="Z875">
        <f t="shared" si="213"/>
        <v>6</v>
      </c>
    </row>
    <row r="876" spans="1:26" ht="18" customHeight="1" x14ac:dyDescent="0.15">
      <c r="A876" s="4">
        <v>5000872</v>
      </c>
      <c r="B876" s="4">
        <f t="shared" si="216"/>
        <v>0</v>
      </c>
      <c r="C876" s="4">
        <f t="shared" si="216"/>
        <v>0</v>
      </c>
      <c r="D876" s="4">
        <f t="shared" si="216"/>
        <v>0</v>
      </c>
      <c r="E876" s="4">
        <f t="shared" si="216"/>
        <v>0</v>
      </c>
      <c r="F876" s="4">
        <f>INT(VLOOKUP($X876,映射表!$B:$C,2,FALSE)*VLOOKUP($Z876,怪物属性偏向!$G:$L,怪物属性偏向!L$1,FALSE)/100)</f>
        <v>7675991</v>
      </c>
      <c r="G876" s="4">
        <f>INT(VLOOKUP($X876,映射表!$B:$C,2,FALSE)*VLOOKUP($Z876,怪物属性偏向!$G:$L,怪物属性偏向!J$1,FALSE)/100)</f>
        <v>9080799</v>
      </c>
      <c r="H876" s="4">
        <f t="shared" si="211"/>
        <v>0</v>
      </c>
      <c r="I876" s="4">
        <f>INT(VLOOKUP($X876,映射表!$B:$C,2,FALSE)*VLOOKUP($Z876,怪物属性偏向!$G:$L,怪物属性偏向!K$1,FALSE)/100)</f>
        <v>7032499</v>
      </c>
      <c r="J876" s="4">
        <f>INT(VLOOKUP($X876,映射表!$B:$E,4,FALSE))</f>
        <v>5462135</v>
      </c>
      <c r="K876" s="4">
        <f t="shared" si="217"/>
        <v>100</v>
      </c>
      <c r="L876" s="4">
        <f t="shared" si="217"/>
        <v>0</v>
      </c>
      <c r="M876" s="4">
        <f t="shared" si="217"/>
        <v>0</v>
      </c>
      <c r="N876" s="4">
        <f t="shared" si="217"/>
        <v>100</v>
      </c>
      <c r="O876" s="4">
        <f t="shared" si="217"/>
        <v>0</v>
      </c>
      <c r="P876" s="4">
        <f t="shared" si="217"/>
        <v>0</v>
      </c>
      <c r="Q876" s="4">
        <f t="shared" si="217"/>
        <v>0</v>
      </c>
      <c r="R876" s="4">
        <f t="shared" si="217"/>
        <v>0</v>
      </c>
      <c r="S876" s="4">
        <f t="shared" si="217"/>
        <v>0</v>
      </c>
      <c r="T876" s="4">
        <f t="shared" si="217"/>
        <v>0</v>
      </c>
      <c r="U876" s="4">
        <f t="shared" si="217"/>
        <v>0</v>
      </c>
      <c r="V876" s="4">
        <f t="shared" si="217"/>
        <v>0</v>
      </c>
      <c r="W876" s="4">
        <f>VLOOKUP(Z876,怪物属性偏向!D:F,3,FALSE)</f>
        <v>5000006</v>
      </c>
      <c r="X876" s="4">
        <f t="shared" si="209"/>
        <v>122</v>
      </c>
      <c r="Y876" t="str">
        <f>VLOOKUP(Z876,怪物属性偏向!G:H,2,FALSE)</f>
        <v>修</v>
      </c>
      <c r="Z876">
        <f t="shared" si="213"/>
        <v>6</v>
      </c>
    </row>
    <row r="877" spans="1:26" ht="18" customHeight="1" x14ac:dyDescent="0.15">
      <c r="A877" s="4">
        <v>5000873</v>
      </c>
      <c r="B877" s="4">
        <f t="shared" si="216"/>
        <v>0</v>
      </c>
      <c r="C877" s="4">
        <f t="shared" si="216"/>
        <v>0</v>
      </c>
      <c r="D877" s="4">
        <f t="shared" si="216"/>
        <v>0</v>
      </c>
      <c r="E877" s="4">
        <f t="shared" si="216"/>
        <v>0</v>
      </c>
      <c r="F877" s="4">
        <f>INT(VLOOKUP($X877,映射表!$B:$C,2,FALSE)*VLOOKUP($Z877,怪物属性偏向!$G:$L,怪物属性偏向!L$1,FALSE)/100)</f>
        <v>8228761</v>
      </c>
      <c r="G877" s="4">
        <f>INT(VLOOKUP($X877,映射表!$B:$C,2,FALSE)*VLOOKUP($Z877,怪物属性偏向!$G:$L,怪物属性偏向!J$1,FALSE)/100)</f>
        <v>9734733</v>
      </c>
      <c r="H877" s="4">
        <f t="shared" si="211"/>
        <v>0</v>
      </c>
      <c r="I877" s="4">
        <f>INT(VLOOKUP($X877,映射表!$B:$C,2,FALSE)*VLOOKUP($Z877,怪物属性偏向!$G:$L,怪物属性偏向!K$1,FALSE)/100)</f>
        <v>7538929</v>
      </c>
      <c r="J877" s="4">
        <f>INT(VLOOKUP($X877,映射表!$B:$E,4,FALSE))</f>
        <v>5855478</v>
      </c>
      <c r="K877" s="4">
        <f t="shared" si="217"/>
        <v>100</v>
      </c>
      <c r="L877" s="4">
        <f t="shared" si="217"/>
        <v>0</v>
      </c>
      <c r="M877" s="4">
        <f t="shared" si="217"/>
        <v>0</v>
      </c>
      <c r="N877" s="4">
        <f t="shared" si="217"/>
        <v>100</v>
      </c>
      <c r="O877" s="4">
        <f t="shared" si="217"/>
        <v>0</v>
      </c>
      <c r="P877" s="4">
        <f t="shared" si="217"/>
        <v>0</v>
      </c>
      <c r="Q877" s="4">
        <f t="shared" si="217"/>
        <v>0</v>
      </c>
      <c r="R877" s="4">
        <f t="shared" si="217"/>
        <v>0</v>
      </c>
      <c r="S877" s="4">
        <f t="shared" si="217"/>
        <v>0</v>
      </c>
      <c r="T877" s="4">
        <f t="shared" si="217"/>
        <v>0</v>
      </c>
      <c r="U877" s="4">
        <f t="shared" si="217"/>
        <v>0</v>
      </c>
      <c r="V877" s="4">
        <f t="shared" si="217"/>
        <v>0</v>
      </c>
      <c r="W877" s="4">
        <f>VLOOKUP(Z877,怪物属性偏向!D:F,3,FALSE)</f>
        <v>5000006</v>
      </c>
      <c r="X877" s="4">
        <f t="shared" si="209"/>
        <v>123</v>
      </c>
      <c r="Y877" t="str">
        <f>VLOOKUP(Z877,怪物属性偏向!G:H,2,FALSE)</f>
        <v>修</v>
      </c>
      <c r="Z877">
        <f t="shared" si="213"/>
        <v>6</v>
      </c>
    </row>
    <row r="878" spans="1:26" ht="18" customHeight="1" x14ac:dyDescent="0.15">
      <c r="A878" s="4">
        <v>5000874</v>
      </c>
      <c r="B878" s="4">
        <f t="shared" si="216"/>
        <v>0</v>
      </c>
      <c r="C878" s="4">
        <f t="shared" si="216"/>
        <v>0</v>
      </c>
      <c r="D878" s="4">
        <f t="shared" si="216"/>
        <v>0</v>
      </c>
      <c r="E878" s="4">
        <f t="shared" si="216"/>
        <v>0</v>
      </c>
      <c r="F878" s="4">
        <f>INT(VLOOKUP($X878,映射表!$B:$C,2,FALSE)*VLOOKUP($Z878,怪物属性偏向!$G:$L,怪物属性偏向!L$1,FALSE)/100)</f>
        <v>8821330</v>
      </c>
      <c r="G878" s="4">
        <f>INT(VLOOKUP($X878,映射表!$B:$C,2,FALSE)*VLOOKUP($Z878,怪物属性偏向!$G:$L,怪物属性偏向!J$1,FALSE)/100)</f>
        <v>10435750</v>
      </c>
      <c r="H878" s="4">
        <f t="shared" si="211"/>
        <v>0</v>
      </c>
      <c r="I878" s="4">
        <f>INT(VLOOKUP($X878,映射表!$B:$C,2,FALSE)*VLOOKUP($Z878,怪物属性偏向!$G:$L,怪物属性偏向!K$1,FALSE)/100)</f>
        <v>8081822</v>
      </c>
      <c r="J878" s="4">
        <f>INT(VLOOKUP($X878,映射表!$B:$E,4,FALSE))</f>
        <v>6277143</v>
      </c>
      <c r="K878" s="4">
        <f t="shared" si="217"/>
        <v>100</v>
      </c>
      <c r="L878" s="4">
        <f t="shared" si="217"/>
        <v>0</v>
      </c>
      <c r="M878" s="4">
        <f t="shared" si="217"/>
        <v>0</v>
      </c>
      <c r="N878" s="4">
        <f t="shared" si="217"/>
        <v>100</v>
      </c>
      <c r="O878" s="4">
        <f t="shared" si="217"/>
        <v>0</v>
      </c>
      <c r="P878" s="4">
        <f t="shared" si="217"/>
        <v>0</v>
      </c>
      <c r="Q878" s="4">
        <f t="shared" si="217"/>
        <v>0</v>
      </c>
      <c r="R878" s="4">
        <f t="shared" si="217"/>
        <v>0</v>
      </c>
      <c r="S878" s="4">
        <f t="shared" si="217"/>
        <v>0</v>
      </c>
      <c r="T878" s="4">
        <f t="shared" si="217"/>
        <v>0</v>
      </c>
      <c r="U878" s="4">
        <f t="shared" si="217"/>
        <v>0</v>
      </c>
      <c r="V878" s="4">
        <f t="shared" si="217"/>
        <v>0</v>
      </c>
      <c r="W878" s="4">
        <f>VLOOKUP(Z878,怪物属性偏向!D:F,3,FALSE)</f>
        <v>5000006</v>
      </c>
      <c r="X878" s="4">
        <f t="shared" si="209"/>
        <v>124</v>
      </c>
      <c r="Y878" t="str">
        <f>VLOOKUP(Z878,怪物属性偏向!G:H,2,FALSE)</f>
        <v>修</v>
      </c>
      <c r="Z878">
        <f t="shared" si="213"/>
        <v>6</v>
      </c>
    </row>
    <row r="879" spans="1:26" ht="18" customHeight="1" x14ac:dyDescent="0.15">
      <c r="A879" s="4">
        <v>5000875</v>
      </c>
      <c r="B879" s="4">
        <f t="shared" si="216"/>
        <v>0</v>
      </c>
      <c r="C879" s="4">
        <f t="shared" si="216"/>
        <v>0</v>
      </c>
      <c r="D879" s="4">
        <f t="shared" si="216"/>
        <v>0</v>
      </c>
      <c r="E879" s="4">
        <f t="shared" si="216"/>
        <v>0</v>
      </c>
      <c r="F879" s="4">
        <f>INT(VLOOKUP($X879,映射表!$B:$C,2,FALSE)*VLOOKUP($Z879,怪物属性偏向!$G:$L,怪物属性偏向!L$1,FALSE)/100)</f>
        <v>9456564</v>
      </c>
      <c r="G879" s="4">
        <f>INT(VLOOKUP($X879,映射表!$B:$C,2,FALSE)*VLOOKUP($Z879,怪物属性偏向!$G:$L,怪物属性偏向!J$1,FALSE)/100)</f>
        <v>11187241</v>
      </c>
      <c r="H879" s="4">
        <f t="shared" si="211"/>
        <v>0</v>
      </c>
      <c r="I879" s="4">
        <f>INT(VLOOKUP($X879,映射表!$B:$C,2,FALSE)*VLOOKUP($Z879,怪物属性偏向!$G:$L,怪物属性偏向!K$1,FALSE)/100)</f>
        <v>8663803</v>
      </c>
      <c r="J879" s="4">
        <f>INT(VLOOKUP($X879,映射表!$B:$E,4,FALSE))</f>
        <v>6729167</v>
      </c>
      <c r="K879" s="4">
        <f t="shared" si="217"/>
        <v>100</v>
      </c>
      <c r="L879" s="4">
        <f t="shared" si="217"/>
        <v>0</v>
      </c>
      <c r="M879" s="4">
        <f t="shared" si="217"/>
        <v>0</v>
      </c>
      <c r="N879" s="4">
        <f t="shared" si="217"/>
        <v>100</v>
      </c>
      <c r="O879" s="4">
        <f t="shared" si="217"/>
        <v>0</v>
      </c>
      <c r="P879" s="4">
        <f t="shared" si="217"/>
        <v>0</v>
      </c>
      <c r="Q879" s="4">
        <f t="shared" si="217"/>
        <v>0</v>
      </c>
      <c r="R879" s="4">
        <f t="shared" si="217"/>
        <v>0</v>
      </c>
      <c r="S879" s="4">
        <f t="shared" si="217"/>
        <v>0</v>
      </c>
      <c r="T879" s="4">
        <f t="shared" si="217"/>
        <v>0</v>
      </c>
      <c r="U879" s="4">
        <f t="shared" si="217"/>
        <v>0</v>
      </c>
      <c r="V879" s="4">
        <f t="shared" si="217"/>
        <v>0</v>
      </c>
      <c r="W879" s="4">
        <f>VLOOKUP(Z879,怪物属性偏向!D:F,3,FALSE)</f>
        <v>5000006</v>
      </c>
      <c r="X879" s="4">
        <f t="shared" si="209"/>
        <v>125</v>
      </c>
      <c r="Y879" t="str">
        <f>VLOOKUP(Z879,怪物属性偏向!G:H,2,FALSE)</f>
        <v>修</v>
      </c>
      <c r="Z879">
        <f t="shared" si="213"/>
        <v>6</v>
      </c>
    </row>
    <row r="880" spans="1:26" ht="18" customHeight="1" x14ac:dyDescent="0.15">
      <c r="A880" s="4">
        <v>5000876</v>
      </c>
      <c r="B880" s="4">
        <f t="shared" si="216"/>
        <v>0</v>
      </c>
      <c r="C880" s="4">
        <f t="shared" si="216"/>
        <v>0</v>
      </c>
      <c r="D880" s="4">
        <f t="shared" si="216"/>
        <v>0</v>
      </c>
      <c r="E880" s="4">
        <f t="shared" si="216"/>
        <v>0</v>
      </c>
      <c r="F880" s="4">
        <f>INT(VLOOKUP($X880,映射表!$B:$C,2,FALSE)*VLOOKUP($Z880,怪物属性偏向!$G:$L,怪物属性偏向!L$1,FALSE)/100)</f>
        <v>10137535</v>
      </c>
      <c r="G880" s="4">
        <f>INT(VLOOKUP($X880,映射表!$B:$C,2,FALSE)*VLOOKUP($Z880,怪物属性偏向!$G:$L,怪物属性偏向!J$1,FALSE)/100)</f>
        <v>11992838</v>
      </c>
      <c r="H880" s="4">
        <f t="shared" si="211"/>
        <v>0</v>
      </c>
      <c r="I880" s="4">
        <f>INT(VLOOKUP($X880,映射表!$B:$C,2,FALSE)*VLOOKUP($Z880,怪物属性偏向!$G:$L,怪物属性偏向!K$1,FALSE)/100)</f>
        <v>9287687</v>
      </c>
      <c r="J880" s="4">
        <f>INT(VLOOKUP($X880,映射表!$B:$E,4,FALSE))</f>
        <v>7213737</v>
      </c>
      <c r="K880" s="4">
        <f t="shared" si="217"/>
        <v>100</v>
      </c>
      <c r="L880" s="4">
        <f t="shared" si="217"/>
        <v>0</v>
      </c>
      <c r="M880" s="4">
        <f t="shared" si="217"/>
        <v>0</v>
      </c>
      <c r="N880" s="4">
        <f t="shared" si="217"/>
        <v>100</v>
      </c>
      <c r="O880" s="4">
        <f t="shared" si="217"/>
        <v>0</v>
      </c>
      <c r="P880" s="4">
        <f t="shared" si="217"/>
        <v>0</v>
      </c>
      <c r="Q880" s="4">
        <f t="shared" si="217"/>
        <v>0</v>
      </c>
      <c r="R880" s="4">
        <f t="shared" si="217"/>
        <v>0</v>
      </c>
      <c r="S880" s="4">
        <f t="shared" si="217"/>
        <v>0</v>
      </c>
      <c r="T880" s="4">
        <f t="shared" si="217"/>
        <v>0</v>
      </c>
      <c r="U880" s="4">
        <f t="shared" si="217"/>
        <v>0</v>
      </c>
      <c r="V880" s="4">
        <f t="shared" si="217"/>
        <v>0</v>
      </c>
      <c r="W880" s="4">
        <f>VLOOKUP(Z880,怪物属性偏向!D:F,3,FALSE)</f>
        <v>5000006</v>
      </c>
      <c r="X880" s="4">
        <f t="shared" si="209"/>
        <v>126</v>
      </c>
      <c r="Y880" t="str">
        <f>VLOOKUP(Z880,怪物属性偏向!G:H,2,FALSE)</f>
        <v>修</v>
      </c>
      <c r="Z880">
        <f t="shared" si="213"/>
        <v>6</v>
      </c>
    </row>
    <row r="881" spans="1:26" ht="18" customHeight="1" x14ac:dyDescent="0.15">
      <c r="A881" s="4">
        <v>5000877</v>
      </c>
      <c r="B881" s="4">
        <f t="shared" si="216"/>
        <v>0</v>
      </c>
      <c r="C881" s="4">
        <f t="shared" si="216"/>
        <v>0</v>
      </c>
      <c r="D881" s="4">
        <f t="shared" si="216"/>
        <v>0</v>
      </c>
      <c r="E881" s="4">
        <f t="shared" si="216"/>
        <v>0</v>
      </c>
      <c r="F881" s="4">
        <f>INT(VLOOKUP($X881,映射表!$B:$C,2,FALSE)*VLOOKUP($Z881,怪物属性偏向!$G:$L,怪物属性偏向!L$1,FALSE)/100)</f>
        <v>10867536</v>
      </c>
      <c r="G881" s="4">
        <f>INT(VLOOKUP($X881,映射表!$B:$C,2,FALSE)*VLOOKUP($Z881,怪物属性偏向!$G:$L,怪物属性偏向!J$1,FALSE)/100)</f>
        <v>12856439</v>
      </c>
      <c r="H881" s="4">
        <f t="shared" si="211"/>
        <v>0</v>
      </c>
      <c r="I881" s="4">
        <f>INT(VLOOKUP($X881,映射表!$B:$C,2,FALSE)*VLOOKUP($Z881,怪物属性偏向!$G:$L,怪物属性偏向!K$1,FALSE)/100)</f>
        <v>9956490</v>
      </c>
      <c r="J881" s="4">
        <f>INT(VLOOKUP($X881,映射表!$B:$E,4,FALSE))</f>
        <v>7733196</v>
      </c>
      <c r="K881" s="4">
        <f t="shared" si="217"/>
        <v>100</v>
      </c>
      <c r="L881" s="4">
        <f t="shared" si="217"/>
        <v>0</v>
      </c>
      <c r="M881" s="4">
        <f t="shared" si="217"/>
        <v>0</v>
      </c>
      <c r="N881" s="4">
        <f t="shared" si="217"/>
        <v>100</v>
      </c>
      <c r="O881" s="4">
        <f t="shared" si="217"/>
        <v>0</v>
      </c>
      <c r="P881" s="4">
        <f t="shared" si="217"/>
        <v>0</v>
      </c>
      <c r="Q881" s="4">
        <f t="shared" si="217"/>
        <v>0</v>
      </c>
      <c r="R881" s="4">
        <f t="shared" si="217"/>
        <v>0</v>
      </c>
      <c r="S881" s="4">
        <f t="shared" si="217"/>
        <v>0</v>
      </c>
      <c r="T881" s="4">
        <f t="shared" si="217"/>
        <v>0</v>
      </c>
      <c r="U881" s="4">
        <f t="shared" si="217"/>
        <v>0</v>
      </c>
      <c r="V881" s="4">
        <f t="shared" si="217"/>
        <v>0</v>
      </c>
      <c r="W881" s="4">
        <f>VLOOKUP(Z881,怪物属性偏向!D:F,3,FALSE)</f>
        <v>5000006</v>
      </c>
      <c r="X881" s="4">
        <f t="shared" si="209"/>
        <v>127</v>
      </c>
      <c r="Y881" t="str">
        <f>VLOOKUP(Z881,怪物属性偏向!G:H,2,FALSE)</f>
        <v>修</v>
      </c>
      <c r="Z881">
        <f t="shared" si="213"/>
        <v>6</v>
      </c>
    </row>
    <row r="882" spans="1:26" ht="18" customHeight="1" x14ac:dyDescent="0.15">
      <c r="A882" s="4">
        <v>5000878</v>
      </c>
      <c r="B882" s="4">
        <f t="shared" si="216"/>
        <v>0</v>
      </c>
      <c r="C882" s="4">
        <f t="shared" si="216"/>
        <v>0</v>
      </c>
      <c r="D882" s="4">
        <f t="shared" si="216"/>
        <v>0</v>
      </c>
      <c r="E882" s="4">
        <f t="shared" si="216"/>
        <v>0</v>
      </c>
      <c r="F882" s="4">
        <f>INT(VLOOKUP($X882,映射表!$B:$C,2,FALSE)*VLOOKUP($Z882,怪物属性偏向!$G:$L,怪物属性偏向!L$1,FALSE)/100)</f>
        <v>11650097</v>
      </c>
      <c r="G882" s="4">
        <f>INT(VLOOKUP($X882,映射表!$B:$C,2,FALSE)*VLOOKUP($Z882,怪物属性偏向!$G:$L,怪物属性偏向!J$1,FALSE)/100)</f>
        <v>13782219</v>
      </c>
      <c r="H882" s="4">
        <f t="shared" si="211"/>
        <v>0</v>
      </c>
      <c r="I882" s="4">
        <f>INT(VLOOKUP($X882,映射表!$B:$C,2,FALSE)*VLOOKUP($Z882,怪物属性偏向!$G:$L,怪物属性偏向!K$1,FALSE)/100)</f>
        <v>10673448</v>
      </c>
      <c r="J882" s="4">
        <f>INT(VLOOKUP($X882,映射表!$B:$E,4,FALSE))</f>
        <v>8290056</v>
      </c>
      <c r="K882" s="4">
        <f t="shared" si="217"/>
        <v>100</v>
      </c>
      <c r="L882" s="4">
        <f t="shared" si="217"/>
        <v>0</v>
      </c>
      <c r="M882" s="4">
        <f t="shared" si="217"/>
        <v>0</v>
      </c>
      <c r="N882" s="4">
        <f t="shared" si="217"/>
        <v>100</v>
      </c>
      <c r="O882" s="4">
        <f t="shared" si="217"/>
        <v>0</v>
      </c>
      <c r="P882" s="4">
        <f t="shared" si="217"/>
        <v>0</v>
      </c>
      <c r="Q882" s="4">
        <f t="shared" si="217"/>
        <v>0</v>
      </c>
      <c r="R882" s="4">
        <f t="shared" si="217"/>
        <v>0</v>
      </c>
      <c r="S882" s="4">
        <f t="shared" si="217"/>
        <v>0</v>
      </c>
      <c r="T882" s="4">
        <f t="shared" si="217"/>
        <v>0</v>
      </c>
      <c r="U882" s="4">
        <f t="shared" si="217"/>
        <v>0</v>
      </c>
      <c r="V882" s="4">
        <f t="shared" si="217"/>
        <v>0</v>
      </c>
      <c r="W882" s="4">
        <f>VLOOKUP(Z882,怪物属性偏向!D:F,3,FALSE)</f>
        <v>5000006</v>
      </c>
      <c r="X882" s="4">
        <f t="shared" si="209"/>
        <v>128</v>
      </c>
      <c r="Y882" t="str">
        <f>VLOOKUP(Z882,怪物属性偏向!G:H,2,FALSE)</f>
        <v>修</v>
      </c>
      <c r="Z882">
        <f t="shared" si="213"/>
        <v>6</v>
      </c>
    </row>
    <row r="883" spans="1:26" ht="18" customHeight="1" x14ac:dyDescent="0.15">
      <c r="A883" s="4">
        <v>5000879</v>
      </c>
      <c r="B883" s="4">
        <f t="shared" si="216"/>
        <v>0</v>
      </c>
      <c r="C883" s="4">
        <f t="shared" si="216"/>
        <v>0</v>
      </c>
      <c r="D883" s="4">
        <f t="shared" si="216"/>
        <v>0</v>
      </c>
      <c r="E883" s="4">
        <f t="shared" si="216"/>
        <v>0</v>
      </c>
      <c r="F883" s="4">
        <f>INT(VLOOKUP($X883,映射表!$B:$C,2,FALSE)*VLOOKUP($Z883,怪物属性偏向!$G:$L,怪物属性偏向!L$1,FALSE)/100)</f>
        <v>12489003</v>
      </c>
      <c r="G883" s="4">
        <f>INT(VLOOKUP($X883,映射表!$B:$C,2,FALSE)*VLOOKUP($Z883,怪物属性偏向!$G:$L,怪物属性偏向!J$1,FALSE)/100)</f>
        <v>14774655</v>
      </c>
      <c r="H883" s="4">
        <f t="shared" si="211"/>
        <v>0</v>
      </c>
      <c r="I883" s="4">
        <f>INT(VLOOKUP($X883,映射表!$B:$C,2,FALSE)*VLOOKUP($Z883,怪物属性偏向!$G:$L,怪物属性偏向!K$1,FALSE)/100)</f>
        <v>11442026</v>
      </c>
      <c r="J883" s="4">
        <f>INT(VLOOKUP($X883,映射表!$B:$E,4,FALSE))</f>
        <v>8887010</v>
      </c>
      <c r="K883" s="4">
        <f t="shared" si="217"/>
        <v>100</v>
      </c>
      <c r="L883" s="4">
        <f t="shared" si="217"/>
        <v>0</v>
      </c>
      <c r="M883" s="4">
        <f t="shared" si="217"/>
        <v>0</v>
      </c>
      <c r="N883" s="4">
        <f t="shared" si="217"/>
        <v>100</v>
      </c>
      <c r="O883" s="4">
        <f t="shared" si="217"/>
        <v>0</v>
      </c>
      <c r="P883" s="4">
        <f t="shared" si="217"/>
        <v>0</v>
      </c>
      <c r="Q883" s="4">
        <f t="shared" si="217"/>
        <v>0</v>
      </c>
      <c r="R883" s="4">
        <f t="shared" si="217"/>
        <v>0</v>
      </c>
      <c r="S883" s="4">
        <f t="shared" si="217"/>
        <v>0</v>
      </c>
      <c r="T883" s="4">
        <f t="shared" si="217"/>
        <v>0</v>
      </c>
      <c r="U883" s="4">
        <f t="shared" si="217"/>
        <v>0</v>
      </c>
      <c r="V883" s="4">
        <f t="shared" si="217"/>
        <v>0</v>
      </c>
      <c r="W883" s="4">
        <f>VLOOKUP(Z883,怪物属性偏向!D:F,3,FALSE)</f>
        <v>5000006</v>
      </c>
      <c r="X883" s="4">
        <f t="shared" si="209"/>
        <v>129</v>
      </c>
      <c r="Y883" t="str">
        <f>VLOOKUP(Z883,怪物属性偏向!G:H,2,FALSE)</f>
        <v>修</v>
      </c>
      <c r="Z883">
        <f t="shared" si="213"/>
        <v>6</v>
      </c>
    </row>
    <row r="884" spans="1:26" ht="18" customHeight="1" x14ac:dyDescent="0.15">
      <c r="A884" s="4">
        <v>5000880</v>
      </c>
      <c r="B884" s="4">
        <f t="shared" si="216"/>
        <v>0</v>
      </c>
      <c r="C884" s="4">
        <f t="shared" si="216"/>
        <v>0</v>
      </c>
      <c r="D884" s="4">
        <f t="shared" si="216"/>
        <v>0</v>
      </c>
      <c r="E884" s="4">
        <f t="shared" si="216"/>
        <v>0</v>
      </c>
      <c r="F884" s="4">
        <f>INT(VLOOKUP($X884,映射表!$B:$C,2,FALSE)*VLOOKUP($Z884,怪物属性偏向!$G:$L,怪物属性偏向!L$1,FALSE)/100)</f>
        <v>13388309</v>
      </c>
      <c r="G884" s="4">
        <f>INT(VLOOKUP($X884,映射表!$B:$C,2,FALSE)*VLOOKUP($Z884,怪物属性偏向!$G:$L,怪物属性偏向!J$1,FALSE)/100)</f>
        <v>15838547</v>
      </c>
      <c r="H884" s="4">
        <f t="shared" si="211"/>
        <v>0</v>
      </c>
      <c r="I884" s="4">
        <f>INT(VLOOKUP($X884,映射表!$B:$C,2,FALSE)*VLOOKUP($Z884,怪物属性偏向!$G:$L,怪物属性偏向!K$1,FALSE)/100)</f>
        <v>12265942</v>
      </c>
      <c r="J884" s="4">
        <f>INT(VLOOKUP($X884,映射表!$B:$E,4,FALSE))</f>
        <v>9526945</v>
      </c>
      <c r="K884" s="4">
        <f t="shared" si="217"/>
        <v>100</v>
      </c>
      <c r="L884" s="4">
        <f t="shared" si="217"/>
        <v>0</v>
      </c>
      <c r="M884" s="4">
        <f t="shared" si="217"/>
        <v>0</v>
      </c>
      <c r="N884" s="4">
        <f t="shared" si="217"/>
        <v>100</v>
      </c>
      <c r="O884" s="4">
        <f t="shared" si="217"/>
        <v>0</v>
      </c>
      <c r="P884" s="4">
        <f t="shared" si="217"/>
        <v>0</v>
      </c>
      <c r="Q884" s="4">
        <f t="shared" si="217"/>
        <v>0</v>
      </c>
      <c r="R884" s="4">
        <f t="shared" si="217"/>
        <v>0</v>
      </c>
      <c r="S884" s="4">
        <f t="shared" si="217"/>
        <v>0</v>
      </c>
      <c r="T884" s="4">
        <f t="shared" si="217"/>
        <v>0</v>
      </c>
      <c r="U884" s="4">
        <f t="shared" si="217"/>
        <v>0</v>
      </c>
      <c r="V884" s="4">
        <f t="shared" si="217"/>
        <v>0</v>
      </c>
      <c r="W884" s="4">
        <f>VLOOKUP(Z884,怪物属性偏向!D:F,3,FALSE)</f>
        <v>5000006</v>
      </c>
      <c r="X884" s="4">
        <f t="shared" si="209"/>
        <v>130</v>
      </c>
      <c r="Y884" t="str">
        <f>VLOOKUP(Z884,怪物属性偏向!G:H,2,FALSE)</f>
        <v>修</v>
      </c>
      <c r="Z884">
        <f t="shared" si="213"/>
        <v>6</v>
      </c>
    </row>
    <row r="885" spans="1:26" ht="18" customHeight="1" x14ac:dyDescent="0.15">
      <c r="A885" s="4">
        <v>5000881</v>
      </c>
      <c r="B885" s="4">
        <f t="shared" si="216"/>
        <v>0</v>
      </c>
      <c r="C885" s="4">
        <f t="shared" si="216"/>
        <v>0</v>
      </c>
      <c r="D885" s="4">
        <f t="shared" si="216"/>
        <v>0</v>
      </c>
      <c r="E885" s="4">
        <f t="shared" si="216"/>
        <v>0</v>
      </c>
      <c r="F885" s="4">
        <f>INT(VLOOKUP($X885,映射表!$B:$C,2,FALSE)*VLOOKUP($Z885,怪物属性偏向!$G:$L,怪物属性偏向!L$1,FALSE)/100)</f>
        <v>14352366</v>
      </c>
      <c r="G885" s="4">
        <f>INT(VLOOKUP($X885,映射表!$B:$C,2,FALSE)*VLOOKUP($Z885,怪物属性偏向!$G:$L,怪物属性偏向!J$1,FALSE)/100)</f>
        <v>16979038</v>
      </c>
      <c r="H885" s="4">
        <f t="shared" si="211"/>
        <v>0</v>
      </c>
      <c r="I885" s="4">
        <f>INT(VLOOKUP($X885,映射表!$B:$C,2,FALSE)*VLOOKUP($Z885,怪物属性偏向!$G:$L,怪物属性偏向!K$1,FALSE)/100)</f>
        <v>13149180</v>
      </c>
      <c r="J885" s="4">
        <f>INT(VLOOKUP($X885,映射表!$B:$E,4,FALSE))</f>
        <v>10212955</v>
      </c>
      <c r="K885" s="4">
        <f t="shared" si="217"/>
        <v>100</v>
      </c>
      <c r="L885" s="4">
        <f t="shared" si="217"/>
        <v>0</v>
      </c>
      <c r="M885" s="4">
        <f t="shared" si="217"/>
        <v>0</v>
      </c>
      <c r="N885" s="4">
        <f t="shared" si="217"/>
        <v>100</v>
      </c>
      <c r="O885" s="4">
        <f t="shared" si="217"/>
        <v>0</v>
      </c>
      <c r="P885" s="4">
        <f t="shared" si="217"/>
        <v>0</v>
      </c>
      <c r="Q885" s="4">
        <f t="shared" si="217"/>
        <v>0</v>
      </c>
      <c r="R885" s="4">
        <f t="shared" si="217"/>
        <v>0</v>
      </c>
      <c r="S885" s="4">
        <f t="shared" si="217"/>
        <v>0</v>
      </c>
      <c r="T885" s="4">
        <f t="shared" si="217"/>
        <v>0</v>
      </c>
      <c r="U885" s="4">
        <f t="shared" si="217"/>
        <v>0</v>
      </c>
      <c r="V885" s="4">
        <f t="shared" si="217"/>
        <v>0</v>
      </c>
      <c r="W885" s="4">
        <f>VLOOKUP(Z885,怪物属性偏向!D:F,3,FALSE)</f>
        <v>5000006</v>
      </c>
      <c r="X885" s="4">
        <f t="shared" si="209"/>
        <v>131</v>
      </c>
      <c r="Y885" t="str">
        <f>VLOOKUP(Z885,怪物属性偏向!G:H,2,FALSE)</f>
        <v>修</v>
      </c>
      <c r="Z885">
        <f t="shared" si="213"/>
        <v>6</v>
      </c>
    </row>
    <row r="886" spans="1:26" ht="18" customHeight="1" x14ac:dyDescent="0.15">
      <c r="A886" s="4">
        <v>5000882</v>
      </c>
      <c r="B886" s="4">
        <f t="shared" si="216"/>
        <v>0</v>
      </c>
      <c r="C886" s="4">
        <f t="shared" si="216"/>
        <v>0</v>
      </c>
      <c r="D886" s="4">
        <f t="shared" si="216"/>
        <v>0</v>
      </c>
      <c r="E886" s="4">
        <f t="shared" si="216"/>
        <v>0</v>
      </c>
      <c r="F886" s="4">
        <f>INT(VLOOKUP($X886,映射表!$B:$C,2,FALSE)*VLOOKUP($Z886,怪物属性偏向!$G:$L,怪物属性偏向!L$1,FALSE)/100)</f>
        <v>15385834</v>
      </c>
      <c r="G886" s="4">
        <f>INT(VLOOKUP($X886,映射表!$B:$C,2,FALSE)*VLOOKUP($Z886,怪物属性偏向!$G:$L,怪物属性偏向!J$1,FALSE)/100)</f>
        <v>18201646</v>
      </c>
      <c r="H886" s="4">
        <f t="shared" si="211"/>
        <v>0</v>
      </c>
      <c r="I886" s="4">
        <f>INT(VLOOKUP($X886,映射表!$B:$C,2,FALSE)*VLOOKUP($Z886,怪物属性偏向!$G:$L,怪物属性偏向!K$1,FALSE)/100)</f>
        <v>14096011</v>
      </c>
      <c r="J886" s="4">
        <f>INT(VLOOKUP($X886,映射表!$B:$E,4,FALSE))</f>
        <v>10948358</v>
      </c>
      <c r="K886" s="4">
        <f t="shared" si="217"/>
        <v>100</v>
      </c>
      <c r="L886" s="4">
        <f t="shared" si="217"/>
        <v>0</v>
      </c>
      <c r="M886" s="4">
        <f t="shared" si="217"/>
        <v>0</v>
      </c>
      <c r="N886" s="4">
        <f t="shared" si="217"/>
        <v>100</v>
      </c>
      <c r="O886" s="4">
        <f t="shared" si="217"/>
        <v>0</v>
      </c>
      <c r="P886" s="4">
        <f t="shared" si="217"/>
        <v>0</v>
      </c>
      <c r="Q886" s="4">
        <f t="shared" si="217"/>
        <v>0</v>
      </c>
      <c r="R886" s="4">
        <f t="shared" si="217"/>
        <v>0</v>
      </c>
      <c r="S886" s="4">
        <f t="shared" si="217"/>
        <v>0</v>
      </c>
      <c r="T886" s="4">
        <f t="shared" si="217"/>
        <v>0</v>
      </c>
      <c r="U886" s="4">
        <f t="shared" si="217"/>
        <v>0</v>
      </c>
      <c r="V886" s="4">
        <f t="shared" si="217"/>
        <v>0</v>
      </c>
      <c r="W886" s="4">
        <f>VLOOKUP(Z886,怪物属性偏向!D:F,3,FALSE)</f>
        <v>5000006</v>
      </c>
      <c r="X886" s="4">
        <f t="shared" si="209"/>
        <v>132</v>
      </c>
      <c r="Y886" t="str">
        <f>VLOOKUP(Z886,怪物属性偏向!G:H,2,FALSE)</f>
        <v>修</v>
      </c>
      <c r="Z886">
        <f t="shared" si="213"/>
        <v>6</v>
      </c>
    </row>
    <row r="887" spans="1:26" ht="18" customHeight="1" x14ac:dyDescent="0.15">
      <c r="A887" s="4">
        <v>5000883</v>
      </c>
      <c r="B887" s="4">
        <f t="shared" ref="B887:E902" si="218">B886</f>
        <v>0</v>
      </c>
      <c r="C887" s="4">
        <f t="shared" si="218"/>
        <v>0</v>
      </c>
      <c r="D887" s="4">
        <f t="shared" si="218"/>
        <v>0</v>
      </c>
      <c r="E887" s="4">
        <f t="shared" si="218"/>
        <v>0</v>
      </c>
      <c r="F887" s="4">
        <f>INT(VLOOKUP($X887,映射表!$B:$C,2,FALSE)*VLOOKUP($Z887,怪物属性偏向!$G:$L,怪物属性偏向!L$1,FALSE)/100)</f>
        <v>16493713</v>
      </c>
      <c r="G887" s="4">
        <f>INT(VLOOKUP($X887,映射表!$B:$C,2,FALSE)*VLOOKUP($Z887,怪物属性偏向!$G:$L,怪物属性偏向!J$1,FALSE)/100)</f>
        <v>19512280</v>
      </c>
      <c r="H887" s="4">
        <f t="shared" si="211"/>
        <v>0</v>
      </c>
      <c r="I887" s="4">
        <f>INT(VLOOKUP($X887,映射表!$B:$C,2,FALSE)*VLOOKUP($Z887,怪物属性偏向!$G:$L,怪物属性偏向!K$1,FALSE)/100)</f>
        <v>15111014</v>
      </c>
      <c r="J887" s="4">
        <f>INT(VLOOKUP($X887,映射表!$B:$E,4,FALSE))</f>
        <v>11736710</v>
      </c>
      <c r="K887" s="4">
        <f t="shared" ref="K887:V902" si="219">K886</f>
        <v>100</v>
      </c>
      <c r="L887" s="4">
        <f t="shared" si="219"/>
        <v>0</v>
      </c>
      <c r="M887" s="4">
        <f t="shared" si="219"/>
        <v>0</v>
      </c>
      <c r="N887" s="4">
        <f t="shared" si="219"/>
        <v>100</v>
      </c>
      <c r="O887" s="4">
        <f t="shared" si="219"/>
        <v>0</v>
      </c>
      <c r="P887" s="4">
        <f t="shared" si="219"/>
        <v>0</v>
      </c>
      <c r="Q887" s="4">
        <f t="shared" si="219"/>
        <v>0</v>
      </c>
      <c r="R887" s="4">
        <f t="shared" si="219"/>
        <v>0</v>
      </c>
      <c r="S887" s="4">
        <f t="shared" si="219"/>
        <v>0</v>
      </c>
      <c r="T887" s="4">
        <f t="shared" si="219"/>
        <v>0</v>
      </c>
      <c r="U887" s="4">
        <f t="shared" si="219"/>
        <v>0</v>
      </c>
      <c r="V887" s="4">
        <f t="shared" si="219"/>
        <v>0</v>
      </c>
      <c r="W887" s="4">
        <f>VLOOKUP(Z887,怪物属性偏向!D:F,3,FALSE)</f>
        <v>5000006</v>
      </c>
      <c r="X887" s="4">
        <f t="shared" si="209"/>
        <v>133</v>
      </c>
      <c r="Y887" t="str">
        <f>VLOOKUP(Z887,怪物属性偏向!G:H,2,FALSE)</f>
        <v>修</v>
      </c>
      <c r="Z887">
        <f t="shared" si="213"/>
        <v>6</v>
      </c>
    </row>
    <row r="888" spans="1:26" ht="18" customHeight="1" x14ac:dyDescent="0.15">
      <c r="A888" s="4">
        <v>5000884</v>
      </c>
      <c r="B888" s="4">
        <f t="shared" si="218"/>
        <v>0</v>
      </c>
      <c r="C888" s="4">
        <f t="shared" si="218"/>
        <v>0</v>
      </c>
      <c r="D888" s="4">
        <f t="shared" si="218"/>
        <v>0</v>
      </c>
      <c r="E888" s="4">
        <f t="shared" si="218"/>
        <v>0</v>
      </c>
      <c r="F888" s="4">
        <f>INT(VLOOKUP($X888,映射表!$B:$C,2,FALSE)*VLOOKUP($Z888,怪物属性偏向!$G:$L,怪物属性偏向!L$1,FALSE)/100)</f>
        <v>17681358</v>
      </c>
      <c r="G888" s="4">
        <f>INT(VLOOKUP($X888,映射表!$B:$C,2,FALSE)*VLOOKUP($Z888,怪物属性偏向!$G:$L,怪物属性偏向!J$1,FALSE)/100)</f>
        <v>20917281</v>
      </c>
      <c r="H888" s="4">
        <f t="shared" si="211"/>
        <v>0</v>
      </c>
      <c r="I888" s="4">
        <f>INT(VLOOKUP($X888,映射表!$B:$C,2,FALSE)*VLOOKUP($Z888,怪物属性偏向!$G:$L,怪物属性偏向!K$1,FALSE)/100)</f>
        <v>16199097</v>
      </c>
      <c r="J888" s="4">
        <f>INT(VLOOKUP($X888,映射表!$B:$E,4,FALSE))</f>
        <v>12581823</v>
      </c>
      <c r="K888" s="4">
        <f t="shared" si="219"/>
        <v>100</v>
      </c>
      <c r="L888" s="4">
        <f t="shared" si="219"/>
        <v>0</v>
      </c>
      <c r="M888" s="4">
        <f t="shared" si="219"/>
        <v>0</v>
      </c>
      <c r="N888" s="4">
        <f t="shared" si="219"/>
        <v>100</v>
      </c>
      <c r="O888" s="4">
        <f t="shared" si="219"/>
        <v>0</v>
      </c>
      <c r="P888" s="4">
        <f t="shared" si="219"/>
        <v>0</v>
      </c>
      <c r="Q888" s="4">
        <f t="shared" si="219"/>
        <v>0</v>
      </c>
      <c r="R888" s="4">
        <f t="shared" si="219"/>
        <v>0</v>
      </c>
      <c r="S888" s="4">
        <f t="shared" si="219"/>
        <v>0</v>
      </c>
      <c r="T888" s="4">
        <f t="shared" si="219"/>
        <v>0</v>
      </c>
      <c r="U888" s="4">
        <f t="shared" si="219"/>
        <v>0</v>
      </c>
      <c r="V888" s="4">
        <f t="shared" si="219"/>
        <v>0</v>
      </c>
      <c r="W888" s="4">
        <f>VLOOKUP(Z888,怪物属性偏向!D:F,3,FALSE)</f>
        <v>5000006</v>
      </c>
      <c r="X888" s="4">
        <f t="shared" si="209"/>
        <v>134</v>
      </c>
      <c r="Y888" t="str">
        <f>VLOOKUP(Z888,怪物属性偏向!G:H,2,FALSE)</f>
        <v>修</v>
      </c>
      <c r="Z888">
        <f t="shared" si="213"/>
        <v>6</v>
      </c>
    </row>
    <row r="889" spans="1:26" ht="18" customHeight="1" x14ac:dyDescent="0.15">
      <c r="A889" s="4">
        <v>5000885</v>
      </c>
      <c r="B889" s="4">
        <f t="shared" si="218"/>
        <v>0</v>
      </c>
      <c r="C889" s="4">
        <f t="shared" si="218"/>
        <v>0</v>
      </c>
      <c r="D889" s="4">
        <f t="shared" si="218"/>
        <v>0</v>
      </c>
      <c r="E889" s="4">
        <f t="shared" si="218"/>
        <v>0</v>
      </c>
      <c r="F889" s="4">
        <f>INT(VLOOKUP($X889,映射表!$B:$C,2,FALSE)*VLOOKUP($Z889,怪物属性偏向!$G:$L,怪物属性偏向!L$1,FALSE)/100)</f>
        <v>18954515</v>
      </c>
      <c r="G889" s="4">
        <f>INT(VLOOKUP($X889,映射表!$B:$C,2,FALSE)*VLOOKUP($Z889,怪物属性偏向!$G:$L,怪物属性偏向!J$1,FALSE)/100)</f>
        <v>22423441</v>
      </c>
      <c r="H889" s="4">
        <f t="shared" si="211"/>
        <v>0</v>
      </c>
      <c r="I889" s="4">
        <f>INT(VLOOKUP($X889,映射表!$B:$C,2,FALSE)*VLOOKUP($Z889,怪物属性偏向!$G:$L,怪物属性偏向!K$1,FALSE)/100)</f>
        <v>17365522</v>
      </c>
      <c r="J889" s="4">
        <f>INT(VLOOKUP($X889,映射表!$B:$E,4,FALSE))</f>
        <v>13487784</v>
      </c>
      <c r="K889" s="4">
        <f t="shared" si="219"/>
        <v>100</v>
      </c>
      <c r="L889" s="4">
        <f t="shared" si="219"/>
        <v>0</v>
      </c>
      <c r="M889" s="4">
        <f t="shared" si="219"/>
        <v>0</v>
      </c>
      <c r="N889" s="4">
        <f t="shared" si="219"/>
        <v>100</v>
      </c>
      <c r="O889" s="4">
        <f t="shared" si="219"/>
        <v>0</v>
      </c>
      <c r="P889" s="4">
        <f t="shared" si="219"/>
        <v>0</v>
      </c>
      <c r="Q889" s="4">
        <f t="shared" si="219"/>
        <v>0</v>
      </c>
      <c r="R889" s="4">
        <f t="shared" si="219"/>
        <v>0</v>
      </c>
      <c r="S889" s="4">
        <f t="shared" si="219"/>
        <v>0</v>
      </c>
      <c r="T889" s="4">
        <f t="shared" si="219"/>
        <v>0</v>
      </c>
      <c r="U889" s="4">
        <f t="shared" si="219"/>
        <v>0</v>
      </c>
      <c r="V889" s="4">
        <f t="shared" si="219"/>
        <v>0</v>
      </c>
      <c r="W889" s="4">
        <f>VLOOKUP(Z889,怪物属性偏向!D:F,3,FALSE)</f>
        <v>5000006</v>
      </c>
      <c r="X889" s="4">
        <f t="shared" ref="X889:X943" si="220">IF(X888=X$1,1,X888+1)</f>
        <v>135</v>
      </c>
      <c r="Y889" t="str">
        <f>VLOOKUP(Z889,怪物属性偏向!G:H,2,FALSE)</f>
        <v>修</v>
      </c>
      <c r="Z889">
        <f t="shared" si="213"/>
        <v>6</v>
      </c>
    </row>
    <row r="890" spans="1:26" ht="18" customHeight="1" x14ac:dyDescent="0.15">
      <c r="A890" s="4">
        <v>5000886</v>
      </c>
      <c r="B890" s="4">
        <f t="shared" si="218"/>
        <v>0</v>
      </c>
      <c r="C890" s="4">
        <f t="shared" si="218"/>
        <v>0</v>
      </c>
      <c r="D890" s="4">
        <f t="shared" si="218"/>
        <v>0</v>
      </c>
      <c r="E890" s="4">
        <f t="shared" si="218"/>
        <v>0</v>
      </c>
      <c r="F890" s="4">
        <f>INT(VLOOKUP($X890,映射表!$B:$C,2,FALSE)*VLOOKUP($Z890,怪物属性偏向!$G:$L,怪物属性偏向!L$1,FALSE)/100)</f>
        <v>20319338</v>
      </c>
      <c r="G890" s="4">
        <f>INT(VLOOKUP($X890,映射表!$B:$C,2,FALSE)*VLOOKUP($Z890,怪物属性偏向!$G:$L,怪物属性偏向!J$1,FALSE)/100)</f>
        <v>24038046</v>
      </c>
      <c r="H890" s="4">
        <f t="shared" si="211"/>
        <v>0</v>
      </c>
      <c r="I890" s="4">
        <f>INT(VLOOKUP($X890,映射表!$B:$C,2,FALSE)*VLOOKUP($Z890,怪物属性偏向!$G:$L,怪物属性偏向!K$1,FALSE)/100)</f>
        <v>18615930</v>
      </c>
      <c r="J890" s="4">
        <f>INT(VLOOKUP($X890,映射表!$B:$E,4,FALSE))</f>
        <v>14458975</v>
      </c>
      <c r="K890" s="4">
        <f t="shared" si="219"/>
        <v>100</v>
      </c>
      <c r="L890" s="4">
        <f t="shared" si="219"/>
        <v>0</v>
      </c>
      <c r="M890" s="4">
        <f t="shared" si="219"/>
        <v>0</v>
      </c>
      <c r="N890" s="4">
        <f t="shared" si="219"/>
        <v>100</v>
      </c>
      <c r="O890" s="4">
        <f t="shared" si="219"/>
        <v>0</v>
      </c>
      <c r="P890" s="4">
        <f t="shared" si="219"/>
        <v>0</v>
      </c>
      <c r="Q890" s="4">
        <f t="shared" si="219"/>
        <v>0</v>
      </c>
      <c r="R890" s="4">
        <f t="shared" si="219"/>
        <v>0</v>
      </c>
      <c r="S890" s="4">
        <f t="shared" si="219"/>
        <v>0</v>
      </c>
      <c r="T890" s="4">
        <f t="shared" si="219"/>
        <v>0</v>
      </c>
      <c r="U890" s="4">
        <f t="shared" si="219"/>
        <v>0</v>
      </c>
      <c r="V890" s="4">
        <f t="shared" si="219"/>
        <v>0</v>
      </c>
      <c r="W890" s="4">
        <f>VLOOKUP(Z890,怪物属性偏向!D:F,3,FALSE)</f>
        <v>5000006</v>
      </c>
      <c r="X890" s="4">
        <f t="shared" si="220"/>
        <v>136</v>
      </c>
      <c r="Y890" t="str">
        <f>VLOOKUP(Z890,怪物属性偏向!G:H,2,FALSE)</f>
        <v>修</v>
      </c>
      <c r="Z890">
        <f t="shared" si="213"/>
        <v>6</v>
      </c>
    </row>
    <row r="891" spans="1:26" ht="18" customHeight="1" x14ac:dyDescent="0.15">
      <c r="A891" s="4">
        <v>5000887</v>
      </c>
      <c r="B891" s="4">
        <f t="shared" si="218"/>
        <v>0</v>
      </c>
      <c r="C891" s="4">
        <f t="shared" si="218"/>
        <v>0</v>
      </c>
      <c r="D891" s="4">
        <f t="shared" si="218"/>
        <v>0</v>
      </c>
      <c r="E891" s="4">
        <f t="shared" si="218"/>
        <v>0</v>
      </c>
      <c r="F891" s="4">
        <f>INT(VLOOKUP($X891,映射表!$B:$C,2,FALSE)*VLOOKUP($Z891,怪物属性偏向!$G:$L,怪物属性偏向!L$1,FALSE)/100)</f>
        <v>21782429</v>
      </c>
      <c r="G891" s="4">
        <f>INT(VLOOKUP($X891,映射表!$B:$C,2,FALSE)*VLOOKUP($Z891,怪物属性偏向!$G:$L,怪物属性偏向!J$1,FALSE)/100)</f>
        <v>25768901</v>
      </c>
      <c r="H891" s="4">
        <f t="shared" si="211"/>
        <v>0</v>
      </c>
      <c r="I891" s="4">
        <f>INT(VLOOKUP($X891,映射表!$B:$C,2,FALSE)*VLOOKUP($Z891,怪物属性偏向!$G:$L,怪物属性偏向!K$1,FALSE)/100)</f>
        <v>19956367</v>
      </c>
      <c r="J891" s="4">
        <f>INT(VLOOKUP($X891,映射表!$B:$E,4,FALSE))</f>
        <v>15500091</v>
      </c>
      <c r="K891" s="4">
        <f t="shared" si="219"/>
        <v>100</v>
      </c>
      <c r="L891" s="4">
        <f t="shared" si="219"/>
        <v>0</v>
      </c>
      <c r="M891" s="4">
        <f t="shared" si="219"/>
        <v>0</v>
      </c>
      <c r="N891" s="4">
        <f t="shared" si="219"/>
        <v>100</v>
      </c>
      <c r="O891" s="4">
        <f t="shared" si="219"/>
        <v>0</v>
      </c>
      <c r="P891" s="4">
        <f t="shared" si="219"/>
        <v>0</v>
      </c>
      <c r="Q891" s="4">
        <f t="shared" si="219"/>
        <v>0</v>
      </c>
      <c r="R891" s="4">
        <f t="shared" si="219"/>
        <v>0</v>
      </c>
      <c r="S891" s="4">
        <f t="shared" si="219"/>
        <v>0</v>
      </c>
      <c r="T891" s="4">
        <f t="shared" si="219"/>
        <v>0</v>
      </c>
      <c r="U891" s="4">
        <f t="shared" si="219"/>
        <v>0</v>
      </c>
      <c r="V891" s="4">
        <f t="shared" si="219"/>
        <v>0</v>
      </c>
      <c r="W891" s="4">
        <f>VLOOKUP(Z891,怪物属性偏向!D:F,3,FALSE)</f>
        <v>5000006</v>
      </c>
      <c r="X891" s="4">
        <f t="shared" si="220"/>
        <v>137</v>
      </c>
      <c r="Y891" t="str">
        <f>VLOOKUP(Z891,怪物属性偏向!G:H,2,FALSE)</f>
        <v>修</v>
      </c>
      <c r="Z891">
        <f t="shared" si="213"/>
        <v>6</v>
      </c>
    </row>
    <row r="892" spans="1:26" ht="18" customHeight="1" x14ac:dyDescent="0.15">
      <c r="A892" s="4">
        <v>5000888</v>
      </c>
      <c r="B892" s="4">
        <f t="shared" si="218"/>
        <v>0</v>
      </c>
      <c r="C892" s="4">
        <f t="shared" si="218"/>
        <v>0</v>
      </c>
      <c r="D892" s="4">
        <f t="shared" si="218"/>
        <v>0</v>
      </c>
      <c r="E892" s="4">
        <f t="shared" si="218"/>
        <v>0</v>
      </c>
      <c r="F892" s="4">
        <f>INT(VLOOKUP($X892,映射表!$B:$C,2,FALSE)*VLOOKUP($Z892,怪物属性偏向!$G:$L,怪物属性偏向!L$1,FALSE)/100)</f>
        <v>23350862</v>
      </c>
      <c r="G892" s="4">
        <f>INT(VLOOKUP($X892,映射表!$B:$C,2,FALSE)*VLOOKUP($Z892,怪物属性偏向!$G:$L,怪物属性偏向!J$1,FALSE)/100)</f>
        <v>27624378</v>
      </c>
      <c r="H892" s="4">
        <f t="shared" si="211"/>
        <v>0</v>
      </c>
      <c r="I892" s="4">
        <f>INT(VLOOKUP($X892,映射表!$B:$C,2,FALSE)*VLOOKUP($Z892,怪物属性偏向!$G:$L,怪物属性偏向!K$1,FALSE)/100)</f>
        <v>21393315</v>
      </c>
      <c r="J892" s="4">
        <f>INT(VLOOKUP($X892,映射表!$B:$E,4,FALSE))</f>
        <v>16616167</v>
      </c>
      <c r="K892" s="4">
        <f t="shared" si="219"/>
        <v>100</v>
      </c>
      <c r="L892" s="4">
        <f t="shared" si="219"/>
        <v>0</v>
      </c>
      <c r="M892" s="4">
        <f t="shared" si="219"/>
        <v>0</v>
      </c>
      <c r="N892" s="4">
        <f t="shared" si="219"/>
        <v>100</v>
      </c>
      <c r="O892" s="4">
        <f t="shared" si="219"/>
        <v>0</v>
      </c>
      <c r="P892" s="4">
        <f t="shared" si="219"/>
        <v>0</v>
      </c>
      <c r="Q892" s="4">
        <f t="shared" si="219"/>
        <v>0</v>
      </c>
      <c r="R892" s="4">
        <f t="shared" si="219"/>
        <v>0</v>
      </c>
      <c r="S892" s="4">
        <f t="shared" si="219"/>
        <v>0</v>
      </c>
      <c r="T892" s="4">
        <f t="shared" si="219"/>
        <v>0</v>
      </c>
      <c r="U892" s="4">
        <f t="shared" si="219"/>
        <v>0</v>
      </c>
      <c r="V892" s="4">
        <f t="shared" si="219"/>
        <v>0</v>
      </c>
      <c r="W892" s="4">
        <f>VLOOKUP(Z892,怪物属性偏向!D:F,3,FALSE)</f>
        <v>5000006</v>
      </c>
      <c r="X892" s="4">
        <f t="shared" si="220"/>
        <v>138</v>
      </c>
      <c r="Y892" t="str">
        <f>VLOOKUP(Z892,怪物属性偏向!G:H,2,FALSE)</f>
        <v>修</v>
      </c>
      <c r="Z892">
        <f t="shared" si="213"/>
        <v>6</v>
      </c>
    </row>
    <row r="893" spans="1:26" ht="18" customHeight="1" x14ac:dyDescent="0.15">
      <c r="A893" s="4">
        <v>5000889</v>
      </c>
      <c r="B893" s="4">
        <f t="shared" si="218"/>
        <v>0</v>
      </c>
      <c r="C893" s="4">
        <f t="shared" si="218"/>
        <v>0</v>
      </c>
      <c r="D893" s="4">
        <f t="shared" si="218"/>
        <v>0</v>
      </c>
      <c r="E893" s="4">
        <f t="shared" si="218"/>
        <v>0</v>
      </c>
      <c r="F893" s="4">
        <f>INT(VLOOKUP($X893,映射表!$B:$C,2,FALSE)*VLOOKUP($Z893,怪物属性偏向!$G:$L,怪物属性偏向!L$1,FALSE)/100)</f>
        <v>25032222</v>
      </c>
      <c r="G893" s="4">
        <f>INT(VLOOKUP($X893,映射表!$B:$C,2,FALSE)*VLOOKUP($Z893,怪物属性偏向!$G:$L,怪物属性偏向!J$1,FALSE)/100)</f>
        <v>29613450</v>
      </c>
      <c r="H893" s="4">
        <f t="shared" si="211"/>
        <v>0</v>
      </c>
      <c r="I893" s="4">
        <f>INT(VLOOKUP($X893,映射表!$B:$C,2,FALSE)*VLOOKUP($Z893,怪物属性偏向!$G:$L,怪物属性偏向!K$1,FALSE)/100)</f>
        <v>22933724</v>
      </c>
      <c r="J893" s="4">
        <f>INT(VLOOKUP($X893,映射表!$B:$E,4,FALSE))</f>
        <v>17812601</v>
      </c>
      <c r="K893" s="4">
        <f t="shared" si="219"/>
        <v>100</v>
      </c>
      <c r="L893" s="4">
        <f t="shared" si="219"/>
        <v>0</v>
      </c>
      <c r="M893" s="4">
        <f t="shared" si="219"/>
        <v>0</v>
      </c>
      <c r="N893" s="4">
        <f t="shared" si="219"/>
        <v>100</v>
      </c>
      <c r="O893" s="4">
        <f t="shared" si="219"/>
        <v>0</v>
      </c>
      <c r="P893" s="4">
        <f t="shared" si="219"/>
        <v>0</v>
      </c>
      <c r="Q893" s="4">
        <f t="shared" si="219"/>
        <v>0</v>
      </c>
      <c r="R893" s="4">
        <f t="shared" si="219"/>
        <v>0</v>
      </c>
      <c r="S893" s="4">
        <f t="shared" si="219"/>
        <v>0</v>
      </c>
      <c r="T893" s="4">
        <f t="shared" si="219"/>
        <v>0</v>
      </c>
      <c r="U893" s="4">
        <f t="shared" si="219"/>
        <v>0</v>
      </c>
      <c r="V893" s="4">
        <f t="shared" si="219"/>
        <v>0</v>
      </c>
      <c r="W893" s="4">
        <f>VLOOKUP(Z893,怪物属性偏向!D:F,3,FALSE)</f>
        <v>5000006</v>
      </c>
      <c r="X893" s="4">
        <f t="shared" si="220"/>
        <v>139</v>
      </c>
      <c r="Y893" t="str">
        <f>VLOOKUP(Z893,怪物属性偏向!G:H,2,FALSE)</f>
        <v>修</v>
      </c>
      <c r="Z893">
        <f t="shared" si="213"/>
        <v>6</v>
      </c>
    </row>
    <row r="894" spans="1:26" ht="18" customHeight="1" x14ac:dyDescent="0.15">
      <c r="A894" s="4">
        <v>5000890</v>
      </c>
      <c r="B894" s="4">
        <f t="shared" si="218"/>
        <v>0</v>
      </c>
      <c r="C894" s="4">
        <f t="shared" si="218"/>
        <v>0</v>
      </c>
      <c r="D894" s="4">
        <f t="shared" si="218"/>
        <v>0</v>
      </c>
      <c r="E894" s="4">
        <f t="shared" si="218"/>
        <v>0</v>
      </c>
      <c r="F894" s="4">
        <f>INT(VLOOKUP($X894,映射表!$B:$C,2,FALSE)*VLOOKUP($Z894,怪物属性偏向!$G:$L,怪物属性偏向!L$1,FALSE)/100)</f>
        <v>26834641</v>
      </c>
      <c r="G894" s="4">
        <f>INT(VLOOKUP($X894,映射表!$B:$C,2,FALSE)*VLOOKUP($Z894,怪物属性偏向!$G:$L,怪物属性偏向!J$1,FALSE)/100)</f>
        <v>31745735</v>
      </c>
      <c r="H894" s="4">
        <f t="shared" si="211"/>
        <v>0</v>
      </c>
      <c r="I894" s="4">
        <f>INT(VLOOKUP($X894,映射表!$B:$C,2,FALSE)*VLOOKUP($Z894,怪物属性偏向!$G:$L,怪物属性偏向!K$1,FALSE)/100)</f>
        <v>24585043</v>
      </c>
      <c r="J894" s="4">
        <f>INT(VLOOKUP($X894,映射表!$B:$E,4,FALSE))</f>
        <v>19095179</v>
      </c>
      <c r="K894" s="4">
        <f t="shared" si="219"/>
        <v>100</v>
      </c>
      <c r="L894" s="4">
        <f t="shared" si="219"/>
        <v>0</v>
      </c>
      <c r="M894" s="4">
        <f t="shared" si="219"/>
        <v>0</v>
      </c>
      <c r="N894" s="4">
        <f t="shared" si="219"/>
        <v>100</v>
      </c>
      <c r="O894" s="4">
        <f t="shared" si="219"/>
        <v>0</v>
      </c>
      <c r="P894" s="4">
        <f t="shared" si="219"/>
        <v>0</v>
      </c>
      <c r="Q894" s="4">
        <f t="shared" si="219"/>
        <v>0</v>
      </c>
      <c r="R894" s="4">
        <f t="shared" si="219"/>
        <v>0</v>
      </c>
      <c r="S894" s="4">
        <f t="shared" si="219"/>
        <v>0</v>
      </c>
      <c r="T894" s="4">
        <f t="shared" si="219"/>
        <v>0</v>
      </c>
      <c r="U894" s="4">
        <f t="shared" si="219"/>
        <v>0</v>
      </c>
      <c r="V894" s="4">
        <f t="shared" si="219"/>
        <v>0</v>
      </c>
      <c r="W894" s="4">
        <f>VLOOKUP(Z894,怪物属性偏向!D:F,3,FALSE)</f>
        <v>5000006</v>
      </c>
      <c r="X894" s="4">
        <f t="shared" si="220"/>
        <v>140</v>
      </c>
      <c r="Y894" t="str">
        <f>VLOOKUP(Z894,怪物属性偏向!G:H,2,FALSE)</f>
        <v>修</v>
      </c>
      <c r="Z894">
        <f t="shared" si="213"/>
        <v>6</v>
      </c>
    </row>
    <row r="895" spans="1:26" ht="18" customHeight="1" x14ac:dyDescent="0.15">
      <c r="A895" s="4">
        <v>5000891</v>
      </c>
      <c r="B895" s="4">
        <f t="shared" si="218"/>
        <v>0</v>
      </c>
      <c r="C895" s="4">
        <f t="shared" si="218"/>
        <v>0</v>
      </c>
      <c r="D895" s="4">
        <f t="shared" si="218"/>
        <v>0</v>
      </c>
      <c r="E895" s="4">
        <f t="shared" si="218"/>
        <v>0</v>
      </c>
      <c r="F895" s="4">
        <f>INT(VLOOKUP($X895,映射表!$B:$C,2,FALSE)*VLOOKUP($Z895,怪物属性偏向!$G:$L,怪物属性偏向!L$1,FALSE)/100)</f>
        <v>28766833</v>
      </c>
      <c r="G895" s="4">
        <f>INT(VLOOKUP($X895,映射表!$B:$C,2,FALSE)*VLOOKUP($Z895,怪物属性偏向!$G:$L,怪物属性偏向!J$1,FALSE)/100)</f>
        <v>34031544</v>
      </c>
      <c r="H895" s="4">
        <f t="shared" si="211"/>
        <v>0</v>
      </c>
      <c r="I895" s="4">
        <f>INT(VLOOKUP($X895,映射表!$B:$C,2,FALSE)*VLOOKUP($Z895,怪物属性偏向!$G:$L,怪物属性偏向!K$1,FALSE)/100)</f>
        <v>26355256</v>
      </c>
      <c r="J895" s="4">
        <f>INT(VLOOKUP($X895,映射表!$B:$E,4,FALSE))</f>
        <v>20470101</v>
      </c>
      <c r="K895" s="4">
        <f t="shared" si="219"/>
        <v>100</v>
      </c>
      <c r="L895" s="4">
        <f t="shared" si="219"/>
        <v>0</v>
      </c>
      <c r="M895" s="4">
        <f t="shared" si="219"/>
        <v>0</v>
      </c>
      <c r="N895" s="4">
        <f t="shared" si="219"/>
        <v>100</v>
      </c>
      <c r="O895" s="4">
        <f t="shared" si="219"/>
        <v>0</v>
      </c>
      <c r="P895" s="4">
        <f t="shared" si="219"/>
        <v>0</v>
      </c>
      <c r="Q895" s="4">
        <f t="shared" si="219"/>
        <v>0</v>
      </c>
      <c r="R895" s="4">
        <f t="shared" si="219"/>
        <v>0</v>
      </c>
      <c r="S895" s="4">
        <f t="shared" si="219"/>
        <v>0</v>
      </c>
      <c r="T895" s="4">
        <f t="shared" si="219"/>
        <v>0</v>
      </c>
      <c r="U895" s="4">
        <f t="shared" si="219"/>
        <v>0</v>
      </c>
      <c r="V895" s="4">
        <f t="shared" si="219"/>
        <v>0</v>
      </c>
      <c r="W895" s="4">
        <f>VLOOKUP(Z895,怪物属性偏向!D:F,3,FALSE)</f>
        <v>5000006</v>
      </c>
      <c r="X895" s="4">
        <f t="shared" si="220"/>
        <v>141</v>
      </c>
      <c r="Y895" t="str">
        <f>VLOOKUP(Z895,怪物属性偏向!G:H,2,FALSE)</f>
        <v>修</v>
      </c>
      <c r="Z895">
        <f t="shared" si="213"/>
        <v>6</v>
      </c>
    </row>
    <row r="896" spans="1:26" ht="18" customHeight="1" x14ac:dyDescent="0.15">
      <c r="A896" s="4">
        <v>5000892</v>
      </c>
      <c r="B896" s="4">
        <f t="shared" si="218"/>
        <v>0</v>
      </c>
      <c r="C896" s="4">
        <f t="shared" si="218"/>
        <v>0</v>
      </c>
      <c r="D896" s="4">
        <f t="shared" si="218"/>
        <v>0</v>
      </c>
      <c r="E896" s="4">
        <f t="shared" si="218"/>
        <v>0</v>
      </c>
      <c r="F896" s="4">
        <f>INT(VLOOKUP($X896,映射表!$B:$C,2,FALSE)*VLOOKUP($Z896,怪物属性偏向!$G:$L,怪物属性偏向!L$1,FALSE)/100)</f>
        <v>30838143</v>
      </c>
      <c r="G896" s="4">
        <f>INT(VLOOKUP($X896,映射表!$B:$C,2,FALSE)*VLOOKUP($Z896,怪物属性偏向!$G:$L,怪物属性偏向!J$1,FALSE)/100)</f>
        <v>36481931</v>
      </c>
      <c r="H896" s="4">
        <f t="shared" si="211"/>
        <v>0</v>
      </c>
      <c r="I896" s="4">
        <f>INT(VLOOKUP($X896,映射表!$B:$C,2,FALSE)*VLOOKUP($Z896,怪物属性偏向!$G:$L,怪物属性偏向!K$1,FALSE)/100)</f>
        <v>28252924</v>
      </c>
      <c r="J896" s="4">
        <f>INT(VLOOKUP($X896,映射表!$B:$E,4,FALSE))</f>
        <v>21944019</v>
      </c>
      <c r="K896" s="4">
        <f t="shared" si="219"/>
        <v>100</v>
      </c>
      <c r="L896" s="4">
        <f t="shared" si="219"/>
        <v>0</v>
      </c>
      <c r="M896" s="4">
        <f t="shared" si="219"/>
        <v>0</v>
      </c>
      <c r="N896" s="4">
        <f t="shared" si="219"/>
        <v>100</v>
      </c>
      <c r="O896" s="4">
        <f t="shared" si="219"/>
        <v>0</v>
      </c>
      <c r="P896" s="4">
        <f t="shared" si="219"/>
        <v>0</v>
      </c>
      <c r="Q896" s="4">
        <f t="shared" si="219"/>
        <v>0</v>
      </c>
      <c r="R896" s="4">
        <f t="shared" si="219"/>
        <v>0</v>
      </c>
      <c r="S896" s="4">
        <f t="shared" si="219"/>
        <v>0</v>
      </c>
      <c r="T896" s="4">
        <f t="shared" si="219"/>
        <v>0</v>
      </c>
      <c r="U896" s="4">
        <f t="shared" si="219"/>
        <v>0</v>
      </c>
      <c r="V896" s="4">
        <f t="shared" si="219"/>
        <v>0</v>
      </c>
      <c r="W896" s="4">
        <f>VLOOKUP(Z896,怪物属性偏向!D:F,3,FALSE)</f>
        <v>5000006</v>
      </c>
      <c r="X896" s="4">
        <f t="shared" si="220"/>
        <v>142</v>
      </c>
      <c r="Y896" t="str">
        <f>VLOOKUP(Z896,怪物属性偏向!G:H,2,FALSE)</f>
        <v>修</v>
      </c>
      <c r="Z896">
        <f t="shared" si="213"/>
        <v>6</v>
      </c>
    </row>
    <row r="897" spans="1:26" ht="18" customHeight="1" x14ac:dyDescent="0.15">
      <c r="A897" s="4">
        <v>5000893</v>
      </c>
      <c r="B897" s="4">
        <f t="shared" si="218"/>
        <v>0</v>
      </c>
      <c r="C897" s="4">
        <f t="shared" si="218"/>
        <v>0</v>
      </c>
      <c r="D897" s="4">
        <f t="shared" si="218"/>
        <v>0</v>
      </c>
      <c r="E897" s="4">
        <f t="shared" si="218"/>
        <v>0</v>
      </c>
      <c r="F897" s="4">
        <f>INT(VLOOKUP($X897,映射表!$B:$C,2,FALSE)*VLOOKUP($Z897,怪物属性偏向!$G:$L,怪物属性偏向!L$1,FALSE)/100)</f>
        <v>33058588</v>
      </c>
      <c r="G897" s="4">
        <f>INT(VLOOKUP($X897,映射表!$B:$C,2,FALSE)*VLOOKUP($Z897,怪物属性偏向!$G:$L,怪物属性偏向!J$1,FALSE)/100)</f>
        <v>39108747</v>
      </c>
      <c r="H897" s="4">
        <f t="shared" si="211"/>
        <v>0</v>
      </c>
      <c r="I897" s="4">
        <f>INT(VLOOKUP($X897,映射表!$B:$C,2,FALSE)*VLOOKUP($Z897,怪物属性偏向!$G:$L,怪物属性偏向!K$1,FALSE)/100)</f>
        <v>30287225</v>
      </c>
      <c r="J897" s="4">
        <f>INT(VLOOKUP($X897,映射表!$B:$E,4,FALSE))</f>
        <v>23524058</v>
      </c>
      <c r="K897" s="4">
        <f t="shared" si="219"/>
        <v>100</v>
      </c>
      <c r="L897" s="4">
        <f t="shared" si="219"/>
        <v>0</v>
      </c>
      <c r="M897" s="4">
        <f t="shared" si="219"/>
        <v>0</v>
      </c>
      <c r="N897" s="4">
        <f t="shared" si="219"/>
        <v>100</v>
      </c>
      <c r="O897" s="4">
        <f t="shared" si="219"/>
        <v>0</v>
      </c>
      <c r="P897" s="4">
        <f t="shared" si="219"/>
        <v>0</v>
      </c>
      <c r="Q897" s="4">
        <f t="shared" si="219"/>
        <v>0</v>
      </c>
      <c r="R897" s="4">
        <f t="shared" si="219"/>
        <v>0</v>
      </c>
      <c r="S897" s="4">
        <f t="shared" si="219"/>
        <v>0</v>
      </c>
      <c r="T897" s="4">
        <f t="shared" si="219"/>
        <v>0</v>
      </c>
      <c r="U897" s="4">
        <f t="shared" si="219"/>
        <v>0</v>
      </c>
      <c r="V897" s="4">
        <f t="shared" si="219"/>
        <v>0</v>
      </c>
      <c r="W897" s="4">
        <f>VLOOKUP(Z897,怪物属性偏向!D:F,3,FALSE)</f>
        <v>5000006</v>
      </c>
      <c r="X897" s="4">
        <f t="shared" si="220"/>
        <v>143</v>
      </c>
      <c r="Y897" t="str">
        <f>VLOOKUP(Z897,怪物属性偏向!G:H,2,FALSE)</f>
        <v>修</v>
      </c>
      <c r="Z897">
        <f t="shared" si="213"/>
        <v>6</v>
      </c>
    </row>
    <row r="898" spans="1:26" ht="18" customHeight="1" x14ac:dyDescent="0.15">
      <c r="A898" s="4">
        <v>5000894</v>
      </c>
      <c r="B898" s="4">
        <f t="shared" si="218"/>
        <v>0</v>
      </c>
      <c r="C898" s="4">
        <f t="shared" si="218"/>
        <v>0</v>
      </c>
      <c r="D898" s="4">
        <f t="shared" si="218"/>
        <v>0</v>
      </c>
      <c r="E898" s="4">
        <f t="shared" si="218"/>
        <v>0</v>
      </c>
      <c r="F898" s="4">
        <f>INT(VLOOKUP($X898,映射表!$B:$C,2,FALSE)*VLOOKUP($Z898,怪物属性偏向!$G:$L,怪物属性偏向!L$1,FALSE)/100)</f>
        <v>35438905</v>
      </c>
      <c r="G898" s="4">
        <f>INT(VLOOKUP($X898,映射表!$B:$C,2,FALSE)*VLOOKUP($Z898,怪物属性偏向!$G:$L,怪物属性偏向!J$1,FALSE)/100)</f>
        <v>41924693</v>
      </c>
      <c r="H898" s="4">
        <f t="shared" si="211"/>
        <v>0</v>
      </c>
      <c r="I898" s="4">
        <f>INT(VLOOKUP($X898,映射表!$B:$C,2,FALSE)*VLOOKUP($Z898,怪物属性偏向!$G:$L,怪物属性偏向!K$1,FALSE)/100)</f>
        <v>32467995</v>
      </c>
      <c r="J898" s="4">
        <f>INT(VLOOKUP($X898,映射表!$B:$E,4,FALSE))</f>
        <v>25217860</v>
      </c>
      <c r="K898" s="4">
        <f t="shared" si="219"/>
        <v>100</v>
      </c>
      <c r="L898" s="4">
        <f t="shared" si="219"/>
        <v>0</v>
      </c>
      <c r="M898" s="4">
        <f t="shared" si="219"/>
        <v>0</v>
      </c>
      <c r="N898" s="4">
        <f t="shared" si="219"/>
        <v>100</v>
      </c>
      <c r="O898" s="4">
        <f t="shared" si="219"/>
        <v>0</v>
      </c>
      <c r="P898" s="4">
        <f t="shared" si="219"/>
        <v>0</v>
      </c>
      <c r="Q898" s="4">
        <f t="shared" si="219"/>
        <v>0</v>
      </c>
      <c r="R898" s="4">
        <f t="shared" si="219"/>
        <v>0</v>
      </c>
      <c r="S898" s="4">
        <f t="shared" si="219"/>
        <v>0</v>
      </c>
      <c r="T898" s="4">
        <f t="shared" si="219"/>
        <v>0</v>
      </c>
      <c r="U898" s="4">
        <f t="shared" si="219"/>
        <v>0</v>
      </c>
      <c r="V898" s="4">
        <f t="shared" si="219"/>
        <v>0</v>
      </c>
      <c r="W898" s="4">
        <f>VLOOKUP(Z898,怪物属性偏向!D:F,3,FALSE)</f>
        <v>5000006</v>
      </c>
      <c r="X898" s="4">
        <f t="shared" si="220"/>
        <v>144</v>
      </c>
      <c r="Y898" t="str">
        <f>VLOOKUP(Z898,怪物属性偏向!G:H,2,FALSE)</f>
        <v>修</v>
      </c>
      <c r="Z898">
        <f t="shared" si="213"/>
        <v>6</v>
      </c>
    </row>
    <row r="899" spans="1:26" ht="18" customHeight="1" x14ac:dyDescent="0.15">
      <c r="A899" s="4">
        <v>5000895</v>
      </c>
      <c r="B899" s="4">
        <f t="shared" si="218"/>
        <v>0</v>
      </c>
      <c r="C899" s="4">
        <f t="shared" si="218"/>
        <v>0</v>
      </c>
      <c r="D899" s="4">
        <f t="shared" si="218"/>
        <v>0</v>
      </c>
      <c r="E899" s="4">
        <f t="shared" si="218"/>
        <v>0</v>
      </c>
      <c r="F899" s="4">
        <f>INT(VLOOKUP($X899,映射表!$B:$C,2,FALSE)*VLOOKUP($Z899,怪物属性偏向!$G:$L,怪物属性偏向!L$1,FALSE)/100)</f>
        <v>37990604</v>
      </c>
      <c r="G899" s="4">
        <f>INT(VLOOKUP($X899,映射表!$B:$C,2,FALSE)*VLOOKUP($Z899,怪物属性偏向!$G:$L,怪物属性偏向!J$1,FALSE)/100)</f>
        <v>44943387</v>
      </c>
      <c r="H899" s="4">
        <f t="shared" si="211"/>
        <v>0</v>
      </c>
      <c r="I899" s="4">
        <f>INT(VLOOKUP($X899,映射表!$B:$C,2,FALSE)*VLOOKUP($Z899,怪物属性偏向!$G:$L,怪物属性偏向!K$1,FALSE)/100)</f>
        <v>34805781</v>
      </c>
      <c r="J899" s="4">
        <f>INT(VLOOKUP($X899,映射表!$B:$E,4,FALSE))</f>
        <v>27033616</v>
      </c>
      <c r="K899" s="4">
        <f t="shared" si="219"/>
        <v>100</v>
      </c>
      <c r="L899" s="4">
        <f t="shared" si="219"/>
        <v>0</v>
      </c>
      <c r="M899" s="4">
        <f t="shared" si="219"/>
        <v>0</v>
      </c>
      <c r="N899" s="4">
        <f t="shared" si="219"/>
        <v>100</v>
      </c>
      <c r="O899" s="4">
        <f t="shared" si="219"/>
        <v>0</v>
      </c>
      <c r="P899" s="4">
        <f t="shared" si="219"/>
        <v>0</v>
      </c>
      <c r="Q899" s="4">
        <f t="shared" si="219"/>
        <v>0</v>
      </c>
      <c r="R899" s="4">
        <f t="shared" si="219"/>
        <v>0</v>
      </c>
      <c r="S899" s="4">
        <f t="shared" si="219"/>
        <v>0</v>
      </c>
      <c r="T899" s="4">
        <f t="shared" si="219"/>
        <v>0</v>
      </c>
      <c r="U899" s="4">
        <f t="shared" si="219"/>
        <v>0</v>
      </c>
      <c r="V899" s="4">
        <f t="shared" si="219"/>
        <v>0</v>
      </c>
      <c r="W899" s="4">
        <f>VLOOKUP(Z899,怪物属性偏向!D:F,3,FALSE)</f>
        <v>5000006</v>
      </c>
      <c r="X899" s="4">
        <f t="shared" si="220"/>
        <v>145</v>
      </c>
      <c r="Y899" t="str">
        <f>VLOOKUP(Z899,怪物属性偏向!G:H,2,FALSE)</f>
        <v>修</v>
      </c>
      <c r="Z899">
        <f t="shared" si="213"/>
        <v>6</v>
      </c>
    </row>
    <row r="900" spans="1:26" ht="18" customHeight="1" x14ac:dyDescent="0.15">
      <c r="A900" s="4">
        <v>5000896</v>
      </c>
      <c r="B900" s="4">
        <f t="shared" si="218"/>
        <v>0</v>
      </c>
      <c r="C900" s="4">
        <f t="shared" si="218"/>
        <v>0</v>
      </c>
      <c r="D900" s="4">
        <f t="shared" si="218"/>
        <v>0</v>
      </c>
      <c r="E900" s="4">
        <f t="shared" si="218"/>
        <v>0</v>
      </c>
      <c r="F900" s="4">
        <f>INT(VLOOKUP($X900,映射表!$B:$C,2,FALSE)*VLOOKUP($Z900,怪物属性偏向!$G:$L,怪物属性偏向!L$1,FALSE)/100)</f>
        <v>40726026</v>
      </c>
      <c r="G900" s="4">
        <f>INT(VLOOKUP($X900,映射表!$B:$C,2,FALSE)*VLOOKUP($Z900,怪物属性偏向!$G:$L,怪物属性偏向!J$1,FALSE)/100)</f>
        <v>48179427</v>
      </c>
      <c r="H900" s="4">
        <f t="shared" si="211"/>
        <v>0</v>
      </c>
      <c r="I900" s="4">
        <f>INT(VLOOKUP($X900,映射表!$B:$C,2,FALSE)*VLOOKUP($Z900,怪物属性偏向!$G:$L,怪物属性偏向!K$1,FALSE)/100)</f>
        <v>37311887</v>
      </c>
      <c r="J900" s="4">
        <f>INT(VLOOKUP($X900,映射表!$B:$E,4,FALSE))</f>
        <v>28980106</v>
      </c>
      <c r="K900" s="4">
        <f t="shared" si="219"/>
        <v>100</v>
      </c>
      <c r="L900" s="4">
        <f t="shared" si="219"/>
        <v>0</v>
      </c>
      <c r="M900" s="4">
        <f t="shared" si="219"/>
        <v>0</v>
      </c>
      <c r="N900" s="4">
        <f t="shared" si="219"/>
        <v>100</v>
      </c>
      <c r="O900" s="4">
        <f t="shared" si="219"/>
        <v>0</v>
      </c>
      <c r="P900" s="4">
        <f t="shared" si="219"/>
        <v>0</v>
      </c>
      <c r="Q900" s="4">
        <f t="shared" si="219"/>
        <v>0</v>
      </c>
      <c r="R900" s="4">
        <f t="shared" si="219"/>
        <v>0</v>
      </c>
      <c r="S900" s="4">
        <f t="shared" si="219"/>
        <v>0</v>
      </c>
      <c r="T900" s="4">
        <f t="shared" si="219"/>
        <v>0</v>
      </c>
      <c r="U900" s="4">
        <f t="shared" si="219"/>
        <v>0</v>
      </c>
      <c r="V900" s="4">
        <f t="shared" si="219"/>
        <v>0</v>
      </c>
      <c r="W900" s="4">
        <f>VLOOKUP(Z900,怪物属性偏向!D:F,3,FALSE)</f>
        <v>5000006</v>
      </c>
      <c r="X900" s="4">
        <f t="shared" si="220"/>
        <v>146</v>
      </c>
      <c r="Y900" t="str">
        <f>VLOOKUP(Z900,怪物属性偏向!G:H,2,FALSE)</f>
        <v>修</v>
      </c>
      <c r="Z900">
        <f t="shared" si="213"/>
        <v>6</v>
      </c>
    </row>
    <row r="901" spans="1:26" ht="18" customHeight="1" x14ac:dyDescent="0.15">
      <c r="A901" s="4">
        <v>5000897</v>
      </c>
      <c r="B901" s="4">
        <f t="shared" si="218"/>
        <v>0</v>
      </c>
      <c r="C901" s="4">
        <f t="shared" si="218"/>
        <v>0</v>
      </c>
      <c r="D901" s="4">
        <f t="shared" si="218"/>
        <v>0</v>
      </c>
      <c r="E901" s="4">
        <f t="shared" si="218"/>
        <v>0</v>
      </c>
      <c r="F901" s="4">
        <f>INT(VLOOKUP($X901,映射表!$B:$C,2,FALSE)*VLOOKUP($Z901,怪物属性偏向!$G:$L,怪物属性偏向!L$1,FALSE)/100)</f>
        <v>43658398</v>
      </c>
      <c r="G901" s="4">
        <f>INT(VLOOKUP($X901,映射表!$B:$C,2,FALSE)*VLOOKUP($Z901,怪物属性偏向!$G:$L,怪物属性偏向!J$1,FALSE)/100)</f>
        <v>51648462</v>
      </c>
      <c r="H901" s="4">
        <f t="shared" si="211"/>
        <v>0</v>
      </c>
      <c r="I901" s="4">
        <f>INT(VLOOKUP($X901,映射表!$B:$C,2,FALSE)*VLOOKUP($Z901,怪物属性偏向!$G:$L,怪物属性偏向!K$1,FALSE)/100)</f>
        <v>39998433</v>
      </c>
      <c r="J901" s="4">
        <f>INT(VLOOKUP($X901,映射表!$B:$E,4,FALSE))</f>
        <v>31066744</v>
      </c>
      <c r="K901" s="4">
        <f t="shared" si="219"/>
        <v>100</v>
      </c>
      <c r="L901" s="4">
        <f t="shared" si="219"/>
        <v>0</v>
      </c>
      <c r="M901" s="4">
        <f t="shared" si="219"/>
        <v>0</v>
      </c>
      <c r="N901" s="4">
        <f t="shared" si="219"/>
        <v>100</v>
      </c>
      <c r="O901" s="4">
        <f t="shared" si="219"/>
        <v>0</v>
      </c>
      <c r="P901" s="4">
        <f t="shared" si="219"/>
        <v>0</v>
      </c>
      <c r="Q901" s="4">
        <f t="shared" si="219"/>
        <v>0</v>
      </c>
      <c r="R901" s="4">
        <f t="shared" si="219"/>
        <v>0</v>
      </c>
      <c r="S901" s="4">
        <f t="shared" si="219"/>
        <v>0</v>
      </c>
      <c r="T901" s="4">
        <f t="shared" si="219"/>
        <v>0</v>
      </c>
      <c r="U901" s="4">
        <f t="shared" si="219"/>
        <v>0</v>
      </c>
      <c r="V901" s="4">
        <f t="shared" si="219"/>
        <v>0</v>
      </c>
      <c r="W901" s="4">
        <f>VLOOKUP(Z901,怪物属性偏向!D:F,3,FALSE)</f>
        <v>5000006</v>
      </c>
      <c r="X901" s="4">
        <f t="shared" si="220"/>
        <v>147</v>
      </c>
      <c r="Y901" t="str">
        <f>VLOOKUP(Z901,怪物属性偏向!G:H,2,FALSE)</f>
        <v>修</v>
      </c>
      <c r="Z901">
        <f t="shared" si="213"/>
        <v>6</v>
      </c>
    </row>
    <row r="902" spans="1:26" ht="18" customHeight="1" x14ac:dyDescent="0.15">
      <c r="A902" s="4">
        <v>5000898</v>
      </c>
      <c r="B902" s="4">
        <f t="shared" si="218"/>
        <v>0</v>
      </c>
      <c r="C902" s="4">
        <f t="shared" si="218"/>
        <v>0</v>
      </c>
      <c r="D902" s="4">
        <f t="shared" si="218"/>
        <v>0</v>
      </c>
      <c r="E902" s="4">
        <f t="shared" si="218"/>
        <v>0</v>
      </c>
      <c r="F902" s="4">
        <f>INT(VLOOKUP($X902,映射表!$B:$C,2,FALSE)*VLOOKUP($Z902,怪物属性偏向!$G:$L,怪物属性偏向!L$1,FALSE)/100)</f>
        <v>46801901</v>
      </c>
      <c r="G902" s="4">
        <f>INT(VLOOKUP($X902,映射表!$B:$C,2,FALSE)*VLOOKUP($Z902,怪物属性偏向!$G:$L,怪物属性偏向!J$1,FALSE)/100)</f>
        <v>55367268</v>
      </c>
      <c r="H902" s="4">
        <f t="shared" si="211"/>
        <v>0</v>
      </c>
      <c r="I902" s="4">
        <f>INT(VLOOKUP($X902,映射表!$B:$C,2,FALSE)*VLOOKUP($Z902,怪物属性偏向!$G:$L,怪物属性偏向!K$1,FALSE)/100)</f>
        <v>42878410</v>
      </c>
      <c r="J902" s="4">
        <f>INT(VLOOKUP($X902,映射表!$B:$E,4,FALSE))</f>
        <v>33303620</v>
      </c>
      <c r="K902" s="4">
        <f t="shared" si="219"/>
        <v>100</v>
      </c>
      <c r="L902" s="4">
        <f t="shared" si="219"/>
        <v>0</v>
      </c>
      <c r="M902" s="4">
        <f t="shared" si="219"/>
        <v>0</v>
      </c>
      <c r="N902" s="4">
        <f t="shared" si="219"/>
        <v>100</v>
      </c>
      <c r="O902" s="4">
        <f t="shared" si="219"/>
        <v>0</v>
      </c>
      <c r="P902" s="4">
        <f t="shared" si="219"/>
        <v>0</v>
      </c>
      <c r="Q902" s="4">
        <f t="shared" si="219"/>
        <v>0</v>
      </c>
      <c r="R902" s="4">
        <f t="shared" si="219"/>
        <v>0</v>
      </c>
      <c r="S902" s="4">
        <f t="shared" si="219"/>
        <v>0</v>
      </c>
      <c r="T902" s="4">
        <f t="shared" si="219"/>
        <v>0</v>
      </c>
      <c r="U902" s="4">
        <f t="shared" si="219"/>
        <v>0</v>
      </c>
      <c r="V902" s="4">
        <f t="shared" si="219"/>
        <v>0</v>
      </c>
      <c r="W902" s="4">
        <f>VLOOKUP(Z902,怪物属性偏向!D:F,3,FALSE)</f>
        <v>5000006</v>
      </c>
      <c r="X902" s="4">
        <f t="shared" si="220"/>
        <v>148</v>
      </c>
      <c r="Y902" t="str">
        <f>VLOOKUP(Z902,怪物属性偏向!G:H,2,FALSE)</f>
        <v>修</v>
      </c>
      <c r="Z902">
        <f t="shared" si="213"/>
        <v>6</v>
      </c>
    </row>
    <row r="903" spans="1:26" ht="18" customHeight="1" x14ac:dyDescent="0.15">
      <c r="A903" s="4">
        <v>5000899</v>
      </c>
      <c r="B903" s="4">
        <f t="shared" ref="B903:E918" si="221">B902</f>
        <v>0</v>
      </c>
      <c r="C903" s="4">
        <f t="shared" si="221"/>
        <v>0</v>
      </c>
      <c r="D903" s="4">
        <f t="shared" si="221"/>
        <v>0</v>
      </c>
      <c r="E903" s="4">
        <f t="shared" si="221"/>
        <v>0</v>
      </c>
      <c r="F903" s="4">
        <f>INT(VLOOKUP($X903,映射表!$B:$C,2,FALSE)*VLOOKUP($Z903,怪物属性偏向!$G:$L,怪物属性偏向!L$1,FALSE)/100)</f>
        <v>50171736</v>
      </c>
      <c r="G903" s="4">
        <f>INT(VLOOKUP($X903,映射表!$B:$C,2,FALSE)*VLOOKUP($Z903,怪物属性偏向!$G:$L,怪物属性偏向!J$1,FALSE)/100)</f>
        <v>59353828</v>
      </c>
      <c r="H903" s="4">
        <f t="shared" ref="H903:H966" si="222">H902</f>
        <v>0</v>
      </c>
      <c r="I903" s="4">
        <f>INT(VLOOKUP($X903,映射表!$B:$C,2,FALSE)*VLOOKUP($Z903,怪物属性偏向!$G:$L,怪物属性偏向!K$1,FALSE)/100)</f>
        <v>45965746</v>
      </c>
      <c r="J903" s="4">
        <f>INT(VLOOKUP($X903,映射表!$B:$E,4,FALSE))</f>
        <v>35701550</v>
      </c>
      <c r="K903" s="4">
        <f t="shared" ref="K903:V918" si="223">K902</f>
        <v>100</v>
      </c>
      <c r="L903" s="4">
        <f t="shared" si="223"/>
        <v>0</v>
      </c>
      <c r="M903" s="4">
        <f t="shared" si="223"/>
        <v>0</v>
      </c>
      <c r="N903" s="4">
        <f t="shared" si="223"/>
        <v>100</v>
      </c>
      <c r="O903" s="4">
        <f t="shared" si="223"/>
        <v>0</v>
      </c>
      <c r="P903" s="4">
        <f t="shared" si="223"/>
        <v>0</v>
      </c>
      <c r="Q903" s="4">
        <f t="shared" si="223"/>
        <v>0</v>
      </c>
      <c r="R903" s="4">
        <f t="shared" si="223"/>
        <v>0</v>
      </c>
      <c r="S903" s="4">
        <f t="shared" si="223"/>
        <v>0</v>
      </c>
      <c r="T903" s="4">
        <f t="shared" si="223"/>
        <v>0</v>
      </c>
      <c r="U903" s="4">
        <f t="shared" si="223"/>
        <v>0</v>
      </c>
      <c r="V903" s="4">
        <f t="shared" si="223"/>
        <v>0</v>
      </c>
      <c r="W903" s="4">
        <f>VLOOKUP(Z903,怪物属性偏向!D:F,3,FALSE)</f>
        <v>5000006</v>
      </c>
      <c r="X903" s="4">
        <f t="shared" si="220"/>
        <v>149</v>
      </c>
      <c r="Y903" t="str">
        <f>VLOOKUP(Z903,怪物属性偏向!G:H,2,FALSE)</f>
        <v>修</v>
      </c>
      <c r="Z903">
        <f t="shared" ref="Z903:Z943" si="224">IF(X903=1,Z902+1,Z902)</f>
        <v>6</v>
      </c>
    </row>
    <row r="904" spans="1:26" ht="18" customHeight="1" x14ac:dyDescent="0.15">
      <c r="A904" s="4">
        <v>5000900</v>
      </c>
      <c r="B904" s="4">
        <f t="shared" si="221"/>
        <v>0</v>
      </c>
      <c r="C904" s="4">
        <f t="shared" si="221"/>
        <v>0</v>
      </c>
      <c r="D904" s="4">
        <f t="shared" si="221"/>
        <v>0</v>
      </c>
      <c r="E904" s="4">
        <f t="shared" si="221"/>
        <v>0</v>
      </c>
      <c r="F904" s="4">
        <f>INT(VLOOKUP($X904,映射表!$B:$C,2,FALSE)*VLOOKUP($Z904,怪物属性偏向!$G:$L,怪物属性偏向!L$1,FALSE)/100)</f>
        <v>53784200</v>
      </c>
      <c r="G904" s="4">
        <f>INT(VLOOKUP($X904,映射表!$B:$C,2,FALSE)*VLOOKUP($Z904,怪物属性偏向!$G:$L,怪物属性偏向!J$1,FALSE)/100)</f>
        <v>63627420</v>
      </c>
      <c r="H904" s="4">
        <f t="shared" si="222"/>
        <v>0</v>
      </c>
      <c r="I904" s="4">
        <f>INT(VLOOKUP($X904,映射表!$B:$C,2,FALSE)*VLOOKUP($Z904,怪物属性偏向!$G:$L,怪物属性偏向!K$1,FALSE)/100)</f>
        <v>49275370</v>
      </c>
      <c r="J904" s="4">
        <f>INT(VLOOKUP($X904,映射表!$B:$E,4,FALSE))</f>
        <v>38272132</v>
      </c>
      <c r="K904" s="4">
        <f t="shared" si="223"/>
        <v>100</v>
      </c>
      <c r="L904" s="4">
        <f t="shared" si="223"/>
        <v>0</v>
      </c>
      <c r="M904" s="4">
        <f t="shared" si="223"/>
        <v>0</v>
      </c>
      <c r="N904" s="4">
        <f t="shared" si="223"/>
        <v>100</v>
      </c>
      <c r="O904" s="4">
        <f t="shared" si="223"/>
        <v>0</v>
      </c>
      <c r="P904" s="4">
        <f t="shared" si="223"/>
        <v>0</v>
      </c>
      <c r="Q904" s="4">
        <f t="shared" si="223"/>
        <v>0</v>
      </c>
      <c r="R904" s="4">
        <f t="shared" si="223"/>
        <v>0</v>
      </c>
      <c r="S904" s="4">
        <f t="shared" si="223"/>
        <v>0</v>
      </c>
      <c r="T904" s="4">
        <f t="shared" si="223"/>
        <v>0</v>
      </c>
      <c r="U904" s="4">
        <f t="shared" si="223"/>
        <v>0</v>
      </c>
      <c r="V904" s="4">
        <f t="shared" si="223"/>
        <v>0</v>
      </c>
      <c r="W904" s="4">
        <f>VLOOKUP(Z904,怪物属性偏向!D:F,3,FALSE)</f>
        <v>5000006</v>
      </c>
      <c r="X904" s="4">
        <f t="shared" si="220"/>
        <v>150</v>
      </c>
      <c r="Y904" t="str">
        <f>VLOOKUP(Z904,怪物属性偏向!G:H,2,FALSE)</f>
        <v>修</v>
      </c>
      <c r="Z904">
        <f t="shared" si="224"/>
        <v>6</v>
      </c>
    </row>
    <row r="905" spans="1:26" ht="18" customHeight="1" x14ac:dyDescent="0.15">
      <c r="A905" s="4">
        <v>5000901</v>
      </c>
      <c r="B905" s="4">
        <f t="shared" si="221"/>
        <v>0</v>
      </c>
      <c r="C905" s="4">
        <f t="shared" si="221"/>
        <v>0</v>
      </c>
      <c r="D905" s="4">
        <f t="shared" si="221"/>
        <v>0</v>
      </c>
      <c r="E905" s="4">
        <f t="shared" si="221"/>
        <v>0</v>
      </c>
      <c r="F905" s="4">
        <f>INT(VLOOKUP($X905,映射表!$B:$C,2,FALSE)*VLOOKUP($Z905,怪物属性偏向!$G:$L,怪物属性偏向!L$1,FALSE)/100)</f>
        <v>202</v>
      </c>
      <c r="G905" s="4">
        <f>INT(VLOOKUP($X905,映射表!$B:$C,2,FALSE)*VLOOKUP($Z905,怪物属性偏向!$G:$L,怪物属性偏向!J$1,FALSE)/100)</f>
        <v>240</v>
      </c>
      <c r="H905" s="4">
        <f t="shared" si="222"/>
        <v>0</v>
      </c>
      <c r="I905" s="4">
        <f>INT(VLOOKUP($X905,映射表!$B:$C,2,FALSE)*VLOOKUP($Z905,怪物属性偏向!$G:$L,怪物属性偏向!K$1,FALSE)/100)</f>
        <v>200</v>
      </c>
      <c r="J905" s="4">
        <f>INT(VLOOKUP($X905,映射表!$B:$E,4,FALSE))</f>
        <v>145</v>
      </c>
      <c r="K905" s="4">
        <f t="shared" si="223"/>
        <v>100</v>
      </c>
      <c r="L905" s="4">
        <f t="shared" si="223"/>
        <v>0</v>
      </c>
      <c r="M905" s="4">
        <f t="shared" si="223"/>
        <v>0</v>
      </c>
      <c r="N905" s="4">
        <f t="shared" si="223"/>
        <v>100</v>
      </c>
      <c r="O905" s="4">
        <f t="shared" si="223"/>
        <v>0</v>
      </c>
      <c r="P905" s="4">
        <f t="shared" si="223"/>
        <v>0</v>
      </c>
      <c r="Q905" s="4">
        <f t="shared" si="223"/>
        <v>0</v>
      </c>
      <c r="R905" s="4">
        <f t="shared" si="223"/>
        <v>0</v>
      </c>
      <c r="S905" s="4">
        <f t="shared" si="223"/>
        <v>0</v>
      </c>
      <c r="T905" s="4">
        <f t="shared" si="223"/>
        <v>0</v>
      </c>
      <c r="U905" s="4">
        <f t="shared" si="223"/>
        <v>0</v>
      </c>
      <c r="V905" s="4">
        <f t="shared" si="223"/>
        <v>0</v>
      </c>
      <c r="W905" s="4">
        <f>VLOOKUP(Z905,怪物属性偏向!D:F,3,FALSE)</f>
        <v>5000007</v>
      </c>
      <c r="X905" s="4">
        <f t="shared" si="220"/>
        <v>1</v>
      </c>
      <c r="Y905" t="str">
        <f>VLOOKUP(Z905,怪物属性偏向!G:H,2,FALSE)</f>
        <v>贝蒂</v>
      </c>
      <c r="Z905">
        <f t="shared" si="224"/>
        <v>7</v>
      </c>
    </row>
    <row r="906" spans="1:26" ht="18" customHeight="1" x14ac:dyDescent="0.15">
      <c r="A906" s="4">
        <v>5000902</v>
      </c>
      <c r="B906" s="4">
        <f t="shared" si="221"/>
        <v>0</v>
      </c>
      <c r="C906" s="4">
        <f t="shared" si="221"/>
        <v>0</v>
      </c>
      <c r="D906" s="4">
        <f t="shared" si="221"/>
        <v>0</v>
      </c>
      <c r="E906" s="4">
        <f t="shared" si="221"/>
        <v>0</v>
      </c>
      <c r="F906" s="4">
        <f>INT(VLOOKUP($X906,映射表!$B:$C,2,FALSE)*VLOOKUP($Z906,怪物属性偏向!$G:$L,怪物属性偏向!L$1,FALSE)/100)</f>
        <v>241</v>
      </c>
      <c r="G906" s="4">
        <f>INT(VLOOKUP($X906,映射表!$B:$C,2,FALSE)*VLOOKUP($Z906,怪物属性偏向!$G:$L,怪物属性偏向!J$1,FALSE)/100)</f>
        <v>285</v>
      </c>
      <c r="H906" s="4">
        <f t="shared" si="222"/>
        <v>0</v>
      </c>
      <c r="I906" s="4">
        <f>INT(VLOOKUP($X906,映射表!$B:$C,2,FALSE)*VLOOKUP($Z906,怪物属性偏向!$G:$L,怪物属性偏向!K$1,FALSE)/100)</f>
        <v>238</v>
      </c>
      <c r="J906" s="4">
        <f>INT(VLOOKUP($X906,映射表!$B:$E,4,FALSE))</f>
        <v>173</v>
      </c>
      <c r="K906" s="4">
        <f t="shared" si="223"/>
        <v>100</v>
      </c>
      <c r="L906" s="4">
        <f t="shared" si="223"/>
        <v>0</v>
      </c>
      <c r="M906" s="4">
        <f t="shared" si="223"/>
        <v>0</v>
      </c>
      <c r="N906" s="4">
        <f t="shared" si="223"/>
        <v>100</v>
      </c>
      <c r="O906" s="4">
        <f t="shared" si="223"/>
        <v>0</v>
      </c>
      <c r="P906" s="4">
        <f t="shared" si="223"/>
        <v>0</v>
      </c>
      <c r="Q906" s="4">
        <f t="shared" si="223"/>
        <v>0</v>
      </c>
      <c r="R906" s="4">
        <f t="shared" si="223"/>
        <v>0</v>
      </c>
      <c r="S906" s="4">
        <f t="shared" si="223"/>
        <v>0</v>
      </c>
      <c r="T906" s="4">
        <f t="shared" si="223"/>
        <v>0</v>
      </c>
      <c r="U906" s="4">
        <f t="shared" si="223"/>
        <v>0</v>
      </c>
      <c r="V906" s="4">
        <f t="shared" si="223"/>
        <v>0</v>
      </c>
      <c r="W906" s="4">
        <f>VLOOKUP(Z906,怪物属性偏向!D:F,3,FALSE)</f>
        <v>5000007</v>
      </c>
      <c r="X906" s="4">
        <f t="shared" si="220"/>
        <v>2</v>
      </c>
      <c r="Y906" t="str">
        <f>VLOOKUP(Z906,怪物属性偏向!G:H,2,FALSE)</f>
        <v>贝蒂</v>
      </c>
      <c r="Z906">
        <f t="shared" si="224"/>
        <v>7</v>
      </c>
    </row>
    <row r="907" spans="1:26" ht="18" customHeight="1" x14ac:dyDescent="0.15">
      <c r="A907" s="4">
        <v>5000903</v>
      </c>
      <c r="B907" s="4">
        <f t="shared" si="221"/>
        <v>0</v>
      </c>
      <c r="C907" s="4">
        <f t="shared" si="221"/>
        <v>0</v>
      </c>
      <c r="D907" s="4">
        <f t="shared" si="221"/>
        <v>0</v>
      </c>
      <c r="E907" s="4">
        <f t="shared" si="221"/>
        <v>0</v>
      </c>
      <c r="F907" s="4">
        <f>INT(VLOOKUP($X907,映射表!$B:$C,2,FALSE)*VLOOKUP($Z907,怪物属性偏向!$G:$L,怪物属性偏向!L$1,FALSE)/100)</f>
        <v>282</v>
      </c>
      <c r="G907" s="4">
        <f>INT(VLOOKUP($X907,映射表!$B:$C,2,FALSE)*VLOOKUP($Z907,怪物属性偏向!$G:$L,怪物属性偏向!J$1,FALSE)/100)</f>
        <v>334</v>
      </c>
      <c r="H907" s="4">
        <f t="shared" si="222"/>
        <v>0</v>
      </c>
      <c r="I907" s="4">
        <f>INT(VLOOKUP($X907,映射表!$B:$C,2,FALSE)*VLOOKUP($Z907,怪物属性偏向!$G:$L,怪物属性偏向!K$1,FALSE)/100)</f>
        <v>278</v>
      </c>
      <c r="J907" s="4">
        <f>INT(VLOOKUP($X907,映射表!$B:$E,4,FALSE))</f>
        <v>202</v>
      </c>
      <c r="K907" s="4">
        <f t="shared" si="223"/>
        <v>100</v>
      </c>
      <c r="L907" s="4">
        <f t="shared" si="223"/>
        <v>0</v>
      </c>
      <c r="M907" s="4">
        <f t="shared" si="223"/>
        <v>0</v>
      </c>
      <c r="N907" s="4">
        <f t="shared" si="223"/>
        <v>100</v>
      </c>
      <c r="O907" s="4">
        <f t="shared" si="223"/>
        <v>0</v>
      </c>
      <c r="P907" s="4">
        <f t="shared" si="223"/>
        <v>0</v>
      </c>
      <c r="Q907" s="4">
        <f t="shared" si="223"/>
        <v>0</v>
      </c>
      <c r="R907" s="4">
        <f t="shared" si="223"/>
        <v>0</v>
      </c>
      <c r="S907" s="4">
        <f t="shared" si="223"/>
        <v>0</v>
      </c>
      <c r="T907" s="4">
        <f t="shared" si="223"/>
        <v>0</v>
      </c>
      <c r="U907" s="4">
        <f t="shared" si="223"/>
        <v>0</v>
      </c>
      <c r="V907" s="4">
        <f t="shared" si="223"/>
        <v>0</v>
      </c>
      <c r="W907" s="4">
        <f>VLOOKUP(Z907,怪物属性偏向!D:F,3,FALSE)</f>
        <v>5000007</v>
      </c>
      <c r="X907" s="4">
        <f t="shared" si="220"/>
        <v>3</v>
      </c>
      <c r="Y907" t="str">
        <f>VLOOKUP(Z907,怪物属性偏向!G:H,2,FALSE)</f>
        <v>贝蒂</v>
      </c>
      <c r="Z907">
        <f t="shared" si="224"/>
        <v>7</v>
      </c>
    </row>
    <row r="908" spans="1:26" ht="18" customHeight="1" x14ac:dyDescent="0.15">
      <c r="A908" s="4">
        <v>5000904</v>
      </c>
      <c r="B908" s="4">
        <f t="shared" si="221"/>
        <v>0</v>
      </c>
      <c r="C908" s="4">
        <f t="shared" si="221"/>
        <v>0</v>
      </c>
      <c r="D908" s="4">
        <f t="shared" si="221"/>
        <v>0</v>
      </c>
      <c r="E908" s="4">
        <f t="shared" si="221"/>
        <v>0</v>
      </c>
      <c r="F908" s="4">
        <f>INT(VLOOKUP($X908,映射表!$B:$C,2,FALSE)*VLOOKUP($Z908,怪物属性偏向!$G:$L,怪物属性偏向!L$1,FALSE)/100)</f>
        <v>326</v>
      </c>
      <c r="G908" s="4">
        <f>INT(VLOOKUP($X908,映射表!$B:$C,2,FALSE)*VLOOKUP($Z908,怪物属性偏向!$G:$L,怪物属性偏向!J$1,FALSE)/100)</f>
        <v>387</v>
      </c>
      <c r="H908" s="4">
        <f t="shared" si="222"/>
        <v>0</v>
      </c>
      <c r="I908" s="4">
        <f>INT(VLOOKUP($X908,映射表!$B:$C,2,FALSE)*VLOOKUP($Z908,怪物属性偏向!$G:$L,怪物属性偏向!K$1,FALSE)/100)</f>
        <v>322</v>
      </c>
      <c r="J908" s="4">
        <f>INT(VLOOKUP($X908,映射表!$B:$E,4,FALSE))</f>
        <v>234</v>
      </c>
      <c r="K908" s="4">
        <f t="shared" si="223"/>
        <v>100</v>
      </c>
      <c r="L908" s="4">
        <f t="shared" si="223"/>
        <v>0</v>
      </c>
      <c r="M908" s="4">
        <f t="shared" si="223"/>
        <v>0</v>
      </c>
      <c r="N908" s="4">
        <f t="shared" si="223"/>
        <v>100</v>
      </c>
      <c r="O908" s="4">
        <f t="shared" si="223"/>
        <v>0</v>
      </c>
      <c r="P908" s="4">
        <f t="shared" si="223"/>
        <v>0</v>
      </c>
      <c r="Q908" s="4">
        <f t="shared" si="223"/>
        <v>0</v>
      </c>
      <c r="R908" s="4">
        <f t="shared" si="223"/>
        <v>0</v>
      </c>
      <c r="S908" s="4">
        <f t="shared" si="223"/>
        <v>0</v>
      </c>
      <c r="T908" s="4">
        <f t="shared" si="223"/>
        <v>0</v>
      </c>
      <c r="U908" s="4">
        <f t="shared" si="223"/>
        <v>0</v>
      </c>
      <c r="V908" s="4">
        <f t="shared" si="223"/>
        <v>0</v>
      </c>
      <c r="W908" s="4">
        <f>VLOOKUP(Z908,怪物属性偏向!D:F,3,FALSE)</f>
        <v>5000007</v>
      </c>
      <c r="X908" s="4">
        <f t="shared" si="220"/>
        <v>4</v>
      </c>
      <c r="Y908" t="str">
        <f>VLOOKUP(Z908,怪物属性偏向!G:H,2,FALSE)</f>
        <v>贝蒂</v>
      </c>
      <c r="Z908">
        <f t="shared" si="224"/>
        <v>7</v>
      </c>
    </row>
    <row r="909" spans="1:26" ht="18" customHeight="1" x14ac:dyDescent="0.15">
      <c r="A909" s="4">
        <v>5000905</v>
      </c>
      <c r="B909" s="4">
        <f t="shared" si="221"/>
        <v>0</v>
      </c>
      <c r="C909" s="4">
        <f t="shared" si="221"/>
        <v>0</v>
      </c>
      <c r="D909" s="4">
        <f t="shared" si="221"/>
        <v>0</v>
      </c>
      <c r="E909" s="4">
        <f t="shared" si="221"/>
        <v>0</v>
      </c>
      <c r="F909" s="4">
        <f>INT(VLOOKUP($X909,映射表!$B:$C,2,FALSE)*VLOOKUP($Z909,怪物属性偏向!$G:$L,怪物属性偏向!L$1,FALSE)/100)</f>
        <v>374</v>
      </c>
      <c r="G909" s="4">
        <f>INT(VLOOKUP($X909,映射表!$B:$C,2,FALSE)*VLOOKUP($Z909,怪物属性偏向!$G:$L,怪物属性偏向!J$1,FALSE)/100)</f>
        <v>443</v>
      </c>
      <c r="H909" s="4">
        <f t="shared" si="222"/>
        <v>0</v>
      </c>
      <c r="I909" s="4">
        <f>INT(VLOOKUP($X909,映射表!$B:$C,2,FALSE)*VLOOKUP($Z909,怪物属性偏向!$G:$L,怪物属性偏向!K$1,FALSE)/100)</f>
        <v>369</v>
      </c>
      <c r="J909" s="4">
        <f>INT(VLOOKUP($X909,映射表!$B:$E,4,FALSE))</f>
        <v>268</v>
      </c>
      <c r="K909" s="4">
        <f t="shared" si="223"/>
        <v>100</v>
      </c>
      <c r="L909" s="4">
        <f t="shared" si="223"/>
        <v>0</v>
      </c>
      <c r="M909" s="4">
        <f t="shared" si="223"/>
        <v>0</v>
      </c>
      <c r="N909" s="4">
        <f t="shared" si="223"/>
        <v>100</v>
      </c>
      <c r="O909" s="4">
        <f t="shared" si="223"/>
        <v>0</v>
      </c>
      <c r="P909" s="4">
        <f t="shared" si="223"/>
        <v>0</v>
      </c>
      <c r="Q909" s="4">
        <f t="shared" si="223"/>
        <v>0</v>
      </c>
      <c r="R909" s="4">
        <f t="shared" si="223"/>
        <v>0</v>
      </c>
      <c r="S909" s="4">
        <f t="shared" si="223"/>
        <v>0</v>
      </c>
      <c r="T909" s="4">
        <f t="shared" si="223"/>
        <v>0</v>
      </c>
      <c r="U909" s="4">
        <f t="shared" si="223"/>
        <v>0</v>
      </c>
      <c r="V909" s="4">
        <f t="shared" si="223"/>
        <v>0</v>
      </c>
      <c r="W909" s="4">
        <f>VLOOKUP(Z909,怪物属性偏向!D:F,3,FALSE)</f>
        <v>5000007</v>
      </c>
      <c r="X909" s="4">
        <f t="shared" si="220"/>
        <v>5</v>
      </c>
      <c r="Y909" t="str">
        <f>VLOOKUP(Z909,怪物属性偏向!G:H,2,FALSE)</f>
        <v>贝蒂</v>
      </c>
      <c r="Z909">
        <f t="shared" si="224"/>
        <v>7</v>
      </c>
    </row>
    <row r="910" spans="1:26" ht="18" customHeight="1" x14ac:dyDescent="0.15">
      <c r="A910" s="4">
        <v>5000906</v>
      </c>
      <c r="B910" s="4">
        <f t="shared" si="221"/>
        <v>0</v>
      </c>
      <c r="C910" s="4">
        <f t="shared" si="221"/>
        <v>0</v>
      </c>
      <c r="D910" s="4">
        <f t="shared" si="221"/>
        <v>0</v>
      </c>
      <c r="E910" s="4">
        <f t="shared" si="221"/>
        <v>0</v>
      </c>
      <c r="F910" s="4">
        <f>INT(VLOOKUP($X910,映射表!$B:$C,2,FALSE)*VLOOKUP($Z910,怪物属性偏向!$G:$L,怪物属性偏向!L$1,FALSE)/100)</f>
        <v>424</v>
      </c>
      <c r="G910" s="4">
        <f>INT(VLOOKUP($X910,映射表!$B:$C,2,FALSE)*VLOOKUP($Z910,怪物属性偏向!$G:$L,怪物属性偏向!J$1,FALSE)/100)</f>
        <v>503</v>
      </c>
      <c r="H910" s="4">
        <f t="shared" si="222"/>
        <v>0</v>
      </c>
      <c r="I910" s="4">
        <f>INT(VLOOKUP($X910,映射表!$B:$C,2,FALSE)*VLOOKUP($Z910,怪物属性偏向!$G:$L,怪物属性偏向!K$1,FALSE)/100)</f>
        <v>419</v>
      </c>
      <c r="J910" s="4">
        <f>INT(VLOOKUP($X910,映射表!$B:$E,4,FALSE))</f>
        <v>304</v>
      </c>
      <c r="K910" s="4">
        <f t="shared" si="223"/>
        <v>100</v>
      </c>
      <c r="L910" s="4">
        <f t="shared" si="223"/>
        <v>0</v>
      </c>
      <c r="M910" s="4">
        <f t="shared" si="223"/>
        <v>0</v>
      </c>
      <c r="N910" s="4">
        <f t="shared" si="223"/>
        <v>100</v>
      </c>
      <c r="O910" s="4">
        <f t="shared" si="223"/>
        <v>0</v>
      </c>
      <c r="P910" s="4">
        <f t="shared" si="223"/>
        <v>0</v>
      </c>
      <c r="Q910" s="4">
        <f t="shared" si="223"/>
        <v>0</v>
      </c>
      <c r="R910" s="4">
        <f t="shared" si="223"/>
        <v>0</v>
      </c>
      <c r="S910" s="4">
        <f t="shared" si="223"/>
        <v>0</v>
      </c>
      <c r="T910" s="4">
        <f t="shared" si="223"/>
        <v>0</v>
      </c>
      <c r="U910" s="4">
        <f t="shared" si="223"/>
        <v>0</v>
      </c>
      <c r="V910" s="4">
        <f t="shared" si="223"/>
        <v>0</v>
      </c>
      <c r="W910" s="4">
        <f>VLOOKUP(Z910,怪物属性偏向!D:F,3,FALSE)</f>
        <v>5000007</v>
      </c>
      <c r="X910" s="4">
        <f t="shared" si="220"/>
        <v>6</v>
      </c>
      <c r="Y910" t="str">
        <f>VLOOKUP(Z910,怪物属性偏向!G:H,2,FALSE)</f>
        <v>贝蒂</v>
      </c>
      <c r="Z910">
        <f t="shared" si="224"/>
        <v>7</v>
      </c>
    </row>
    <row r="911" spans="1:26" ht="18" customHeight="1" x14ac:dyDescent="0.15">
      <c r="A911" s="4">
        <v>5000907</v>
      </c>
      <c r="B911" s="4">
        <f t="shared" si="221"/>
        <v>0</v>
      </c>
      <c r="C911" s="4">
        <f t="shared" si="221"/>
        <v>0</v>
      </c>
      <c r="D911" s="4">
        <f t="shared" si="221"/>
        <v>0</v>
      </c>
      <c r="E911" s="4">
        <f t="shared" si="221"/>
        <v>0</v>
      </c>
      <c r="F911" s="4">
        <f>INT(VLOOKUP($X911,映射表!$B:$C,2,FALSE)*VLOOKUP($Z911,怪物属性偏向!$G:$L,怪物属性偏向!L$1,FALSE)/100)</f>
        <v>479</v>
      </c>
      <c r="G911" s="4">
        <f>INT(VLOOKUP($X911,映射表!$B:$C,2,FALSE)*VLOOKUP($Z911,怪物属性偏向!$G:$L,怪物属性偏向!J$1,FALSE)/100)</f>
        <v>567</v>
      </c>
      <c r="H911" s="4">
        <f t="shared" si="222"/>
        <v>0</v>
      </c>
      <c r="I911" s="4">
        <f>INT(VLOOKUP($X911,映射表!$B:$C,2,FALSE)*VLOOKUP($Z911,怪物属性偏向!$G:$L,怪物属性偏向!K$1,FALSE)/100)</f>
        <v>473</v>
      </c>
      <c r="J911" s="4">
        <f>INT(VLOOKUP($X911,映射表!$B:$E,4,FALSE))</f>
        <v>344</v>
      </c>
      <c r="K911" s="4">
        <f t="shared" si="223"/>
        <v>100</v>
      </c>
      <c r="L911" s="4">
        <f t="shared" si="223"/>
        <v>0</v>
      </c>
      <c r="M911" s="4">
        <f t="shared" si="223"/>
        <v>0</v>
      </c>
      <c r="N911" s="4">
        <f t="shared" si="223"/>
        <v>100</v>
      </c>
      <c r="O911" s="4">
        <f t="shared" si="223"/>
        <v>0</v>
      </c>
      <c r="P911" s="4">
        <f t="shared" si="223"/>
        <v>0</v>
      </c>
      <c r="Q911" s="4">
        <f t="shared" si="223"/>
        <v>0</v>
      </c>
      <c r="R911" s="4">
        <f t="shared" si="223"/>
        <v>0</v>
      </c>
      <c r="S911" s="4">
        <f t="shared" si="223"/>
        <v>0</v>
      </c>
      <c r="T911" s="4">
        <f t="shared" si="223"/>
        <v>0</v>
      </c>
      <c r="U911" s="4">
        <f t="shared" si="223"/>
        <v>0</v>
      </c>
      <c r="V911" s="4">
        <f t="shared" si="223"/>
        <v>0</v>
      </c>
      <c r="W911" s="4">
        <f>VLOOKUP(Z911,怪物属性偏向!D:F,3,FALSE)</f>
        <v>5000007</v>
      </c>
      <c r="X911" s="4">
        <f t="shared" si="220"/>
        <v>7</v>
      </c>
      <c r="Y911" t="str">
        <f>VLOOKUP(Z911,怪物属性偏向!G:H,2,FALSE)</f>
        <v>贝蒂</v>
      </c>
      <c r="Z911">
        <f t="shared" si="224"/>
        <v>7</v>
      </c>
    </row>
    <row r="912" spans="1:26" ht="18" customHeight="1" x14ac:dyDescent="0.15">
      <c r="A912" s="4">
        <v>5000908</v>
      </c>
      <c r="B912" s="4">
        <f t="shared" si="221"/>
        <v>0</v>
      </c>
      <c r="C912" s="4">
        <f t="shared" si="221"/>
        <v>0</v>
      </c>
      <c r="D912" s="4">
        <f t="shared" si="221"/>
        <v>0</v>
      </c>
      <c r="E912" s="4">
        <f t="shared" si="221"/>
        <v>0</v>
      </c>
      <c r="F912" s="4">
        <f>INT(VLOOKUP($X912,映射表!$B:$C,2,FALSE)*VLOOKUP($Z912,怪物属性偏向!$G:$L,怪物属性偏向!L$1,FALSE)/100)</f>
        <v>537</v>
      </c>
      <c r="G912" s="4">
        <f>INT(VLOOKUP($X912,映射表!$B:$C,2,FALSE)*VLOOKUP($Z912,怪物属性偏向!$G:$L,怪物属性偏向!J$1,FALSE)/100)</f>
        <v>636</v>
      </c>
      <c r="H912" s="4">
        <f t="shared" si="222"/>
        <v>0</v>
      </c>
      <c r="I912" s="4">
        <f>INT(VLOOKUP($X912,映射表!$B:$C,2,FALSE)*VLOOKUP($Z912,怪物属性偏向!$G:$L,怪物属性偏向!K$1,FALSE)/100)</f>
        <v>530</v>
      </c>
      <c r="J912" s="4">
        <f>INT(VLOOKUP($X912,映射表!$B:$E,4,FALSE))</f>
        <v>385</v>
      </c>
      <c r="K912" s="4">
        <f t="shared" si="223"/>
        <v>100</v>
      </c>
      <c r="L912" s="4">
        <f t="shared" si="223"/>
        <v>0</v>
      </c>
      <c r="M912" s="4">
        <f t="shared" si="223"/>
        <v>0</v>
      </c>
      <c r="N912" s="4">
        <f t="shared" si="223"/>
        <v>100</v>
      </c>
      <c r="O912" s="4">
        <f t="shared" si="223"/>
        <v>0</v>
      </c>
      <c r="P912" s="4">
        <f t="shared" si="223"/>
        <v>0</v>
      </c>
      <c r="Q912" s="4">
        <f t="shared" si="223"/>
        <v>0</v>
      </c>
      <c r="R912" s="4">
        <f t="shared" si="223"/>
        <v>0</v>
      </c>
      <c r="S912" s="4">
        <f t="shared" si="223"/>
        <v>0</v>
      </c>
      <c r="T912" s="4">
        <f t="shared" si="223"/>
        <v>0</v>
      </c>
      <c r="U912" s="4">
        <f t="shared" si="223"/>
        <v>0</v>
      </c>
      <c r="V912" s="4">
        <f t="shared" si="223"/>
        <v>0</v>
      </c>
      <c r="W912" s="4">
        <f>VLOOKUP(Z912,怪物属性偏向!D:F,3,FALSE)</f>
        <v>5000007</v>
      </c>
      <c r="X912" s="4">
        <f t="shared" si="220"/>
        <v>8</v>
      </c>
      <c r="Y912" t="str">
        <f>VLOOKUP(Z912,怪物属性偏向!G:H,2,FALSE)</f>
        <v>贝蒂</v>
      </c>
      <c r="Z912">
        <f t="shared" si="224"/>
        <v>7</v>
      </c>
    </row>
    <row r="913" spans="1:26" ht="18" customHeight="1" x14ac:dyDescent="0.15">
      <c r="A913" s="4">
        <v>5000909</v>
      </c>
      <c r="B913" s="4">
        <f t="shared" si="221"/>
        <v>0</v>
      </c>
      <c r="C913" s="4">
        <f t="shared" si="221"/>
        <v>0</v>
      </c>
      <c r="D913" s="4">
        <f t="shared" si="221"/>
        <v>0</v>
      </c>
      <c r="E913" s="4">
        <f t="shared" si="221"/>
        <v>0</v>
      </c>
      <c r="F913" s="4">
        <f>INT(VLOOKUP($X913,映射表!$B:$C,2,FALSE)*VLOOKUP($Z913,怪物属性偏向!$G:$L,怪物属性偏向!L$1,FALSE)/100)</f>
        <v>599</v>
      </c>
      <c r="G913" s="4">
        <f>INT(VLOOKUP($X913,映射表!$B:$C,2,FALSE)*VLOOKUP($Z913,怪物属性偏向!$G:$L,怪物属性偏向!J$1,FALSE)/100)</f>
        <v>710</v>
      </c>
      <c r="H913" s="4">
        <f t="shared" si="222"/>
        <v>0</v>
      </c>
      <c r="I913" s="4">
        <f>INT(VLOOKUP($X913,映射表!$B:$C,2,FALSE)*VLOOKUP($Z913,怪物属性偏向!$G:$L,怪物属性偏向!K$1,FALSE)/100)</f>
        <v>592</v>
      </c>
      <c r="J913" s="4">
        <f>INT(VLOOKUP($X913,映射表!$B:$E,4,FALSE))</f>
        <v>430</v>
      </c>
      <c r="K913" s="4">
        <f t="shared" si="223"/>
        <v>100</v>
      </c>
      <c r="L913" s="4">
        <f t="shared" si="223"/>
        <v>0</v>
      </c>
      <c r="M913" s="4">
        <f t="shared" si="223"/>
        <v>0</v>
      </c>
      <c r="N913" s="4">
        <f t="shared" si="223"/>
        <v>100</v>
      </c>
      <c r="O913" s="4">
        <f t="shared" si="223"/>
        <v>0</v>
      </c>
      <c r="P913" s="4">
        <f t="shared" si="223"/>
        <v>0</v>
      </c>
      <c r="Q913" s="4">
        <f t="shared" si="223"/>
        <v>0</v>
      </c>
      <c r="R913" s="4">
        <f t="shared" si="223"/>
        <v>0</v>
      </c>
      <c r="S913" s="4">
        <f t="shared" si="223"/>
        <v>0</v>
      </c>
      <c r="T913" s="4">
        <f t="shared" si="223"/>
        <v>0</v>
      </c>
      <c r="U913" s="4">
        <f t="shared" si="223"/>
        <v>0</v>
      </c>
      <c r="V913" s="4">
        <f t="shared" si="223"/>
        <v>0</v>
      </c>
      <c r="W913" s="4">
        <f>VLOOKUP(Z913,怪物属性偏向!D:F,3,FALSE)</f>
        <v>5000007</v>
      </c>
      <c r="X913" s="4">
        <f t="shared" si="220"/>
        <v>9</v>
      </c>
      <c r="Y913" t="str">
        <f>VLOOKUP(Z913,怪物属性偏向!G:H,2,FALSE)</f>
        <v>贝蒂</v>
      </c>
      <c r="Z913">
        <f t="shared" si="224"/>
        <v>7</v>
      </c>
    </row>
    <row r="914" spans="1:26" ht="18" customHeight="1" x14ac:dyDescent="0.15">
      <c r="A914" s="4">
        <v>5000910</v>
      </c>
      <c r="B914" s="4">
        <f t="shared" si="221"/>
        <v>0</v>
      </c>
      <c r="C914" s="4">
        <f t="shared" si="221"/>
        <v>0</v>
      </c>
      <c r="D914" s="4">
        <f t="shared" si="221"/>
        <v>0</v>
      </c>
      <c r="E914" s="4">
        <f t="shared" si="221"/>
        <v>0</v>
      </c>
      <c r="F914" s="4">
        <f>INT(VLOOKUP($X914,映射表!$B:$C,2,FALSE)*VLOOKUP($Z914,怪物属性偏向!$G:$L,怪物属性偏向!L$1,FALSE)/100)</f>
        <v>666</v>
      </c>
      <c r="G914" s="4">
        <f>INT(VLOOKUP($X914,映射表!$B:$C,2,FALSE)*VLOOKUP($Z914,怪物属性偏向!$G:$L,怪物属性偏向!J$1,FALSE)/100)</f>
        <v>790</v>
      </c>
      <c r="H914" s="4">
        <f t="shared" si="222"/>
        <v>0</v>
      </c>
      <c r="I914" s="4">
        <f>INT(VLOOKUP($X914,映射表!$B:$C,2,FALSE)*VLOOKUP($Z914,怪物属性偏向!$G:$L,怪物属性偏向!K$1,FALSE)/100)</f>
        <v>658</v>
      </c>
      <c r="J914" s="4">
        <f>INT(VLOOKUP($X914,映射表!$B:$E,4,FALSE))</f>
        <v>478</v>
      </c>
      <c r="K914" s="4">
        <f t="shared" si="223"/>
        <v>100</v>
      </c>
      <c r="L914" s="4">
        <f t="shared" si="223"/>
        <v>0</v>
      </c>
      <c r="M914" s="4">
        <f t="shared" si="223"/>
        <v>0</v>
      </c>
      <c r="N914" s="4">
        <f t="shared" si="223"/>
        <v>100</v>
      </c>
      <c r="O914" s="4">
        <f t="shared" si="223"/>
        <v>0</v>
      </c>
      <c r="P914" s="4">
        <f t="shared" si="223"/>
        <v>0</v>
      </c>
      <c r="Q914" s="4">
        <f t="shared" si="223"/>
        <v>0</v>
      </c>
      <c r="R914" s="4">
        <f t="shared" si="223"/>
        <v>0</v>
      </c>
      <c r="S914" s="4">
        <f t="shared" si="223"/>
        <v>0</v>
      </c>
      <c r="T914" s="4">
        <f t="shared" si="223"/>
        <v>0</v>
      </c>
      <c r="U914" s="4">
        <f t="shared" si="223"/>
        <v>0</v>
      </c>
      <c r="V914" s="4">
        <f t="shared" si="223"/>
        <v>0</v>
      </c>
      <c r="W914" s="4">
        <f>VLOOKUP(Z914,怪物属性偏向!D:F,3,FALSE)</f>
        <v>5000007</v>
      </c>
      <c r="X914" s="4">
        <f t="shared" si="220"/>
        <v>10</v>
      </c>
      <c r="Y914" t="str">
        <f>VLOOKUP(Z914,怪物属性偏向!G:H,2,FALSE)</f>
        <v>贝蒂</v>
      </c>
      <c r="Z914">
        <f t="shared" si="224"/>
        <v>7</v>
      </c>
    </row>
    <row r="915" spans="1:26" ht="18" customHeight="1" x14ac:dyDescent="0.15">
      <c r="A915" s="4">
        <v>5000911</v>
      </c>
      <c r="B915" s="4">
        <f t="shared" si="221"/>
        <v>0</v>
      </c>
      <c r="C915" s="4">
        <f t="shared" si="221"/>
        <v>0</v>
      </c>
      <c r="D915" s="4">
        <f t="shared" si="221"/>
        <v>0</v>
      </c>
      <c r="E915" s="4">
        <f t="shared" si="221"/>
        <v>0</v>
      </c>
      <c r="F915" s="4">
        <f>INT(VLOOKUP($X915,映射表!$B:$C,2,FALSE)*VLOOKUP($Z915,怪物属性偏向!$G:$L,怪物属性偏向!L$1,FALSE)/100)</f>
        <v>738</v>
      </c>
      <c r="G915" s="4">
        <f>INT(VLOOKUP($X915,映射表!$B:$C,2,FALSE)*VLOOKUP($Z915,怪物属性偏向!$G:$L,怪物属性偏向!J$1,FALSE)/100)</f>
        <v>875</v>
      </c>
      <c r="H915" s="4">
        <f t="shared" si="222"/>
        <v>0</v>
      </c>
      <c r="I915" s="4">
        <f>INT(VLOOKUP($X915,映射表!$B:$C,2,FALSE)*VLOOKUP($Z915,怪物属性偏向!$G:$L,怪物属性偏向!K$1,FALSE)/100)</f>
        <v>729</v>
      </c>
      <c r="J915" s="4">
        <f>INT(VLOOKUP($X915,映射表!$B:$E,4,FALSE))</f>
        <v>530</v>
      </c>
      <c r="K915" s="4">
        <f t="shared" si="223"/>
        <v>100</v>
      </c>
      <c r="L915" s="4">
        <f t="shared" si="223"/>
        <v>0</v>
      </c>
      <c r="M915" s="4">
        <f t="shared" si="223"/>
        <v>0</v>
      </c>
      <c r="N915" s="4">
        <f t="shared" si="223"/>
        <v>100</v>
      </c>
      <c r="O915" s="4">
        <f t="shared" si="223"/>
        <v>0</v>
      </c>
      <c r="P915" s="4">
        <f t="shared" si="223"/>
        <v>0</v>
      </c>
      <c r="Q915" s="4">
        <f t="shared" si="223"/>
        <v>0</v>
      </c>
      <c r="R915" s="4">
        <f t="shared" si="223"/>
        <v>0</v>
      </c>
      <c r="S915" s="4">
        <f t="shared" si="223"/>
        <v>0</v>
      </c>
      <c r="T915" s="4">
        <f t="shared" si="223"/>
        <v>0</v>
      </c>
      <c r="U915" s="4">
        <f t="shared" si="223"/>
        <v>0</v>
      </c>
      <c r="V915" s="4">
        <f t="shared" si="223"/>
        <v>0</v>
      </c>
      <c r="W915" s="4">
        <f>VLOOKUP(Z915,怪物属性偏向!D:F,3,FALSE)</f>
        <v>5000007</v>
      </c>
      <c r="X915" s="4">
        <f t="shared" si="220"/>
        <v>11</v>
      </c>
      <c r="Y915" t="str">
        <f>VLOOKUP(Z915,怪物属性偏向!G:H,2,FALSE)</f>
        <v>贝蒂</v>
      </c>
      <c r="Z915">
        <f t="shared" si="224"/>
        <v>7</v>
      </c>
    </row>
    <row r="916" spans="1:26" ht="18" customHeight="1" x14ac:dyDescent="0.15">
      <c r="A916" s="4">
        <v>5000912</v>
      </c>
      <c r="B916" s="4">
        <f t="shared" si="221"/>
        <v>0</v>
      </c>
      <c r="C916" s="4">
        <f t="shared" si="221"/>
        <v>0</v>
      </c>
      <c r="D916" s="4">
        <f t="shared" si="221"/>
        <v>0</v>
      </c>
      <c r="E916" s="4">
        <f t="shared" si="221"/>
        <v>0</v>
      </c>
      <c r="F916" s="4">
        <f>INT(VLOOKUP($X916,映射表!$B:$C,2,FALSE)*VLOOKUP($Z916,怪物属性偏向!$G:$L,怪物属性偏向!L$1,FALSE)/100)</f>
        <v>815</v>
      </c>
      <c r="G916" s="4">
        <f>INT(VLOOKUP($X916,映射表!$B:$C,2,FALSE)*VLOOKUP($Z916,怪物属性偏向!$G:$L,怪物属性偏向!J$1,FALSE)/100)</f>
        <v>966</v>
      </c>
      <c r="H916" s="4">
        <f t="shared" si="222"/>
        <v>0</v>
      </c>
      <c r="I916" s="4">
        <f>INT(VLOOKUP($X916,映射表!$B:$C,2,FALSE)*VLOOKUP($Z916,怪物属性偏向!$G:$L,怪物属性偏向!K$1,FALSE)/100)</f>
        <v>805</v>
      </c>
      <c r="J916" s="4">
        <f>INT(VLOOKUP($X916,映射表!$B:$E,4,FALSE))</f>
        <v>585</v>
      </c>
      <c r="K916" s="4">
        <f t="shared" si="223"/>
        <v>100</v>
      </c>
      <c r="L916" s="4">
        <f t="shared" si="223"/>
        <v>0</v>
      </c>
      <c r="M916" s="4">
        <f t="shared" si="223"/>
        <v>0</v>
      </c>
      <c r="N916" s="4">
        <f t="shared" si="223"/>
        <v>100</v>
      </c>
      <c r="O916" s="4">
        <f t="shared" si="223"/>
        <v>0</v>
      </c>
      <c r="P916" s="4">
        <f t="shared" si="223"/>
        <v>0</v>
      </c>
      <c r="Q916" s="4">
        <f t="shared" si="223"/>
        <v>0</v>
      </c>
      <c r="R916" s="4">
        <f t="shared" si="223"/>
        <v>0</v>
      </c>
      <c r="S916" s="4">
        <f t="shared" si="223"/>
        <v>0</v>
      </c>
      <c r="T916" s="4">
        <f t="shared" si="223"/>
        <v>0</v>
      </c>
      <c r="U916" s="4">
        <f t="shared" si="223"/>
        <v>0</v>
      </c>
      <c r="V916" s="4">
        <f t="shared" si="223"/>
        <v>0</v>
      </c>
      <c r="W916" s="4">
        <f>VLOOKUP(Z916,怪物属性偏向!D:F,3,FALSE)</f>
        <v>5000007</v>
      </c>
      <c r="X916" s="4">
        <f t="shared" si="220"/>
        <v>12</v>
      </c>
      <c r="Y916" t="str">
        <f>VLOOKUP(Z916,怪物属性偏向!G:H,2,FALSE)</f>
        <v>贝蒂</v>
      </c>
      <c r="Z916">
        <f t="shared" si="224"/>
        <v>7</v>
      </c>
    </row>
    <row r="917" spans="1:26" ht="18" customHeight="1" x14ac:dyDescent="0.15">
      <c r="A917" s="4">
        <v>5000913</v>
      </c>
      <c r="B917" s="4">
        <f t="shared" si="221"/>
        <v>0</v>
      </c>
      <c r="C917" s="4">
        <f t="shared" si="221"/>
        <v>0</v>
      </c>
      <c r="D917" s="4">
        <f t="shared" si="221"/>
        <v>0</v>
      </c>
      <c r="E917" s="4">
        <f t="shared" si="221"/>
        <v>0</v>
      </c>
      <c r="F917" s="4">
        <f>INT(VLOOKUP($X917,映射表!$B:$C,2,FALSE)*VLOOKUP($Z917,怪物属性偏向!$G:$L,怪物属性偏向!L$1,FALSE)/100)</f>
        <v>898</v>
      </c>
      <c r="G917" s="4">
        <f>INT(VLOOKUP($X917,映射表!$B:$C,2,FALSE)*VLOOKUP($Z917,怪物属性偏向!$G:$L,怪物属性偏向!J$1,FALSE)/100)</f>
        <v>1064</v>
      </c>
      <c r="H917" s="4">
        <f t="shared" si="222"/>
        <v>0</v>
      </c>
      <c r="I917" s="4">
        <f>INT(VLOOKUP($X917,映射表!$B:$C,2,FALSE)*VLOOKUP($Z917,怪物属性偏向!$G:$L,怪物属性偏向!K$1,FALSE)/100)</f>
        <v>886</v>
      </c>
      <c r="J917" s="4">
        <f>INT(VLOOKUP($X917,映射表!$B:$E,4,FALSE))</f>
        <v>644</v>
      </c>
      <c r="K917" s="4">
        <f t="shared" si="223"/>
        <v>100</v>
      </c>
      <c r="L917" s="4">
        <f t="shared" si="223"/>
        <v>0</v>
      </c>
      <c r="M917" s="4">
        <f t="shared" si="223"/>
        <v>0</v>
      </c>
      <c r="N917" s="4">
        <f t="shared" si="223"/>
        <v>100</v>
      </c>
      <c r="O917" s="4">
        <f t="shared" si="223"/>
        <v>0</v>
      </c>
      <c r="P917" s="4">
        <f t="shared" si="223"/>
        <v>0</v>
      </c>
      <c r="Q917" s="4">
        <f t="shared" si="223"/>
        <v>0</v>
      </c>
      <c r="R917" s="4">
        <f t="shared" si="223"/>
        <v>0</v>
      </c>
      <c r="S917" s="4">
        <f t="shared" si="223"/>
        <v>0</v>
      </c>
      <c r="T917" s="4">
        <f t="shared" si="223"/>
        <v>0</v>
      </c>
      <c r="U917" s="4">
        <f t="shared" si="223"/>
        <v>0</v>
      </c>
      <c r="V917" s="4">
        <f t="shared" si="223"/>
        <v>0</v>
      </c>
      <c r="W917" s="4">
        <f>VLOOKUP(Z917,怪物属性偏向!D:F,3,FALSE)</f>
        <v>5000007</v>
      </c>
      <c r="X917" s="4">
        <f t="shared" si="220"/>
        <v>13</v>
      </c>
      <c r="Y917" t="str">
        <f>VLOOKUP(Z917,怪物属性偏向!G:H,2,FALSE)</f>
        <v>贝蒂</v>
      </c>
      <c r="Z917">
        <f t="shared" si="224"/>
        <v>7</v>
      </c>
    </row>
    <row r="918" spans="1:26" ht="18" customHeight="1" x14ac:dyDescent="0.15">
      <c r="A918" s="4">
        <v>5000914</v>
      </c>
      <c r="B918" s="4">
        <f t="shared" si="221"/>
        <v>0</v>
      </c>
      <c r="C918" s="4">
        <f t="shared" si="221"/>
        <v>0</v>
      </c>
      <c r="D918" s="4">
        <f t="shared" si="221"/>
        <v>0</v>
      </c>
      <c r="E918" s="4">
        <f t="shared" si="221"/>
        <v>0</v>
      </c>
      <c r="F918" s="4">
        <f>INT(VLOOKUP($X918,映射表!$B:$C,2,FALSE)*VLOOKUP($Z918,怪物属性偏向!$G:$L,怪物属性偏向!L$1,FALSE)/100)</f>
        <v>986</v>
      </c>
      <c r="G918" s="4">
        <f>INT(VLOOKUP($X918,映射表!$B:$C,2,FALSE)*VLOOKUP($Z918,怪物属性偏向!$G:$L,怪物属性偏向!J$1,FALSE)/100)</f>
        <v>1168</v>
      </c>
      <c r="H918" s="4">
        <f t="shared" si="222"/>
        <v>0</v>
      </c>
      <c r="I918" s="4">
        <f>INT(VLOOKUP($X918,映射表!$B:$C,2,FALSE)*VLOOKUP($Z918,怪物属性偏向!$G:$L,怪物属性偏向!K$1,FALSE)/100)</f>
        <v>974</v>
      </c>
      <c r="J918" s="4">
        <f>INT(VLOOKUP($X918,映射表!$B:$E,4,FALSE))</f>
        <v>708</v>
      </c>
      <c r="K918" s="4">
        <f t="shared" si="223"/>
        <v>100</v>
      </c>
      <c r="L918" s="4">
        <f t="shared" si="223"/>
        <v>0</v>
      </c>
      <c r="M918" s="4">
        <f t="shared" si="223"/>
        <v>0</v>
      </c>
      <c r="N918" s="4">
        <f t="shared" si="223"/>
        <v>100</v>
      </c>
      <c r="O918" s="4">
        <f t="shared" si="223"/>
        <v>0</v>
      </c>
      <c r="P918" s="4">
        <f t="shared" si="223"/>
        <v>0</v>
      </c>
      <c r="Q918" s="4">
        <f t="shared" si="223"/>
        <v>0</v>
      </c>
      <c r="R918" s="4">
        <f t="shared" si="223"/>
        <v>0</v>
      </c>
      <c r="S918" s="4">
        <f t="shared" si="223"/>
        <v>0</v>
      </c>
      <c r="T918" s="4">
        <f t="shared" si="223"/>
        <v>0</v>
      </c>
      <c r="U918" s="4">
        <f t="shared" si="223"/>
        <v>0</v>
      </c>
      <c r="V918" s="4">
        <f t="shared" si="223"/>
        <v>0</v>
      </c>
      <c r="W918" s="4">
        <f>VLOOKUP(Z918,怪物属性偏向!D:F,3,FALSE)</f>
        <v>5000007</v>
      </c>
      <c r="X918" s="4">
        <f t="shared" si="220"/>
        <v>14</v>
      </c>
      <c r="Y918" t="str">
        <f>VLOOKUP(Z918,怪物属性偏向!G:H,2,FALSE)</f>
        <v>贝蒂</v>
      </c>
      <c r="Z918">
        <f t="shared" si="224"/>
        <v>7</v>
      </c>
    </row>
    <row r="919" spans="1:26" ht="18" customHeight="1" x14ac:dyDescent="0.15">
      <c r="A919" s="4">
        <v>5000915</v>
      </c>
      <c r="B919" s="4">
        <f t="shared" ref="B919:E934" si="225">B918</f>
        <v>0</v>
      </c>
      <c r="C919" s="4">
        <f t="shared" si="225"/>
        <v>0</v>
      </c>
      <c r="D919" s="4">
        <f t="shared" si="225"/>
        <v>0</v>
      </c>
      <c r="E919" s="4">
        <f t="shared" si="225"/>
        <v>0</v>
      </c>
      <c r="F919" s="4">
        <f>INT(VLOOKUP($X919,映射表!$B:$C,2,FALSE)*VLOOKUP($Z919,怪物属性偏向!$G:$L,怪物属性偏向!L$1,FALSE)/100)</f>
        <v>1081</v>
      </c>
      <c r="G919" s="4">
        <f>INT(VLOOKUP($X919,映射表!$B:$C,2,FALSE)*VLOOKUP($Z919,怪物属性偏向!$G:$L,怪物属性偏向!J$1,FALSE)/100)</f>
        <v>1281</v>
      </c>
      <c r="H919" s="4">
        <f t="shared" si="222"/>
        <v>0</v>
      </c>
      <c r="I919" s="4">
        <f>INT(VLOOKUP($X919,映射表!$B:$C,2,FALSE)*VLOOKUP($Z919,怪物属性偏向!$G:$L,怪物属性偏向!K$1,FALSE)/100)</f>
        <v>1067</v>
      </c>
      <c r="J919" s="4">
        <f>INT(VLOOKUP($X919,映射表!$B:$E,4,FALSE))</f>
        <v>776</v>
      </c>
      <c r="K919" s="4">
        <f t="shared" ref="K919:V934" si="226">K918</f>
        <v>100</v>
      </c>
      <c r="L919" s="4">
        <f t="shared" si="226"/>
        <v>0</v>
      </c>
      <c r="M919" s="4">
        <f t="shared" si="226"/>
        <v>0</v>
      </c>
      <c r="N919" s="4">
        <f t="shared" si="226"/>
        <v>100</v>
      </c>
      <c r="O919" s="4">
        <f t="shared" si="226"/>
        <v>0</v>
      </c>
      <c r="P919" s="4">
        <f t="shared" si="226"/>
        <v>0</v>
      </c>
      <c r="Q919" s="4">
        <f t="shared" si="226"/>
        <v>0</v>
      </c>
      <c r="R919" s="4">
        <f t="shared" si="226"/>
        <v>0</v>
      </c>
      <c r="S919" s="4">
        <f t="shared" si="226"/>
        <v>0</v>
      </c>
      <c r="T919" s="4">
        <f t="shared" si="226"/>
        <v>0</v>
      </c>
      <c r="U919" s="4">
        <f t="shared" si="226"/>
        <v>0</v>
      </c>
      <c r="V919" s="4">
        <f t="shared" si="226"/>
        <v>0</v>
      </c>
      <c r="W919" s="4">
        <f>VLOOKUP(Z919,怪物属性偏向!D:F,3,FALSE)</f>
        <v>5000007</v>
      </c>
      <c r="X919" s="4">
        <f t="shared" si="220"/>
        <v>15</v>
      </c>
      <c r="Y919" t="str">
        <f>VLOOKUP(Z919,怪物属性偏向!G:H,2,FALSE)</f>
        <v>贝蒂</v>
      </c>
      <c r="Z919">
        <f t="shared" si="224"/>
        <v>7</v>
      </c>
    </row>
    <row r="920" spans="1:26" ht="18" customHeight="1" x14ac:dyDescent="0.15">
      <c r="A920" s="4">
        <v>5000916</v>
      </c>
      <c r="B920" s="4">
        <f t="shared" si="225"/>
        <v>0</v>
      </c>
      <c r="C920" s="4">
        <f t="shared" si="225"/>
        <v>0</v>
      </c>
      <c r="D920" s="4">
        <f t="shared" si="225"/>
        <v>0</v>
      </c>
      <c r="E920" s="4">
        <f t="shared" si="225"/>
        <v>0</v>
      </c>
      <c r="F920" s="4">
        <f>INT(VLOOKUP($X920,映射表!$B:$C,2,FALSE)*VLOOKUP($Z920,怪物属性偏向!$G:$L,怪物属性偏向!L$1,FALSE)/100)</f>
        <v>1183</v>
      </c>
      <c r="G920" s="4">
        <f>INT(VLOOKUP($X920,映射表!$B:$C,2,FALSE)*VLOOKUP($Z920,怪物属性偏向!$G:$L,怪物属性偏向!J$1,FALSE)/100)</f>
        <v>1401</v>
      </c>
      <c r="H920" s="4">
        <f t="shared" si="222"/>
        <v>0</v>
      </c>
      <c r="I920" s="4">
        <f>INT(VLOOKUP($X920,映射表!$B:$C,2,FALSE)*VLOOKUP($Z920,怪物属性偏向!$G:$L,怪物属性偏向!K$1,FALSE)/100)</f>
        <v>1168</v>
      </c>
      <c r="J920" s="4">
        <f>INT(VLOOKUP($X920,映射表!$B:$E,4,FALSE))</f>
        <v>849</v>
      </c>
      <c r="K920" s="4">
        <f t="shared" si="226"/>
        <v>100</v>
      </c>
      <c r="L920" s="4">
        <f t="shared" si="226"/>
        <v>0</v>
      </c>
      <c r="M920" s="4">
        <f t="shared" si="226"/>
        <v>0</v>
      </c>
      <c r="N920" s="4">
        <f t="shared" si="226"/>
        <v>100</v>
      </c>
      <c r="O920" s="4">
        <f t="shared" si="226"/>
        <v>0</v>
      </c>
      <c r="P920" s="4">
        <f t="shared" si="226"/>
        <v>0</v>
      </c>
      <c r="Q920" s="4">
        <f t="shared" si="226"/>
        <v>0</v>
      </c>
      <c r="R920" s="4">
        <f t="shared" si="226"/>
        <v>0</v>
      </c>
      <c r="S920" s="4">
        <f t="shared" si="226"/>
        <v>0</v>
      </c>
      <c r="T920" s="4">
        <f t="shared" si="226"/>
        <v>0</v>
      </c>
      <c r="U920" s="4">
        <f t="shared" si="226"/>
        <v>0</v>
      </c>
      <c r="V920" s="4">
        <f t="shared" si="226"/>
        <v>0</v>
      </c>
      <c r="W920" s="4">
        <f>VLOOKUP(Z920,怪物属性偏向!D:F,3,FALSE)</f>
        <v>5000007</v>
      </c>
      <c r="X920" s="4">
        <f t="shared" si="220"/>
        <v>16</v>
      </c>
      <c r="Y920" t="str">
        <f>VLOOKUP(Z920,怪物属性偏向!G:H,2,FALSE)</f>
        <v>贝蒂</v>
      </c>
      <c r="Z920">
        <f t="shared" si="224"/>
        <v>7</v>
      </c>
    </row>
    <row r="921" spans="1:26" ht="18" customHeight="1" x14ac:dyDescent="0.15">
      <c r="A921" s="4">
        <v>5000917</v>
      </c>
      <c r="B921" s="4">
        <f t="shared" si="225"/>
        <v>0</v>
      </c>
      <c r="C921" s="4">
        <f t="shared" si="225"/>
        <v>0</v>
      </c>
      <c r="D921" s="4">
        <f t="shared" si="225"/>
        <v>0</v>
      </c>
      <c r="E921" s="4">
        <f t="shared" si="225"/>
        <v>0</v>
      </c>
      <c r="F921" s="4">
        <f>INT(VLOOKUP($X921,映射表!$B:$C,2,FALSE)*VLOOKUP($Z921,怪物属性偏向!$G:$L,怪物属性偏向!L$1,FALSE)/100)</f>
        <v>1292</v>
      </c>
      <c r="G921" s="4">
        <f>INT(VLOOKUP($X921,映射表!$B:$C,2,FALSE)*VLOOKUP($Z921,怪物属性偏向!$G:$L,怪物属性偏向!J$1,FALSE)/100)</f>
        <v>1530</v>
      </c>
      <c r="H921" s="4">
        <f t="shared" si="222"/>
        <v>0</v>
      </c>
      <c r="I921" s="4">
        <f>INT(VLOOKUP($X921,映射表!$B:$C,2,FALSE)*VLOOKUP($Z921,怪物属性偏向!$G:$L,怪物属性偏向!K$1,FALSE)/100)</f>
        <v>1275</v>
      </c>
      <c r="J921" s="4">
        <f>INT(VLOOKUP($X921,映射表!$B:$E,4,FALSE))</f>
        <v>927</v>
      </c>
      <c r="K921" s="4">
        <f t="shared" si="226"/>
        <v>100</v>
      </c>
      <c r="L921" s="4">
        <f t="shared" si="226"/>
        <v>0</v>
      </c>
      <c r="M921" s="4">
        <f t="shared" si="226"/>
        <v>0</v>
      </c>
      <c r="N921" s="4">
        <f t="shared" si="226"/>
        <v>100</v>
      </c>
      <c r="O921" s="4">
        <f t="shared" si="226"/>
        <v>0</v>
      </c>
      <c r="P921" s="4">
        <f t="shared" si="226"/>
        <v>0</v>
      </c>
      <c r="Q921" s="4">
        <f t="shared" si="226"/>
        <v>0</v>
      </c>
      <c r="R921" s="4">
        <f t="shared" si="226"/>
        <v>0</v>
      </c>
      <c r="S921" s="4">
        <f t="shared" si="226"/>
        <v>0</v>
      </c>
      <c r="T921" s="4">
        <f t="shared" si="226"/>
        <v>0</v>
      </c>
      <c r="U921" s="4">
        <f t="shared" si="226"/>
        <v>0</v>
      </c>
      <c r="V921" s="4">
        <f t="shared" si="226"/>
        <v>0</v>
      </c>
      <c r="W921" s="4">
        <f>VLOOKUP(Z921,怪物属性偏向!D:F,3,FALSE)</f>
        <v>5000007</v>
      </c>
      <c r="X921" s="4">
        <f t="shared" si="220"/>
        <v>17</v>
      </c>
      <c r="Y921" t="str">
        <f>VLOOKUP(Z921,怪物属性偏向!G:H,2,FALSE)</f>
        <v>贝蒂</v>
      </c>
      <c r="Z921">
        <f t="shared" si="224"/>
        <v>7</v>
      </c>
    </row>
    <row r="922" spans="1:26" ht="18" customHeight="1" x14ac:dyDescent="0.15">
      <c r="A922" s="4">
        <v>5000918</v>
      </c>
      <c r="B922" s="4">
        <f t="shared" si="225"/>
        <v>0</v>
      </c>
      <c r="C922" s="4">
        <f t="shared" si="225"/>
        <v>0</v>
      </c>
      <c r="D922" s="4">
        <f t="shared" si="225"/>
        <v>0</v>
      </c>
      <c r="E922" s="4">
        <f t="shared" si="225"/>
        <v>0</v>
      </c>
      <c r="F922" s="4">
        <f>INT(VLOOKUP($X922,映射表!$B:$C,2,FALSE)*VLOOKUP($Z922,怪物属性偏向!$G:$L,怪物属性偏向!L$1,FALSE)/100)</f>
        <v>1409</v>
      </c>
      <c r="G922" s="4">
        <f>INT(VLOOKUP($X922,映射表!$B:$C,2,FALSE)*VLOOKUP($Z922,怪物属性偏向!$G:$L,怪物属性偏向!J$1,FALSE)/100)</f>
        <v>1669</v>
      </c>
      <c r="H922" s="4">
        <f t="shared" si="222"/>
        <v>0</v>
      </c>
      <c r="I922" s="4">
        <f>INT(VLOOKUP($X922,映射表!$B:$C,2,FALSE)*VLOOKUP($Z922,怪物属性偏向!$G:$L,怪物属性偏向!K$1,FALSE)/100)</f>
        <v>1391</v>
      </c>
      <c r="J922" s="4">
        <f>INT(VLOOKUP($X922,映射表!$B:$E,4,FALSE))</f>
        <v>1011</v>
      </c>
      <c r="K922" s="4">
        <f t="shared" si="226"/>
        <v>100</v>
      </c>
      <c r="L922" s="4">
        <f t="shared" si="226"/>
        <v>0</v>
      </c>
      <c r="M922" s="4">
        <f t="shared" si="226"/>
        <v>0</v>
      </c>
      <c r="N922" s="4">
        <f t="shared" si="226"/>
        <v>100</v>
      </c>
      <c r="O922" s="4">
        <f t="shared" si="226"/>
        <v>0</v>
      </c>
      <c r="P922" s="4">
        <f t="shared" si="226"/>
        <v>0</v>
      </c>
      <c r="Q922" s="4">
        <f t="shared" si="226"/>
        <v>0</v>
      </c>
      <c r="R922" s="4">
        <f t="shared" si="226"/>
        <v>0</v>
      </c>
      <c r="S922" s="4">
        <f t="shared" si="226"/>
        <v>0</v>
      </c>
      <c r="T922" s="4">
        <f t="shared" si="226"/>
        <v>0</v>
      </c>
      <c r="U922" s="4">
        <f t="shared" si="226"/>
        <v>0</v>
      </c>
      <c r="V922" s="4">
        <f t="shared" si="226"/>
        <v>0</v>
      </c>
      <c r="W922" s="4">
        <f>VLOOKUP(Z922,怪物属性偏向!D:F,3,FALSE)</f>
        <v>5000007</v>
      </c>
      <c r="X922" s="4">
        <f t="shared" si="220"/>
        <v>18</v>
      </c>
      <c r="Y922" t="str">
        <f>VLOOKUP(Z922,怪物属性偏向!G:H,2,FALSE)</f>
        <v>贝蒂</v>
      </c>
      <c r="Z922">
        <f t="shared" si="224"/>
        <v>7</v>
      </c>
    </row>
    <row r="923" spans="1:26" ht="18" customHeight="1" x14ac:dyDescent="0.15">
      <c r="A923" s="4">
        <v>5000919</v>
      </c>
      <c r="B923" s="4">
        <f t="shared" si="225"/>
        <v>0</v>
      </c>
      <c r="C923" s="4">
        <f t="shared" si="225"/>
        <v>0</v>
      </c>
      <c r="D923" s="4">
        <f t="shared" si="225"/>
        <v>0</v>
      </c>
      <c r="E923" s="4">
        <f t="shared" si="225"/>
        <v>0</v>
      </c>
      <c r="F923" s="4">
        <f>INT(VLOOKUP($X923,映射表!$B:$C,2,FALSE)*VLOOKUP($Z923,怪物属性偏向!$G:$L,怪物属性偏向!L$1,FALSE)/100)</f>
        <v>1534</v>
      </c>
      <c r="G923" s="4">
        <f>INT(VLOOKUP($X923,映射表!$B:$C,2,FALSE)*VLOOKUP($Z923,怪物属性偏向!$G:$L,怪物属性偏向!J$1,FALSE)/100)</f>
        <v>1817</v>
      </c>
      <c r="H923" s="4">
        <f t="shared" si="222"/>
        <v>0</v>
      </c>
      <c r="I923" s="4">
        <f>INT(VLOOKUP($X923,映射表!$B:$C,2,FALSE)*VLOOKUP($Z923,怪物属性偏向!$G:$L,怪物属性偏向!K$1,FALSE)/100)</f>
        <v>1514</v>
      </c>
      <c r="J923" s="4">
        <f>INT(VLOOKUP($X923,映射表!$B:$E,4,FALSE))</f>
        <v>1101</v>
      </c>
      <c r="K923" s="4">
        <f t="shared" si="226"/>
        <v>100</v>
      </c>
      <c r="L923" s="4">
        <f t="shared" si="226"/>
        <v>0</v>
      </c>
      <c r="M923" s="4">
        <f t="shared" si="226"/>
        <v>0</v>
      </c>
      <c r="N923" s="4">
        <f t="shared" si="226"/>
        <v>100</v>
      </c>
      <c r="O923" s="4">
        <f t="shared" si="226"/>
        <v>0</v>
      </c>
      <c r="P923" s="4">
        <f t="shared" si="226"/>
        <v>0</v>
      </c>
      <c r="Q923" s="4">
        <f t="shared" si="226"/>
        <v>0</v>
      </c>
      <c r="R923" s="4">
        <f t="shared" si="226"/>
        <v>0</v>
      </c>
      <c r="S923" s="4">
        <f t="shared" si="226"/>
        <v>0</v>
      </c>
      <c r="T923" s="4">
        <f t="shared" si="226"/>
        <v>0</v>
      </c>
      <c r="U923" s="4">
        <f t="shared" si="226"/>
        <v>0</v>
      </c>
      <c r="V923" s="4">
        <f t="shared" si="226"/>
        <v>0</v>
      </c>
      <c r="W923" s="4">
        <f>VLOOKUP(Z923,怪物属性偏向!D:F,3,FALSE)</f>
        <v>5000007</v>
      </c>
      <c r="X923" s="4">
        <f t="shared" si="220"/>
        <v>19</v>
      </c>
      <c r="Y923" t="str">
        <f>VLOOKUP(Z923,怪物属性偏向!G:H,2,FALSE)</f>
        <v>贝蒂</v>
      </c>
      <c r="Z923">
        <f t="shared" si="224"/>
        <v>7</v>
      </c>
    </row>
    <row r="924" spans="1:26" ht="18" customHeight="1" x14ac:dyDescent="0.15">
      <c r="A924" s="4">
        <v>5000920</v>
      </c>
      <c r="B924" s="4">
        <f t="shared" si="225"/>
        <v>0</v>
      </c>
      <c r="C924" s="4">
        <f t="shared" si="225"/>
        <v>0</v>
      </c>
      <c r="D924" s="4">
        <f t="shared" si="225"/>
        <v>0</v>
      </c>
      <c r="E924" s="4">
        <f t="shared" si="225"/>
        <v>0</v>
      </c>
      <c r="F924" s="4">
        <f>INT(VLOOKUP($X924,映射表!$B:$C,2,FALSE)*VLOOKUP($Z924,怪物属性偏向!$G:$L,怪物属性偏向!L$1,FALSE)/100)</f>
        <v>1668</v>
      </c>
      <c r="G924" s="4">
        <f>INT(VLOOKUP($X924,映射表!$B:$C,2,FALSE)*VLOOKUP($Z924,怪物属性偏向!$G:$L,怪物属性偏向!J$1,FALSE)/100)</f>
        <v>1976</v>
      </c>
      <c r="H924" s="4">
        <f t="shared" si="222"/>
        <v>0</v>
      </c>
      <c r="I924" s="4">
        <f>INT(VLOOKUP($X924,映射表!$B:$C,2,FALSE)*VLOOKUP($Z924,怪物属性偏向!$G:$L,怪物属性偏向!K$1,FALSE)/100)</f>
        <v>1647</v>
      </c>
      <c r="J924" s="4">
        <f>INT(VLOOKUP($X924,映射表!$B:$E,4,FALSE))</f>
        <v>1198</v>
      </c>
      <c r="K924" s="4">
        <f t="shared" si="226"/>
        <v>100</v>
      </c>
      <c r="L924" s="4">
        <f t="shared" si="226"/>
        <v>0</v>
      </c>
      <c r="M924" s="4">
        <f t="shared" si="226"/>
        <v>0</v>
      </c>
      <c r="N924" s="4">
        <f t="shared" si="226"/>
        <v>100</v>
      </c>
      <c r="O924" s="4">
        <f t="shared" si="226"/>
        <v>0</v>
      </c>
      <c r="P924" s="4">
        <f t="shared" si="226"/>
        <v>0</v>
      </c>
      <c r="Q924" s="4">
        <f t="shared" si="226"/>
        <v>0</v>
      </c>
      <c r="R924" s="4">
        <f t="shared" si="226"/>
        <v>0</v>
      </c>
      <c r="S924" s="4">
        <f t="shared" si="226"/>
        <v>0</v>
      </c>
      <c r="T924" s="4">
        <f t="shared" si="226"/>
        <v>0</v>
      </c>
      <c r="U924" s="4">
        <f t="shared" si="226"/>
        <v>0</v>
      </c>
      <c r="V924" s="4">
        <f t="shared" si="226"/>
        <v>0</v>
      </c>
      <c r="W924" s="4">
        <f>VLOOKUP(Z924,怪物属性偏向!D:F,3,FALSE)</f>
        <v>5000007</v>
      </c>
      <c r="X924" s="4">
        <f t="shared" si="220"/>
        <v>20</v>
      </c>
      <c r="Y924" t="str">
        <f>VLOOKUP(Z924,怪物属性偏向!G:H,2,FALSE)</f>
        <v>贝蒂</v>
      </c>
      <c r="Z924">
        <f t="shared" si="224"/>
        <v>7</v>
      </c>
    </row>
    <row r="925" spans="1:26" ht="18" customHeight="1" x14ac:dyDescent="0.15">
      <c r="A925" s="4">
        <v>5000921</v>
      </c>
      <c r="B925" s="4">
        <f t="shared" si="225"/>
        <v>0</v>
      </c>
      <c r="C925" s="4">
        <f t="shared" si="225"/>
        <v>0</v>
      </c>
      <c r="D925" s="4">
        <f t="shared" si="225"/>
        <v>0</v>
      </c>
      <c r="E925" s="4">
        <f t="shared" si="225"/>
        <v>0</v>
      </c>
      <c r="F925" s="4">
        <f>INT(VLOOKUP($X925,映射表!$B:$C,2,FALSE)*VLOOKUP($Z925,怪物属性偏向!$G:$L,怪物属性偏向!L$1,FALSE)/100)</f>
        <v>1812</v>
      </c>
      <c r="G925" s="4">
        <f>INT(VLOOKUP($X925,映射表!$B:$C,2,FALSE)*VLOOKUP($Z925,怪物属性偏向!$G:$L,怪物属性偏向!J$1,FALSE)/100)</f>
        <v>2147</v>
      </c>
      <c r="H925" s="4">
        <f t="shared" si="222"/>
        <v>0</v>
      </c>
      <c r="I925" s="4">
        <f>INT(VLOOKUP($X925,映射表!$B:$C,2,FALSE)*VLOOKUP($Z925,怪物属性偏向!$G:$L,怪物属性偏向!K$1,FALSE)/100)</f>
        <v>1789</v>
      </c>
      <c r="J925" s="4">
        <f>INT(VLOOKUP($X925,映射表!$B:$E,4,FALSE))</f>
        <v>1301</v>
      </c>
      <c r="K925" s="4">
        <f t="shared" si="226"/>
        <v>100</v>
      </c>
      <c r="L925" s="4">
        <f t="shared" si="226"/>
        <v>0</v>
      </c>
      <c r="M925" s="4">
        <f t="shared" si="226"/>
        <v>0</v>
      </c>
      <c r="N925" s="4">
        <f t="shared" si="226"/>
        <v>100</v>
      </c>
      <c r="O925" s="4">
        <f t="shared" si="226"/>
        <v>0</v>
      </c>
      <c r="P925" s="4">
        <f t="shared" si="226"/>
        <v>0</v>
      </c>
      <c r="Q925" s="4">
        <f t="shared" si="226"/>
        <v>0</v>
      </c>
      <c r="R925" s="4">
        <f t="shared" si="226"/>
        <v>0</v>
      </c>
      <c r="S925" s="4">
        <f t="shared" si="226"/>
        <v>0</v>
      </c>
      <c r="T925" s="4">
        <f t="shared" si="226"/>
        <v>0</v>
      </c>
      <c r="U925" s="4">
        <f t="shared" si="226"/>
        <v>0</v>
      </c>
      <c r="V925" s="4">
        <f t="shared" si="226"/>
        <v>0</v>
      </c>
      <c r="W925" s="4">
        <f>VLOOKUP(Z925,怪物属性偏向!D:F,3,FALSE)</f>
        <v>5000007</v>
      </c>
      <c r="X925" s="4">
        <f t="shared" si="220"/>
        <v>21</v>
      </c>
      <c r="Y925" t="str">
        <f>VLOOKUP(Z925,怪物属性偏向!G:H,2,FALSE)</f>
        <v>贝蒂</v>
      </c>
      <c r="Z925">
        <f t="shared" si="224"/>
        <v>7</v>
      </c>
    </row>
    <row r="926" spans="1:26" ht="18" customHeight="1" x14ac:dyDescent="0.15">
      <c r="A926" s="4">
        <v>5000922</v>
      </c>
      <c r="B926" s="4">
        <f t="shared" si="225"/>
        <v>0</v>
      </c>
      <c r="C926" s="4">
        <f t="shared" si="225"/>
        <v>0</v>
      </c>
      <c r="D926" s="4">
        <f t="shared" si="225"/>
        <v>0</v>
      </c>
      <c r="E926" s="4">
        <f t="shared" si="225"/>
        <v>0</v>
      </c>
      <c r="F926" s="4">
        <f>INT(VLOOKUP($X926,映射表!$B:$C,2,FALSE)*VLOOKUP($Z926,怪物属性偏向!$G:$L,怪物属性偏向!L$1,FALSE)/100)</f>
        <v>1966</v>
      </c>
      <c r="G926" s="4">
        <f>INT(VLOOKUP($X926,映射表!$B:$C,2,FALSE)*VLOOKUP($Z926,怪物属性偏向!$G:$L,怪物属性偏向!J$1,FALSE)/100)</f>
        <v>2330</v>
      </c>
      <c r="H926" s="4">
        <f t="shared" si="222"/>
        <v>0</v>
      </c>
      <c r="I926" s="4">
        <f>INT(VLOOKUP($X926,映射表!$B:$C,2,FALSE)*VLOOKUP($Z926,怪物属性偏向!$G:$L,怪物属性偏向!K$1,FALSE)/100)</f>
        <v>1941</v>
      </c>
      <c r="J926" s="4">
        <f>INT(VLOOKUP($X926,映射表!$B:$E,4,FALSE))</f>
        <v>1412</v>
      </c>
      <c r="K926" s="4">
        <f t="shared" si="226"/>
        <v>100</v>
      </c>
      <c r="L926" s="4">
        <f t="shared" si="226"/>
        <v>0</v>
      </c>
      <c r="M926" s="4">
        <f t="shared" si="226"/>
        <v>0</v>
      </c>
      <c r="N926" s="4">
        <f t="shared" si="226"/>
        <v>100</v>
      </c>
      <c r="O926" s="4">
        <f t="shared" si="226"/>
        <v>0</v>
      </c>
      <c r="P926" s="4">
        <f t="shared" si="226"/>
        <v>0</v>
      </c>
      <c r="Q926" s="4">
        <f t="shared" si="226"/>
        <v>0</v>
      </c>
      <c r="R926" s="4">
        <f t="shared" si="226"/>
        <v>0</v>
      </c>
      <c r="S926" s="4">
        <f t="shared" si="226"/>
        <v>0</v>
      </c>
      <c r="T926" s="4">
        <f t="shared" si="226"/>
        <v>0</v>
      </c>
      <c r="U926" s="4">
        <f t="shared" si="226"/>
        <v>0</v>
      </c>
      <c r="V926" s="4">
        <f t="shared" si="226"/>
        <v>0</v>
      </c>
      <c r="W926" s="4">
        <f>VLOOKUP(Z926,怪物属性偏向!D:F,3,FALSE)</f>
        <v>5000007</v>
      </c>
      <c r="X926" s="4">
        <f t="shared" si="220"/>
        <v>22</v>
      </c>
      <c r="Y926" t="str">
        <f>VLOOKUP(Z926,怪物属性偏向!G:H,2,FALSE)</f>
        <v>贝蒂</v>
      </c>
      <c r="Z926">
        <f t="shared" si="224"/>
        <v>7</v>
      </c>
    </row>
    <row r="927" spans="1:26" ht="18" customHeight="1" x14ac:dyDescent="0.15">
      <c r="A927" s="4">
        <v>5000923</v>
      </c>
      <c r="B927" s="4">
        <f t="shared" si="225"/>
        <v>0</v>
      </c>
      <c r="C927" s="4">
        <f t="shared" si="225"/>
        <v>0</v>
      </c>
      <c r="D927" s="4">
        <f t="shared" si="225"/>
        <v>0</v>
      </c>
      <c r="E927" s="4">
        <f t="shared" si="225"/>
        <v>0</v>
      </c>
      <c r="F927" s="4">
        <f>INT(VLOOKUP($X927,映射表!$B:$C,2,FALSE)*VLOOKUP($Z927,怪物属性偏向!$G:$L,怪物属性偏向!L$1,FALSE)/100)</f>
        <v>2132</v>
      </c>
      <c r="G927" s="4">
        <f>INT(VLOOKUP($X927,映射表!$B:$C,2,FALSE)*VLOOKUP($Z927,怪物属性偏向!$G:$L,怪物属性偏向!J$1,FALSE)/100)</f>
        <v>2526</v>
      </c>
      <c r="H927" s="4">
        <f t="shared" si="222"/>
        <v>0</v>
      </c>
      <c r="I927" s="4">
        <f>INT(VLOOKUP($X927,映射表!$B:$C,2,FALSE)*VLOOKUP($Z927,怪物属性偏向!$G:$L,怪物属性偏向!K$1,FALSE)/100)</f>
        <v>2105</v>
      </c>
      <c r="J927" s="4">
        <f>INT(VLOOKUP($X927,映射表!$B:$E,4,FALSE))</f>
        <v>1530</v>
      </c>
      <c r="K927" s="4">
        <f t="shared" si="226"/>
        <v>100</v>
      </c>
      <c r="L927" s="4">
        <f t="shared" si="226"/>
        <v>0</v>
      </c>
      <c r="M927" s="4">
        <f t="shared" si="226"/>
        <v>0</v>
      </c>
      <c r="N927" s="4">
        <f t="shared" si="226"/>
        <v>100</v>
      </c>
      <c r="O927" s="4">
        <f t="shared" si="226"/>
        <v>0</v>
      </c>
      <c r="P927" s="4">
        <f t="shared" si="226"/>
        <v>0</v>
      </c>
      <c r="Q927" s="4">
        <f t="shared" si="226"/>
        <v>0</v>
      </c>
      <c r="R927" s="4">
        <f t="shared" si="226"/>
        <v>0</v>
      </c>
      <c r="S927" s="4">
        <f t="shared" si="226"/>
        <v>0</v>
      </c>
      <c r="T927" s="4">
        <f t="shared" si="226"/>
        <v>0</v>
      </c>
      <c r="U927" s="4">
        <f t="shared" si="226"/>
        <v>0</v>
      </c>
      <c r="V927" s="4">
        <f t="shared" si="226"/>
        <v>0</v>
      </c>
      <c r="W927" s="4">
        <f>VLOOKUP(Z927,怪物属性偏向!D:F,3,FALSE)</f>
        <v>5000007</v>
      </c>
      <c r="X927" s="4">
        <f t="shared" si="220"/>
        <v>23</v>
      </c>
      <c r="Y927" t="str">
        <f>VLOOKUP(Z927,怪物属性偏向!G:H,2,FALSE)</f>
        <v>贝蒂</v>
      </c>
      <c r="Z927">
        <f t="shared" si="224"/>
        <v>7</v>
      </c>
    </row>
    <row r="928" spans="1:26" ht="18" customHeight="1" x14ac:dyDescent="0.15">
      <c r="A928" s="4">
        <v>5000924</v>
      </c>
      <c r="B928" s="4">
        <f t="shared" si="225"/>
        <v>0</v>
      </c>
      <c r="C928" s="4">
        <f t="shared" si="225"/>
        <v>0</v>
      </c>
      <c r="D928" s="4">
        <f t="shared" si="225"/>
        <v>0</v>
      </c>
      <c r="E928" s="4">
        <f t="shared" si="225"/>
        <v>0</v>
      </c>
      <c r="F928" s="4">
        <f>INT(VLOOKUP($X928,映射表!$B:$C,2,FALSE)*VLOOKUP($Z928,怪物属性偏向!$G:$L,怪物属性偏向!L$1,FALSE)/100)</f>
        <v>2309</v>
      </c>
      <c r="G928" s="4">
        <f>INT(VLOOKUP($X928,映射表!$B:$C,2,FALSE)*VLOOKUP($Z928,怪物属性偏向!$G:$L,怪物属性偏向!J$1,FALSE)/100)</f>
        <v>2736</v>
      </c>
      <c r="H928" s="4">
        <f t="shared" si="222"/>
        <v>0</v>
      </c>
      <c r="I928" s="4">
        <f>INT(VLOOKUP($X928,映射表!$B:$C,2,FALSE)*VLOOKUP($Z928,怪物属性偏向!$G:$L,怪物属性偏向!K$1,FALSE)/100)</f>
        <v>2280</v>
      </c>
      <c r="J928" s="4">
        <f>INT(VLOOKUP($X928,映射表!$B:$E,4,FALSE))</f>
        <v>1658</v>
      </c>
      <c r="K928" s="4">
        <f t="shared" si="226"/>
        <v>100</v>
      </c>
      <c r="L928" s="4">
        <f t="shared" si="226"/>
        <v>0</v>
      </c>
      <c r="M928" s="4">
        <f t="shared" si="226"/>
        <v>0</v>
      </c>
      <c r="N928" s="4">
        <f t="shared" si="226"/>
        <v>100</v>
      </c>
      <c r="O928" s="4">
        <f t="shared" si="226"/>
        <v>0</v>
      </c>
      <c r="P928" s="4">
        <f t="shared" si="226"/>
        <v>0</v>
      </c>
      <c r="Q928" s="4">
        <f t="shared" si="226"/>
        <v>0</v>
      </c>
      <c r="R928" s="4">
        <f t="shared" si="226"/>
        <v>0</v>
      </c>
      <c r="S928" s="4">
        <f t="shared" si="226"/>
        <v>0</v>
      </c>
      <c r="T928" s="4">
        <f t="shared" si="226"/>
        <v>0</v>
      </c>
      <c r="U928" s="4">
        <f t="shared" si="226"/>
        <v>0</v>
      </c>
      <c r="V928" s="4">
        <f t="shared" si="226"/>
        <v>0</v>
      </c>
      <c r="W928" s="4">
        <f>VLOOKUP(Z928,怪物属性偏向!D:F,3,FALSE)</f>
        <v>5000007</v>
      </c>
      <c r="X928" s="4">
        <f t="shared" si="220"/>
        <v>24</v>
      </c>
      <c r="Y928" t="str">
        <f>VLOOKUP(Z928,怪物属性偏向!G:H,2,FALSE)</f>
        <v>贝蒂</v>
      </c>
      <c r="Z928">
        <f t="shared" si="224"/>
        <v>7</v>
      </c>
    </row>
    <row r="929" spans="1:26" ht="18" customHeight="1" x14ac:dyDescent="0.15">
      <c r="A929" s="4">
        <v>5000925</v>
      </c>
      <c r="B929" s="4">
        <f t="shared" si="225"/>
        <v>0</v>
      </c>
      <c r="C929" s="4">
        <f t="shared" si="225"/>
        <v>0</v>
      </c>
      <c r="D929" s="4">
        <f t="shared" si="225"/>
        <v>0</v>
      </c>
      <c r="E929" s="4">
        <f t="shared" si="225"/>
        <v>0</v>
      </c>
      <c r="F929" s="4">
        <f>INT(VLOOKUP($X929,映射表!$B:$C,2,FALSE)*VLOOKUP($Z929,怪物属性偏向!$G:$L,怪物属性偏向!L$1,FALSE)/100)</f>
        <v>2499</v>
      </c>
      <c r="G929" s="4">
        <f>INT(VLOOKUP($X929,映射表!$B:$C,2,FALSE)*VLOOKUP($Z929,怪物属性偏向!$G:$L,怪物属性偏向!J$1,FALSE)/100)</f>
        <v>2961</v>
      </c>
      <c r="H929" s="4">
        <f t="shared" si="222"/>
        <v>0</v>
      </c>
      <c r="I929" s="4">
        <f>INT(VLOOKUP($X929,映射表!$B:$C,2,FALSE)*VLOOKUP($Z929,怪物属性偏向!$G:$L,怪物属性偏向!K$1,FALSE)/100)</f>
        <v>2467</v>
      </c>
      <c r="J929" s="4">
        <f>INT(VLOOKUP($X929,映射表!$B:$E,4,FALSE))</f>
        <v>1794</v>
      </c>
      <c r="K929" s="4">
        <f t="shared" si="226"/>
        <v>100</v>
      </c>
      <c r="L929" s="4">
        <f t="shared" si="226"/>
        <v>0</v>
      </c>
      <c r="M929" s="4">
        <f t="shared" si="226"/>
        <v>0</v>
      </c>
      <c r="N929" s="4">
        <f t="shared" si="226"/>
        <v>100</v>
      </c>
      <c r="O929" s="4">
        <f t="shared" si="226"/>
        <v>0</v>
      </c>
      <c r="P929" s="4">
        <f t="shared" si="226"/>
        <v>0</v>
      </c>
      <c r="Q929" s="4">
        <f t="shared" si="226"/>
        <v>0</v>
      </c>
      <c r="R929" s="4">
        <f t="shared" si="226"/>
        <v>0</v>
      </c>
      <c r="S929" s="4">
        <f t="shared" si="226"/>
        <v>0</v>
      </c>
      <c r="T929" s="4">
        <f t="shared" si="226"/>
        <v>0</v>
      </c>
      <c r="U929" s="4">
        <f t="shared" si="226"/>
        <v>0</v>
      </c>
      <c r="V929" s="4">
        <f t="shared" si="226"/>
        <v>0</v>
      </c>
      <c r="W929" s="4">
        <f>VLOOKUP(Z929,怪物属性偏向!D:F,3,FALSE)</f>
        <v>5000007</v>
      </c>
      <c r="X929" s="4">
        <f t="shared" si="220"/>
        <v>25</v>
      </c>
      <c r="Y929" t="str">
        <f>VLOOKUP(Z929,怪物属性偏向!G:H,2,FALSE)</f>
        <v>贝蒂</v>
      </c>
      <c r="Z929">
        <f t="shared" si="224"/>
        <v>7</v>
      </c>
    </row>
    <row r="930" spans="1:26" ht="18" customHeight="1" x14ac:dyDescent="0.15">
      <c r="A930" s="4">
        <v>5000926</v>
      </c>
      <c r="B930" s="4">
        <f t="shared" si="225"/>
        <v>0</v>
      </c>
      <c r="C930" s="4">
        <f t="shared" si="225"/>
        <v>0</v>
      </c>
      <c r="D930" s="4">
        <f t="shared" si="225"/>
        <v>0</v>
      </c>
      <c r="E930" s="4">
        <f t="shared" si="225"/>
        <v>0</v>
      </c>
      <c r="F930" s="4">
        <f>INT(VLOOKUP($X930,映射表!$B:$C,2,FALSE)*VLOOKUP($Z930,怪物属性偏向!$G:$L,怪物属性偏向!L$1,FALSE)/100)</f>
        <v>2703</v>
      </c>
      <c r="G930" s="4">
        <f>INT(VLOOKUP($X930,映射表!$B:$C,2,FALSE)*VLOOKUP($Z930,怪物属性偏向!$G:$L,怪物属性偏向!J$1,FALSE)/100)</f>
        <v>3202</v>
      </c>
      <c r="H930" s="4">
        <f t="shared" si="222"/>
        <v>0</v>
      </c>
      <c r="I930" s="4">
        <f>INT(VLOOKUP($X930,映射表!$B:$C,2,FALSE)*VLOOKUP($Z930,怪物属性偏向!$G:$L,怪物属性偏向!K$1,FALSE)/100)</f>
        <v>2668</v>
      </c>
      <c r="J930" s="4">
        <f>INT(VLOOKUP($X930,映射表!$B:$E,4,FALSE))</f>
        <v>1941</v>
      </c>
      <c r="K930" s="4">
        <f t="shared" si="226"/>
        <v>100</v>
      </c>
      <c r="L930" s="4">
        <f t="shared" si="226"/>
        <v>0</v>
      </c>
      <c r="M930" s="4">
        <f t="shared" si="226"/>
        <v>0</v>
      </c>
      <c r="N930" s="4">
        <f t="shared" si="226"/>
        <v>100</v>
      </c>
      <c r="O930" s="4">
        <f t="shared" si="226"/>
        <v>0</v>
      </c>
      <c r="P930" s="4">
        <f t="shared" si="226"/>
        <v>0</v>
      </c>
      <c r="Q930" s="4">
        <f t="shared" si="226"/>
        <v>0</v>
      </c>
      <c r="R930" s="4">
        <f t="shared" si="226"/>
        <v>0</v>
      </c>
      <c r="S930" s="4">
        <f t="shared" si="226"/>
        <v>0</v>
      </c>
      <c r="T930" s="4">
        <f t="shared" si="226"/>
        <v>0</v>
      </c>
      <c r="U930" s="4">
        <f t="shared" si="226"/>
        <v>0</v>
      </c>
      <c r="V930" s="4">
        <f t="shared" si="226"/>
        <v>0</v>
      </c>
      <c r="W930" s="4">
        <f>VLOOKUP(Z930,怪物属性偏向!D:F,3,FALSE)</f>
        <v>5000007</v>
      </c>
      <c r="X930" s="4">
        <f t="shared" si="220"/>
        <v>26</v>
      </c>
      <c r="Y930" t="str">
        <f>VLOOKUP(Z930,怪物属性偏向!G:H,2,FALSE)</f>
        <v>贝蒂</v>
      </c>
      <c r="Z930">
        <f t="shared" si="224"/>
        <v>7</v>
      </c>
    </row>
    <row r="931" spans="1:26" ht="18" customHeight="1" x14ac:dyDescent="0.15">
      <c r="A931" s="4">
        <v>5000927</v>
      </c>
      <c r="B931" s="4">
        <f t="shared" si="225"/>
        <v>0</v>
      </c>
      <c r="C931" s="4">
        <f t="shared" si="225"/>
        <v>0</v>
      </c>
      <c r="D931" s="4">
        <f t="shared" si="225"/>
        <v>0</v>
      </c>
      <c r="E931" s="4">
        <f t="shared" si="225"/>
        <v>0</v>
      </c>
      <c r="F931" s="4">
        <f>INT(VLOOKUP($X931,映射表!$B:$C,2,FALSE)*VLOOKUP($Z931,怪物属性偏向!$G:$L,怪物属性偏向!L$1,FALSE)/100)</f>
        <v>2922</v>
      </c>
      <c r="G931" s="4">
        <f>INT(VLOOKUP($X931,映射表!$B:$C,2,FALSE)*VLOOKUP($Z931,怪物属性偏向!$G:$L,怪物属性偏向!J$1,FALSE)/100)</f>
        <v>3461</v>
      </c>
      <c r="H931" s="4">
        <f t="shared" si="222"/>
        <v>0</v>
      </c>
      <c r="I931" s="4">
        <f>INT(VLOOKUP($X931,映射表!$B:$C,2,FALSE)*VLOOKUP($Z931,怪物属性偏向!$G:$L,怪物属性偏向!K$1,FALSE)/100)</f>
        <v>2884</v>
      </c>
      <c r="J931" s="4">
        <f>INT(VLOOKUP($X931,映射表!$B:$E,4,FALSE))</f>
        <v>2097</v>
      </c>
      <c r="K931" s="4">
        <f t="shared" si="226"/>
        <v>100</v>
      </c>
      <c r="L931" s="4">
        <f t="shared" si="226"/>
        <v>0</v>
      </c>
      <c r="M931" s="4">
        <f t="shared" si="226"/>
        <v>0</v>
      </c>
      <c r="N931" s="4">
        <f t="shared" si="226"/>
        <v>100</v>
      </c>
      <c r="O931" s="4">
        <f t="shared" si="226"/>
        <v>0</v>
      </c>
      <c r="P931" s="4">
        <f t="shared" si="226"/>
        <v>0</v>
      </c>
      <c r="Q931" s="4">
        <f t="shared" si="226"/>
        <v>0</v>
      </c>
      <c r="R931" s="4">
        <f t="shared" si="226"/>
        <v>0</v>
      </c>
      <c r="S931" s="4">
        <f t="shared" si="226"/>
        <v>0</v>
      </c>
      <c r="T931" s="4">
        <f t="shared" si="226"/>
        <v>0</v>
      </c>
      <c r="U931" s="4">
        <f t="shared" si="226"/>
        <v>0</v>
      </c>
      <c r="V931" s="4">
        <f t="shared" si="226"/>
        <v>0</v>
      </c>
      <c r="W931" s="4">
        <f>VLOOKUP(Z931,怪物属性偏向!D:F,3,FALSE)</f>
        <v>5000007</v>
      </c>
      <c r="X931" s="4">
        <f t="shared" si="220"/>
        <v>27</v>
      </c>
      <c r="Y931" t="str">
        <f>VLOOKUP(Z931,怪物属性偏向!G:H,2,FALSE)</f>
        <v>贝蒂</v>
      </c>
      <c r="Z931">
        <f t="shared" si="224"/>
        <v>7</v>
      </c>
    </row>
    <row r="932" spans="1:26" ht="18" customHeight="1" x14ac:dyDescent="0.15">
      <c r="A932" s="4">
        <v>5000928</v>
      </c>
      <c r="B932" s="4">
        <f t="shared" si="225"/>
        <v>0</v>
      </c>
      <c r="C932" s="4">
        <f t="shared" si="225"/>
        <v>0</v>
      </c>
      <c r="D932" s="4">
        <f t="shared" si="225"/>
        <v>0</v>
      </c>
      <c r="E932" s="4">
        <f t="shared" si="225"/>
        <v>0</v>
      </c>
      <c r="F932" s="4">
        <f>INT(VLOOKUP($X932,映射表!$B:$C,2,FALSE)*VLOOKUP($Z932,怪物属性偏向!$G:$L,怪物属性偏向!L$1,FALSE)/100)</f>
        <v>3156</v>
      </c>
      <c r="G932" s="4">
        <f>INT(VLOOKUP($X932,映射表!$B:$C,2,FALSE)*VLOOKUP($Z932,怪物属性偏向!$G:$L,怪物属性偏向!J$1,FALSE)/100)</f>
        <v>3738</v>
      </c>
      <c r="H932" s="4">
        <f t="shared" si="222"/>
        <v>0</v>
      </c>
      <c r="I932" s="4">
        <f>INT(VLOOKUP($X932,映射表!$B:$C,2,FALSE)*VLOOKUP($Z932,怪物属性偏向!$G:$L,怪物属性偏向!K$1,FALSE)/100)</f>
        <v>3115</v>
      </c>
      <c r="J932" s="4">
        <f>INT(VLOOKUP($X932,映射表!$B:$E,4,FALSE))</f>
        <v>2266</v>
      </c>
      <c r="K932" s="4">
        <f t="shared" si="226"/>
        <v>100</v>
      </c>
      <c r="L932" s="4">
        <f t="shared" si="226"/>
        <v>0</v>
      </c>
      <c r="M932" s="4">
        <f t="shared" si="226"/>
        <v>0</v>
      </c>
      <c r="N932" s="4">
        <f t="shared" si="226"/>
        <v>100</v>
      </c>
      <c r="O932" s="4">
        <f t="shared" si="226"/>
        <v>0</v>
      </c>
      <c r="P932" s="4">
        <f t="shared" si="226"/>
        <v>0</v>
      </c>
      <c r="Q932" s="4">
        <f t="shared" si="226"/>
        <v>0</v>
      </c>
      <c r="R932" s="4">
        <f t="shared" si="226"/>
        <v>0</v>
      </c>
      <c r="S932" s="4">
        <f t="shared" si="226"/>
        <v>0</v>
      </c>
      <c r="T932" s="4">
        <f t="shared" si="226"/>
        <v>0</v>
      </c>
      <c r="U932" s="4">
        <f t="shared" si="226"/>
        <v>0</v>
      </c>
      <c r="V932" s="4">
        <f t="shared" si="226"/>
        <v>0</v>
      </c>
      <c r="W932" s="4">
        <f>VLOOKUP(Z932,怪物属性偏向!D:F,3,FALSE)</f>
        <v>5000007</v>
      </c>
      <c r="X932" s="4">
        <f t="shared" si="220"/>
        <v>28</v>
      </c>
      <c r="Y932" t="str">
        <f>VLOOKUP(Z932,怪物属性偏向!G:H,2,FALSE)</f>
        <v>贝蒂</v>
      </c>
      <c r="Z932">
        <f t="shared" si="224"/>
        <v>7</v>
      </c>
    </row>
    <row r="933" spans="1:26" ht="18" customHeight="1" x14ac:dyDescent="0.15">
      <c r="A933" s="4">
        <v>5000929</v>
      </c>
      <c r="B933" s="4">
        <f t="shared" si="225"/>
        <v>0</v>
      </c>
      <c r="C933" s="4">
        <f t="shared" si="225"/>
        <v>0</v>
      </c>
      <c r="D933" s="4">
        <f t="shared" si="225"/>
        <v>0</v>
      </c>
      <c r="E933" s="4">
        <f t="shared" si="225"/>
        <v>0</v>
      </c>
      <c r="F933" s="4">
        <f>INT(VLOOKUP($X933,映射表!$B:$C,2,FALSE)*VLOOKUP($Z933,怪物属性偏向!$G:$L,怪物属性偏向!L$1,FALSE)/100)</f>
        <v>3407</v>
      </c>
      <c r="G933" s="4">
        <f>INT(VLOOKUP($X933,映射表!$B:$C,2,FALSE)*VLOOKUP($Z933,怪物属性偏向!$G:$L,怪物属性偏向!J$1,FALSE)/100)</f>
        <v>4036</v>
      </c>
      <c r="H933" s="4">
        <f t="shared" si="222"/>
        <v>0</v>
      </c>
      <c r="I933" s="4">
        <f>INT(VLOOKUP($X933,映射表!$B:$C,2,FALSE)*VLOOKUP($Z933,怪物属性偏向!$G:$L,怪物属性偏向!K$1,FALSE)/100)</f>
        <v>3363</v>
      </c>
      <c r="J933" s="4">
        <f>INT(VLOOKUP($X933,映射表!$B:$E,4,FALSE))</f>
        <v>2446</v>
      </c>
      <c r="K933" s="4">
        <f t="shared" si="226"/>
        <v>100</v>
      </c>
      <c r="L933" s="4">
        <f t="shared" si="226"/>
        <v>0</v>
      </c>
      <c r="M933" s="4">
        <f t="shared" si="226"/>
        <v>0</v>
      </c>
      <c r="N933" s="4">
        <f t="shared" si="226"/>
        <v>100</v>
      </c>
      <c r="O933" s="4">
        <f t="shared" si="226"/>
        <v>0</v>
      </c>
      <c r="P933" s="4">
        <f t="shared" si="226"/>
        <v>0</v>
      </c>
      <c r="Q933" s="4">
        <f t="shared" si="226"/>
        <v>0</v>
      </c>
      <c r="R933" s="4">
        <f t="shared" si="226"/>
        <v>0</v>
      </c>
      <c r="S933" s="4">
        <f t="shared" si="226"/>
        <v>0</v>
      </c>
      <c r="T933" s="4">
        <f t="shared" si="226"/>
        <v>0</v>
      </c>
      <c r="U933" s="4">
        <f t="shared" si="226"/>
        <v>0</v>
      </c>
      <c r="V933" s="4">
        <f t="shared" si="226"/>
        <v>0</v>
      </c>
      <c r="W933" s="4">
        <f>VLOOKUP(Z933,怪物属性偏向!D:F,3,FALSE)</f>
        <v>5000007</v>
      </c>
      <c r="X933" s="4">
        <f t="shared" si="220"/>
        <v>29</v>
      </c>
      <c r="Y933" t="str">
        <f>VLOOKUP(Z933,怪物属性偏向!G:H,2,FALSE)</f>
        <v>贝蒂</v>
      </c>
      <c r="Z933">
        <f t="shared" si="224"/>
        <v>7</v>
      </c>
    </row>
    <row r="934" spans="1:26" ht="18" customHeight="1" x14ac:dyDescent="0.15">
      <c r="A934" s="4">
        <v>5000930</v>
      </c>
      <c r="B934" s="4">
        <f t="shared" si="225"/>
        <v>0</v>
      </c>
      <c r="C934" s="4">
        <f t="shared" si="225"/>
        <v>0</v>
      </c>
      <c r="D934" s="4">
        <f t="shared" si="225"/>
        <v>0</v>
      </c>
      <c r="E934" s="4">
        <f t="shared" si="225"/>
        <v>0</v>
      </c>
      <c r="F934" s="4">
        <f>INT(VLOOKUP($X934,映射表!$B:$C,2,FALSE)*VLOOKUP($Z934,怪物属性偏向!$G:$L,怪物属性偏向!L$1,FALSE)/100)</f>
        <v>3676</v>
      </c>
      <c r="G934" s="4">
        <f>INT(VLOOKUP($X934,映射表!$B:$C,2,FALSE)*VLOOKUP($Z934,怪物属性偏向!$G:$L,怪物属性偏向!J$1,FALSE)/100)</f>
        <v>4355</v>
      </c>
      <c r="H934" s="4">
        <f t="shared" si="222"/>
        <v>0</v>
      </c>
      <c r="I934" s="4">
        <f>INT(VLOOKUP($X934,映射表!$B:$C,2,FALSE)*VLOOKUP($Z934,怪物属性偏向!$G:$L,怪物属性偏向!K$1,FALSE)/100)</f>
        <v>3629</v>
      </c>
      <c r="J934" s="4">
        <f>INT(VLOOKUP($X934,映射表!$B:$E,4,FALSE))</f>
        <v>2639</v>
      </c>
      <c r="K934" s="4">
        <f t="shared" si="226"/>
        <v>100</v>
      </c>
      <c r="L934" s="4">
        <f t="shared" si="226"/>
        <v>0</v>
      </c>
      <c r="M934" s="4">
        <f t="shared" si="226"/>
        <v>0</v>
      </c>
      <c r="N934" s="4">
        <f t="shared" si="226"/>
        <v>100</v>
      </c>
      <c r="O934" s="4">
        <f t="shared" si="226"/>
        <v>0</v>
      </c>
      <c r="P934" s="4">
        <f t="shared" si="226"/>
        <v>0</v>
      </c>
      <c r="Q934" s="4">
        <f t="shared" si="226"/>
        <v>0</v>
      </c>
      <c r="R934" s="4">
        <f t="shared" si="226"/>
        <v>0</v>
      </c>
      <c r="S934" s="4">
        <f t="shared" si="226"/>
        <v>0</v>
      </c>
      <c r="T934" s="4">
        <f t="shared" si="226"/>
        <v>0</v>
      </c>
      <c r="U934" s="4">
        <f t="shared" si="226"/>
        <v>0</v>
      </c>
      <c r="V934" s="4">
        <f t="shared" si="226"/>
        <v>0</v>
      </c>
      <c r="W934" s="4">
        <f>VLOOKUP(Z934,怪物属性偏向!D:F,3,FALSE)</f>
        <v>5000007</v>
      </c>
      <c r="X934" s="4">
        <f t="shared" si="220"/>
        <v>30</v>
      </c>
      <c r="Y934" t="str">
        <f>VLOOKUP(Z934,怪物属性偏向!G:H,2,FALSE)</f>
        <v>贝蒂</v>
      </c>
      <c r="Z934">
        <f t="shared" si="224"/>
        <v>7</v>
      </c>
    </row>
    <row r="935" spans="1:26" ht="18" customHeight="1" x14ac:dyDescent="0.15">
      <c r="A935" s="4">
        <v>5000931</v>
      </c>
      <c r="B935" s="4">
        <f t="shared" ref="B935:E943" si="227">B934</f>
        <v>0</v>
      </c>
      <c r="C935" s="4">
        <f t="shared" si="227"/>
        <v>0</v>
      </c>
      <c r="D935" s="4">
        <f t="shared" si="227"/>
        <v>0</v>
      </c>
      <c r="E935" s="4">
        <f t="shared" si="227"/>
        <v>0</v>
      </c>
      <c r="F935" s="4">
        <f>INT(VLOOKUP($X935,映射表!$B:$C,2,FALSE)*VLOOKUP($Z935,怪物属性偏向!$G:$L,怪物属性偏向!L$1,FALSE)/100)</f>
        <v>3964</v>
      </c>
      <c r="G935" s="4">
        <f>INT(VLOOKUP($X935,映射表!$B:$C,2,FALSE)*VLOOKUP($Z935,怪物属性偏向!$G:$L,怪物属性偏向!J$1,FALSE)/100)</f>
        <v>4696</v>
      </c>
      <c r="H935" s="4">
        <f t="shared" si="222"/>
        <v>0</v>
      </c>
      <c r="I935" s="4">
        <f>INT(VLOOKUP($X935,映射表!$B:$C,2,FALSE)*VLOOKUP($Z935,怪物属性偏向!$G:$L,怪物属性偏向!K$1,FALSE)/100)</f>
        <v>3914</v>
      </c>
      <c r="J935" s="4">
        <f>INT(VLOOKUP($X935,映射表!$B:$E,4,FALSE))</f>
        <v>2846</v>
      </c>
      <c r="K935" s="4">
        <f t="shared" ref="K935:V943" si="228">K934</f>
        <v>100</v>
      </c>
      <c r="L935" s="4">
        <f t="shared" si="228"/>
        <v>0</v>
      </c>
      <c r="M935" s="4">
        <f t="shared" si="228"/>
        <v>0</v>
      </c>
      <c r="N935" s="4">
        <f t="shared" si="228"/>
        <v>100</v>
      </c>
      <c r="O935" s="4">
        <f t="shared" si="228"/>
        <v>0</v>
      </c>
      <c r="P935" s="4">
        <f t="shared" si="228"/>
        <v>0</v>
      </c>
      <c r="Q935" s="4">
        <f t="shared" si="228"/>
        <v>0</v>
      </c>
      <c r="R935" s="4">
        <f t="shared" si="228"/>
        <v>0</v>
      </c>
      <c r="S935" s="4">
        <f t="shared" si="228"/>
        <v>0</v>
      </c>
      <c r="T935" s="4">
        <f t="shared" si="228"/>
        <v>0</v>
      </c>
      <c r="U935" s="4">
        <f t="shared" si="228"/>
        <v>0</v>
      </c>
      <c r="V935" s="4">
        <f t="shared" si="228"/>
        <v>0</v>
      </c>
      <c r="W935" s="4">
        <f>VLOOKUP(Z935,怪物属性偏向!D:F,3,FALSE)</f>
        <v>5000007</v>
      </c>
      <c r="X935" s="4">
        <f t="shared" si="220"/>
        <v>31</v>
      </c>
      <c r="Y935" t="str">
        <f>VLOOKUP(Z935,怪物属性偏向!G:H,2,FALSE)</f>
        <v>贝蒂</v>
      </c>
      <c r="Z935">
        <f t="shared" si="224"/>
        <v>7</v>
      </c>
    </row>
    <row r="936" spans="1:26" ht="18" customHeight="1" x14ac:dyDescent="0.15">
      <c r="A936" s="4">
        <v>5000932</v>
      </c>
      <c r="B936" s="4">
        <f t="shared" si="227"/>
        <v>0</v>
      </c>
      <c r="C936" s="4">
        <f t="shared" si="227"/>
        <v>0</v>
      </c>
      <c r="D936" s="4">
        <f t="shared" si="227"/>
        <v>0</v>
      </c>
      <c r="E936" s="4">
        <f t="shared" si="227"/>
        <v>0</v>
      </c>
      <c r="F936" s="4">
        <f>INT(VLOOKUP($X936,映射表!$B:$C,2,FALSE)*VLOOKUP($Z936,怪物属性偏向!$G:$L,怪物属性偏向!L$1,FALSE)/100)</f>
        <v>4274</v>
      </c>
      <c r="G936" s="4">
        <f>INT(VLOOKUP($X936,映射表!$B:$C,2,FALSE)*VLOOKUP($Z936,怪物属性偏向!$G:$L,怪物属性偏向!J$1,FALSE)/100)</f>
        <v>5063</v>
      </c>
      <c r="H936" s="4">
        <f t="shared" si="222"/>
        <v>0</v>
      </c>
      <c r="I936" s="4">
        <f>INT(VLOOKUP($X936,映射表!$B:$C,2,FALSE)*VLOOKUP($Z936,怪物属性偏向!$G:$L,怪物属性偏向!K$1,FALSE)/100)</f>
        <v>4219</v>
      </c>
      <c r="J936" s="4">
        <f>INT(VLOOKUP($X936,映射表!$B:$E,4,FALSE))</f>
        <v>3068</v>
      </c>
      <c r="K936" s="4">
        <f t="shared" si="228"/>
        <v>100</v>
      </c>
      <c r="L936" s="4">
        <f t="shared" si="228"/>
        <v>0</v>
      </c>
      <c r="M936" s="4">
        <f t="shared" si="228"/>
        <v>0</v>
      </c>
      <c r="N936" s="4">
        <f t="shared" si="228"/>
        <v>100</v>
      </c>
      <c r="O936" s="4">
        <f t="shared" si="228"/>
        <v>0</v>
      </c>
      <c r="P936" s="4">
        <f t="shared" si="228"/>
        <v>0</v>
      </c>
      <c r="Q936" s="4">
        <f t="shared" si="228"/>
        <v>0</v>
      </c>
      <c r="R936" s="4">
        <f t="shared" si="228"/>
        <v>0</v>
      </c>
      <c r="S936" s="4">
        <f t="shared" si="228"/>
        <v>0</v>
      </c>
      <c r="T936" s="4">
        <f t="shared" si="228"/>
        <v>0</v>
      </c>
      <c r="U936" s="4">
        <f t="shared" si="228"/>
        <v>0</v>
      </c>
      <c r="V936" s="4">
        <f t="shared" si="228"/>
        <v>0</v>
      </c>
      <c r="W936" s="4">
        <f>VLOOKUP(Z936,怪物属性偏向!D:F,3,FALSE)</f>
        <v>5000007</v>
      </c>
      <c r="X936" s="4">
        <f t="shared" si="220"/>
        <v>32</v>
      </c>
      <c r="Y936" t="str">
        <f>VLOOKUP(Z936,怪物属性偏向!G:H,2,FALSE)</f>
        <v>贝蒂</v>
      </c>
      <c r="Z936">
        <f t="shared" si="224"/>
        <v>7</v>
      </c>
    </row>
    <row r="937" spans="1:26" ht="18" customHeight="1" x14ac:dyDescent="0.15">
      <c r="A937" s="4">
        <v>5000933</v>
      </c>
      <c r="B937" s="4">
        <f t="shared" si="227"/>
        <v>0</v>
      </c>
      <c r="C937" s="4">
        <f t="shared" si="227"/>
        <v>0</v>
      </c>
      <c r="D937" s="4">
        <f t="shared" si="227"/>
        <v>0</v>
      </c>
      <c r="E937" s="4">
        <f t="shared" si="227"/>
        <v>0</v>
      </c>
      <c r="F937" s="4">
        <f>INT(VLOOKUP($X937,映射表!$B:$C,2,FALSE)*VLOOKUP($Z937,怪物属性偏向!$G:$L,怪物属性偏向!L$1,FALSE)/100)</f>
        <v>4605</v>
      </c>
      <c r="G937" s="4">
        <f>INT(VLOOKUP($X937,映射表!$B:$C,2,FALSE)*VLOOKUP($Z937,怪物属性偏向!$G:$L,怪物属性偏向!J$1,FALSE)/100)</f>
        <v>5456</v>
      </c>
      <c r="H937" s="4">
        <f t="shared" si="222"/>
        <v>0</v>
      </c>
      <c r="I937" s="4">
        <f>INT(VLOOKUP($X937,映射表!$B:$C,2,FALSE)*VLOOKUP($Z937,怪物属性偏向!$G:$L,怪物属性偏向!K$1,FALSE)/100)</f>
        <v>4546</v>
      </c>
      <c r="J937" s="4">
        <f>INT(VLOOKUP($X937,映射表!$B:$E,4,FALSE))</f>
        <v>3306</v>
      </c>
      <c r="K937" s="4">
        <f t="shared" si="228"/>
        <v>100</v>
      </c>
      <c r="L937" s="4">
        <f t="shared" si="228"/>
        <v>0</v>
      </c>
      <c r="M937" s="4">
        <f t="shared" si="228"/>
        <v>0</v>
      </c>
      <c r="N937" s="4">
        <f t="shared" si="228"/>
        <v>100</v>
      </c>
      <c r="O937" s="4">
        <f t="shared" si="228"/>
        <v>0</v>
      </c>
      <c r="P937" s="4">
        <f t="shared" si="228"/>
        <v>0</v>
      </c>
      <c r="Q937" s="4">
        <f t="shared" si="228"/>
        <v>0</v>
      </c>
      <c r="R937" s="4">
        <f t="shared" si="228"/>
        <v>0</v>
      </c>
      <c r="S937" s="4">
        <f t="shared" si="228"/>
        <v>0</v>
      </c>
      <c r="T937" s="4">
        <f t="shared" si="228"/>
        <v>0</v>
      </c>
      <c r="U937" s="4">
        <f t="shared" si="228"/>
        <v>0</v>
      </c>
      <c r="V937" s="4">
        <f t="shared" si="228"/>
        <v>0</v>
      </c>
      <c r="W937" s="4">
        <f>VLOOKUP(Z937,怪物属性偏向!D:F,3,FALSE)</f>
        <v>5000007</v>
      </c>
      <c r="X937" s="4">
        <f t="shared" si="220"/>
        <v>33</v>
      </c>
      <c r="Y937" t="str">
        <f>VLOOKUP(Z937,怪物属性偏向!G:H,2,FALSE)</f>
        <v>贝蒂</v>
      </c>
      <c r="Z937">
        <f t="shared" si="224"/>
        <v>7</v>
      </c>
    </row>
    <row r="938" spans="1:26" ht="18" customHeight="1" x14ac:dyDescent="0.15">
      <c r="A938" s="4">
        <v>5000934</v>
      </c>
      <c r="B938" s="4">
        <f t="shared" si="227"/>
        <v>0</v>
      </c>
      <c r="C938" s="4">
        <f t="shared" si="227"/>
        <v>0</v>
      </c>
      <c r="D938" s="4">
        <f t="shared" si="227"/>
        <v>0</v>
      </c>
      <c r="E938" s="4">
        <f t="shared" si="227"/>
        <v>0</v>
      </c>
      <c r="F938" s="4">
        <f>INT(VLOOKUP($X938,映射表!$B:$C,2,FALSE)*VLOOKUP($Z938,怪物属性偏向!$G:$L,怪物属性偏向!L$1,FALSE)/100)</f>
        <v>5236</v>
      </c>
      <c r="G938" s="4">
        <f>INT(VLOOKUP($X938,映射表!$B:$C,2,FALSE)*VLOOKUP($Z938,怪物属性偏向!$G:$L,怪物属性偏向!J$1,FALSE)/100)</f>
        <v>6203</v>
      </c>
      <c r="H938" s="4">
        <f t="shared" si="222"/>
        <v>0</v>
      </c>
      <c r="I938" s="4">
        <f>INT(VLOOKUP($X938,映射表!$B:$C,2,FALSE)*VLOOKUP($Z938,怪物属性偏向!$G:$L,怪物属性偏向!K$1,FALSE)/100)</f>
        <v>5169</v>
      </c>
      <c r="J938" s="4">
        <f>INT(VLOOKUP($X938,映射表!$B:$E,4,FALSE))</f>
        <v>3759</v>
      </c>
      <c r="K938" s="4">
        <f t="shared" si="228"/>
        <v>100</v>
      </c>
      <c r="L938" s="4">
        <f t="shared" si="228"/>
        <v>0</v>
      </c>
      <c r="M938" s="4">
        <f t="shared" si="228"/>
        <v>0</v>
      </c>
      <c r="N938" s="4">
        <f t="shared" si="228"/>
        <v>100</v>
      </c>
      <c r="O938" s="4">
        <f t="shared" si="228"/>
        <v>0</v>
      </c>
      <c r="P938" s="4">
        <f t="shared" si="228"/>
        <v>0</v>
      </c>
      <c r="Q938" s="4">
        <f t="shared" si="228"/>
        <v>0</v>
      </c>
      <c r="R938" s="4">
        <f t="shared" si="228"/>
        <v>0</v>
      </c>
      <c r="S938" s="4">
        <f t="shared" si="228"/>
        <v>0</v>
      </c>
      <c r="T938" s="4">
        <f t="shared" si="228"/>
        <v>0</v>
      </c>
      <c r="U938" s="4">
        <f t="shared" si="228"/>
        <v>0</v>
      </c>
      <c r="V938" s="4">
        <f t="shared" si="228"/>
        <v>0</v>
      </c>
      <c r="W938" s="4">
        <f>VLOOKUP(Z938,怪物属性偏向!D:F,3,FALSE)</f>
        <v>5000007</v>
      </c>
      <c r="X938" s="4">
        <f t="shared" si="220"/>
        <v>34</v>
      </c>
      <c r="Y938" t="str">
        <f>VLOOKUP(Z938,怪物属性偏向!G:H,2,FALSE)</f>
        <v>贝蒂</v>
      </c>
      <c r="Z938">
        <f t="shared" si="224"/>
        <v>7</v>
      </c>
    </row>
    <row r="939" spans="1:26" ht="18" customHeight="1" x14ac:dyDescent="0.15">
      <c r="A939" s="4">
        <v>5000935</v>
      </c>
      <c r="B939" s="4">
        <f t="shared" si="227"/>
        <v>0</v>
      </c>
      <c r="C939" s="4">
        <f t="shared" si="227"/>
        <v>0</v>
      </c>
      <c r="D939" s="4">
        <f t="shared" si="227"/>
        <v>0</v>
      </c>
      <c r="E939" s="4">
        <f t="shared" si="227"/>
        <v>0</v>
      </c>
      <c r="F939" s="4">
        <f>INT(VLOOKUP($X939,映射表!$B:$C,2,FALSE)*VLOOKUP($Z939,怪物属性偏向!$G:$L,怪物属性偏向!L$1,FALSE)/100)</f>
        <v>6223</v>
      </c>
      <c r="G939" s="4">
        <f>INT(VLOOKUP($X939,映射表!$B:$C,2,FALSE)*VLOOKUP($Z939,怪物属性偏向!$G:$L,怪物属性偏向!J$1,FALSE)/100)</f>
        <v>7372</v>
      </c>
      <c r="H939" s="4">
        <f t="shared" si="222"/>
        <v>0</v>
      </c>
      <c r="I939" s="4">
        <f>INT(VLOOKUP($X939,映射表!$B:$C,2,FALSE)*VLOOKUP($Z939,怪物属性偏向!$G:$L,怪物属性偏向!K$1,FALSE)/100)</f>
        <v>6143</v>
      </c>
      <c r="J939" s="4">
        <f>INT(VLOOKUP($X939,映射表!$B:$E,4,FALSE))</f>
        <v>4468</v>
      </c>
      <c r="K939" s="4">
        <f t="shared" si="228"/>
        <v>100</v>
      </c>
      <c r="L939" s="4">
        <f t="shared" si="228"/>
        <v>0</v>
      </c>
      <c r="M939" s="4">
        <f t="shared" si="228"/>
        <v>0</v>
      </c>
      <c r="N939" s="4">
        <f t="shared" si="228"/>
        <v>100</v>
      </c>
      <c r="O939" s="4">
        <f t="shared" si="228"/>
        <v>0</v>
      </c>
      <c r="P939" s="4">
        <f t="shared" si="228"/>
        <v>0</v>
      </c>
      <c r="Q939" s="4">
        <f t="shared" si="228"/>
        <v>0</v>
      </c>
      <c r="R939" s="4">
        <f t="shared" si="228"/>
        <v>0</v>
      </c>
      <c r="S939" s="4">
        <f t="shared" si="228"/>
        <v>0</v>
      </c>
      <c r="T939" s="4">
        <f t="shared" si="228"/>
        <v>0</v>
      </c>
      <c r="U939" s="4">
        <f t="shared" si="228"/>
        <v>0</v>
      </c>
      <c r="V939" s="4">
        <f t="shared" si="228"/>
        <v>0</v>
      </c>
      <c r="W939" s="4">
        <f>VLOOKUP(Z939,怪物属性偏向!D:F,3,FALSE)</f>
        <v>5000007</v>
      </c>
      <c r="X939" s="4">
        <f t="shared" si="220"/>
        <v>35</v>
      </c>
      <c r="Y939" t="str">
        <f>VLOOKUP(Z939,怪物属性偏向!G:H,2,FALSE)</f>
        <v>贝蒂</v>
      </c>
      <c r="Z939">
        <f t="shared" si="224"/>
        <v>7</v>
      </c>
    </row>
    <row r="940" spans="1:26" ht="18" customHeight="1" x14ac:dyDescent="0.15">
      <c r="A940" s="4">
        <v>5000936</v>
      </c>
      <c r="B940" s="4">
        <f t="shared" si="227"/>
        <v>0</v>
      </c>
      <c r="C940" s="4">
        <f t="shared" si="227"/>
        <v>0</v>
      </c>
      <c r="D940" s="4">
        <f t="shared" si="227"/>
        <v>0</v>
      </c>
      <c r="E940" s="4">
        <f t="shared" si="227"/>
        <v>0</v>
      </c>
      <c r="F940" s="4">
        <f>INT(VLOOKUP($X940,映射表!$B:$C,2,FALSE)*VLOOKUP($Z940,怪物属性偏向!$G:$L,怪物属性偏向!L$1,FALSE)/100)</f>
        <v>7484</v>
      </c>
      <c r="G940" s="4">
        <f>INT(VLOOKUP($X940,映射表!$B:$C,2,FALSE)*VLOOKUP($Z940,怪物属性偏向!$G:$L,怪物属性偏向!J$1,FALSE)/100)</f>
        <v>8866</v>
      </c>
      <c r="H940" s="4">
        <f t="shared" si="222"/>
        <v>0</v>
      </c>
      <c r="I940" s="4">
        <f>INT(VLOOKUP($X940,映射表!$B:$C,2,FALSE)*VLOOKUP($Z940,怪物属性偏向!$G:$L,怪物属性偏向!K$1,FALSE)/100)</f>
        <v>7388</v>
      </c>
      <c r="J940" s="4">
        <f>INT(VLOOKUP($X940,映射表!$B:$E,4,FALSE))</f>
        <v>5373</v>
      </c>
      <c r="K940" s="4">
        <f t="shared" si="228"/>
        <v>100</v>
      </c>
      <c r="L940" s="4">
        <f t="shared" si="228"/>
        <v>0</v>
      </c>
      <c r="M940" s="4">
        <f t="shared" si="228"/>
        <v>0</v>
      </c>
      <c r="N940" s="4">
        <f t="shared" si="228"/>
        <v>100</v>
      </c>
      <c r="O940" s="4">
        <f t="shared" si="228"/>
        <v>0</v>
      </c>
      <c r="P940" s="4">
        <f t="shared" si="228"/>
        <v>0</v>
      </c>
      <c r="Q940" s="4">
        <f t="shared" si="228"/>
        <v>0</v>
      </c>
      <c r="R940" s="4">
        <f t="shared" si="228"/>
        <v>0</v>
      </c>
      <c r="S940" s="4">
        <f t="shared" si="228"/>
        <v>0</v>
      </c>
      <c r="T940" s="4">
        <f t="shared" si="228"/>
        <v>0</v>
      </c>
      <c r="U940" s="4">
        <f t="shared" si="228"/>
        <v>0</v>
      </c>
      <c r="V940" s="4">
        <f t="shared" si="228"/>
        <v>0</v>
      </c>
      <c r="W940" s="4">
        <f>VLOOKUP(Z940,怪物属性偏向!D:F,3,FALSE)</f>
        <v>5000007</v>
      </c>
      <c r="X940" s="4">
        <f t="shared" si="220"/>
        <v>36</v>
      </c>
      <c r="Y940" t="str">
        <f>VLOOKUP(Z940,怪物属性偏向!G:H,2,FALSE)</f>
        <v>贝蒂</v>
      </c>
      <c r="Z940">
        <f t="shared" si="224"/>
        <v>7</v>
      </c>
    </row>
    <row r="941" spans="1:26" ht="18" customHeight="1" x14ac:dyDescent="0.15">
      <c r="A941" s="4">
        <v>5000937</v>
      </c>
      <c r="B941" s="4">
        <f t="shared" si="227"/>
        <v>0</v>
      </c>
      <c r="C941" s="4">
        <f t="shared" si="227"/>
        <v>0</v>
      </c>
      <c r="D941" s="4">
        <f t="shared" si="227"/>
        <v>0</v>
      </c>
      <c r="E941" s="4">
        <f t="shared" si="227"/>
        <v>0</v>
      </c>
      <c r="F941" s="4">
        <f>INT(VLOOKUP($X941,映射表!$B:$C,2,FALSE)*VLOOKUP($Z941,怪物属性偏向!$G:$L,怪物属性偏向!L$1,FALSE)/100)</f>
        <v>8901</v>
      </c>
      <c r="G941" s="4">
        <f>INT(VLOOKUP($X941,映射表!$B:$C,2,FALSE)*VLOOKUP($Z941,怪物属性偏向!$G:$L,怪物属性偏向!J$1,FALSE)/100)</f>
        <v>10545</v>
      </c>
      <c r="H941" s="4">
        <f t="shared" si="222"/>
        <v>0</v>
      </c>
      <c r="I941" s="4">
        <f>INT(VLOOKUP($X941,映射表!$B:$C,2,FALSE)*VLOOKUP($Z941,怪物属性偏向!$G:$L,怪物属性偏向!K$1,FALSE)/100)</f>
        <v>8787</v>
      </c>
      <c r="J941" s="4">
        <f>INT(VLOOKUP($X941,映射表!$B:$E,4,FALSE))</f>
        <v>6391</v>
      </c>
      <c r="K941" s="4">
        <f t="shared" si="228"/>
        <v>100</v>
      </c>
      <c r="L941" s="4">
        <f t="shared" si="228"/>
        <v>0</v>
      </c>
      <c r="M941" s="4">
        <f t="shared" si="228"/>
        <v>0</v>
      </c>
      <c r="N941" s="4">
        <f t="shared" si="228"/>
        <v>100</v>
      </c>
      <c r="O941" s="4">
        <f t="shared" si="228"/>
        <v>0</v>
      </c>
      <c r="P941" s="4">
        <f t="shared" si="228"/>
        <v>0</v>
      </c>
      <c r="Q941" s="4">
        <f t="shared" si="228"/>
        <v>0</v>
      </c>
      <c r="R941" s="4">
        <f t="shared" si="228"/>
        <v>0</v>
      </c>
      <c r="S941" s="4">
        <f t="shared" si="228"/>
        <v>0</v>
      </c>
      <c r="T941" s="4">
        <f t="shared" si="228"/>
        <v>0</v>
      </c>
      <c r="U941" s="4">
        <f t="shared" si="228"/>
        <v>0</v>
      </c>
      <c r="V941" s="4">
        <f t="shared" si="228"/>
        <v>0</v>
      </c>
      <c r="W941" s="4">
        <f>VLOOKUP(Z941,怪物属性偏向!D:F,3,FALSE)</f>
        <v>5000007</v>
      </c>
      <c r="X941" s="4">
        <f t="shared" si="220"/>
        <v>37</v>
      </c>
      <c r="Y941" t="str">
        <f>VLOOKUP(Z941,怪物属性偏向!G:H,2,FALSE)</f>
        <v>贝蒂</v>
      </c>
      <c r="Z941">
        <f t="shared" si="224"/>
        <v>7</v>
      </c>
    </row>
    <row r="942" spans="1:26" ht="18" customHeight="1" x14ac:dyDescent="0.15">
      <c r="A942" s="4">
        <v>5000938</v>
      </c>
      <c r="B942" s="4">
        <f t="shared" si="227"/>
        <v>0</v>
      </c>
      <c r="C942" s="4">
        <f t="shared" si="227"/>
        <v>0</v>
      </c>
      <c r="D942" s="4">
        <f t="shared" si="227"/>
        <v>0</v>
      </c>
      <c r="E942" s="4">
        <f t="shared" si="227"/>
        <v>0</v>
      </c>
      <c r="F942" s="4">
        <f>INT(VLOOKUP($X942,映射表!$B:$C,2,FALSE)*VLOOKUP($Z942,怪物属性偏向!$G:$L,怪物属性偏向!L$1,FALSE)/100)</f>
        <v>10490</v>
      </c>
      <c r="G942" s="4">
        <f>INT(VLOOKUP($X942,映射表!$B:$C,2,FALSE)*VLOOKUP($Z942,怪物属性偏向!$G:$L,怪物属性偏向!J$1,FALSE)/100)</f>
        <v>12427</v>
      </c>
      <c r="H942" s="4">
        <f t="shared" si="222"/>
        <v>0</v>
      </c>
      <c r="I942" s="4">
        <f>INT(VLOOKUP($X942,映射表!$B:$C,2,FALSE)*VLOOKUP($Z942,怪物属性偏向!$G:$L,怪物属性偏向!K$1,FALSE)/100)</f>
        <v>10356</v>
      </c>
      <c r="J942" s="4">
        <f>INT(VLOOKUP($X942,映射表!$B:$E,4,FALSE))</f>
        <v>7531</v>
      </c>
      <c r="K942" s="4">
        <f t="shared" si="228"/>
        <v>100</v>
      </c>
      <c r="L942" s="4">
        <f t="shared" si="228"/>
        <v>0</v>
      </c>
      <c r="M942" s="4">
        <f t="shared" si="228"/>
        <v>0</v>
      </c>
      <c r="N942" s="4">
        <f t="shared" si="228"/>
        <v>100</v>
      </c>
      <c r="O942" s="4">
        <f t="shared" si="228"/>
        <v>0</v>
      </c>
      <c r="P942" s="4">
        <f t="shared" si="228"/>
        <v>0</v>
      </c>
      <c r="Q942" s="4">
        <f t="shared" si="228"/>
        <v>0</v>
      </c>
      <c r="R942" s="4">
        <f t="shared" si="228"/>
        <v>0</v>
      </c>
      <c r="S942" s="4">
        <f t="shared" si="228"/>
        <v>0</v>
      </c>
      <c r="T942" s="4">
        <f t="shared" si="228"/>
        <v>0</v>
      </c>
      <c r="U942" s="4">
        <f t="shared" si="228"/>
        <v>0</v>
      </c>
      <c r="V942" s="4">
        <f t="shared" si="228"/>
        <v>0</v>
      </c>
      <c r="W942" s="4">
        <f>VLOOKUP(Z942,怪物属性偏向!D:F,3,FALSE)</f>
        <v>5000007</v>
      </c>
      <c r="X942" s="4">
        <f t="shared" si="220"/>
        <v>38</v>
      </c>
      <c r="Y942" t="str">
        <f>VLOOKUP(Z942,怪物属性偏向!G:H,2,FALSE)</f>
        <v>贝蒂</v>
      </c>
      <c r="Z942">
        <f t="shared" si="224"/>
        <v>7</v>
      </c>
    </row>
    <row r="943" spans="1:26" ht="18" customHeight="1" x14ac:dyDescent="0.15">
      <c r="A943" s="4">
        <v>5000939</v>
      </c>
      <c r="B943" s="4">
        <f t="shared" si="227"/>
        <v>0</v>
      </c>
      <c r="C943" s="4">
        <f t="shared" si="227"/>
        <v>0</v>
      </c>
      <c r="D943" s="4">
        <f t="shared" si="227"/>
        <v>0</v>
      </c>
      <c r="E943" s="4">
        <f t="shared" si="227"/>
        <v>0</v>
      </c>
      <c r="F943" s="4">
        <f>INT(VLOOKUP($X943,映射表!$B:$C,2,FALSE)*VLOOKUP($Z943,怪物属性偏向!$G:$L,怪物属性偏向!L$1,FALSE)/100)</f>
        <v>12656</v>
      </c>
      <c r="G943" s="4">
        <f>INT(VLOOKUP($X943,映射表!$B:$C,2,FALSE)*VLOOKUP($Z943,怪物属性偏向!$G:$L,怪物属性偏向!J$1,FALSE)/100)</f>
        <v>14993</v>
      </c>
      <c r="H943" s="4">
        <f t="shared" si="222"/>
        <v>0</v>
      </c>
      <c r="I943" s="4">
        <f>INT(VLOOKUP($X943,映射表!$B:$C,2,FALSE)*VLOOKUP($Z943,怪物属性偏向!$G:$L,怪物属性偏向!K$1,FALSE)/100)</f>
        <v>12494</v>
      </c>
      <c r="J943" s="4">
        <f>INT(VLOOKUP($X943,映射表!$B:$E,4,FALSE))</f>
        <v>9086</v>
      </c>
      <c r="K943" s="4">
        <f t="shared" si="228"/>
        <v>100</v>
      </c>
      <c r="L943" s="4">
        <f t="shared" si="228"/>
        <v>0</v>
      </c>
      <c r="M943" s="4">
        <f t="shared" si="228"/>
        <v>0</v>
      </c>
      <c r="N943" s="4">
        <f t="shared" si="228"/>
        <v>100</v>
      </c>
      <c r="O943" s="4">
        <f t="shared" si="228"/>
        <v>0</v>
      </c>
      <c r="P943" s="4">
        <f t="shared" si="228"/>
        <v>0</v>
      </c>
      <c r="Q943" s="4">
        <f t="shared" si="228"/>
        <v>0</v>
      </c>
      <c r="R943" s="4">
        <f t="shared" si="228"/>
        <v>0</v>
      </c>
      <c r="S943" s="4">
        <f t="shared" si="228"/>
        <v>0</v>
      </c>
      <c r="T943" s="4">
        <f t="shared" si="228"/>
        <v>0</v>
      </c>
      <c r="U943" s="4">
        <f t="shared" si="228"/>
        <v>0</v>
      </c>
      <c r="V943" s="4">
        <f t="shared" si="228"/>
        <v>0</v>
      </c>
      <c r="W943" s="4">
        <f>VLOOKUP(Z943,怪物属性偏向!D:F,3,FALSE)</f>
        <v>5000007</v>
      </c>
      <c r="X943" s="4">
        <f t="shared" si="220"/>
        <v>39</v>
      </c>
      <c r="Y943" t="str">
        <f>VLOOKUP(Z943,怪物属性偏向!G:H,2,FALSE)</f>
        <v>贝蒂</v>
      </c>
      <c r="Z943">
        <f t="shared" si="224"/>
        <v>7</v>
      </c>
    </row>
    <row r="944" spans="1:26" ht="18" customHeight="1" x14ac:dyDescent="0.15">
      <c r="A944" s="4">
        <v>5000940</v>
      </c>
      <c r="B944" s="4">
        <f t="shared" ref="B944:E944" si="229">B943</f>
        <v>0</v>
      </c>
      <c r="C944" s="4">
        <f t="shared" si="229"/>
        <v>0</v>
      </c>
      <c r="D944" s="4">
        <f t="shared" si="229"/>
        <v>0</v>
      </c>
      <c r="E944" s="4">
        <f t="shared" si="229"/>
        <v>0</v>
      </c>
      <c r="F944" s="4">
        <f>INT(VLOOKUP($X944,映射表!$B:$C,2,FALSE)*VLOOKUP($Z944,怪物属性偏向!$G:$L,怪物属性偏向!L$1,FALSE)/100)</f>
        <v>15080</v>
      </c>
      <c r="G944" s="4">
        <f>INT(VLOOKUP($X944,映射表!$B:$C,2,FALSE)*VLOOKUP($Z944,怪物属性偏向!$G:$L,怪物属性偏向!J$1,FALSE)/100)</f>
        <v>17864</v>
      </c>
      <c r="H944" s="4">
        <f t="shared" si="222"/>
        <v>0</v>
      </c>
      <c r="I944" s="4">
        <f>INT(VLOOKUP($X944,映射表!$B:$C,2,FALSE)*VLOOKUP($Z944,怪物属性偏向!$G:$L,怪物属性偏向!K$1,FALSE)/100)</f>
        <v>14886</v>
      </c>
      <c r="J944" s="4">
        <f>INT(VLOOKUP($X944,映射表!$B:$E,4,FALSE))</f>
        <v>10826</v>
      </c>
      <c r="K944" s="4">
        <f t="shared" ref="K944:V944" si="230">K943</f>
        <v>100</v>
      </c>
      <c r="L944" s="4">
        <f t="shared" si="230"/>
        <v>0</v>
      </c>
      <c r="M944" s="4">
        <f t="shared" si="230"/>
        <v>0</v>
      </c>
      <c r="N944" s="4">
        <f t="shared" si="230"/>
        <v>100</v>
      </c>
      <c r="O944" s="4">
        <f t="shared" si="230"/>
        <v>0</v>
      </c>
      <c r="P944" s="4">
        <f t="shared" si="230"/>
        <v>0</v>
      </c>
      <c r="Q944" s="4">
        <f t="shared" si="230"/>
        <v>0</v>
      </c>
      <c r="R944" s="4">
        <f t="shared" si="230"/>
        <v>0</v>
      </c>
      <c r="S944" s="4">
        <f t="shared" si="230"/>
        <v>0</v>
      </c>
      <c r="T944" s="4">
        <f t="shared" si="230"/>
        <v>0</v>
      </c>
      <c r="U944" s="4">
        <f t="shared" si="230"/>
        <v>0</v>
      </c>
      <c r="V944" s="4">
        <f t="shared" si="230"/>
        <v>0</v>
      </c>
      <c r="W944" s="4">
        <f>VLOOKUP(Z944,怪物属性偏向!D:F,3,FALSE)</f>
        <v>5000007</v>
      </c>
      <c r="X944" s="4">
        <f t="shared" ref="X944:X1007" si="231">IF(X943=X$1,1,X943+1)</f>
        <v>40</v>
      </c>
      <c r="Y944" t="str">
        <f>VLOOKUP(Z944,怪物属性偏向!G:H,2,FALSE)</f>
        <v>贝蒂</v>
      </c>
      <c r="Z944">
        <f t="shared" ref="Z944:Z1007" si="232">IF(X944=1,Z943+1,Z943)</f>
        <v>7</v>
      </c>
    </row>
    <row r="945" spans="1:26" ht="18" customHeight="1" x14ac:dyDescent="0.15">
      <c r="A945" s="4">
        <v>5000941</v>
      </c>
      <c r="B945" s="4">
        <f t="shared" ref="B945:E945" si="233">B944</f>
        <v>0</v>
      </c>
      <c r="C945" s="4">
        <f t="shared" si="233"/>
        <v>0</v>
      </c>
      <c r="D945" s="4">
        <f t="shared" si="233"/>
        <v>0</v>
      </c>
      <c r="E945" s="4">
        <f t="shared" si="233"/>
        <v>0</v>
      </c>
      <c r="F945" s="4">
        <f>INT(VLOOKUP($X945,映射表!$B:$C,2,FALSE)*VLOOKUP($Z945,怪物属性偏向!$G:$L,怪物属性偏向!L$1,FALSE)/100)</f>
        <v>17347</v>
      </c>
      <c r="G945" s="4">
        <f>INT(VLOOKUP($X945,映射表!$B:$C,2,FALSE)*VLOOKUP($Z945,怪物属性偏向!$G:$L,怪物属性偏向!J$1,FALSE)/100)</f>
        <v>20549</v>
      </c>
      <c r="H945" s="4">
        <f t="shared" si="222"/>
        <v>0</v>
      </c>
      <c r="I945" s="4">
        <f>INT(VLOOKUP($X945,映射表!$B:$C,2,FALSE)*VLOOKUP($Z945,怪物属性偏向!$G:$L,怪物属性偏向!K$1,FALSE)/100)</f>
        <v>17124</v>
      </c>
      <c r="J945" s="4">
        <f>INT(VLOOKUP($X945,映射表!$B:$E,4,FALSE))</f>
        <v>12454</v>
      </c>
      <c r="K945" s="4">
        <f t="shared" ref="K945:V945" si="234">K944</f>
        <v>100</v>
      </c>
      <c r="L945" s="4">
        <f t="shared" si="234"/>
        <v>0</v>
      </c>
      <c r="M945" s="4">
        <f t="shared" si="234"/>
        <v>0</v>
      </c>
      <c r="N945" s="4">
        <f t="shared" si="234"/>
        <v>100</v>
      </c>
      <c r="O945" s="4">
        <f t="shared" si="234"/>
        <v>0</v>
      </c>
      <c r="P945" s="4">
        <f t="shared" si="234"/>
        <v>0</v>
      </c>
      <c r="Q945" s="4">
        <f t="shared" si="234"/>
        <v>0</v>
      </c>
      <c r="R945" s="4">
        <f t="shared" si="234"/>
        <v>0</v>
      </c>
      <c r="S945" s="4">
        <f t="shared" si="234"/>
        <v>0</v>
      </c>
      <c r="T945" s="4">
        <f t="shared" si="234"/>
        <v>0</v>
      </c>
      <c r="U945" s="4">
        <f t="shared" si="234"/>
        <v>0</v>
      </c>
      <c r="V945" s="4">
        <f t="shared" si="234"/>
        <v>0</v>
      </c>
      <c r="W945" s="4">
        <f>VLOOKUP(Z945,怪物属性偏向!D:F,3,FALSE)</f>
        <v>5000007</v>
      </c>
      <c r="X945" s="4">
        <f t="shared" si="231"/>
        <v>41</v>
      </c>
      <c r="Y945" t="str">
        <f>VLOOKUP(Z945,怪物属性偏向!G:H,2,FALSE)</f>
        <v>贝蒂</v>
      </c>
      <c r="Z945">
        <f t="shared" si="232"/>
        <v>7</v>
      </c>
    </row>
    <row r="946" spans="1:26" ht="18" customHeight="1" x14ac:dyDescent="0.15">
      <c r="A946" s="4">
        <v>5000942</v>
      </c>
      <c r="B946" s="4">
        <f t="shared" ref="B946:E946" si="235">B945</f>
        <v>0</v>
      </c>
      <c r="C946" s="4">
        <f t="shared" si="235"/>
        <v>0</v>
      </c>
      <c r="D946" s="4">
        <f t="shared" si="235"/>
        <v>0</v>
      </c>
      <c r="E946" s="4">
        <f t="shared" si="235"/>
        <v>0</v>
      </c>
      <c r="F946" s="4">
        <f>INT(VLOOKUP($X946,映射表!$B:$C,2,FALSE)*VLOOKUP($Z946,怪物属性偏向!$G:$L,怪物属性偏向!L$1,FALSE)/100)</f>
        <v>19626</v>
      </c>
      <c r="G946" s="4">
        <f>INT(VLOOKUP($X946,映射表!$B:$C,2,FALSE)*VLOOKUP($Z946,怪物属性偏向!$G:$L,怪物属性偏向!J$1,FALSE)/100)</f>
        <v>23249</v>
      </c>
      <c r="H946" s="4">
        <f t="shared" si="222"/>
        <v>0</v>
      </c>
      <c r="I946" s="4">
        <f>INT(VLOOKUP($X946,映射表!$B:$C,2,FALSE)*VLOOKUP($Z946,怪物属性偏向!$G:$L,怪物属性偏向!K$1,FALSE)/100)</f>
        <v>19374</v>
      </c>
      <c r="J946" s="4">
        <f>INT(VLOOKUP($X946,映射表!$B:$E,4,FALSE))</f>
        <v>14090</v>
      </c>
      <c r="K946" s="4">
        <f t="shared" ref="K946:V946" si="236">K945</f>
        <v>100</v>
      </c>
      <c r="L946" s="4">
        <f t="shared" si="236"/>
        <v>0</v>
      </c>
      <c r="M946" s="4">
        <f t="shared" si="236"/>
        <v>0</v>
      </c>
      <c r="N946" s="4">
        <f t="shared" si="236"/>
        <v>100</v>
      </c>
      <c r="O946" s="4">
        <f t="shared" si="236"/>
        <v>0</v>
      </c>
      <c r="P946" s="4">
        <f t="shared" si="236"/>
        <v>0</v>
      </c>
      <c r="Q946" s="4">
        <f t="shared" si="236"/>
        <v>0</v>
      </c>
      <c r="R946" s="4">
        <f t="shared" si="236"/>
        <v>0</v>
      </c>
      <c r="S946" s="4">
        <f t="shared" si="236"/>
        <v>0</v>
      </c>
      <c r="T946" s="4">
        <f t="shared" si="236"/>
        <v>0</v>
      </c>
      <c r="U946" s="4">
        <f t="shared" si="236"/>
        <v>0</v>
      </c>
      <c r="V946" s="4">
        <f t="shared" si="236"/>
        <v>0</v>
      </c>
      <c r="W946" s="4">
        <f>VLOOKUP(Z946,怪物属性偏向!D:F,3,FALSE)</f>
        <v>5000007</v>
      </c>
      <c r="X946" s="4">
        <f t="shared" si="231"/>
        <v>42</v>
      </c>
      <c r="Y946" t="str">
        <f>VLOOKUP(Z946,怪物属性偏向!G:H,2,FALSE)</f>
        <v>贝蒂</v>
      </c>
      <c r="Z946">
        <f t="shared" si="232"/>
        <v>7</v>
      </c>
    </row>
    <row r="947" spans="1:26" ht="18" customHeight="1" x14ac:dyDescent="0.15">
      <c r="A947" s="4">
        <v>5000943</v>
      </c>
      <c r="B947" s="4">
        <f t="shared" ref="B947:E947" si="237">B946</f>
        <v>0</v>
      </c>
      <c r="C947" s="4">
        <f t="shared" si="237"/>
        <v>0</v>
      </c>
      <c r="D947" s="4">
        <f t="shared" si="237"/>
        <v>0</v>
      </c>
      <c r="E947" s="4">
        <f t="shared" si="237"/>
        <v>0</v>
      </c>
      <c r="F947" s="4">
        <f>INT(VLOOKUP($X947,映射表!$B:$C,2,FALSE)*VLOOKUP($Z947,怪物属性偏向!$G:$L,怪物属性偏向!L$1,FALSE)/100)</f>
        <v>22146</v>
      </c>
      <c r="G947" s="4">
        <f>INT(VLOOKUP($X947,映射表!$B:$C,2,FALSE)*VLOOKUP($Z947,怪物属性偏向!$G:$L,怪物属性偏向!J$1,FALSE)/100)</f>
        <v>26235</v>
      </c>
      <c r="H947" s="4">
        <f t="shared" si="222"/>
        <v>0</v>
      </c>
      <c r="I947" s="4">
        <f>INT(VLOOKUP($X947,映射表!$B:$C,2,FALSE)*VLOOKUP($Z947,怪物属性偏向!$G:$L,怪物属性偏向!K$1,FALSE)/100)</f>
        <v>21862</v>
      </c>
      <c r="J947" s="4">
        <f>INT(VLOOKUP($X947,映射表!$B:$E,4,FALSE))</f>
        <v>15900</v>
      </c>
      <c r="K947" s="4">
        <f t="shared" ref="K947:V947" si="238">K946</f>
        <v>100</v>
      </c>
      <c r="L947" s="4">
        <f t="shared" si="238"/>
        <v>0</v>
      </c>
      <c r="M947" s="4">
        <f t="shared" si="238"/>
        <v>0</v>
      </c>
      <c r="N947" s="4">
        <f t="shared" si="238"/>
        <v>100</v>
      </c>
      <c r="O947" s="4">
        <f t="shared" si="238"/>
        <v>0</v>
      </c>
      <c r="P947" s="4">
        <f t="shared" si="238"/>
        <v>0</v>
      </c>
      <c r="Q947" s="4">
        <f t="shared" si="238"/>
        <v>0</v>
      </c>
      <c r="R947" s="4">
        <f t="shared" si="238"/>
        <v>0</v>
      </c>
      <c r="S947" s="4">
        <f t="shared" si="238"/>
        <v>0</v>
      </c>
      <c r="T947" s="4">
        <f t="shared" si="238"/>
        <v>0</v>
      </c>
      <c r="U947" s="4">
        <f t="shared" si="238"/>
        <v>0</v>
      </c>
      <c r="V947" s="4">
        <f t="shared" si="238"/>
        <v>0</v>
      </c>
      <c r="W947" s="4">
        <f>VLOOKUP(Z947,怪物属性偏向!D:F,3,FALSE)</f>
        <v>5000007</v>
      </c>
      <c r="X947" s="4">
        <f t="shared" si="231"/>
        <v>43</v>
      </c>
      <c r="Y947" t="str">
        <f>VLOOKUP(Z947,怪物属性偏向!G:H,2,FALSE)</f>
        <v>贝蒂</v>
      </c>
      <c r="Z947">
        <f t="shared" si="232"/>
        <v>7</v>
      </c>
    </row>
    <row r="948" spans="1:26" ht="18" customHeight="1" x14ac:dyDescent="0.15">
      <c r="A948" s="4">
        <v>5000944</v>
      </c>
      <c r="B948" s="4">
        <f t="shared" ref="B948:E948" si="239">B947</f>
        <v>0</v>
      </c>
      <c r="C948" s="4">
        <f t="shared" si="239"/>
        <v>0</v>
      </c>
      <c r="D948" s="4">
        <f t="shared" si="239"/>
        <v>0</v>
      </c>
      <c r="E948" s="4">
        <f t="shared" si="239"/>
        <v>0</v>
      </c>
      <c r="F948" s="4">
        <f>INT(VLOOKUP($X948,映射表!$B:$C,2,FALSE)*VLOOKUP($Z948,怪物属性偏向!$G:$L,怪物属性偏向!L$1,FALSE)/100)</f>
        <v>26055</v>
      </c>
      <c r="G948" s="4">
        <f>INT(VLOOKUP($X948,映射表!$B:$C,2,FALSE)*VLOOKUP($Z948,怪物属性偏向!$G:$L,怪物属性偏向!J$1,FALSE)/100)</f>
        <v>30865</v>
      </c>
      <c r="H948" s="4">
        <f t="shared" si="222"/>
        <v>0</v>
      </c>
      <c r="I948" s="4">
        <f>INT(VLOOKUP($X948,映射表!$B:$C,2,FALSE)*VLOOKUP($Z948,怪物属性偏向!$G:$L,怪物属性偏向!K$1,FALSE)/100)</f>
        <v>25721</v>
      </c>
      <c r="J948" s="4">
        <f>INT(VLOOKUP($X948,映射表!$B:$E,4,FALSE))</f>
        <v>18706</v>
      </c>
      <c r="K948" s="4">
        <f t="shared" ref="K948:V948" si="240">K947</f>
        <v>100</v>
      </c>
      <c r="L948" s="4">
        <f t="shared" si="240"/>
        <v>0</v>
      </c>
      <c r="M948" s="4">
        <f t="shared" si="240"/>
        <v>0</v>
      </c>
      <c r="N948" s="4">
        <f t="shared" si="240"/>
        <v>100</v>
      </c>
      <c r="O948" s="4">
        <f t="shared" si="240"/>
        <v>0</v>
      </c>
      <c r="P948" s="4">
        <f t="shared" si="240"/>
        <v>0</v>
      </c>
      <c r="Q948" s="4">
        <f t="shared" si="240"/>
        <v>0</v>
      </c>
      <c r="R948" s="4">
        <f t="shared" si="240"/>
        <v>0</v>
      </c>
      <c r="S948" s="4">
        <f t="shared" si="240"/>
        <v>0</v>
      </c>
      <c r="T948" s="4">
        <f t="shared" si="240"/>
        <v>0</v>
      </c>
      <c r="U948" s="4">
        <f t="shared" si="240"/>
        <v>0</v>
      </c>
      <c r="V948" s="4">
        <f t="shared" si="240"/>
        <v>0</v>
      </c>
      <c r="W948" s="4">
        <f>VLOOKUP(Z948,怪物属性偏向!D:F,3,FALSE)</f>
        <v>5000007</v>
      </c>
      <c r="X948" s="4">
        <f t="shared" si="231"/>
        <v>44</v>
      </c>
      <c r="Y948" t="str">
        <f>VLOOKUP(Z948,怪物属性偏向!G:H,2,FALSE)</f>
        <v>贝蒂</v>
      </c>
      <c r="Z948">
        <f t="shared" si="232"/>
        <v>7</v>
      </c>
    </row>
    <row r="949" spans="1:26" ht="18" customHeight="1" x14ac:dyDescent="0.15">
      <c r="A949" s="4">
        <v>5000945</v>
      </c>
      <c r="B949" s="4">
        <f t="shared" ref="B949:E949" si="241">B948</f>
        <v>0</v>
      </c>
      <c r="C949" s="4">
        <f t="shared" si="241"/>
        <v>0</v>
      </c>
      <c r="D949" s="4">
        <f t="shared" si="241"/>
        <v>0</v>
      </c>
      <c r="E949" s="4">
        <f t="shared" si="241"/>
        <v>0</v>
      </c>
      <c r="F949" s="4">
        <f>INT(VLOOKUP($X949,映射表!$B:$C,2,FALSE)*VLOOKUP($Z949,怪物属性偏向!$G:$L,怪物属性偏向!L$1,FALSE)/100)</f>
        <v>29818</v>
      </c>
      <c r="G949" s="4">
        <f>INT(VLOOKUP($X949,映射表!$B:$C,2,FALSE)*VLOOKUP($Z949,怪物属性偏向!$G:$L,怪物属性偏向!J$1,FALSE)/100)</f>
        <v>35323</v>
      </c>
      <c r="H949" s="4">
        <f t="shared" si="222"/>
        <v>0</v>
      </c>
      <c r="I949" s="4">
        <f>INT(VLOOKUP($X949,映射表!$B:$C,2,FALSE)*VLOOKUP($Z949,怪物属性偏向!$G:$L,怪物属性偏向!K$1,FALSE)/100)</f>
        <v>29436</v>
      </c>
      <c r="J949" s="4">
        <f>INT(VLOOKUP($X949,映射表!$B:$E,4,FALSE))</f>
        <v>21408</v>
      </c>
      <c r="K949" s="4">
        <f t="shared" ref="K949:V949" si="242">K948</f>
        <v>100</v>
      </c>
      <c r="L949" s="4">
        <f t="shared" si="242"/>
        <v>0</v>
      </c>
      <c r="M949" s="4">
        <f t="shared" si="242"/>
        <v>0</v>
      </c>
      <c r="N949" s="4">
        <f t="shared" si="242"/>
        <v>100</v>
      </c>
      <c r="O949" s="4">
        <f t="shared" si="242"/>
        <v>0</v>
      </c>
      <c r="P949" s="4">
        <f t="shared" si="242"/>
        <v>0</v>
      </c>
      <c r="Q949" s="4">
        <f t="shared" si="242"/>
        <v>0</v>
      </c>
      <c r="R949" s="4">
        <f t="shared" si="242"/>
        <v>0</v>
      </c>
      <c r="S949" s="4">
        <f t="shared" si="242"/>
        <v>0</v>
      </c>
      <c r="T949" s="4">
        <f t="shared" si="242"/>
        <v>0</v>
      </c>
      <c r="U949" s="4">
        <f t="shared" si="242"/>
        <v>0</v>
      </c>
      <c r="V949" s="4">
        <f t="shared" si="242"/>
        <v>0</v>
      </c>
      <c r="W949" s="4">
        <f>VLOOKUP(Z949,怪物属性偏向!D:F,3,FALSE)</f>
        <v>5000007</v>
      </c>
      <c r="X949" s="4">
        <f t="shared" si="231"/>
        <v>45</v>
      </c>
      <c r="Y949" t="str">
        <f>VLOOKUP(Z949,怪物属性偏向!G:H,2,FALSE)</f>
        <v>贝蒂</v>
      </c>
      <c r="Z949">
        <f t="shared" si="232"/>
        <v>7</v>
      </c>
    </row>
    <row r="950" spans="1:26" ht="18" customHeight="1" x14ac:dyDescent="0.15">
      <c r="A950" s="4">
        <v>5000946</v>
      </c>
      <c r="B950" s="4">
        <f t="shared" ref="B950:E950" si="243">B949</f>
        <v>0</v>
      </c>
      <c r="C950" s="4">
        <f t="shared" si="243"/>
        <v>0</v>
      </c>
      <c r="D950" s="4">
        <f t="shared" si="243"/>
        <v>0</v>
      </c>
      <c r="E950" s="4">
        <f t="shared" si="243"/>
        <v>0</v>
      </c>
      <c r="F950" s="4">
        <f>INT(VLOOKUP($X950,映射表!$B:$C,2,FALSE)*VLOOKUP($Z950,怪物属性偏向!$G:$L,怪物属性偏向!L$1,FALSE)/100)</f>
        <v>33345</v>
      </c>
      <c r="G950" s="4">
        <f>INT(VLOOKUP($X950,映射表!$B:$C,2,FALSE)*VLOOKUP($Z950,怪物属性偏向!$G:$L,怪物属性偏向!J$1,FALSE)/100)</f>
        <v>39502</v>
      </c>
      <c r="H950" s="4">
        <f t="shared" si="222"/>
        <v>0</v>
      </c>
      <c r="I950" s="4">
        <f>INT(VLOOKUP($X950,映射表!$B:$C,2,FALSE)*VLOOKUP($Z950,怪物属性偏向!$G:$L,怪物属性偏向!K$1,FALSE)/100)</f>
        <v>32918</v>
      </c>
      <c r="J950" s="4">
        <f>INT(VLOOKUP($X950,映射表!$B:$E,4,FALSE))</f>
        <v>23940</v>
      </c>
      <c r="K950" s="4">
        <f t="shared" ref="K950:V950" si="244">K949</f>
        <v>100</v>
      </c>
      <c r="L950" s="4">
        <f t="shared" si="244"/>
        <v>0</v>
      </c>
      <c r="M950" s="4">
        <f t="shared" si="244"/>
        <v>0</v>
      </c>
      <c r="N950" s="4">
        <f t="shared" si="244"/>
        <v>100</v>
      </c>
      <c r="O950" s="4">
        <f t="shared" si="244"/>
        <v>0</v>
      </c>
      <c r="P950" s="4">
        <f t="shared" si="244"/>
        <v>0</v>
      </c>
      <c r="Q950" s="4">
        <f t="shared" si="244"/>
        <v>0</v>
      </c>
      <c r="R950" s="4">
        <f t="shared" si="244"/>
        <v>0</v>
      </c>
      <c r="S950" s="4">
        <f t="shared" si="244"/>
        <v>0</v>
      </c>
      <c r="T950" s="4">
        <f t="shared" si="244"/>
        <v>0</v>
      </c>
      <c r="U950" s="4">
        <f t="shared" si="244"/>
        <v>0</v>
      </c>
      <c r="V950" s="4">
        <f t="shared" si="244"/>
        <v>0</v>
      </c>
      <c r="W950" s="4">
        <f>VLOOKUP(Z950,怪物属性偏向!D:F,3,FALSE)</f>
        <v>5000007</v>
      </c>
      <c r="X950" s="4">
        <f t="shared" si="231"/>
        <v>46</v>
      </c>
      <c r="Y950" t="str">
        <f>VLOOKUP(Z950,怪物属性偏向!G:H,2,FALSE)</f>
        <v>贝蒂</v>
      </c>
      <c r="Z950">
        <f t="shared" si="232"/>
        <v>7</v>
      </c>
    </row>
    <row r="951" spans="1:26" ht="18" customHeight="1" x14ac:dyDescent="0.15">
      <c r="A951" s="4">
        <v>5000947</v>
      </c>
      <c r="B951" s="4">
        <f t="shared" ref="B951:E951" si="245">B950</f>
        <v>0</v>
      </c>
      <c r="C951" s="4">
        <f t="shared" si="245"/>
        <v>0</v>
      </c>
      <c r="D951" s="4">
        <f t="shared" si="245"/>
        <v>0</v>
      </c>
      <c r="E951" s="4">
        <f t="shared" si="245"/>
        <v>0</v>
      </c>
      <c r="F951" s="4">
        <f>INT(VLOOKUP($X951,映射表!$B:$C,2,FALSE)*VLOOKUP($Z951,怪物属性偏向!$G:$L,怪物属性偏向!L$1,FALSE)/100)</f>
        <v>37228</v>
      </c>
      <c r="G951" s="4">
        <f>INT(VLOOKUP($X951,映射表!$B:$C,2,FALSE)*VLOOKUP($Z951,怪物属性偏向!$G:$L,怪物属性偏向!J$1,FALSE)/100)</f>
        <v>44101</v>
      </c>
      <c r="H951" s="4">
        <f t="shared" si="222"/>
        <v>0</v>
      </c>
      <c r="I951" s="4">
        <f>INT(VLOOKUP($X951,映射表!$B:$C,2,FALSE)*VLOOKUP($Z951,怪物属性偏向!$G:$L,怪物属性偏向!K$1,FALSE)/100)</f>
        <v>36751</v>
      </c>
      <c r="J951" s="4">
        <f>INT(VLOOKUP($X951,映射表!$B:$E,4,FALSE))</f>
        <v>26728</v>
      </c>
      <c r="K951" s="4">
        <f t="shared" ref="K951:V951" si="246">K950</f>
        <v>100</v>
      </c>
      <c r="L951" s="4">
        <f t="shared" si="246"/>
        <v>0</v>
      </c>
      <c r="M951" s="4">
        <f t="shared" si="246"/>
        <v>0</v>
      </c>
      <c r="N951" s="4">
        <f t="shared" si="246"/>
        <v>100</v>
      </c>
      <c r="O951" s="4">
        <f t="shared" si="246"/>
        <v>0</v>
      </c>
      <c r="P951" s="4">
        <f t="shared" si="246"/>
        <v>0</v>
      </c>
      <c r="Q951" s="4">
        <f t="shared" si="246"/>
        <v>0</v>
      </c>
      <c r="R951" s="4">
        <f t="shared" si="246"/>
        <v>0</v>
      </c>
      <c r="S951" s="4">
        <f t="shared" si="246"/>
        <v>0</v>
      </c>
      <c r="T951" s="4">
        <f t="shared" si="246"/>
        <v>0</v>
      </c>
      <c r="U951" s="4">
        <f t="shared" si="246"/>
        <v>0</v>
      </c>
      <c r="V951" s="4">
        <f t="shared" si="246"/>
        <v>0</v>
      </c>
      <c r="W951" s="4">
        <f>VLOOKUP(Z951,怪物属性偏向!D:F,3,FALSE)</f>
        <v>5000007</v>
      </c>
      <c r="X951" s="4">
        <f t="shared" si="231"/>
        <v>47</v>
      </c>
      <c r="Y951" t="str">
        <f>VLOOKUP(Z951,怪物属性偏向!G:H,2,FALSE)</f>
        <v>贝蒂</v>
      </c>
      <c r="Z951">
        <f t="shared" si="232"/>
        <v>7</v>
      </c>
    </row>
    <row r="952" spans="1:26" ht="18" customHeight="1" x14ac:dyDescent="0.15">
      <c r="A952" s="4">
        <v>5000948</v>
      </c>
      <c r="B952" s="4">
        <f t="shared" ref="B952:E952" si="247">B951</f>
        <v>0</v>
      </c>
      <c r="C952" s="4">
        <f t="shared" si="247"/>
        <v>0</v>
      </c>
      <c r="D952" s="4">
        <f t="shared" si="247"/>
        <v>0</v>
      </c>
      <c r="E952" s="4">
        <f t="shared" si="247"/>
        <v>0</v>
      </c>
      <c r="F952" s="4">
        <f>INT(VLOOKUP($X952,映射表!$B:$C,2,FALSE)*VLOOKUP($Z952,怪物属性偏向!$G:$L,怪物属性偏向!L$1,FALSE)/100)</f>
        <v>41499</v>
      </c>
      <c r="G952" s="4">
        <f>INT(VLOOKUP($X952,映射表!$B:$C,2,FALSE)*VLOOKUP($Z952,怪物属性偏向!$G:$L,怪物属性偏向!J$1,FALSE)/100)</f>
        <v>49161</v>
      </c>
      <c r="H952" s="4">
        <f t="shared" si="222"/>
        <v>0</v>
      </c>
      <c r="I952" s="4">
        <f>INT(VLOOKUP($X952,映射表!$B:$C,2,FALSE)*VLOOKUP($Z952,怪物属性偏向!$G:$L,怪物属性偏向!K$1,FALSE)/100)</f>
        <v>40967</v>
      </c>
      <c r="J952" s="4">
        <f>INT(VLOOKUP($X952,映射表!$B:$E,4,FALSE))</f>
        <v>29794</v>
      </c>
      <c r="K952" s="4">
        <f t="shared" ref="K952:V952" si="248">K951</f>
        <v>100</v>
      </c>
      <c r="L952" s="4">
        <f t="shared" si="248"/>
        <v>0</v>
      </c>
      <c r="M952" s="4">
        <f t="shared" si="248"/>
        <v>0</v>
      </c>
      <c r="N952" s="4">
        <f t="shared" si="248"/>
        <v>100</v>
      </c>
      <c r="O952" s="4">
        <f t="shared" si="248"/>
        <v>0</v>
      </c>
      <c r="P952" s="4">
        <f t="shared" si="248"/>
        <v>0</v>
      </c>
      <c r="Q952" s="4">
        <f t="shared" si="248"/>
        <v>0</v>
      </c>
      <c r="R952" s="4">
        <f t="shared" si="248"/>
        <v>0</v>
      </c>
      <c r="S952" s="4">
        <f t="shared" si="248"/>
        <v>0</v>
      </c>
      <c r="T952" s="4">
        <f t="shared" si="248"/>
        <v>0</v>
      </c>
      <c r="U952" s="4">
        <f t="shared" si="248"/>
        <v>0</v>
      </c>
      <c r="V952" s="4">
        <f t="shared" si="248"/>
        <v>0</v>
      </c>
      <c r="W952" s="4">
        <f>VLOOKUP(Z952,怪物属性偏向!D:F,3,FALSE)</f>
        <v>5000007</v>
      </c>
      <c r="X952" s="4">
        <f t="shared" si="231"/>
        <v>48</v>
      </c>
      <c r="Y952" t="str">
        <f>VLOOKUP(Z952,怪物属性偏向!G:H,2,FALSE)</f>
        <v>贝蒂</v>
      </c>
      <c r="Z952">
        <f t="shared" si="232"/>
        <v>7</v>
      </c>
    </row>
    <row r="953" spans="1:26" ht="18" customHeight="1" x14ac:dyDescent="0.15">
      <c r="A953" s="4">
        <v>5000949</v>
      </c>
      <c r="B953" s="4">
        <f t="shared" ref="B953:E953" si="249">B952</f>
        <v>0</v>
      </c>
      <c r="C953" s="4">
        <f t="shared" si="249"/>
        <v>0</v>
      </c>
      <c r="D953" s="4">
        <f t="shared" si="249"/>
        <v>0</v>
      </c>
      <c r="E953" s="4">
        <f t="shared" si="249"/>
        <v>0</v>
      </c>
      <c r="F953" s="4">
        <f>INT(VLOOKUP($X953,映射表!$B:$C,2,FALSE)*VLOOKUP($Z953,怪物属性偏向!$G:$L,怪物属性偏向!L$1,FALSE)/100)</f>
        <v>46194</v>
      </c>
      <c r="G953" s="4">
        <f>INT(VLOOKUP($X953,映射表!$B:$C,2,FALSE)*VLOOKUP($Z953,怪物属性偏向!$G:$L,怪物属性偏向!J$1,FALSE)/100)</f>
        <v>54722</v>
      </c>
      <c r="H953" s="4">
        <f t="shared" si="222"/>
        <v>0</v>
      </c>
      <c r="I953" s="4">
        <f>INT(VLOOKUP($X953,映射表!$B:$C,2,FALSE)*VLOOKUP($Z953,怪物属性偏向!$G:$L,怪物属性偏向!K$1,FALSE)/100)</f>
        <v>45601</v>
      </c>
      <c r="J953" s="4">
        <f>INT(VLOOKUP($X953,映射表!$B:$E,4,FALSE))</f>
        <v>33165</v>
      </c>
      <c r="K953" s="4">
        <f t="shared" ref="K953:V953" si="250">K952</f>
        <v>100</v>
      </c>
      <c r="L953" s="4">
        <f t="shared" si="250"/>
        <v>0</v>
      </c>
      <c r="M953" s="4">
        <f t="shared" si="250"/>
        <v>0</v>
      </c>
      <c r="N953" s="4">
        <f t="shared" si="250"/>
        <v>100</v>
      </c>
      <c r="O953" s="4">
        <f t="shared" si="250"/>
        <v>0</v>
      </c>
      <c r="P953" s="4">
        <f t="shared" si="250"/>
        <v>0</v>
      </c>
      <c r="Q953" s="4">
        <f t="shared" si="250"/>
        <v>0</v>
      </c>
      <c r="R953" s="4">
        <f t="shared" si="250"/>
        <v>0</v>
      </c>
      <c r="S953" s="4">
        <f t="shared" si="250"/>
        <v>0</v>
      </c>
      <c r="T953" s="4">
        <f t="shared" si="250"/>
        <v>0</v>
      </c>
      <c r="U953" s="4">
        <f t="shared" si="250"/>
        <v>0</v>
      </c>
      <c r="V953" s="4">
        <f t="shared" si="250"/>
        <v>0</v>
      </c>
      <c r="W953" s="4">
        <f>VLOOKUP(Z953,怪物属性偏向!D:F,3,FALSE)</f>
        <v>5000007</v>
      </c>
      <c r="X953" s="4">
        <f t="shared" si="231"/>
        <v>49</v>
      </c>
      <c r="Y953" t="str">
        <f>VLOOKUP(Z953,怪物属性偏向!G:H,2,FALSE)</f>
        <v>贝蒂</v>
      </c>
      <c r="Z953">
        <f t="shared" si="232"/>
        <v>7</v>
      </c>
    </row>
    <row r="954" spans="1:26" ht="18" customHeight="1" x14ac:dyDescent="0.15">
      <c r="A954" s="4">
        <v>5000950</v>
      </c>
      <c r="B954" s="4">
        <f t="shared" ref="B954:E954" si="251">B953</f>
        <v>0</v>
      </c>
      <c r="C954" s="4">
        <f t="shared" si="251"/>
        <v>0</v>
      </c>
      <c r="D954" s="4">
        <f t="shared" si="251"/>
        <v>0</v>
      </c>
      <c r="E954" s="4">
        <f t="shared" si="251"/>
        <v>0</v>
      </c>
      <c r="F954" s="4">
        <f>INT(VLOOKUP($X954,映射表!$B:$C,2,FALSE)*VLOOKUP($Z954,怪物属性偏向!$G:$L,怪物属性偏向!L$1,FALSE)/100)</f>
        <v>49617</v>
      </c>
      <c r="G954" s="4">
        <f>INT(VLOOKUP($X954,映射表!$B:$C,2,FALSE)*VLOOKUP($Z954,怪物属性偏向!$G:$L,怪物属性偏向!J$1,FALSE)/100)</f>
        <v>58777</v>
      </c>
      <c r="H954" s="4">
        <f t="shared" si="222"/>
        <v>0</v>
      </c>
      <c r="I954" s="4">
        <f>INT(VLOOKUP($X954,映射表!$B:$C,2,FALSE)*VLOOKUP($Z954,怪物属性偏向!$G:$L,怪物属性偏向!K$1,FALSE)/100)</f>
        <v>48981</v>
      </c>
      <c r="J954" s="4">
        <f>INT(VLOOKUP($X954,映射表!$B:$E,4,FALSE))</f>
        <v>35622</v>
      </c>
      <c r="K954" s="4">
        <f t="shared" ref="K954:V954" si="252">K953</f>
        <v>100</v>
      </c>
      <c r="L954" s="4">
        <f t="shared" si="252"/>
        <v>0</v>
      </c>
      <c r="M954" s="4">
        <f t="shared" si="252"/>
        <v>0</v>
      </c>
      <c r="N954" s="4">
        <f t="shared" si="252"/>
        <v>100</v>
      </c>
      <c r="O954" s="4">
        <f t="shared" si="252"/>
        <v>0</v>
      </c>
      <c r="P954" s="4">
        <f t="shared" si="252"/>
        <v>0</v>
      </c>
      <c r="Q954" s="4">
        <f t="shared" si="252"/>
        <v>0</v>
      </c>
      <c r="R954" s="4">
        <f t="shared" si="252"/>
        <v>0</v>
      </c>
      <c r="S954" s="4">
        <f t="shared" si="252"/>
        <v>0</v>
      </c>
      <c r="T954" s="4">
        <f t="shared" si="252"/>
        <v>0</v>
      </c>
      <c r="U954" s="4">
        <f t="shared" si="252"/>
        <v>0</v>
      </c>
      <c r="V954" s="4">
        <f t="shared" si="252"/>
        <v>0</v>
      </c>
      <c r="W954" s="4">
        <f>VLOOKUP(Z954,怪物属性偏向!D:F,3,FALSE)</f>
        <v>5000007</v>
      </c>
      <c r="X954" s="4">
        <f t="shared" si="231"/>
        <v>50</v>
      </c>
      <c r="Y954" t="str">
        <f>VLOOKUP(Z954,怪物属性偏向!G:H,2,FALSE)</f>
        <v>贝蒂</v>
      </c>
      <c r="Z954">
        <f t="shared" si="232"/>
        <v>7</v>
      </c>
    </row>
    <row r="955" spans="1:26" ht="18" customHeight="1" x14ac:dyDescent="0.15">
      <c r="A955" s="4">
        <v>5000951</v>
      </c>
      <c r="B955" s="4">
        <f t="shared" ref="B955:E955" si="253">B954</f>
        <v>0</v>
      </c>
      <c r="C955" s="4">
        <f t="shared" si="253"/>
        <v>0</v>
      </c>
      <c r="D955" s="4">
        <f t="shared" si="253"/>
        <v>0</v>
      </c>
      <c r="E955" s="4">
        <f t="shared" si="253"/>
        <v>0</v>
      </c>
      <c r="F955" s="4">
        <f>INT(VLOOKUP($X955,映射表!$B:$C,2,FALSE)*VLOOKUP($Z955,怪物属性偏向!$G:$L,怪物属性偏向!L$1,FALSE)/100)</f>
        <v>53287</v>
      </c>
      <c r="G955" s="4">
        <f>INT(VLOOKUP($X955,映射表!$B:$C,2,FALSE)*VLOOKUP($Z955,怪物属性偏向!$G:$L,怪物属性偏向!J$1,FALSE)/100)</f>
        <v>63125</v>
      </c>
      <c r="H955" s="4">
        <f t="shared" si="222"/>
        <v>0</v>
      </c>
      <c r="I955" s="4">
        <f>INT(VLOOKUP($X955,映射表!$B:$C,2,FALSE)*VLOOKUP($Z955,怪物属性偏向!$G:$L,怪物属性偏向!K$1,FALSE)/100)</f>
        <v>52604</v>
      </c>
      <c r="J955" s="4">
        <f>INT(VLOOKUP($X955,映射表!$B:$E,4,FALSE))</f>
        <v>38257</v>
      </c>
      <c r="K955" s="4">
        <f t="shared" ref="K955:V955" si="254">K954</f>
        <v>100</v>
      </c>
      <c r="L955" s="4">
        <f t="shared" si="254"/>
        <v>0</v>
      </c>
      <c r="M955" s="4">
        <f t="shared" si="254"/>
        <v>0</v>
      </c>
      <c r="N955" s="4">
        <f t="shared" si="254"/>
        <v>100</v>
      </c>
      <c r="O955" s="4">
        <f t="shared" si="254"/>
        <v>0</v>
      </c>
      <c r="P955" s="4">
        <f t="shared" si="254"/>
        <v>0</v>
      </c>
      <c r="Q955" s="4">
        <f t="shared" si="254"/>
        <v>0</v>
      </c>
      <c r="R955" s="4">
        <f t="shared" si="254"/>
        <v>0</v>
      </c>
      <c r="S955" s="4">
        <f t="shared" si="254"/>
        <v>0</v>
      </c>
      <c r="T955" s="4">
        <f t="shared" si="254"/>
        <v>0</v>
      </c>
      <c r="U955" s="4">
        <f t="shared" si="254"/>
        <v>0</v>
      </c>
      <c r="V955" s="4">
        <f t="shared" si="254"/>
        <v>0</v>
      </c>
      <c r="W955" s="4">
        <f>VLOOKUP(Z955,怪物属性偏向!D:F,3,FALSE)</f>
        <v>5000007</v>
      </c>
      <c r="X955" s="4">
        <f t="shared" si="231"/>
        <v>51</v>
      </c>
      <c r="Y955" t="str">
        <f>VLOOKUP(Z955,怪物属性偏向!G:H,2,FALSE)</f>
        <v>贝蒂</v>
      </c>
      <c r="Z955">
        <f t="shared" si="232"/>
        <v>7</v>
      </c>
    </row>
    <row r="956" spans="1:26" ht="18" customHeight="1" x14ac:dyDescent="0.15">
      <c r="A956" s="4">
        <v>5000952</v>
      </c>
      <c r="B956" s="4">
        <f t="shared" ref="B956:E956" si="255">B955</f>
        <v>0</v>
      </c>
      <c r="C956" s="4">
        <f t="shared" si="255"/>
        <v>0</v>
      </c>
      <c r="D956" s="4">
        <f t="shared" si="255"/>
        <v>0</v>
      </c>
      <c r="E956" s="4">
        <f t="shared" si="255"/>
        <v>0</v>
      </c>
      <c r="F956" s="4">
        <f>INT(VLOOKUP($X956,映射表!$B:$C,2,FALSE)*VLOOKUP($Z956,怪物属性偏向!$G:$L,怪物属性偏向!L$1,FALSE)/100)</f>
        <v>57221</v>
      </c>
      <c r="G956" s="4">
        <f>INT(VLOOKUP($X956,映射表!$B:$C,2,FALSE)*VLOOKUP($Z956,怪物属性偏向!$G:$L,怪物属性偏向!J$1,FALSE)/100)</f>
        <v>67785</v>
      </c>
      <c r="H956" s="4">
        <f t="shared" si="222"/>
        <v>0</v>
      </c>
      <c r="I956" s="4">
        <f>INT(VLOOKUP($X956,映射表!$B:$C,2,FALSE)*VLOOKUP($Z956,怪物属性偏向!$G:$L,怪物属性偏向!K$1,FALSE)/100)</f>
        <v>56488</v>
      </c>
      <c r="J956" s="4">
        <f>INT(VLOOKUP($X956,映射表!$B:$E,4,FALSE))</f>
        <v>41082</v>
      </c>
      <c r="K956" s="4">
        <f t="shared" ref="K956:V956" si="256">K955</f>
        <v>100</v>
      </c>
      <c r="L956" s="4">
        <f t="shared" si="256"/>
        <v>0</v>
      </c>
      <c r="M956" s="4">
        <f t="shared" si="256"/>
        <v>0</v>
      </c>
      <c r="N956" s="4">
        <f t="shared" si="256"/>
        <v>100</v>
      </c>
      <c r="O956" s="4">
        <f t="shared" si="256"/>
        <v>0</v>
      </c>
      <c r="P956" s="4">
        <f t="shared" si="256"/>
        <v>0</v>
      </c>
      <c r="Q956" s="4">
        <f t="shared" si="256"/>
        <v>0</v>
      </c>
      <c r="R956" s="4">
        <f t="shared" si="256"/>
        <v>0</v>
      </c>
      <c r="S956" s="4">
        <f t="shared" si="256"/>
        <v>0</v>
      </c>
      <c r="T956" s="4">
        <f t="shared" si="256"/>
        <v>0</v>
      </c>
      <c r="U956" s="4">
        <f t="shared" si="256"/>
        <v>0</v>
      </c>
      <c r="V956" s="4">
        <f t="shared" si="256"/>
        <v>0</v>
      </c>
      <c r="W956" s="4">
        <f>VLOOKUP(Z956,怪物属性偏向!D:F,3,FALSE)</f>
        <v>5000007</v>
      </c>
      <c r="X956" s="4">
        <f t="shared" si="231"/>
        <v>52</v>
      </c>
      <c r="Y956" t="str">
        <f>VLOOKUP(Z956,怪物属性偏向!G:H,2,FALSE)</f>
        <v>贝蒂</v>
      </c>
      <c r="Z956">
        <f t="shared" si="232"/>
        <v>7</v>
      </c>
    </row>
    <row r="957" spans="1:26" ht="18" customHeight="1" x14ac:dyDescent="0.15">
      <c r="A957" s="4">
        <v>5000953</v>
      </c>
      <c r="B957" s="4">
        <f t="shared" ref="B957:E957" si="257">B956</f>
        <v>0</v>
      </c>
      <c r="C957" s="4">
        <f t="shared" si="257"/>
        <v>0</v>
      </c>
      <c r="D957" s="4">
        <f t="shared" si="257"/>
        <v>0</v>
      </c>
      <c r="E957" s="4">
        <f t="shared" si="257"/>
        <v>0</v>
      </c>
      <c r="F957" s="4">
        <f>INT(VLOOKUP($X957,映射表!$B:$C,2,FALSE)*VLOOKUP($Z957,怪物属性偏向!$G:$L,怪物属性偏向!L$1,FALSE)/100)</f>
        <v>61439</v>
      </c>
      <c r="G957" s="4">
        <f>INT(VLOOKUP($X957,映射表!$B:$C,2,FALSE)*VLOOKUP($Z957,怪物属性偏向!$G:$L,怪物属性偏向!J$1,FALSE)/100)</f>
        <v>72781</v>
      </c>
      <c r="H957" s="4">
        <f t="shared" si="222"/>
        <v>0</v>
      </c>
      <c r="I957" s="4">
        <f>INT(VLOOKUP($X957,映射表!$B:$C,2,FALSE)*VLOOKUP($Z957,怪物属性偏向!$G:$L,怪物属性偏向!K$1,FALSE)/100)</f>
        <v>60651</v>
      </c>
      <c r="J957" s="4">
        <f>INT(VLOOKUP($X957,映射表!$B:$E,4,FALSE))</f>
        <v>44110</v>
      </c>
      <c r="K957" s="4">
        <f t="shared" ref="K957:V957" si="258">K956</f>
        <v>100</v>
      </c>
      <c r="L957" s="4">
        <f t="shared" si="258"/>
        <v>0</v>
      </c>
      <c r="M957" s="4">
        <f t="shared" si="258"/>
        <v>0</v>
      </c>
      <c r="N957" s="4">
        <f t="shared" si="258"/>
        <v>100</v>
      </c>
      <c r="O957" s="4">
        <f t="shared" si="258"/>
        <v>0</v>
      </c>
      <c r="P957" s="4">
        <f t="shared" si="258"/>
        <v>0</v>
      </c>
      <c r="Q957" s="4">
        <f t="shared" si="258"/>
        <v>0</v>
      </c>
      <c r="R957" s="4">
        <f t="shared" si="258"/>
        <v>0</v>
      </c>
      <c r="S957" s="4">
        <f t="shared" si="258"/>
        <v>0</v>
      </c>
      <c r="T957" s="4">
        <f t="shared" si="258"/>
        <v>0</v>
      </c>
      <c r="U957" s="4">
        <f t="shared" si="258"/>
        <v>0</v>
      </c>
      <c r="V957" s="4">
        <f t="shared" si="258"/>
        <v>0</v>
      </c>
      <c r="W957" s="4">
        <f>VLOOKUP(Z957,怪物属性偏向!D:F,3,FALSE)</f>
        <v>5000007</v>
      </c>
      <c r="X957" s="4">
        <f t="shared" si="231"/>
        <v>53</v>
      </c>
      <c r="Y957" t="str">
        <f>VLOOKUP(Z957,怪物属性偏向!G:H,2,FALSE)</f>
        <v>贝蒂</v>
      </c>
      <c r="Z957">
        <f t="shared" si="232"/>
        <v>7</v>
      </c>
    </row>
    <row r="958" spans="1:26" ht="18" customHeight="1" x14ac:dyDescent="0.15">
      <c r="A958" s="4">
        <v>5000954</v>
      </c>
      <c r="B958" s="4">
        <f t="shared" ref="B958:E958" si="259">B957</f>
        <v>0</v>
      </c>
      <c r="C958" s="4">
        <f t="shared" si="259"/>
        <v>0</v>
      </c>
      <c r="D958" s="4">
        <f t="shared" si="259"/>
        <v>0</v>
      </c>
      <c r="E958" s="4">
        <f t="shared" si="259"/>
        <v>0</v>
      </c>
      <c r="F958" s="4">
        <f>INT(VLOOKUP($X958,映射表!$B:$C,2,FALSE)*VLOOKUP($Z958,怪物属性偏向!$G:$L,怪物属性偏向!L$1,FALSE)/100)</f>
        <v>65960</v>
      </c>
      <c r="G958" s="4">
        <f>INT(VLOOKUP($X958,映射表!$B:$C,2,FALSE)*VLOOKUP($Z958,怪物属性偏向!$G:$L,怪物属性偏向!J$1,FALSE)/100)</f>
        <v>78137</v>
      </c>
      <c r="H958" s="4">
        <f t="shared" si="222"/>
        <v>0</v>
      </c>
      <c r="I958" s="4">
        <f>INT(VLOOKUP($X958,映射表!$B:$C,2,FALSE)*VLOOKUP($Z958,怪物属性偏向!$G:$L,怪物属性偏向!K$1,FALSE)/100)</f>
        <v>65114</v>
      </c>
      <c r="J958" s="4">
        <f>INT(VLOOKUP($X958,映射表!$B:$E,4,FALSE))</f>
        <v>47355</v>
      </c>
      <c r="K958" s="4">
        <f t="shared" ref="K958:V958" si="260">K957</f>
        <v>100</v>
      </c>
      <c r="L958" s="4">
        <f t="shared" si="260"/>
        <v>0</v>
      </c>
      <c r="M958" s="4">
        <f t="shared" si="260"/>
        <v>0</v>
      </c>
      <c r="N958" s="4">
        <f t="shared" si="260"/>
        <v>100</v>
      </c>
      <c r="O958" s="4">
        <f t="shared" si="260"/>
        <v>0</v>
      </c>
      <c r="P958" s="4">
        <f t="shared" si="260"/>
        <v>0</v>
      </c>
      <c r="Q958" s="4">
        <f t="shared" si="260"/>
        <v>0</v>
      </c>
      <c r="R958" s="4">
        <f t="shared" si="260"/>
        <v>0</v>
      </c>
      <c r="S958" s="4">
        <f t="shared" si="260"/>
        <v>0</v>
      </c>
      <c r="T958" s="4">
        <f t="shared" si="260"/>
        <v>0</v>
      </c>
      <c r="U958" s="4">
        <f t="shared" si="260"/>
        <v>0</v>
      </c>
      <c r="V958" s="4">
        <f t="shared" si="260"/>
        <v>0</v>
      </c>
      <c r="W958" s="4">
        <f>VLOOKUP(Z958,怪物属性偏向!D:F,3,FALSE)</f>
        <v>5000007</v>
      </c>
      <c r="X958" s="4">
        <f t="shared" si="231"/>
        <v>54</v>
      </c>
      <c r="Y958" t="str">
        <f>VLOOKUP(Z958,怪物属性偏向!G:H,2,FALSE)</f>
        <v>贝蒂</v>
      </c>
      <c r="Z958">
        <f t="shared" si="232"/>
        <v>7</v>
      </c>
    </row>
    <row r="959" spans="1:26" ht="18" customHeight="1" x14ac:dyDescent="0.15">
      <c r="A959" s="4">
        <v>5000955</v>
      </c>
      <c r="B959" s="4">
        <f t="shared" ref="B959:E959" si="261">B958</f>
        <v>0</v>
      </c>
      <c r="C959" s="4">
        <f t="shared" si="261"/>
        <v>0</v>
      </c>
      <c r="D959" s="4">
        <f t="shared" si="261"/>
        <v>0</v>
      </c>
      <c r="E959" s="4">
        <f t="shared" si="261"/>
        <v>0</v>
      </c>
      <c r="F959" s="4">
        <f>INT(VLOOKUP($X959,映射表!$B:$C,2,FALSE)*VLOOKUP($Z959,怪物属性偏向!$G:$L,怪物属性偏向!L$1,FALSE)/100)</f>
        <v>70806</v>
      </c>
      <c r="G959" s="4">
        <f>INT(VLOOKUP($X959,映射表!$B:$C,2,FALSE)*VLOOKUP($Z959,怪物属性偏向!$G:$L,怪物属性偏向!J$1,FALSE)/100)</f>
        <v>83878</v>
      </c>
      <c r="H959" s="4">
        <f t="shared" si="222"/>
        <v>0</v>
      </c>
      <c r="I959" s="4">
        <f>INT(VLOOKUP($X959,映射表!$B:$C,2,FALSE)*VLOOKUP($Z959,怪物属性偏向!$G:$L,怪物属性偏向!K$1,FALSE)/100)</f>
        <v>69898</v>
      </c>
      <c r="J959" s="4">
        <f>INT(VLOOKUP($X959,映射表!$B:$E,4,FALSE))</f>
        <v>50835</v>
      </c>
      <c r="K959" s="4">
        <f t="shared" ref="K959:V959" si="262">K958</f>
        <v>100</v>
      </c>
      <c r="L959" s="4">
        <f t="shared" si="262"/>
        <v>0</v>
      </c>
      <c r="M959" s="4">
        <f t="shared" si="262"/>
        <v>0</v>
      </c>
      <c r="N959" s="4">
        <f t="shared" si="262"/>
        <v>100</v>
      </c>
      <c r="O959" s="4">
        <f t="shared" si="262"/>
        <v>0</v>
      </c>
      <c r="P959" s="4">
        <f t="shared" si="262"/>
        <v>0</v>
      </c>
      <c r="Q959" s="4">
        <f t="shared" si="262"/>
        <v>0</v>
      </c>
      <c r="R959" s="4">
        <f t="shared" si="262"/>
        <v>0</v>
      </c>
      <c r="S959" s="4">
        <f t="shared" si="262"/>
        <v>0</v>
      </c>
      <c r="T959" s="4">
        <f t="shared" si="262"/>
        <v>0</v>
      </c>
      <c r="U959" s="4">
        <f t="shared" si="262"/>
        <v>0</v>
      </c>
      <c r="V959" s="4">
        <f t="shared" si="262"/>
        <v>0</v>
      </c>
      <c r="W959" s="4">
        <f>VLOOKUP(Z959,怪物属性偏向!D:F,3,FALSE)</f>
        <v>5000007</v>
      </c>
      <c r="X959" s="4">
        <f t="shared" si="231"/>
        <v>55</v>
      </c>
      <c r="Y959" t="str">
        <f>VLOOKUP(Z959,怪物属性偏向!G:H,2,FALSE)</f>
        <v>贝蒂</v>
      </c>
      <c r="Z959">
        <f t="shared" si="232"/>
        <v>7</v>
      </c>
    </row>
    <row r="960" spans="1:26" ht="18" customHeight="1" x14ac:dyDescent="0.15">
      <c r="A960" s="4">
        <v>5000956</v>
      </c>
      <c r="B960" s="4">
        <f t="shared" ref="B960:E960" si="263">B959</f>
        <v>0</v>
      </c>
      <c r="C960" s="4">
        <f t="shared" si="263"/>
        <v>0</v>
      </c>
      <c r="D960" s="4">
        <f t="shared" si="263"/>
        <v>0</v>
      </c>
      <c r="E960" s="4">
        <f t="shared" si="263"/>
        <v>0</v>
      </c>
      <c r="F960" s="4">
        <f>INT(VLOOKUP($X960,映射表!$B:$C,2,FALSE)*VLOOKUP($Z960,怪物属性偏向!$G:$L,怪物属性偏向!L$1,FALSE)/100)</f>
        <v>76002</v>
      </c>
      <c r="G960" s="4">
        <f>INT(VLOOKUP($X960,映射表!$B:$C,2,FALSE)*VLOOKUP($Z960,怪物属性偏向!$G:$L,怪物属性偏向!J$1,FALSE)/100)</f>
        <v>90033</v>
      </c>
      <c r="H960" s="4">
        <f t="shared" si="222"/>
        <v>0</v>
      </c>
      <c r="I960" s="4">
        <f>INT(VLOOKUP($X960,映射表!$B:$C,2,FALSE)*VLOOKUP($Z960,怪物属性偏向!$G:$L,怪物属性偏向!K$1,FALSE)/100)</f>
        <v>75027</v>
      </c>
      <c r="J960" s="4">
        <f>INT(VLOOKUP($X960,映射表!$B:$E,4,FALSE))</f>
        <v>54565</v>
      </c>
      <c r="K960" s="4">
        <f t="shared" ref="K960:V960" si="264">K959</f>
        <v>100</v>
      </c>
      <c r="L960" s="4">
        <f t="shared" si="264"/>
        <v>0</v>
      </c>
      <c r="M960" s="4">
        <f t="shared" si="264"/>
        <v>0</v>
      </c>
      <c r="N960" s="4">
        <f t="shared" si="264"/>
        <v>100</v>
      </c>
      <c r="O960" s="4">
        <f t="shared" si="264"/>
        <v>0</v>
      </c>
      <c r="P960" s="4">
        <f t="shared" si="264"/>
        <v>0</v>
      </c>
      <c r="Q960" s="4">
        <f t="shared" si="264"/>
        <v>0</v>
      </c>
      <c r="R960" s="4">
        <f t="shared" si="264"/>
        <v>0</v>
      </c>
      <c r="S960" s="4">
        <f t="shared" si="264"/>
        <v>0</v>
      </c>
      <c r="T960" s="4">
        <f t="shared" si="264"/>
        <v>0</v>
      </c>
      <c r="U960" s="4">
        <f t="shared" si="264"/>
        <v>0</v>
      </c>
      <c r="V960" s="4">
        <f t="shared" si="264"/>
        <v>0</v>
      </c>
      <c r="W960" s="4">
        <f>VLOOKUP(Z960,怪物属性偏向!D:F,3,FALSE)</f>
        <v>5000007</v>
      </c>
      <c r="X960" s="4">
        <f t="shared" si="231"/>
        <v>56</v>
      </c>
      <c r="Y960" t="str">
        <f>VLOOKUP(Z960,怪物属性偏向!G:H,2,FALSE)</f>
        <v>贝蒂</v>
      </c>
      <c r="Z960">
        <f t="shared" si="232"/>
        <v>7</v>
      </c>
    </row>
    <row r="961" spans="1:26" ht="18" customHeight="1" x14ac:dyDescent="0.15">
      <c r="A961" s="4">
        <v>5000957</v>
      </c>
      <c r="B961" s="4">
        <f t="shared" ref="B961:E961" si="265">B960</f>
        <v>0</v>
      </c>
      <c r="C961" s="4">
        <f t="shared" si="265"/>
        <v>0</v>
      </c>
      <c r="D961" s="4">
        <f t="shared" si="265"/>
        <v>0</v>
      </c>
      <c r="E961" s="4">
        <f t="shared" si="265"/>
        <v>0</v>
      </c>
      <c r="F961" s="4">
        <f>INT(VLOOKUP($X961,映射表!$B:$C,2,FALSE)*VLOOKUP($Z961,怪物属性偏向!$G:$L,怪物属性偏向!L$1,FALSE)/100)</f>
        <v>81571</v>
      </c>
      <c r="G961" s="4">
        <f>INT(VLOOKUP($X961,映射表!$B:$C,2,FALSE)*VLOOKUP($Z961,怪物属性偏向!$G:$L,怪物属性偏向!J$1,FALSE)/100)</f>
        <v>96631</v>
      </c>
      <c r="H961" s="4">
        <f t="shared" si="222"/>
        <v>0</v>
      </c>
      <c r="I961" s="4">
        <f>INT(VLOOKUP($X961,映射表!$B:$C,2,FALSE)*VLOOKUP($Z961,怪物属性偏向!$G:$L,怪物属性偏向!K$1,FALSE)/100)</f>
        <v>80525</v>
      </c>
      <c r="J961" s="4">
        <f>INT(VLOOKUP($X961,映射表!$B:$E,4,FALSE))</f>
        <v>58564</v>
      </c>
      <c r="K961" s="4">
        <f t="shared" ref="K961:V961" si="266">K960</f>
        <v>100</v>
      </c>
      <c r="L961" s="4">
        <f t="shared" si="266"/>
        <v>0</v>
      </c>
      <c r="M961" s="4">
        <f t="shared" si="266"/>
        <v>0</v>
      </c>
      <c r="N961" s="4">
        <f t="shared" si="266"/>
        <v>100</v>
      </c>
      <c r="O961" s="4">
        <f t="shared" si="266"/>
        <v>0</v>
      </c>
      <c r="P961" s="4">
        <f t="shared" si="266"/>
        <v>0</v>
      </c>
      <c r="Q961" s="4">
        <f t="shared" si="266"/>
        <v>0</v>
      </c>
      <c r="R961" s="4">
        <f t="shared" si="266"/>
        <v>0</v>
      </c>
      <c r="S961" s="4">
        <f t="shared" si="266"/>
        <v>0</v>
      </c>
      <c r="T961" s="4">
        <f t="shared" si="266"/>
        <v>0</v>
      </c>
      <c r="U961" s="4">
        <f t="shared" si="266"/>
        <v>0</v>
      </c>
      <c r="V961" s="4">
        <f t="shared" si="266"/>
        <v>0</v>
      </c>
      <c r="W961" s="4">
        <f>VLOOKUP(Z961,怪物属性偏向!D:F,3,FALSE)</f>
        <v>5000007</v>
      </c>
      <c r="X961" s="4">
        <f t="shared" si="231"/>
        <v>57</v>
      </c>
      <c r="Y961" t="str">
        <f>VLOOKUP(Z961,怪物属性偏向!G:H,2,FALSE)</f>
        <v>贝蒂</v>
      </c>
      <c r="Z961">
        <f t="shared" si="232"/>
        <v>7</v>
      </c>
    </row>
    <row r="962" spans="1:26" ht="18" customHeight="1" x14ac:dyDescent="0.15">
      <c r="A962" s="4">
        <v>5000958</v>
      </c>
      <c r="B962" s="4">
        <f t="shared" ref="B962:E962" si="267">B961</f>
        <v>0</v>
      </c>
      <c r="C962" s="4">
        <f t="shared" si="267"/>
        <v>0</v>
      </c>
      <c r="D962" s="4">
        <f t="shared" si="267"/>
        <v>0</v>
      </c>
      <c r="E962" s="4">
        <f t="shared" si="267"/>
        <v>0</v>
      </c>
      <c r="F962" s="4">
        <f>INT(VLOOKUP($X962,映射表!$B:$C,2,FALSE)*VLOOKUP($Z962,怪物属性偏向!$G:$L,怪物属性偏向!L$1,FALSE)/100)</f>
        <v>87542</v>
      </c>
      <c r="G962" s="4">
        <f>INT(VLOOKUP($X962,映射表!$B:$C,2,FALSE)*VLOOKUP($Z962,怪物属性偏向!$G:$L,怪物属性偏向!J$1,FALSE)/100)</f>
        <v>103703</v>
      </c>
      <c r="H962" s="4">
        <f t="shared" si="222"/>
        <v>0</v>
      </c>
      <c r="I962" s="4">
        <f>INT(VLOOKUP($X962,映射表!$B:$C,2,FALSE)*VLOOKUP($Z962,怪物属性偏向!$G:$L,怪物属性偏向!K$1,FALSE)/100)</f>
        <v>86419</v>
      </c>
      <c r="J962" s="4">
        <f>INT(VLOOKUP($X962,映射表!$B:$E,4,FALSE))</f>
        <v>62850</v>
      </c>
      <c r="K962" s="4">
        <f t="shared" ref="K962:V962" si="268">K961</f>
        <v>100</v>
      </c>
      <c r="L962" s="4">
        <f t="shared" si="268"/>
        <v>0</v>
      </c>
      <c r="M962" s="4">
        <f t="shared" si="268"/>
        <v>0</v>
      </c>
      <c r="N962" s="4">
        <f t="shared" si="268"/>
        <v>100</v>
      </c>
      <c r="O962" s="4">
        <f t="shared" si="268"/>
        <v>0</v>
      </c>
      <c r="P962" s="4">
        <f t="shared" si="268"/>
        <v>0</v>
      </c>
      <c r="Q962" s="4">
        <f t="shared" si="268"/>
        <v>0</v>
      </c>
      <c r="R962" s="4">
        <f t="shared" si="268"/>
        <v>0</v>
      </c>
      <c r="S962" s="4">
        <f t="shared" si="268"/>
        <v>0</v>
      </c>
      <c r="T962" s="4">
        <f t="shared" si="268"/>
        <v>0</v>
      </c>
      <c r="U962" s="4">
        <f t="shared" si="268"/>
        <v>0</v>
      </c>
      <c r="V962" s="4">
        <f t="shared" si="268"/>
        <v>0</v>
      </c>
      <c r="W962" s="4">
        <f>VLOOKUP(Z962,怪物属性偏向!D:F,3,FALSE)</f>
        <v>5000007</v>
      </c>
      <c r="X962" s="4">
        <f t="shared" si="231"/>
        <v>58</v>
      </c>
      <c r="Y962" t="str">
        <f>VLOOKUP(Z962,怪物属性偏向!G:H,2,FALSE)</f>
        <v>贝蒂</v>
      </c>
      <c r="Z962">
        <f t="shared" si="232"/>
        <v>7</v>
      </c>
    </row>
    <row r="963" spans="1:26" ht="18" customHeight="1" x14ac:dyDescent="0.15">
      <c r="A963" s="4">
        <v>5000959</v>
      </c>
      <c r="B963" s="4">
        <f t="shared" ref="B963:E963" si="269">B962</f>
        <v>0</v>
      </c>
      <c r="C963" s="4">
        <f t="shared" si="269"/>
        <v>0</v>
      </c>
      <c r="D963" s="4">
        <f t="shared" si="269"/>
        <v>0</v>
      </c>
      <c r="E963" s="4">
        <f t="shared" si="269"/>
        <v>0</v>
      </c>
      <c r="F963" s="4">
        <f>INT(VLOOKUP($X963,映射表!$B:$C,2,FALSE)*VLOOKUP($Z963,怪物属性偏向!$G:$L,怪物属性偏向!L$1,FALSE)/100)</f>
        <v>93942</v>
      </c>
      <c r="G963" s="4">
        <f>INT(VLOOKUP($X963,映射表!$B:$C,2,FALSE)*VLOOKUP($Z963,怪物属性偏向!$G:$L,怪物属性偏向!J$1,FALSE)/100)</f>
        <v>111286</v>
      </c>
      <c r="H963" s="4">
        <f t="shared" si="222"/>
        <v>0</v>
      </c>
      <c r="I963" s="4">
        <f>INT(VLOOKUP($X963,映射表!$B:$C,2,FALSE)*VLOOKUP($Z963,怪物属性偏向!$G:$L,怪物属性偏向!K$1,FALSE)/100)</f>
        <v>92738</v>
      </c>
      <c r="J963" s="4">
        <f>INT(VLOOKUP($X963,映射表!$B:$E,4,FALSE))</f>
        <v>67446</v>
      </c>
      <c r="K963" s="4">
        <f t="shared" ref="K963:V963" si="270">K962</f>
        <v>100</v>
      </c>
      <c r="L963" s="4">
        <f t="shared" si="270"/>
        <v>0</v>
      </c>
      <c r="M963" s="4">
        <f t="shared" si="270"/>
        <v>0</v>
      </c>
      <c r="N963" s="4">
        <f t="shared" si="270"/>
        <v>100</v>
      </c>
      <c r="O963" s="4">
        <f t="shared" si="270"/>
        <v>0</v>
      </c>
      <c r="P963" s="4">
        <f t="shared" si="270"/>
        <v>0</v>
      </c>
      <c r="Q963" s="4">
        <f t="shared" si="270"/>
        <v>0</v>
      </c>
      <c r="R963" s="4">
        <f t="shared" si="270"/>
        <v>0</v>
      </c>
      <c r="S963" s="4">
        <f t="shared" si="270"/>
        <v>0</v>
      </c>
      <c r="T963" s="4">
        <f t="shared" si="270"/>
        <v>0</v>
      </c>
      <c r="U963" s="4">
        <f t="shared" si="270"/>
        <v>0</v>
      </c>
      <c r="V963" s="4">
        <f t="shared" si="270"/>
        <v>0</v>
      </c>
      <c r="W963" s="4">
        <f>VLOOKUP(Z963,怪物属性偏向!D:F,3,FALSE)</f>
        <v>5000007</v>
      </c>
      <c r="X963" s="4">
        <f t="shared" si="231"/>
        <v>59</v>
      </c>
      <c r="Y963" t="str">
        <f>VLOOKUP(Z963,怪物属性偏向!G:H,2,FALSE)</f>
        <v>贝蒂</v>
      </c>
      <c r="Z963">
        <f t="shared" si="232"/>
        <v>7</v>
      </c>
    </row>
    <row r="964" spans="1:26" ht="18" customHeight="1" x14ac:dyDescent="0.15">
      <c r="A964" s="4">
        <v>5000960</v>
      </c>
      <c r="B964" s="4">
        <f t="shared" ref="B964:E964" si="271">B963</f>
        <v>0</v>
      </c>
      <c r="C964" s="4">
        <f t="shared" si="271"/>
        <v>0</v>
      </c>
      <c r="D964" s="4">
        <f t="shared" si="271"/>
        <v>0</v>
      </c>
      <c r="E964" s="4">
        <f t="shared" si="271"/>
        <v>0</v>
      </c>
      <c r="F964" s="4">
        <f>INT(VLOOKUP($X964,映射表!$B:$C,2,FALSE)*VLOOKUP($Z964,怪物属性偏向!$G:$L,怪物属性偏向!L$1,FALSE)/100)</f>
        <v>100804</v>
      </c>
      <c r="G964" s="4">
        <f>INT(VLOOKUP($X964,映射表!$B:$C,2,FALSE)*VLOOKUP($Z964,怪物属性偏向!$G:$L,怪物属性偏向!J$1,FALSE)/100)</f>
        <v>119414</v>
      </c>
      <c r="H964" s="4">
        <f t="shared" si="222"/>
        <v>0</v>
      </c>
      <c r="I964" s="4">
        <f>INT(VLOOKUP($X964,映射表!$B:$C,2,FALSE)*VLOOKUP($Z964,怪物属性偏向!$G:$L,怪物属性偏向!K$1,FALSE)/100)</f>
        <v>99511</v>
      </c>
      <c r="J964" s="4">
        <f>INT(VLOOKUP($X964,映射表!$B:$E,4,FALSE))</f>
        <v>72372</v>
      </c>
      <c r="K964" s="4">
        <f t="shared" ref="K964:V964" si="272">K963</f>
        <v>100</v>
      </c>
      <c r="L964" s="4">
        <f t="shared" si="272"/>
        <v>0</v>
      </c>
      <c r="M964" s="4">
        <f t="shared" si="272"/>
        <v>0</v>
      </c>
      <c r="N964" s="4">
        <f t="shared" si="272"/>
        <v>100</v>
      </c>
      <c r="O964" s="4">
        <f t="shared" si="272"/>
        <v>0</v>
      </c>
      <c r="P964" s="4">
        <f t="shared" si="272"/>
        <v>0</v>
      </c>
      <c r="Q964" s="4">
        <f t="shared" si="272"/>
        <v>0</v>
      </c>
      <c r="R964" s="4">
        <f t="shared" si="272"/>
        <v>0</v>
      </c>
      <c r="S964" s="4">
        <f t="shared" si="272"/>
        <v>0</v>
      </c>
      <c r="T964" s="4">
        <f t="shared" si="272"/>
        <v>0</v>
      </c>
      <c r="U964" s="4">
        <f t="shared" si="272"/>
        <v>0</v>
      </c>
      <c r="V964" s="4">
        <f t="shared" si="272"/>
        <v>0</v>
      </c>
      <c r="W964" s="4">
        <f>VLOOKUP(Z964,怪物属性偏向!D:F,3,FALSE)</f>
        <v>5000007</v>
      </c>
      <c r="X964" s="4">
        <f t="shared" si="231"/>
        <v>60</v>
      </c>
      <c r="Y964" t="str">
        <f>VLOOKUP(Z964,怪物属性偏向!G:H,2,FALSE)</f>
        <v>贝蒂</v>
      </c>
      <c r="Z964">
        <f t="shared" si="232"/>
        <v>7</v>
      </c>
    </row>
    <row r="965" spans="1:26" ht="18" customHeight="1" x14ac:dyDescent="0.15">
      <c r="A965" s="4">
        <v>5000961</v>
      </c>
      <c r="B965" s="4">
        <f t="shared" ref="B965:E965" si="273">B964</f>
        <v>0</v>
      </c>
      <c r="C965" s="4">
        <f t="shared" si="273"/>
        <v>0</v>
      </c>
      <c r="D965" s="4">
        <f t="shared" si="273"/>
        <v>0</v>
      </c>
      <c r="E965" s="4">
        <f t="shared" si="273"/>
        <v>0</v>
      </c>
      <c r="F965" s="4">
        <f>INT(VLOOKUP($X965,映射表!$B:$C,2,FALSE)*VLOOKUP($Z965,怪物属性偏向!$G:$L,怪物属性偏向!L$1,FALSE)/100)</f>
        <v>108159</v>
      </c>
      <c r="G965" s="4">
        <f>INT(VLOOKUP($X965,映射表!$B:$C,2,FALSE)*VLOOKUP($Z965,怪物属性偏向!$G:$L,怪物属性偏向!J$1,FALSE)/100)</f>
        <v>128127</v>
      </c>
      <c r="H965" s="4">
        <f t="shared" si="222"/>
        <v>0</v>
      </c>
      <c r="I965" s="4">
        <f>INT(VLOOKUP($X965,映射表!$B:$C,2,FALSE)*VLOOKUP($Z965,怪物属性偏向!$G:$L,怪物属性偏向!K$1,FALSE)/100)</f>
        <v>106772</v>
      </c>
      <c r="J965" s="4">
        <f>INT(VLOOKUP($X965,映射表!$B:$E,4,FALSE))</f>
        <v>77652</v>
      </c>
      <c r="K965" s="4">
        <f t="shared" ref="K965:V965" si="274">K964</f>
        <v>100</v>
      </c>
      <c r="L965" s="4">
        <f t="shared" si="274"/>
        <v>0</v>
      </c>
      <c r="M965" s="4">
        <f t="shared" si="274"/>
        <v>0</v>
      </c>
      <c r="N965" s="4">
        <f t="shared" si="274"/>
        <v>100</v>
      </c>
      <c r="O965" s="4">
        <f t="shared" si="274"/>
        <v>0</v>
      </c>
      <c r="P965" s="4">
        <f t="shared" si="274"/>
        <v>0</v>
      </c>
      <c r="Q965" s="4">
        <f t="shared" si="274"/>
        <v>0</v>
      </c>
      <c r="R965" s="4">
        <f t="shared" si="274"/>
        <v>0</v>
      </c>
      <c r="S965" s="4">
        <f t="shared" si="274"/>
        <v>0</v>
      </c>
      <c r="T965" s="4">
        <f t="shared" si="274"/>
        <v>0</v>
      </c>
      <c r="U965" s="4">
        <f t="shared" si="274"/>
        <v>0</v>
      </c>
      <c r="V965" s="4">
        <f t="shared" si="274"/>
        <v>0</v>
      </c>
      <c r="W965" s="4">
        <f>VLOOKUP(Z965,怪物属性偏向!D:F,3,FALSE)</f>
        <v>5000007</v>
      </c>
      <c r="X965" s="4">
        <f t="shared" si="231"/>
        <v>61</v>
      </c>
      <c r="Y965" t="str">
        <f>VLOOKUP(Z965,怪物属性偏向!G:H,2,FALSE)</f>
        <v>贝蒂</v>
      </c>
      <c r="Z965">
        <f t="shared" si="232"/>
        <v>7</v>
      </c>
    </row>
    <row r="966" spans="1:26" ht="18" customHeight="1" x14ac:dyDescent="0.15">
      <c r="A966" s="4">
        <v>5000962</v>
      </c>
      <c r="B966" s="4">
        <f t="shared" ref="B966:E966" si="275">B965</f>
        <v>0</v>
      </c>
      <c r="C966" s="4">
        <f t="shared" si="275"/>
        <v>0</v>
      </c>
      <c r="D966" s="4">
        <f t="shared" si="275"/>
        <v>0</v>
      </c>
      <c r="E966" s="4">
        <f t="shared" si="275"/>
        <v>0</v>
      </c>
      <c r="F966" s="4">
        <f>INT(VLOOKUP($X966,映射表!$B:$C,2,FALSE)*VLOOKUP($Z966,怪物属性偏向!$G:$L,怪物属性偏向!L$1,FALSE)/100)</f>
        <v>116044</v>
      </c>
      <c r="G966" s="4">
        <f>INT(VLOOKUP($X966,映射表!$B:$C,2,FALSE)*VLOOKUP($Z966,怪物属性偏向!$G:$L,怪物属性偏向!J$1,FALSE)/100)</f>
        <v>137467</v>
      </c>
      <c r="H966" s="4">
        <f t="shared" si="222"/>
        <v>0</v>
      </c>
      <c r="I966" s="4">
        <f>INT(VLOOKUP($X966,映射表!$B:$C,2,FALSE)*VLOOKUP($Z966,怪物属性偏向!$G:$L,怪物属性偏向!K$1,FALSE)/100)</f>
        <v>114556</v>
      </c>
      <c r="J966" s="4">
        <f>INT(VLOOKUP($X966,映射表!$B:$E,4,FALSE))</f>
        <v>83313</v>
      </c>
      <c r="K966" s="4">
        <f t="shared" ref="K966:V966" si="276">K965</f>
        <v>100</v>
      </c>
      <c r="L966" s="4">
        <f t="shared" si="276"/>
        <v>0</v>
      </c>
      <c r="M966" s="4">
        <f t="shared" si="276"/>
        <v>0</v>
      </c>
      <c r="N966" s="4">
        <f t="shared" si="276"/>
        <v>100</v>
      </c>
      <c r="O966" s="4">
        <f t="shared" si="276"/>
        <v>0</v>
      </c>
      <c r="P966" s="4">
        <f t="shared" si="276"/>
        <v>0</v>
      </c>
      <c r="Q966" s="4">
        <f t="shared" si="276"/>
        <v>0</v>
      </c>
      <c r="R966" s="4">
        <f t="shared" si="276"/>
        <v>0</v>
      </c>
      <c r="S966" s="4">
        <f t="shared" si="276"/>
        <v>0</v>
      </c>
      <c r="T966" s="4">
        <f t="shared" si="276"/>
        <v>0</v>
      </c>
      <c r="U966" s="4">
        <f t="shared" si="276"/>
        <v>0</v>
      </c>
      <c r="V966" s="4">
        <f t="shared" si="276"/>
        <v>0</v>
      </c>
      <c r="W966" s="4">
        <f>VLOOKUP(Z966,怪物属性偏向!D:F,3,FALSE)</f>
        <v>5000007</v>
      </c>
      <c r="X966" s="4">
        <f t="shared" si="231"/>
        <v>62</v>
      </c>
      <c r="Y966" t="str">
        <f>VLOOKUP(Z966,怪物属性偏向!G:H,2,FALSE)</f>
        <v>贝蒂</v>
      </c>
      <c r="Z966">
        <f t="shared" si="232"/>
        <v>7</v>
      </c>
    </row>
    <row r="967" spans="1:26" ht="18" customHeight="1" x14ac:dyDescent="0.15">
      <c r="A967" s="4">
        <v>5000963</v>
      </c>
      <c r="B967" s="4">
        <f t="shared" ref="B967:E967" si="277">B966</f>
        <v>0</v>
      </c>
      <c r="C967" s="4">
        <f t="shared" si="277"/>
        <v>0</v>
      </c>
      <c r="D967" s="4">
        <f t="shared" si="277"/>
        <v>0</v>
      </c>
      <c r="E967" s="4">
        <f t="shared" si="277"/>
        <v>0</v>
      </c>
      <c r="F967" s="4">
        <f>INT(VLOOKUP($X967,映射表!$B:$C,2,FALSE)*VLOOKUP($Z967,怪物属性偏向!$G:$L,怪物属性偏向!L$1,FALSE)/100)</f>
        <v>124496</v>
      </c>
      <c r="G967" s="4">
        <f>INT(VLOOKUP($X967,映射表!$B:$C,2,FALSE)*VLOOKUP($Z967,怪物属性偏向!$G:$L,怪物属性偏向!J$1,FALSE)/100)</f>
        <v>147481</v>
      </c>
      <c r="H967" s="4">
        <f t="shared" ref="H967:H1030" si="278">H966</f>
        <v>0</v>
      </c>
      <c r="I967" s="4">
        <f>INT(VLOOKUP($X967,映射表!$B:$C,2,FALSE)*VLOOKUP($Z967,怪物属性偏向!$G:$L,怪物属性偏向!K$1,FALSE)/100)</f>
        <v>122900</v>
      </c>
      <c r="J967" s="4">
        <f>INT(VLOOKUP($X967,映射表!$B:$E,4,FALSE))</f>
        <v>89382</v>
      </c>
      <c r="K967" s="4">
        <f t="shared" ref="K967:V967" si="279">K966</f>
        <v>100</v>
      </c>
      <c r="L967" s="4">
        <f t="shared" si="279"/>
        <v>0</v>
      </c>
      <c r="M967" s="4">
        <f t="shared" si="279"/>
        <v>0</v>
      </c>
      <c r="N967" s="4">
        <f t="shared" si="279"/>
        <v>100</v>
      </c>
      <c r="O967" s="4">
        <f t="shared" si="279"/>
        <v>0</v>
      </c>
      <c r="P967" s="4">
        <f t="shared" si="279"/>
        <v>0</v>
      </c>
      <c r="Q967" s="4">
        <f t="shared" si="279"/>
        <v>0</v>
      </c>
      <c r="R967" s="4">
        <f t="shared" si="279"/>
        <v>0</v>
      </c>
      <c r="S967" s="4">
        <f t="shared" si="279"/>
        <v>0</v>
      </c>
      <c r="T967" s="4">
        <f t="shared" si="279"/>
        <v>0</v>
      </c>
      <c r="U967" s="4">
        <f t="shared" si="279"/>
        <v>0</v>
      </c>
      <c r="V967" s="4">
        <f t="shared" si="279"/>
        <v>0</v>
      </c>
      <c r="W967" s="4">
        <f>VLOOKUP(Z967,怪物属性偏向!D:F,3,FALSE)</f>
        <v>5000007</v>
      </c>
      <c r="X967" s="4">
        <f t="shared" si="231"/>
        <v>63</v>
      </c>
      <c r="Y967" t="str">
        <f>VLOOKUP(Z967,怪物属性偏向!G:H,2,FALSE)</f>
        <v>贝蒂</v>
      </c>
      <c r="Z967">
        <f t="shared" si="232"/>
        <v>7</v>
      </c>
    </row>
    <row r="968" spans="1:26" ht="18" customHeight="1" x14ac:dyDescent="0.15">
      <c r="A968" s="4">
        <v>5000964</v>
      </c>
      <c r="B968" s="4">
        <f t="shared" ref="B968:E968" si="280">B967</f>
        <v>0</v>
      </c>
      <c r="C968" s="4">
        <f t="shared" si="280"/>
        <v>0</v>
      </c>
      <c r="D968" s="4">
        <f t="shared" si="280"/>
        <v>0</v>
      </c>
      <c r="E968" s="4">
        <f t="shared" si="280"/>
        <v>0</v>
      </c>
      <c r="F968" s="4">
        <f>INT(VLOOKUP($X968,映射表!$B:$C,2,FALSE)*VLOOKUP($Z968,怪物属性偏向!$G:$L,怪物属性偏向!L$1,FALSE)/100)</f>
        <v>133558</v>
      </c>
      <c r="G968" s="4">
        <f>INT(VLOOKUP($X968,映射表!$B:$C,2,FALSE)*VLOOKUP($Z968,怪物属性偏向!$G:$L,怪物属性偏向!J$1,FALSE)/100)</f>
        <v>158215</v>
      </c>
      <c r="H968" s="4">
        <f t="shared" si="278"/>
        <v>0</v>
      </c>
      <c r="I968" s="4">
        <f>INT(VLOOKUP($X968,映射表!$B:$C,2,FALSE)*VLOOKUP($Z968,怪物属性偏向!$G:$L,怪物属性偏向!K$1,FALSE)/100)</f>
        <v>131845</v>
      </c>
      <c r="J968" s="4">
        <f>INT(VLOOKUP($X968,映射表!$B:$E,4,FALSE))</f>
        <v>95887</v>
      </c>
      <c r="K968" s="4">
        <f t="shared" ref="K968:V968" si="281">K967</f>
        <v>100</v>
      </c>
      <c r="L968" s="4">
        <f t="shared" si="281"/>
        <v>0</v>
      </c>
      <c r="M968" s="4">
        <f t="shared" si="281"/>
        <v>0</v>
      </c>
      <c r="N968" s="4">
        <f t="shared" si="281"/>
        <v>100</v>
      </c>
      <c r="O968" s="4">
        <f t="shared" si="281"/>
        <v>0</v>
      </c>
      <c r="P968" s="4">
        <f t="shared" si="281"/>
        <v>0</v>
      </c>
      <c r="Q968" s="4">
        <f t="shared" si="281"/>
        <v>0</v>
      </c>
      <c r="R968" s="4">
        <f t="shared" si="281"/>
        <v>0</v>
      </c>
      <c r="S968" s="4">
        <f t="shared" si="281"/>
        <v>0</v>
      </c>
      <c r="T968" s="4">
        <f t="shared" si="281"/>
        <v>0</v>
      </c>
      <c r="U968" s="4">
        <f t="shared" si="281"/>
        <v>0</v>
      </c>
      <c r="V968" s="4">
        <f t="shared" si="281"/>
        <v>0</v>
      </c>
      <c r="W968" s="4">
        <f>VLOOKUP(Z968,怪物属性偏向!D:F,3,FALSE)</f>
        <v>5000007</v>
      </c>
      <c r="X968" s="4">
        <f t="shared" si="231"/>
        <v>64</v>
      </c>
      <c r="Y968" t="str">
        <f>VLOOKUP(Z968,怪物属性偏向!G:H,2,FALSE)</f>
        <v>贝蒂</v>
      </c>
      <c r="Z968">
        <f t="shared" si="232"/>
        <v>7</v>
      </c>
    </row>
    <row r="969" spans="1:26" ht="18" customHeight="1" x14ac:dyDescent="0.15">
      <c r="A969" s="4">
        <v>5000965</v>
      </c>
      <c r="B969" s="4">
        <f t="shared" ref="B969:E969" si="282">B968</f>
        <v>0</v>
      </c>
      <c r="C969" s="4">
        <f t="shared" si="282"/>
        <v>0</v>
      </c>
      <c r="D969" s="4">
        <f t="shared" si="282"/>
        <v>0</v>
      </c>
      <c r="E969" s="4">
        <f t="shared" si="282"/>
        <v>0</v>
      </c>
      <c r="F969" s="4">
        <f>INT(VLOOKUP($X969,映射表!$B:$C,2,FALSE)*VLOOKUP($Z969,怪物属性偏向!$G:$L,怪物属性偏向!L$1,FALSE)/100)</f>
        <v>143271</v>
      </c>
      <c r="G969" s="4">
        <f>INT(VLOOKUP($X969,映射表!$B:$C,2,FALSE)*VLOOKUP($Z969,怪物属性偏向!$G:$L,怪物属性偏向!J$1,FALSE)/100)</f>
        <v>169721</v>
      </c>
      <c r="H969" s="4">
        <f t="shared" si="278"/>
        <v>0</v>
      </c>
      <c r="I969" s="4">
        <f>INT(VLOOKUP($X969,映射表!$B:$C,2,FALSE)*VLOOKUP($Z969,怪物属性偏向!$G:$L,怪物属性偏向!K$1,FALSE)/100)</f>
        <v>141434</v>
      </c>
      <c r="J969" s="4">
        <f>INT(VLOOKUP($X969,映射表!$B:$E,4,FALSE))</f>
        <v>102861</v>
      </c>
      <c r="K969" s="4">
        <f t="shared" ref="K969:V969" si="283">K968</f>
        <v>100</v>
      </c>
      <c r="L969" s="4">
        <f t="shared" si="283"/>
        <v>0</v>
      </c>
      <c r="M969" s="4">
        <f t="shared" si="283"/>
        <v>0</v>
      </c>
      <c r="N969" s="4">
        <f t="shared" si="283"/>
        <v>100</v>
      </c>
      <c r="O969" s="4">
        <f t="shared" si="283"/>
        <v>0</v>
      </c>
      <c r="P969" s="4">
        <f t="shared" si="283"/>
        <v>0</v>
      </c>
      <c r="Q969" s="4">
        <f t="shared" si="283"/>
        <v>0</v>
      </c>
      <c r="R969" s="4">
        <f t="shared" si="283"/>
        <v>0</v>
      </c>
      <c r="S969" s="4">
        <f t="shared" si="283"/>
        <v>0</v>
      </c>
      <c r="T969" s="4">
        <f t="shared" si="283"/>
        <v>0</v>
      </c>
      <c r="U969" s="4">
        <f t="shared" si="283"/>
        <v>0</v>
      </c>
      <c r="V969" s="4">
        <f t="shared" si="283"/>
        <v>0</v>
      </c>
      <c r="W969" s="4">
        <f>VLOOKUP(Z969,怪物属性偏向!D:F,3,FALSE)</f>
        <v>5000007</v>
      </c>
      <c r="X969" s="4">
        <f t="shared" si="231"/>
        <v>65</v>
      </c>
      <c r="Y969" t="str">
        <f>VLOOKUP(Z969,怪物属性偏向!G:H,2,FALSE)</f>
        <v>贝蒂</v>
      </c>
      <c r="Z969">
        <f t="shared" si="232"/>
        <v>7</v>
      </c>
    </row>
    <row r="970" spans="1:26" ht="18" customHeight="1" x14ac:dyDescent="0.15">
      <c r="A970" s="4">
        <v>5000966</v>
      </c>
      <c r="B970" s="4">
        <f t="shared" ref="B970:E970" si="284">B969</f>
        <v>0</v>
      </c>
      <c r="C970" s="4">
        <f t="shared" si="284"/>
        <v>0</v>
      </c>
      <c r="D970" s="4">
        <f t="shared" si="284"/>
        <v>0</v>
      </c>
      <c r="E970" s="4">
        <f t="shared" si="284"/>
        <v>0</v>
      </c>
      <c r="F970" s="4">
        <f>INT(VLOOKUP($X970,映射表!$B:$C,2,FALSE)*VLOOKUP($Z970,怪物属性偏向!$G:$L,怪物属性偏向!L$1,FALSE)/100)</f>
        <v>153684</v>
      </c>
      <c r="G970" s="4">
        <f>INT(VLOOKUP($X970,映射表!$B:$C,2,FALSE)*VLOOKUP($Z970,怪物属性偏向!$G:$L,怪物属性偏向!J$1,FALSE)/100)</f>
        <v>182057</v>
      </c>
      <c r="H970" s="4">
        <f t="shared" si="278"/>
        <v>0</v>
      </c>
      <c r="I970" s="4">
        <f>INT(VLOOKUP($X970,映射表!$B:$C,2,FALSE)*VLOOKUP($Z970,怪物属性偏向!$G:$L,怪物属性偏向!K$1,FALSE)/100)</f>
        <v>151714</v>
      </c>
      <c r="J970" s="4">
        <f>INT(VLOOKUP($X970,映射表!$B:$E,4,FALSE))</f>
        <v>110337</v>
      </c>
      <c r="K970" s="4">
        <f t="shared" ref="K970:V970" si="285">K969</f>
        <v>100</v>
      </c>
      <c r="L970" s="4">
        <f t="shared" si="285"/>
        <v>0</v>
      </c>
      <c r="M970" s="4">
        <f t="shared" si="285"/>
        <v>0</v>
      </c>
      <c r="N970" s="4">
        <f t="shared" si="285"/>
        <v>100</v>
      </c>
      <c r="O970" s="4">
        <f t="shared" si="285"/>
        <v>0</v>
      </c>
      <c r="P970" s="4">
        <f t="shared" si="285"/>
        <v>0</v>
      </c>
      <c r="Q970" s="4">
        <f t="shared" si="285"/>
        <v>0</v>
      </c>
      <c r="R970" s="4">
        <f t="shared" si="285"/>
        <v>0</v>
      </c>
      <c r="S970" s="4">
        <f t="shared" si="285"/>
        <v>0</v>
      </c>
      <c r="T970" s="4">
        <f t="shared" si="285"/>
        <v>0</v>
      </c>
      <c r="U970" s="4">
        <f t="shared" si="285"/>
        <v>0</v>
      </c>
      <c r="V970" s="4">
        <f t="shared" si="285"/>
        <v>0</v>
      </c>
      <c r="W970" s="4">
        <f>VLOOKUP(Z970,怪物属性偏向!D:F,3,FALSE)</f>
        <v>5000007</v>
      </c>
      <c r="X970" s="4">
        <f t="shared" si="231"/>
        <v>66</v>
      </c>
      <c r="Y970" t="str">
        <f>VLOOKUP(Z970,怪物属性偏向!G:H,2,FALSE)</f>
        <v>贝蒂</v>
      </c>
      <c r="Z970">
        <f t="shared" si="232"/>
        <v>7</v>
      </c>
    </row>
    <row r="971" spans="1:26" ht="18" customHeight="1" x14ac:dyDescent="0.15">
      <c r="A971" s="4">
        <v>5000967</v>
      </c>
      <c r="B971" s="4">
        <f t="shared" ref="B971:E971" si="286">B970</f>
        <v>0</v>
      </c>
      <c r="C971" s="4">
        <f t="shared" si="286"/>
        <v>0</v>
      </c>
      <c r="D971" s="4">
        <f t="shared" si="286"/>
        <v>0</v>
      </c>
      <c r="E971" s="4">
        <f t="shared" si="286"/>
        <v>0</v>
      </c>
      <c r="F971" s="4">
        <f>INT(VLOOKUP($X971,映射表!$B:$C,2,FALSE)*VLOOKUP($Z971,怪物属性偏向!$G:$L,怪物属性偏向!L$1,FALSE)/100)</f>
        <v>164847</v>
      </c>
      <c r="G971" s="4">
        <f>INT(VLOOKUP($X971,映射表!$B:$C,2,FALSE)*VLOOKUP($Z971,怪物属性偏向!$G:$L,怪物属性偏向!J$1,FALSE)/100)</f>
        <v>195280</v>
      </c>
      <c r="H971" s="4">
        <f t="shared" si="278"/>
        <v>0</v>
      </c>
      <c r="I971" s="4">
        <f>INT(VLOOKUP($X971,映射表!$B:$C,2,FALSE)*VLOOKUP($Z971,怪物属性偏向!$G:$L,怪物属性偏向!K$1,FALSE)/100)</f>
        <v>162734</v>
      </c>
      <c r="J971" s="4">
        <f>INT(VLOOKUP($X971,映射表!$B:$E,4,FALSE))</f>
        <v>118352</v>
      </c>
      <c r="K971" s="4">
        <f t="shared" ref="K971:V971" si="287">K970</f>
        <v>100</v>
      </c>
      <c r="L971" s="4">
        <f t="shared" si="287"/>
        <v>0</v>
      </c>
      <c r="M971" s="4">
        <f t="shared" si="287"/>
        <v>0</v>
      </c>
      <c r="N971" s="4">
        <f t="shared" si="287"/>
        <v>100</v>
      </c>
      <c r="O971" s="4">
        <f t="shared" si="287"/>
        <v>0</v>
      </c>
      <c r="P971" s="4">
        <f t="shared" si="287"/>
        <v>0</v>
      </c>
      <c r="Q971" s="4">
        <f t="shared" si="287"/>
        <v>0</v>
      </c>
      <c r="R971" s="4">
        <f t="shared" si="287"/>
        <v>0</v>
      </c>
      <c r="S971" s="4">
        <f t="shared" si="287"/>
        <v>0</v>
      </c>
      <c r="T971" s="4">
        <f t="shared" si="287"/>
        <v>0</v>
      </c>
      <c r="U971" s="4">
        <f t="shared" si="287"/>
        <v>0</v>
      </c>
      <c r="V971" s="4">
        <f t="shared" si="287"/>
        <v>0</v>
      </c>
      <c r="W971" s="4">
        <f>VLOOKUP(Z971,怪物属性偏向!D:F,3,FALSE)</f>
        <v>5000007</v>
      </c>
      <c r="X971" s="4">
        <f t="shared" si="231"/>
        <v>67</v>
      </c>
      <c r="Y971" t="str">
        <f>VLOOKUP(Z971,怪物属性偏向!G:H,2,FALSE)</f>
        <v>贝蒂</v>
      </c>
      <c r="Z971">
        <f t="shared" si="232"/>
        <v>7</v>
      </c>
    </row>
    <row r="972" spans="1:26" ht="18" customHeight="1" x14ac:dyDescent="0.15">
      <c r="A972" s="4">
        <v>5000968</v>
      </c>
      <c r="B972" s="4">
        <f t="shared" ref="B972:E972" si="288">B971</f>
        <v>0</v>
      </c>
      <c r="C972" s="4">
        <f t="shared" si="288"/>
        <v>0</v>
      </c>
      <c r="D972" s="4">
        <f t="shared" si="288"/>
        <v>0</v>
      </c>
      <c r="E972" s="4">
        <f t="shared" si="288"/>
        <v>0</v>
      </c>
      <c r="F972" s="4">
        <f>INT(VLOOKUP($X972,映射表!$B:$C,2,FALSE)*VLOOKUP($Z972,怪物属性偏向!$G:$L,怪物属性偏向!L$1,FALSE)/100)</f>
        <v>176814</v>
      </c>
      <c r="G972" s="4">
        <f>INT(VLOOKUP($X972,映射表!$B:$C,2,FALSE)*VLOOKUP($Z972,怪物属性偏向!$G:$L,怪物属性偏向!J$1,FALSE)/100)</f>
        <v>209456</v>
      </c>
      <c r="H972" s="4">
        <f t="shared" si="278"/>
        <v>0</v>
      </c>
      <c r="I972" s="4">
        <f>INT(VLOOKUP($X972,映射表!$B:$C,2,FALSE)*VLOOKUP($Z972,怪物属性偏向!$G:$L,怪物属性偏向!K$1,FALSE)/100)</f>
        <v>174547</v>
      </c>
      <c r="J972" s="4">
        <f>INT(VLOOKUP($X972,映射表!$B:$E,4,FALSE))</f>
        <v>126943</v>
      </c>
      <c r="K972" s="4">
        <f t="shared" ref="K972:V972" si="289">K971</f>
        <v>100</v>
      </c>
      <c r="L972" s="4">
        <f t="shared" si="289"/>
        <v>0</v>
      </c>
      <c r="M972" s="4">
        <f t="shared" si="289"/>
        <v>0</v>
      </c>
      <c r="N972" s="4">
        <f t="shared" si="289"/>
        <v>100</v>
      </c>
      <c r="O972" s="4">
        <f t="shared" si="289"/>
        <v>0</v>
      </c>
      <c r="P972" s="4">
        <f t="shared" si="289"/>
        <v>0</v>
      </c>
      <c r="Q972" s="4">
        <f t="shared" si="289"/>
        <v>0</v>
      </c>
      <c r="R972" s="4">
        <f t="shared" si="289"/>
        <v>0</v>
      </c>
      <c r="S972" s="4">
        <f t="shared" si="289"/>
        <v>0</v>
      </c>
      <c r="T972" s="4">
        <f t="shared" si="289"/>
        <v>0</v>
      </c>
      <c r="U972" s="4">
        <f t="shared" si="289"/>
        <v>0</v>
      </c>
      <c r="V972" s="4">
        <f t="shared" si="289"/>
        <v>0</v>
      </c>
      <c r="W972" s="4">
        <f>VLOOKUP(Z972,怪物属性偏向!D:F,3,FALSE)</f>
        <v>5000007</v>
      </c>
      <c r="X972" s="4">
        <f t="shared" si="231"/>
        <v>68</v>
      </c>
      <c r="Y972" t="str">
        <f>VLOOKUP(Z972,怪物属性偏向!G:H,2,FALSE)</f>
        <v>贝蒂</v>
      </c>
      <c r="Z972">
        <f t="shared" si="232"/>
        <v>7</v>
      </c>
    </row>
    <row r="973" spans="1:26" ht="18" customHeight="1" x14ac:dyDescent="0.15">
      <c r="A973" s="4">
        <v>5000969</v>
      </c>
      <c r="B973" s="4">
        <f t="shared" ref="B973:E973" si="290">B972</f>
        <v>0</v>
      </c>
      <c r="C973" s="4">
        <f t="shared" si="290"/>
        <v>0</v>
      </c>
      <c r="D973" s="4">
        <f t="shared" si="290"/>
        <v>0</v>
      </c>
      <c r="E973" s="4">
        <f t="shared" si="290"/>
        <v>0</v>
      </c>
      <c r="F973" s="4">
        <f>INT(VLOOKUP($X973,映射表!$B:$C,2,FALSE)*VLOOKUP($Z973,怪物属性偏向!$G:$L,怪物属性偏向!L$1,FALSE)/100)</f>
        <v>189642</v>
      </c>
      <c r="G973" s="4">
        <f>INT(VLOOKUP($X973,映射表!$B:$C,2,FALSE)*VLOOKUP($Z973,怪物属性偏向!$G:$L,怪物属性偏向!J$1,FALSE)/100)</f>
        <v>224652</v>
      </c>
      <c r="H973" s="4">
        <f t="shared" si="278"/>
        <v>0</v>
      </c>
      <c r="I973" s="4">
        <f>INT(VLOOKUP($X973,映射表!$B:$C,2,FALSE)*VLOOKUP($Z973,怪物属性偏向!$G:$L,怪物属性偏向!K$1,FALSE)/100)</f>
        <v>187210</v>
      </c>
      <c r="J973" s="4">
        <f>INT(VLOOKUP($X973,映射表!$B:$E,4,FALSE))</f>
        <v>136153</v>
      </c>
      <c r="K973" s="4">
        <f t="shared" ref="K973:V973" si="291">K972</f>
        <v>100</v>
      </c>
      <c r="L973" s="4">
        <f t="shared" si="291"/>
        <v>0</v>
      </c>
      <c r="M973" s="4">
        <f t="shared" si="291"/>
        <v>0</v>
      </c>
      <c r="N973" s="4">
        <f t="shared" si="291"/>
        <v>100</v>
      </c>
      <c r="O973" s="4">
        <f t="shared" si="291"/>
        <v>0</v>
      </c>
      <c r="P973" s="4">
        <f t="shared" si="291"/>
        <v>0</v>
      </c>
      <c r="Q973" s="4">
        <f t="shared" si="291"/>
        <v>0</v>
      </c>
      <c r="R973" s="4">
        <f t="shared" si="291"/>
        <v>0</v>
      </c>
      <c r="S973" s="4">
        <f t="shared" si="291"/>
        <v>0</v>
      </c>
      <c r="T973" s="4">
        <f t="shared" si="291"/>
        <v>0</v>
      </c>
      <c r="U973" s="4">
        <f t="shared" si="291"/>
        <v>0</v>
      </c>
      <c r="V973" s="4">
        <f t="shared" si="291"/>
        <v>0</v>
      </c>
      <c r="W973" s="4">
        <f>VLOOKUP(Z973,怪物属性偏向!D:F,3,FALSE)</f>
        <v>5000007</v>
      </c>
      <c r="X973" s="4">
        <f t="shared" si="231"/>
        <v>69</v>
      </c>
      <c r="Y973" t="str">
        <f>VLOOKUP(Z973,怪物属性偏向!G:H,2,FALSE)</f>
        <v>贝蒂</v>
      </c>
      <c r="Z973">
        <f t="shared" si="232"/>
        <v>7</v>
      </c>
    </row>
    <row r="974" spans="1:26" ht="18" customHeight="1" x14ac:dyDescent="0.15">
      <c r="A974" s="4">
        <v>5000970</v>
      </c>
      <c r="B974" s="4">
        <f t="shared" ref="B974:E974" si="292">B973</f>
        <v>0</v>
      </c>
      <c r="C974" s="4">
        <f t="shared" si="292"/>
        <v>0</v>
      </c>
      <c r="D974" s="4">
        <f t="shared" si="292"/>
        <v>0</v>
      </c>
      <c r="E974" s="4">
        <f t="shared" si="292"/>
        <v>0</v>
      </c>
      <c r="F974" s="4">
        <f>INT(VLOOKUP($X974,映射表!$B:$C,2,FALSE)*VLOOKUP($Z974,怪物属性偏向!$G:$L,怪物属性偏向!L$1,FALSE)/100)</f>
        <v>203393</v>
      </c>
      <c r="G974" s="4">
        <f>INT(VLOOKUP($X974,映射表!$B:$C,2,FALSE)*VLOOKUP($Z974,怪物属性偏向!$G:$L,怪物属性偏向!J$1,FALSE)/100)</f>
        <v>240943</v>
      </c>
      <c r="H974" s="4">
        <f t="shared" si="278"/>
        <v>0</v>
      </c>
      <c r="I974" s="4">
        <f>INT(VLOOKUP($X974,映射表!$B:$C,2,FALSE)*VLOOKUP($Z974,怪物属性偏向!$G:$L,怪物属性偏向!K$1,FALSE)/100)</f>
        <v>200786</v>
      </c>
      <c r="J974" s="4">
        <f>INT(VLOOKUP($X974,映射表!$B:$E,4,FALSE))</f>
        <v>146026</v>
      </c>
      <c r="K974" s="4">
        <f t="shared" ref="K974:V974" si="293">K973</f>
        <v>100</v>
      </c>
      <c r="L974" s="4">
        <f t="shared" si="293"/>
        <v>0</v>
      </c>
      <c r="M974" s="4">
        <f t="shared" si="293"/>
        <v>0</v>
      </c>
      <c r="N974" s="4">
        <f t="shared" si="293"/>
        <v>100</v>
      </c>
      <c r="O974" s="4">
        <f t="shared" si="293"/>
        <v>0</v>
      </c>
      <c r="P974" s="4">
        <f t="shared" si="293"/>
        <v>0</v>
      </c>
      <c r="Q974" s="4">
        <f t="shared" si="293"/>
        <v>0</v>
      </c>
      <c r="R974" s="4">
        <f t="shared" si="293"/>
        <v>0</v>
      </c>
      <c r="S974" s="4">
        <f t="shared" si="293"/>
        <v>0</v>
      </c>
      <c r="T974" s="4">
        <f t="shared" si="293"/>
        <v>0</v>
      </c>
      <c r="U974" s="4">
        <f t="shared" si="293"/>
        <v>0</v>
      </c>
      <c r="V974" s="4">
        <f t="shared" si="293"/>
        <v>0</v>
      </c>
      <c r="W974" s="4">
        <f>VLOOKUP(Z974,怪物属性偏向!D:F,3,FALSE)</f>
        <v>5000007</v>
      </c>
      <c r="X974" s="4">
        <f t="shared" si="231"/>
        <v>70</v>
      </c>
      <c r="Y974" t="str">
        <f>VLOOKUP(Z974,怪物属性偏向!G:H,2,FALSE)</f>
        <v>贝蒂</v>
      </c>
      <c r="Z974">
        <f t="shared" si="232"/>
        <v>7</v>
      </c>
    </row>
    <row r="975" spans="1:26" ht="18" customHeight="1" x14ac:dyDescent="0.15">
      <c r="A975" s="4">
        <v>5000971</v>
      </c>
      <c r="B975" s="4">
        <f t="shared" ref="B975:E975" si="294">B974</f>
        <v>0</v>
      </c>
      <c r="C975" s="4">
        <f t="shared" si="294"/>
        <v>0</v>
      </c>
      <c r="D975" s="4">
        <f t="shared" si="294"/>
        <v>0</v>
      </c>
      <c r="E975" s="4">
        <f t="shared" si="294"/>
        <v>0</v>
      </c>
      <c r="F975" s="4">
        <f>INT(VLOOKUP($X975,映射表!$B:$C,2,FALSE)*VLOOKUP($Z975,怪物属性偏向!$G:$L,怪物属性偏向!L$1,FALSE)/100)</f>
        <v>218135</v>
      </c>
      <c r="G975" s="4">
        <f>INT(VLOOKUP($X975,映射表!$B:$C,2,FALSE)*VLOOKUP($Z975,怪物属性偏向!$G:$L,怪物属性偏向!J$1,FALSE)/100)</f>
        <v>258406</v>
      </c>
      <c r="H975" s="4">
        <f t="shared" si="278"/>
        <v>0</v>
      </c>
      <c r="I975" s="4">
        <f>INT(VLOOKUP($X975,映射表!$B:$C,2,FALSE)*VLOOKUP($Z975,怪物属性偏向!$G:$L,怪物属性偏向!K$1,FALSE)/100)</f>
        <v>215338</v>
      </c>
      <c r="J975" s="4">
        <f>INT(VLOOKUP($X975,映射表!$B:$E,4,FALSE))</f>
        <v>156610</v>
      </c>
      <c r="K975" s="4">
        <f t="shared" ref="K975:V975" si="295">K974</f>
        <v>100</v>
      </c>
      <c r="L975" s="4">
        <f t="shared" si="295"/>
        <v>0</v>
      </c>
      <c r="M975" s="4">
        <f t="shared" si="295"/>
        <v>0</v>
      </c>
      <c r="N975" s="4">
        <f t="shared" si="295"/>
        <v>100</v>
      </c>
      <c r="O975" s="4">
        <f t="shared" si="295"/>
        <v>0</v>
      </c>
      <c r="P975" s="4">
        <f t="shared" si="295"/>
        <v>0</v>
      </c>
      <c r="Q975" s="4">
        <f t="shared" si="295"/>
        <v>0</v>
      </c>
      <c r="R975" s="4">
        <f t="shared" si="295"/>
        <v>0</v>
      </c>
      <c r="S975" s="4">
        <f t="shared" si="295"/>
        <v>0</v>
      </c>
      <c r="T975" s="4">
        <f t="shared" si="295"/>
        <v>0</v>
      </c>
      <c r="U975" s="4">
        <f t="shared" si="295"/>
        <v>0</v>
      </c>
      <c r="V975" s="4">
        <f t="shared" si="295"/>
        <v>0</v>
      </c>
      <c r="W975" s="4">
        <f>VLOOKUP(Z975,怪物属性偏向!D:F,3,FALSE)</f>
        <v>5000007</v>
      </c>
      <c r="X975" s="4">
        <f t="shared" si="231"/>
        <v>71</v>
      </c>
      <c r="Y975" t="str">
        <f>VLOOKUP(Z975,怪物属性偏向!G:H,2,FALSE)</f>
        <v>贝蒂</v>
      </c>
      <c r="Z975">
        <f t="shared" si="232"/>
        <v>7</v>
      </c>
    </row>
    <row r="976" spans="1:26" ht="18" customHeight="1" x14ac:dyDescent="0.15">
      <c r="A976" s="4">
        <v>5000972</v>
      </c>
      <c r="B976" s="4">
        <f t="shared" ref="B976:E976" si="296">B975</f>
        <v>0</v>
      </c>
      <c r="C976" s="4">
        <f t="shared" si="296"/>
        <v>0</v>
      </c>
      <c r="D976" s="4">
        <f t="shared" si="296"/>
        <v>0</v>
      </c>
      <c r="E976" s="4">
        <f t="shared" si="296"/>
        <v>0</v>
      </c>
      <c r="F976" s="4">
        <f>INT(VLOOKUP($X976,映射表!$B:$C,2,FALSE)*VLOOKUP($Z976,怪物属性偏向!$G:$L,怪物属性偏向!L$1,FALSE)/100)</f>
        <v>233938</v>
      </c>
      <c r="G976" s="4">
        <f>INT(VLOOKUP($X976,映射表!$B:$C,2,FALSE)*VLOOKUP($Z976,怪物属性偏向!$G:$L,怪物属性偏向!J$1,FALSE)/100)</f>
        <v>277127</v>
      </c>
      <c r="H976" s="4">
        <f t="shared" si="278"/>
        <v>0</v>
      </c>
      <c r="I976" s="4">
        <f>INT(VLOOKUP($X976,映射表!$B:$C,2,FALSE)*VLOOKUP($Z976,怪物属性偏向!$G:$L,怪物属性偏向!K$1,FALSE)/100)</f>
        <v>230939</v>
      </c>
      <c r="J976" s="4">
        <f>INT(VLOOKUP($X976,映射表!$B:$E,4,FALSE))</f>
        <v>167955</v>
      </c>
      <c r="K976" s="4">
        <f t="shared" ref="K976:V976" si="297">K975</f>
        <v>100</v>
      </c>
      <c r="L976" s="4">
        <f t="shared" si="297"/>
        <v>0</v>
      </c>
      <c r="M976" s="4">
        <f t="shared" si="297"/>
        <v>0</v>
      </c>
      <c r="N976" s="4">
        <f t="shared" si="297"/>
        <v>100</v>
      </c>
      <c r="O976" s="4">
        <f t="shared" si="297"/>
        <v>0</v>
      </c>
      <c r="P976" s="4">
        <f t="shared" si="297"/>
        <v>0</v>
      </c>
      <c r="Q976" s="4">
        <f t="shared" si="297"/>
        <v>0</v>
      </c>
      <c r="R976" s="4">
        <f t="shared" si="297"/>
        <v>0</v>
      </c>
      <c r="S976" s="4">
        <f t="shared" si="297"/>
        <v>0</v>
      </c>
      <c r="T976" s="4">
        <f t="shared" si="297"/>
        <v>0</v>
      </c>
      <c r="U976" s="4">
        <f t="shared" si="297"/>
        <v>0</v>
      </c>
      <c r="V976" s="4">
        <f t="shared" si="297"/>
        <v>0</v>
      </c>
      <c r="W976" s="4">
        <f>VLOOKUP(Z976,怪物属性偏向!D:F,3,FALSE)</f>
        <v>5000007</v>
      </c>
      <c r="X976" s="4">
        <f t="shared" si="231"/>
        <v>72</v>
      </c>
      <c r="Y976" t="str">
        <f>VLOOKUP(Z976,怪物属性偏向!G:H,2,FALSE)</f>
        <v>贝蒂</v>
      </c>
      <c r="Z976">
        <f t="shared" si="232"/>
        <v>7</v>
      </c>
    </row>
    <row r="977" spans="1:26" ht="18" customHeight="1" x14ac:dyDescent="0.15">
      <c r="A977" s="4">
        <v>5000973</v>
      </c>
      <c r="B977" s="4">
        <f t="shared" ref="B977:E977" si="298">B976</f>
        <v>0</v>
      </c>
      <c r="C977" s="4">
        <f t="shared" si="298"/>
        <v>0</v>
      </c>
      <c r="D977" s="4">
        <f t="shared" si="298"/>
        <v>0</v>
      </c>
      <c r="E977" s="4">
        <f t="shared" si="298"/>
        <v>0</v>
      </c>
      <c r="F977" s="4">
        <f>INT(VLOOKUP($X977,映射表!$B:$C,2,FALSE)*VLOOKUP($Z977,怪物属性偏向!$G:$L,怪物属性偏向!L$1,FALSE)/100)</f>
        <v>250879</v>
      </c>
      <c r="G977" s="4">
        <f>INT(VLOOKUP($X977,映射表!$B:$C,2,FALSE)*VLOOKUP($Z977,怪物属性偏向!$G:$L,怪物属性偏向!J$1,FALSE)/100)</f>
        <v>297195</v>
      </c>
      <c r="H977" s="4">
        <f t="shared" si="278"/>
        <v>0</v>
      </c>
      <c r="I977" s="4">
        <f>INT(VLOOKUP($X977,映射表!$B:$C,2,FALSE)*VLOOKUP($Z977,怪物属性偏向!$G:$L,怪物属性偏向!K$1,FALSE)/100)</f>
        <v>247663</v>
      </c>
      <c r="J977" s="4">
        <f>INT(VLOOKUP($X977,映射表!$B:$E,4,FALSE))</f>
        <v>180118</v>
      </c>
      <c r="K977" s="4">
        <f t="shared" ref="K977:V977" si="299">K976</f>
        <v>100</v>
      </c>
      <c r="L977" s="4">
        <f t="shared" si="299"/>
        <v>0</v>
      </c>
      <c r="M977" s="4">
        <f t="shared" si="299"/>
        <v>0</v>
      </c>
      <c r="N977" s="4">
        <f t="shared" si="299"/>
        <v>100</v>
      </c>
      <c r="O977" s="4">
        <f t="shared" si="299"/>
        <v>0</v>
      </c>
      <c r="P977" s="4">
        <f t="shared" si="299"/>
        <v>0</v>
      </c>
      <c r="Q977" s="4">
        <f t="shared" si="299"/>
        <v>0</v>
      </c>
      <c r="R977" s="4">
        <f t="shared" si="299"/>
        <v>0</v>
      </c>
      <c r="S977" s="4">
        <f t="shared" si="299"/>
        <v>0</v>
      </c>
      <c r="T977" s="4">
        <f t="shared" si="299"/>
        <v>0</v>
      </c>
      <c r="U977" s="4">
        <f t="shared" si="299"/>
        <v>0</v>
      </c>
      <c r="V977" s="4">
        <f t="shared" si="299"/>
        <v>0</v>
      </c>
      <c r="W977" s="4">
        <f>VLOOKUP(Z977,怪物属性偏向!D:F,3,FALSE)</f>
        <v>5000007</v>
      </c>
      <c r="X977" s="4">
        <f t="shared" si="231"/>
        <v>73</v>
      </c>
      <c r="Y977" t="str">
        <f>VLOOKUP(Z977,怪物属性偏向!G:H,2,FALSE)</f>
        <v>贝蒂</v>
      </c>
      <c r="Z977">
        <f t="shared" si="232"/>
        <v>7</v>
      </c>
    </row>
    <row r="978" spans="1:26" ht="18" customHeight="1" x14ac:dyDescent="0.15">
      <c r="A978" s="4">
        <v>5000974</v>
      </c>
      <c r="B978" s="4">
        <f t="shared" ref="B978:E978" si="300">B977</f>
        <v>0</v>
      </c>
      <c r="C978" s="4">
        <f t="shared" si="300"/>
        <v>0</v>
      </c>
      <c r="D978" s="4">
        <f t="shared" si="300"/>
        <v>0</v>
      </c>
      <c r="E978" s="4">
        <f t="shared" si="300"/>
        <v>0</v>
      </c>
      <c r="F978" s="4">
        <f>INT(VLOOKUP($X978,映射表!$B:$C,2,FALSE)*VLOOKUP($Z978,怪物属性偏向!$G:$L,怪物属性偏向!L$1,FALSE)/100)</f>
        <v>269040</v>
      </c>
      <c r="G978" s="4">
        <f>INT(VLOOKUP($X978,映射表!$B:$C,2,FALSE)*VLOOKUP($Z978,怪物属性偏向!$G:$L,怪物属性偏向!J$1,FALSE)/100)</f>
        <v>318709</v>
      </c>
      <c r="H978" s="4">
        <f t="shared" si="278"/>
        <v>0</v>
      </c>
      <c r="I978" s="4">
        <f>INT(VLOOKUP($X978,映射表!$B:$C,2,FALSE)*VLOOKUP($Z978,怪物属性偏向!$G:$L,怪物属性偏向!K$1,FALSE)/100)</f>
        <v>265591</v>
      </c>
      <c r="J978" s="4">
        <f>INT(VLOOKUP($X978,映射表!$B:$E,4,FALSE))</f>
        <v>193157</v>
      </c>
      <c r="K978" s="4">
        <f t="shared" ref="K978:V978" si="301">K977</f>
        <v>100</v>
      </c>
      <c r="L978" s="4">
        <f t="shared" si="301"/>
        <v>0</v>
      </c>
      <c r="M978" s="4">
        <f t="shared" si="301"/>
        <v>0</v>
      </c>
      <c r="N978" s="4">
        <f t="shared" si="301"/>
        <v>100</v>
      </c>
      <c r="O978" s="4">
        <f t="shared" si="301"/>
        <v>0</v>
      </c>
      <c r="P978" s="4">
        <f t="shared" si="301"/>
        <v>0</v>
      </c>
      <c r="Q978" s="4">
        <f t="shared" si="301"/>
        <v>0</v>
      </c>
      <c r="R978" s="4">
        <f t="shared" si="301"/>
        <v>0</v>
      </c>
      <c r="S978" s="4">
        <f t="shared" si="301"/>
        <v>0</v>
      </c>
      <c r="T978" s="4">
        <f t="shared" si="301"/>
        <v>0</v>
      </c>
      <c r="U978" s="4">
        <f t="shared" si="301"/>
        <v>0</v>
      </c>
      <c r="V978" s="4">
        <f t="shared" si="301"/>
        <v>0</v>
      </c>
      <c r="W978" s="4">
        <f>VLOOKUP(Z978,怪物属性偏向!D:F,3,FALSE)</f>
        <v>5000007</v>
      </c>
      <c r="X978" s="4">
        <f t="shared" si="231"/>
        <v>74</v>
      </c>
      <c r="Y978" t="str">
        <f>VLOOKUP(Z978,怪物属性偏向!G:H,2,FALSE)</f>
        <v>贝蒂</v>
      </c>
      <c r="Z978">
        <f t="shared" si="232"/>
        <v>7</v>
      </c>
    </row>
    <row r="979" spans="1:26" ht="18" customHeight="1" x14ac:dyDescent="0.15">
      <c r="A979" s="4">
        <v>5000975</v>
      </c>
      <c r="B979" s="4">
        <f t="shared" ref="B979:E979" si="302">B978</f>
        <v>0</v>
      </c>
      <c r="C979" s="4">
        <f t="shared" si="302"/>
        <v>0</v>
      </c>
      <c r="D979" s="4">
        <f t="shared" si="302"/>
        <v>0</v>
      </c>
      <c r="E979" s="4">
        <f t="shared" si="302"/>
        <v>0</v>
      </c>
      <c r="F979" s="4">
        <f>INT(VLOOKUP($X979,映射表!$B:$C,2,FALSE)*VLOOKUP($Z979,怪物属性偏向!$G:$L,怪物属性偏向!L$1,FALSE)/100)</f>
        <v>288508</v>
      </c>
      <c r="G979" s="4">
        <f>INT(VLOOKUP($X979,映射表!$B:$C,2,FALSE)*VLOOKUP($Z979,怪物属性偏向!$G:$L,怪物属性偏向!J$1,FALSE)/100)</f>
        <v>341771</v>
      </c>
      <c r="H979" s="4">
        <f t="shared" si="278"/>
        <v>0</v>
      </c>
      <c r="I979" s="4">
        <f>INT(VLOOKUP($X979,映射表!$B:$C,2,FALSE)*VLOOKUP($Z979,怪物属性偏向!$G:$L,怪物属性偏向!K$1,FALSE)/100)</f>
        <v>284809</v>
      </c>
      <c r="J979" s="4">
        <f>INT(VLOOKUP($X979,映射表!$B:$E,4,FALSE))</f>
        <v>207134</v>
      </c>
      <c r="K979" s="4">
        <f t="shared" ref="K979:V979" si="303">K978</f>
        <v>100</v>
      </c>
      <c r="L979" s="4">
        <f t="shared" si="303"/>
        <v>0</v>
      </c>
      <c r="M979" s="4">
        <f t="shared" si="303"/>
        <v>0</v>
      </c>
      <c r="N979" s="4">
        <f t="shared" si="303"/>
        <v>100</v>
      </c>
      <c r="O979" s="4">
        <f t="shared" si="303"/>
        <v>0</v>
      </c>
      <c r="P979" s="4">
        <f t="shared" si="303"/>
        <v>0</v>
      </c>
      <c r="Q979" s="4">
        <f t="shared" si="303"/>
        <v>0</v>
      </c>
      <c r="R979" s="4">
        <f t="shared" si="303"/>
        <v>0</v>
      </c>
      <c r="S979" s="4">
        <f t="shared" si="303"/>
        <v>0</v>
      </c>
      <c r="T979" s="4">
        <f t="shared" si="303"/>
        <v>0</v>
      </c>
      <c r="U979" s="4">
        <f t="shared" si="303"/>
        <v>0</v>
      </c>
      <c r="V979" s="4">
        <f t="shared" si="303"/>
        <v>0</v>
      </c>
      <c r="W979" s="4">
        <f>VLOOKUP(Z979,怪物属性偏向!D:F,3,FALSE)</f>
        <v>5000007</v>
      </c>
      <c r="X979" s="4">
        <f t="shared" si="231"/>
        <v>75</v>
      </c>
      <c r="Y979" t="str">
        <f>VLOOKUP(Z979,怪物属性偏向!G:H,2,FALSE)</f>
        <v>贝蒂</v>
      </c>
      <c r="Z979">
        <f t="shared" si="232"/>
        <v>7</v>
      </c>
    </row>
    <row r="980" spans="1:26" ht="18" customHeight="1" x14ac:dyDescent="0.15">
      <c r="A980" s="4">
        <v>5000976</v>
      </c>
      <c r="B980" s="4">
        <f t="shared" ref="B980:E980" si="304">B979</f>
        <v>0</v>
      </c>
      <c r="C980" s="4">
        <f t="shared" si="304"/>
        <v>0</v>
      </c>
      <c r="D980" s="4">
        <f t="shared" si="304"/>
        <v>0</v>
      </c>
      <c r="E980" s="4">
        <f t="shared" si="304"/>
        <v>0</v>
      </c>
      <c r="F980" s="4">
        <f>INT(VLOOKUP($X980,映射表!$B:$C,2,FALSE)*VLOOKUP($Z980,怪物属性偏向!$G:$L,怪物属性偏向!L$1,FALSE)/100)</f>
        <v>309378</v>
      </c>
      <c r="G980" s="4">
        <f>INT(VLOOKUP($X980,映射表!$B:$C,2,FALSE)*VLOOKUP($Z980,怪物属性偏向!$G:$L,怪物属性偏向!J$1,FALSE)/100)</f>
        <v>366494</v>
      </c>
      <c r="H980" s="4">
        <f t="shared" si="278"/>
        <v>0</v>
      </c>
      <c r="I980" s="4">
        <f>INT(VLOOKUP($X980,映射表!$B:$C,2,FALSE)*VLOOKUP($Z980,怪物属性偏向!$G:$L,怪物属性偏向!K$1,FALSE)/100)</f>
        <v>305412</v>
      </c>
      <c r="J980" s="4">
        <f>INT(VLOOKUP($X980,映射表!$B:$E,4,FALSE))</f>
        <v>222118</v>
      </c>
      <c r="K980" s="4">
        <f t="shared" ref="K980:V980" si="305">K979</f>
        <v>100</v>
      </c>
      <c r="L980" s="4">
        <f t="shared" si="305"/>
        <v>0</v>
      </c>
      <c r="M980" s="4">
        <f t="shared" si="305"/>
        <v>0</v>
      </c>
      <c r="N980" s="4">
        <f t="shared" si="305"/>
        <v>100</v>
      </c>
      <c r="O980" s="4">
        <f t="shared" si="305"/>
        <v>0</v>
      </c>
      <c r="P980" s="4">
        <f t="shared" si="305"/>
        <v>0</v>
      </c>
      <c r="Q980" s="4">
        <f t="shared" si="305"/>
        <v>0</v>
      </c>
      <c r="R980" s="4">
        <f t="shared" si="305"/>
        <v>0</v>
      </c>
      <c r="S980" s="4">
        <f t="shared" si="305"/>
        <v>0</v>
      </c>
      <c r="T980" s="4">
        <f t="shared" si="305"/>
        <v>0</v>
      </c>
      <c r="U980" s="4">
        <f t="shared" si="305"/>
        <v>0</v>
      </c>
      <c r="V980" s="4">
        <f t="shared" si="305"/>
        <v>0</v>
      </c>
      <c r="W980" s="4">
        <f>VLOOKUP(Z980,怪物属性偏向!D:F,3,FALSE)</f>
        <v>5000007</v>
      </c>
      <c r="X980" s="4">
        <f t="shared" si="231"/>
        <v>76</v>
      </c>
      <c r="Y980" t="str">
        <f>VLOOKUP(Z980,怪物属性偏向!G:H,2,FALSE)</f>
        <v>贝蒂</v>
      </c>
      <c r="Z980">
        <f t="shared" si="232"/>
        <v>7</v>
      </c>
    </row>
    <row r="981" spans="1:26" ht="18" customHeight="1" x14ac:dyDescent="0.15">
      <c r="A981" s="4">
        <v>5000977</v>
      </c>
      <c r="B981" s="4">
        <f t="shared" ref="B981:E981" si="306">B980</f>
        <v>0</v>
      </c>
      <c r="C981" s="4">
        <f t="shared" si="306"/>
        <v>0</v>
      </c>
      <c r="D981" s="4">
        <f t="shared" si="306"/>
        <v>0</v>
      </c>
      <c r="E981" s="4">
        <f t="shared" si="306"/>
        <v>0</v>
      </c>
      <c r="F981" s="4">
        <f>INT(VLOOKUP($X981,映射表!$B:$C,2,FALSE)*VLOOKUP($Z981,怪物属性偏向!$G:$L,怪物属性偏向!L$1,FALSE)/100)</f>
        <v>331751</v>
      </c>
      <c r="G981" s="4">
        <f>INT(VLOOKUP($X981,映射表!$B:$C,2,FALSE)*VLOOKUP($Z981,怪物属性偏向!$G:$L,怪物属性偏向!J$1,FALSE)/100)</f>
        <v>392998</v>
      </c>
      <c r="H981" s="4">
        <f t="shared" si="278"/>
        <v>0</v>
      </c>
      <c r="I981" s="4">
        <f>INT(VLOOKUP($X981,映射表!$B:$C,2,FALSE)*VLOOKUP($Z981,怪物属性偏向!$G:$L,怪物属性偏向!K$1,FALSE)/100)</f>
        <v>327498</v>
      </c>
      <c r="J981" s="4">
        <f>INT(VLOOKUP($X981,映射表!$B:$E,4,FALSE))</f>
        <v>238180</v>
      </c>
      <c r="K981" s="4">
        <f t="shared" ref="K981:V981" si="307">K980</f>
        <v>100</v>
      </c>
      <c r="L981" s="4">
        <f t="shared" si="307"/>
        <v>0</v>
      </c>
      <c r="M981" s="4">
        <f t="shared" si="307"/>
        <v>0</v>
      </c>
      <c r="N981" s="4">
        <f t="shared" si="307"/>
        <v>100</v>
      </c>
      <c r="O981" s="4">
        <f t="shared" si="307"/>
        <v>0</v>
      </c>
      <c r="P981" s="4">
        <f t="shared" si="307"/>
        <v>0</v>
      </c>
      <c r="Q981" s="4">
        <f t="shared" si="307"/>
        <v>0</v>
      </c>
      <c r="R981" s="4">
        <f t="shared" si="307"/>
        <v>0</v>
      </c>
      <c r="S981" s="4">
        <f t="shared" si="307"/>
        <v>0</v>
      </c>
      <c r="T981" s="4">
        <f t="shared" si="307"/>
        <v>0</v>
      </c>
      <c r="U981" s="4">
        <f t="shared" si="307"/>
        <v>0</v>
      </c>
      <c r="V981" s="4">
        <f t="shared" si="307"/>
        <v>0</v>
      </c>
      <c r="W981" s="4">
        <f>VLOOKUP(Z981,怪物属性偏向!D:F,3,FALSE)</f>
        <v>5000007</v>
      </c>
      <c r="X981" s="4">
        <f t="shared" si="231"/>
        <v>77</v>
      </c>
      <c r="Y981" t="str">
        <f>VLOOKUP(Z981,怪物属性偏向!G:H,2,FALSE)</f>
        <v>贝蒂</v>
      </c>
      <c r="Z981">
        <f t="shared" si="232"/>
        <v>7</v>
      </c>
    </row>
    <row r="982" spans="1:26" ht="18" customHeight="1" x14ac:dyDescent="0.15">
      <c r="A982" s="4">
        <v>5000978</v>
      </c>
      <c r="B982" s="4">
        <f t="shared" ref="B982:E982" si="308">B981</f>
        <v>0</v>
      </c>
      <c r="C982" s="4">
        <f t="shared" si="308"/>
        <v>0</v>
      </c>
      <c r="D982" s="4">
        <f t="shared" si="308"/>
        <v>0</v>
      </c>
      <c r="E982" s="4">
        <f t="shared" si="308"/>
        <v>0</v>
      </c>
      <c r="F982" s="4">
        <f>INT(VLOOKUP($X982,映射表!$B:$C,2,FALSE)*VLOOKUP($Z982,怪物属性偏向!$G:$L,怪物属性偏向!L$1,FALSE)/100)</f>
        <v>355735</v>
      </c>
      <c r="G982" s="4">
        <f>INT(VLOOKUP($X982,映射表!$B:$C,2,FALSE)*VLOOKUP($Z982,怪物属性偏向!$G:$L,怪物属性偏向!J$1,FALSE)/100)</f>
        <v>421409</v>
      </c>
      <c r="H982" s="4">
        <f t="shared" si="278"/>
        <v>0</v>
      </c>
      <c r="I982" s="4">
        <f>INT(VLOOKUP($X982,映射表!$B:$C,2,FALSE)*VLOOKUP($Z982,怪物属性偏向!$G:$L,怪物属性偏向!K$1,FALSE)/100)</f>
        <v>351174</v>
      </c>
      <c r="J982" s="4">
        <f>INT(VLOOKUP($X982,映射表!$B:$E,4,FALSE))</f>
        <v>255399</v>
      </c>
      <c r="K982" s="4">
        <f t="shared" ref="K982:V982" si="309">K981</f>
        <v>100</v>
      </c>
      <c r="L982" s="4">
        <f t="shared" si="309"/>
        <v>0</v>
      </c>
      <c r="M982" s="4">
        <f t="shared" si="309"/>
        <v>0</v>
      </c>
      <c r="N982" s="4">
        <f t="shared" si="309"/>
        <v>100</v>
      </c>
      <c r="O982" s="4">
        <f t="shared" si="309"/>
        <v>0</v>
      </c>
      <c r="P982" s="4">
        <f t="shared" si="309"/>
        <v>0</v>
      </c>
      <c r="Q982" s="4">
        <f t="shared" si="309"/>
        <v>0</v>
      </c>
      <c r="R982" s="4">
        <f t="shared" si="309"/>
        <v>0</v>
      </c>
      <c r="S982" s="4">
        <f t="shared" si="309"/>
        <v>0</v>
      </c>
      <c r="T982" s="4">
        <f t="shared" si="309"/>
        <v>0</v>
      </c>
      <c r="U982" s="4">
        <f t="shared" si="309"/>
        <v>0</v>
      </c>
      <c r="V982" s="4">
        <f t="shared" si="309"/>
        <v>0</v>
      </c>
      <c r="W982" s="4">
        <f>VLOOKUP(Z982,怪物属性偏向!D:F,3,FALSE)</f>
        <v>5000007</v>
      </c>
      <c r="X982" s="4">
        <f t="shared" si="231"/>
        <v>78</v>
      </c>
      <c r="Y982" t="str">
        <f>VLOOKUP(Z982,怪物属性偏向!G:H,2,FALSE)</f>
        <v>贝蒂</v>
      </c>
      <c r="Z982">
        <f t="shared" si="232"/>
        <v>7</v>
      </c>
    </row>
    <row r="983" spans="1:26" ht="18" customHeight="1" x14ac:dyDescent="0.15">
      <c r="A983" s="4">
        <v>5000979</v>
      </c>
      <c r="B983" s="4">
        <f t="shared" ref="B983:E983" si="310">B982</f>
        <v>0</v>
      </c>
      <c r="C983" s="4">
        <f t="shared" si="310"/>
        <v>0</v>
      </c>
      <c r="D983" s="4">
        <f t="shared" si="310"/>
        <v>0</v>
      </c>
      <c r="E983" s="4">
        <f t="shared" si="310"/>
        <v>0</v>
      </c>
      <c r="F983" s="4">
        <f>INT(VLOOKUP($X983,映射表!$B:$C,2,FALSE)*VLOOKUP($Z983,怪物属性偏向!$G:$L,怪物属性偏向!L$1,FALSE)/100)</f>
        <v>381445</v>
      </c>
      <c r="G983" s="4">
        <f>INT(VLOOKUP($X983,映射表!$B:$C,2,FALSE)*VLOOKUP($Z983,怪物属性偏向!$G:$L,怪物属性偏向!J$1,FALSE)/100)</f>
        <v>451866</v>
      </c>
      <c r="H983" s="4">
        <f t="shared" si="278"/>
        <v>0</v>
      </c>
      <c r="I983" s="4">
        <f>INT(VLOOKUP($X983,映射表!$B:$C,2,FALSE)*VLOOKUP($Z983,怪物属性偏向!$G:$L,怪物属性偏向!K$1,FALSE)/100)</f>
        <v>376555</v>
      </c>
      <c r="J983" s="4">
        <f>INT(VLOOKUP($X983,映射表!$B:$E,4,FALSE))</f>
        <v>273858</v>
      </c>
      <c r="K983" s="4">
        <f t="shared" ref="K983:V983" si="311">K982</f>
        <v>100</v>
      </c>
      <c r="L983" s="4">
        <f t="shared" si="311"/>
        <v>0</v>
      </c>
      <c r="M983" s="4">
        <f t="shared" si="311"/>
        <v>0</v>
      </c>
      <c r="N983" s="4">
        <f t="shared" si="311"/>
        <v>100</v>
      </c>
      <c r="O983" s="4">
        <f t="shared" si="311"/>
        <v>0</v>
      </c>
      <c r="P983" s="4">
        <f t="shared" si="311"/>
        <v>0</v>
      </c>
      <c r="Q983" s="4">
        <f t="shared" si="311"/>
        <v>0</v>
      </c>
      <c r="R983" s="4">
        <f t="shared" si="311"/>
        <v>0</v>
      </c>
      <c r="S983" s="4">
        <f t="shared" si="311"/>
        <v>0</v>
      </c>
      <c r="T983" s="4">
        <f t="shared" si="311"/>
        <v>0</v>
      </c>
      <c r="U983" s="4">
        <f t="shared" si="311"/>
        <v>0</v>
      </c>
      <c r="V983" s="4">
        <f t="shared" si="311"/>
        <v>0</v>
      </c>
      <c r="W983" s="4">
        <f>VLOOKUP(Z983,怪物属性偏向!D:F,3,FALSE)</f>
        <v>5000007</v>
      </c>
      <c r="X983" s="4">
        <f t="shared" si="231"/>
        <v>79</v>
      </c>
      <c r="Y983" t="str">
        <f>VLOOKUP(Z983,怪物属性偏向!G:H,2,FALSE)</f>
        <v>贝蒂</v>
      </c>
      <c r="Z983">
        <f t="shared" si="232"/>
        <v>7</v>
      </c>
    </row>
    <row r="984" spans="1:26" ht="18" customHeight="1" x14ac:dyDescent="0.15">
      <c r="A984" s="4">
        <v>5000980</v>
      </c>
      <c r="B984" s="4">
        <f t="shared" ref="B984:E984" si="312">B983</f>
        <v>0</v>
      </c>
      <c r="C984" s="4">
        <f t="shared" si="312"/>
        <v>0</v>
      </c>
      <c r="D984" s="4">
        <f t="shared" si="312"/>
        <v>0</v>
      </c>
      <c r="E984" s="4">
        <f t="shared" si="312"/>
        <v>0</v>
      </c>
      <c r="F984" s="4">
        <f>INT(VLOOKUP($X984,映射表!$B:$C,2,FALSE)*VLOOKUP($Z984,怪物属性偏向!$G:$L,怪物属性偏向!L$1,FALSE)/100)</f>
        <v>409007</v>
      </c>
      <c r="G984" s="4">
        <f>INT(VLOOKUP($X984,映射表!$B:$C,2,FALSE)*VLOOKUP($Z984,怪物属性偏向!$G:$L,怪物属性偏向!J$1,FALSE)/100)</f>
        <v>484515</v>
      </c>
      <c r="H984" s="4">
        <f t="shared" si="278"/>
        <v>0</v>
      </c>
      <c r="I984" s="4">
        <f>INT(VLOOKUP($X984,映射表!$B:$C,2,FALSE)*VLOOKUP($Z984,怪物属性偏向!$G:$L,怪物属性偏向!K$1,FALSE)/100)</f>
        <v>403763</v>
      </c>
      <c r="J984" s="4">
        <f>INT(VLOOKUP($X984,映射表!$B:$E,4,FALSE))</f>
        <v>293646</v>
      </c>
      <c r="K984" s="4">
        <f t="shared" ref="K984:V984" si="313">K983</f>
        <v>100</v>
      </c>
      <c r="L984" s="4">
        <f t="shared" si="313"/>
        <v>0</v>
      </c>
      <c r="M984" s="4">
        <f t="shared" si="313"/>
        <v>0</v>
      </c>
      <c r="N984" s="4">
        <f t="shared" si="313"/>
        <v>100</v>
      </c>
      <c r="O984" s="4">
        <f t="shared" si="313"/>
        <v>0</v>
      </c>
      <c r="P984" s="4">
        <f t="shared" si="313"/>
        <v>0</v>
      </c>
      <c r="Q984" s="4">
        <f t="shared" si="313"/>
        <v>0</v>
      </c>
      <c r="R984" s="4">
        <f t="shared" si="313"/>
        <v>0</v>
      </c>
      <c r="S984" s="4">
        <f t="shared" si="313"/>
        <v>0</v>
      </c>
      <c r="T984" s="4">
        <f t="shared" si="313"/>
        <v>0</v>
      </c>
      <c r="U984" s="4">
        <f t="shared" si="313"/>
        <v>0</v>
      </c>
      <c r="V984" s="4">
        <f t="shared" si="313"/>
        <v>0</v>
      </c>
      <c r="W984" s="4">
        <f>VLOOKUP(Z984,怪物属性偏向!D:F,3,FALSE)</f>
        <v>5000007</v>
      </c>
      <c r="X984" s="4">
        <f t="shared" si="231"/>
        <v>80</v>
      </c>
      <c r="Y984" t="str">
        <f>VLOOKUP(Z984,怪物属性偏向!G:H,2,FALSE)</f>
        <v>贝蒂</v>
      </c>
      <c r="Z984">
        <f t="shared" si="232"/>
        <v>7</v>
      </c>
    </row>
    <row r="985" spans="1:26" ht="18" customHeight="1" x14ac:dyDescent="0.15">
      <c r="A985" s="4">
        <v>5000981</v>
      </c>
      <c r="B985" s="4">
        <f t="shared" ref="B985:E985" si="314">B984</f>
        <v>0</v>
      </c>
      <c r="C985" s="4">
        <f t="shared" si="314"/>
        <v>0</v>
      </c>
      <c r="D985" s="4">
        <f t="shared" si="314"/>
        <v>0</v>
      </c>
      <c r="E985" s="4">
        <f t="shared" si="314"/>
        <v>0</v>
      </c>
      <c r="F985" s="4">
        <f>INT(VLOOKUP($X985,映射表!$B:$C,2,FALSE)*VLOOKUP($Z985,怪物属性偏向!$G:$L,怪物属性偏向!L$1,FALSE)/100)</f>
        <v>438552</v>
      </c>
      <c r="G985" s="4">
        <f>INT(VLOOKUP($X985,映射表!$B:$C,2,FALSE)*VLOOKUP($Z985,怪物属性偏向!$G:$L,怪物属性偏向!J$1,FALSE)/100)</f>
        <v>519516</v>
      </c>
      <c r="H985" s="4">
        <f t="shared" si="278"/>
        <v>0</v>
      </c>
      <c r="I985" s="4">
        <f>INT(VLOOKUP($X985,映射表!$B:$C,2,FALSE)*VLOOKUP($Z985,怪物属性偏向!$G:$L,怪物属性偏向!K$1,FALSE)/100)</f>
        <v>432930</v>
      </c>
      <c r="J985" s="4">
        <f>INT(VLOOKUP($X985,映射表!$B:$E,4,FALSE))</f>
        <v>314858</v>
      </c>
      <c r="K985" s="4">
        <f t="shared" ref="K985:V985" si="315">K984</f>
        <v>100</v>
      </c>
      <c r="L985" s="4">
        <f t="shared" si="315"/>
        <v>0</v>
      </c>
      <c r="M985" s="4">
        <f t="shared" si="315"/>
        <v>0</v>
      </c>
      <c r="N985" s="4">
        <f t="shared" si="315"/>
        <v>100</v>
      </c>
      <c r="O985" s="4">
        <f t="shared" si="315"/>
        <v>0</v>
      </c>
      <c r="P985" s="4">
        <f t="shared" si="315"/>
        <v>0</v>
      </c>
      <c r="Q985" s="4">
        <f t="shared" si="315"/>
        <v>0</v>
      </c>
      <c r="R985" s="4">
        <f t="shared" si="315"/>
        <v>0</v>
      </c>
      <c r="S985" s="4">
        <f t="shared" si="315"/>
        <v>0</v>
      </c>
      <c r="T985" s="4">
        <f t="shared" si="315"/>
        <v>0</v>
      </c>
      <c r="U985" s="4">
        <f t="shared" si="315"/>
        <v>0</v>
      </c>
      <c r="V985" s="4">
        <f t="shared" si="315"/>
        <v>0</v>
      </c>
      <c r="W985" s="4">
        <f>VLOOKUP(Z985,怪物属性偏向!D:F,3,FALSE)</f>
        <v>5000007</v>
      </c>
      <c r="X985" s="4">
        <f t="shared" si="231"/>
        <v>81</v>
      </c>
      <c r="Y985" t="str">
        <f>VLOOKUP(Z985,怪物属性偏向!G:H,2,FALSE)</f>
        <v>贝蒂</v>
      </c>
      <c r="Z985">
        <f t="shared" si="232"/>
        <v>7</v>
      </c>
    </row>
    <row r="986" spans="1:26" ht="18" customHeight="1" x14ac:dyDescent="0.15">
      <c r="A986" s="4">
        <v>5000982</v>
      </c>
      <c r="B986" s="4">
        <f t="shared" ref="B986:E986" si="316">B985</f>
        <v>0</v>
      </c>
      <c r="C986" s="4">
        <f t="shared" si="316"/>
        <v>0</v>
      </c>
      <c r="D986" s="4">
        <f t="shared" si="316"/>
        <v>0</v>
      </c>
      <c r="E986" s="4">
        <f t="shared" si="316"/>
        <v>0</v>
      </c>
      <c r="F986" s="4">
        <f>INT(VLOOKUP($X986,映射表!$B:$C,2,FALSE)*VLOOKUP($Z986,怪物属性偏向!$G:$L,怪物属性偏向!L$1,FALSE)/100)</f>
        <v>470226</v>
      </c>
      <c r="G986" s="4">
        <f>INT(VLOOKUP($X986,映射表!$B:$C,2,FALSE)*VLOOKUP($Z986,怪物属性偏向!$G:$L,怪物属性偏向!J$1,FALSE)/100)</f>
        <v>557037</v>
      </c>
      <c r="H986" s="4">
        <f t="shared" si="278"/>
        <v>0</v>
      </c>
      <c r="I986" s="4">
        <f>INT(VLOOKUP($X986,映射表!$B:$C,2,FALSE)*VLOOKUP($Z986,怪物属性偏向!$G:$L,怪物属性偏向!K$1,FALSE)/100)</f>
        <v>464197</v>
      </c>
      <c r="J986" s="4">
        <f>INT(VLOOKUP($X986,映射表!$B:$E,4,FALSE))</f>
        <v>337598</v>
      </c>
      <c r="K986" s="4">
        <f t="shared" ref="K986:V986" si="317">K985</f>
        <v>100</v>
      </c>
      <c r="L986" s="4">
        <f t="shared" si="317"/>
        <v>0</v>
      </c>
      <c r="M986" s="4">
        <f t="shared" si="317"/>
        <v>0</v>
      </c>
      <c r="N986" s="4">
        <f t="shared" si="317"/>
        <v>100</v>
      </c>
      <c r="O986" s="4">
        <f t="shared" si="317"/>
        <v>0</v>
      </c>
      <c r="P986" s="4">
        <f t="shared" si="317"/>
        <v>0</v>
      </c>
      <c r="Q986" s="4">
        <f t="shared" si="317"/>
        <v>0</v>
      </c>
      <c r="R986" s="4">
        <f t="shared" si="317"/>
        <v>0</v>
      </c>
      <c r="S986" s="4">
        <f t="shared" si="317"/>
        <v>0</v>
      </c>
      <c r="T986" s="4">
        <f t="shared" si="317"/>
        <v>0</v>
      </c>
      <c r="U986" s="4">
        <f t="shared" si="317"/>
        <v>0</v>
      </c>
      <c r="V986" s="4">
        <f t="shared" si="317"/>
        <v>0</v>
      </c>
      <c r="W986" s="4">
        <f>VLOOKUP(Z986,怪物属性偏向!D:F,3,FALSE)</f>
        <v>5000007</v>
      </c>
      <c r="X986" s="4">
        <f t="shared" si="231"/>
        <v>82</v>
      </c>
      <c r="Y986" t="str">
        <f>VLOOKUP(Z986,怪物属性偏向!G:H,2,FALSE)</f>
        <v>贝蒂</v>
      </c>
      <c r="Z986">
        <f t="shared" si="232"/>
        <v>7</v>
      </c>
    </row>
    <row r="987" spans="1:26" ht="18" customHeight="1" x14ac:dyDescent="0.15">
      <c r="A987" s="4">
        <v>5000983</v>
      </c>
      <c r="B987" s="4">
        <f t="shared" ref="B987:E987" si="318">B986</f>
        <v>0</v>
      </c>
      <c r="C987" s="4">
        <f t="shared" si="318"/>
        <v>0</v>
      </c>
      <c r="D987" s="4">
        <f t="shared" si="318"/>
        <v>0</v>
      </c>
      <c r="E987" s="4">
        <f t="shared" si="318"/>
        <v>0</v>
      </c>
      <c r="F987" s="4">
        <f>INT(VLOOKUP($X987,映射表!$B:$C,2,FALSE)*VLOOKUP($Z987,怪物属性偏向!$G:$L,怪物属性偏向!L$1,FALSE)/100)</f>
        <v>504179</v>
      </c>
      <c r="G987" s="4">
        <f>INT(VLOOKUP($X987,映射表!$B:$C,2,FALSE)*VLOOKUP($Z987,怪物属性偏向!$G:$L,怪物属性偏向!J$1,FALSE)/100)</f>
        <v>597259</v>
      </c>
      <c r="H987" s="4">
        <f t="shared" si="278"/>
        <v>0</v>
      </c>
      <c r="I987" s="4">
        <f>INT(VLOOKUP($X987,映射表!$B:$C,2,FALSE)*VLOOKUP($Z987,怪物属性偏向!$G:$L,怪物属性偏向!K$1,FALSE)/100)</f>
        <v>497716</v>
      </c>
      <c r="J987" s="4">
        <f>INT(VLOOKUP($X987,映射表!$B:$E,4,FALSE))</f>
        <v>361975</v>
      </c>
      <c r="K987" s="4">
        <f t="shared" ref="K987:V987" si="319">K986</f>
        <v>100</v>
      </c>
      <c r="L987" s="4">
        <f t="shared" si="319"/>
        <v>0</v>
      </c>
      <c r="M987" s="4">
        <f t="shared" si="319"/>
        <v>0</v>
      </c>
      <c r="N987" s="4">
        <f t="shared" si="319"/>
        <v>100</v>
      </c>
      <c r="O987" s="4">
        <f t="shared" si="319"/>
        <v>0</v>
      </c>
      <c r="P987" s="4">
        <f t="shared" si="319"/>
        <v>0</v>
      </c>
      <c r="Q987" s="4">
        <f t="shared" si="319"/>
        <v>0</v>
      </c>
      <c r="R987" s="4">
        <f t="shared" si="319"/>
        <v>0</v>
      </c>
      <c r="S987" s="4">
        <f t="shared" si="319"/>
        <v>0</v>
      </c>
      <c r="T987" s="4">
        <f t="shared" si="319"/>
        <v>0</v>
      </c>
      <c r="U987" s="4">
        <f t="shared" si="319"/>
        <v>0</v>
      </c>
      <c r="V987" s="4">
        <f t="shared" si="319"/>
        <v>0</v>
      </c>
      <c r="W987" s="4">
        <f>VLOOKUP(Z987,怪物属性偏向!D:F,3,FALSE)</f>
        <v>5000007</v>
      </c>
      <c r="X987" s="4">
        <f t="shared" si="231"/>
        <v>83</v>
      </c>
      <c r="Y987" t="str">
        <f>VLOOKUP(Z987,怪物属性偏向!G:H,2,FALSE)</f>
        <v>贝蒂</v>
      </c>
      <c r="Z987">
        <f t="shared" si="232"/>
        <v>7</v>
      </c>
    </row>
    <row r="988" spans="1:26" ht="18" customHeight="1" x14ac:dyDescent="0.15">
      <c r="A988" s="4">
        <v>5000984</v>
      </c>
      <c r="B988" s="4">
        <f t="shared" ref="B988:E988" si="320">B987</f>
        <v>0</v>
      </c>
      <c r="C988" s="4">
        <f t="shared" si="320"/>
        <v>0</v>
      </c>
      <c r="D988" s="4">
        <f t="shared" si="320"/>
        <v>0</v>
      </c>
      <c r="E988" s="4">
        <f t="shared" si="320"/>
        <v>0</v>
      </c>
      <c r="F988" s="4">
        <f>INT(VLOOKUP($X988,映射表!$B:$C,2,FALSE)*VLOOKUP($Z988,怪物属性偏向!$G:$L,怪物属性偏向!L$1,FALSE)/100)</f>
        <v>540578</v>
      </c>
      <c r="G988" s="4">
        <f>INT(VLOOKUP($X988,映射表!$B:$C,2,FALSE)*VLOOKUP($Z988,怪物属性偏向!$G:$L,怪物属性偏向!J$1,FALSE)/100)</f>
        <v>640377</v>
      </c>
      <c r="H988" s="4">
        <f t="shared" si="278"/>
        <v>0</v>
      </c>
      <c r="I988" s="4">
        <f>INT(VLOOKUP($X988,映射表!$B:$C,2,FALSE)*VLOOKUP($Z988,怪物属性偏向!$G:$L,怪物属性偏向!K$1,FALSE)/100)</f>
        <v>533647</v>
      </c>
      <c r="J988" s="4">
        <f>INT(VLOOKUP($X988,映射表!$B:$E,4,FALSE))</f>
        <v>388107</v>
      </c>
      <c r="K988" s="4">
        <f t="shared" ref="K988:V988" si="321">K987</f>
        <v>100</v>
      </c>
      <c r="L988" s="4">
        <f t="shared" si="321"/>
        <v>0</v>
      </c>
      <c r="M988" s="4">
        <f t="shared" si="321"/>
        <v>0</v>
      </c>
      <c r="N988" s="4">
        <f t="shared" si="321"/>
        <v>100</v>
      </c>
      <c r="O988" s="4">
        <f t="shared" si="321"/>
        <v>0</v>
      </c>
      <c r="P988" s="4">
        <f t="shared" si="321"/>
        <v>0</v>
      </c>
      <c r="Q988" s="4">
        <f t="shared" si="321"/>
        <v>0</v>
      </c>
      <c r="R988" s="4">
        <f t="shared" si="321"/>
        <v>0</v>
      </c>
      <c r="S988" s="4">
        <f t="shared" si="321"/>
        <v>0</v>
      </c>
      <c r="T988" s="4">
        <f t="shared" si="321"/>
        <v>0</v>
      </c>
      <c r="U988" s="4">
        <f t="shared" si="321"/>
        <v>0</v>
      </c>
      <c r="V988" s="4">
        <f t="shared" si="321"/>
        <v>0</v>
      </c>
      <c r="W988" s="4">
        <f>VLOOKUP(Z988,怪物属性偏向!D:F,3,FALSE)</f>
        <v>5000007</v>
      </c>
      <c r="X988" s="4">
        <f t="shared" si="231"/>
        <v>84</v>
      </c>
      <c r="Y988" t="str">
        <f>VLOOKUP(Z988,怪物属性偏向!G:H,2,FALSE)</f>
        <v>贝蒂</v>
      </c>
      <c r="Z988">
        <f t="shared" si="232"/>
        <v>7</v>
      </c>
    </row>
    <row r="989" spans="1:26" ht="18" customHeight="1" x14ac:dyDescent="0.15">
      <c r="A989" s="4">
        <v>5000985</v>
      </c>
      <c r="B989" s="4">
        <f t="shared" ref="B989:E989" si="322">B988</f>
        <v>0</v>
      </c>
      <c r="C989" s="4">
        <f t="shared" si="322"/>
        <v>0</v>
      </c>
      <c r="D989" s="4">
        <f t="shared" si="322"/>
        <v>0</v>
      </c>
      <c r="E989" s="4">
        <f t="shared" si="322"/>
        <v>0</v>
      </c>
      <c r="F989" s="4">
        <f>INT(VLOOKUP($X989,映射表!$B:$C,2,FALSE)*VLOOKUP($Z989,怪物属性偏向!$G:$L,怪物属性偏向!L$1,FALSE)/100)</f>
        <v>579597</v>
      </c>
      <c r="G989" s="4">
        <f>INT(VLOOKUP($X989,映射表!$B:$C,2,FALSE)*VLOOKUP($Z989,怪物属性偏向!$G:$L,怪物属性偏向!J$1,FALSE)/100)</f>
        <v>686599</v>
      </c>
      <c r="H989" s="4">
        <f t="shared" si="278"/>
        <v>0</v>
      </c>
      <c r="I989" s="4">
        <f>INT(VLOOKUP($X989,映射表!$B:$C,2,FALSE)*VLOOKUP($Z989,怪物属性偏向!$G:$L,怪物属性偏向!K$1,FALSE)/100)</f>
        <v>572166</v>
      </c>
      <c r="J989" s="4">
        <f>INT(VLOOKUP($X989,映射表!$B:$E,4,FALSE))</f>
        <v>416121</v>
      </c>
      <c r="K989" s="4">
        <f t="shared" ref="K989:V989" si="323">K988</f>
        <v>100</v>
      </c>
      <c r="L989" s="4">
        <f t="shared" si="323"/>
        <v>0</v>
      </c>
      <c r="M989" s="4">
        <f t="shared" si="323"/>
        <v>0</v>
      </c>
      <c r="N989" s="4">
        <f t="shared" si="323"/>
        <v>100</v>
      </c>
      <c r="O989" s="4">
        <f t="shared" si="323"/>
        <v>0</v>
      </c>
      <c r="P989" s="4">
        <f t="shared" si="323"/>
        <v>0</v>
      </c>
      <c r="Q989" s="4">
        <f t="shared" si="323"/>
        <v>0</v>
      </c>
      <c r="R989" s="4">
        <f t="shared" si="323"/>
        <v>0</v>
      </c>
      <c r="S989" s="4">
        <f t="shared" si="323"/>
        <v>0</v>
      </c>
      <c r="T989" s="4">
        <f t="shared" si="323"/>
        <v>0</v>
      </c>
      <c r="U989" s="4">
        <f t="shared" si="323"/>
        <v>0</v>
      </c>
      <c r="V989" s="4">
        <f t="shared" si="323"/>
        <v>0</v>
      </c>
      <c r="W989" s="4">
        <f>VLOOKUP(Z989,怪物属性偏向!D:F,3,FALSE)</f>
        <v>5000007</v>
      </c>
      <c r="X989" s="4">
        <f t="shared" si="231"/>
        <v>85</v>
      </c>
      <c r="Y989" t="str">
        <f>VLOOKUP(Z989,怪物属性偏向!G:H,2,FALSE)</f>
        <v>贝蒂</v>
      </c>
      <c r="Z989">
        <f t="shared" si="232"/>
        <v>7</v>
      </c>
    </row>
    <row r="990" spans="1:26" ht="18" customHeight="1" x14ac:dyDescent="0.15">
      <c r="A990" s="4">
        <v>5000986</v>
      </c>
      <c r="B990" s="4">
        <f t="shared" ref="B990:E990" si="324">B989</f>
        <v>0</v>
      </c>
      <c r="C990" s="4">
        <f t="shared" si="324"/>
        <v>0</v>
      </c>
      <c r="D990" s="4">
        <f t="shared" si="324"/>
        <v>0</v>
      </c>
      <c r="E990" s="4">
        <f t="shared" si="324"/>
        <v>0</v>
      </c>
      <c r="F990" s="4">
        <f>INT(VLOOKUP($X990,映射表!$B:$C,2,FALSE)*VLOOKUP($Z990,怪物属性偏向!$G:$L,怪物属性偏向!L$1,FALSE)/100)</f>
        <v>621425</v>
      </c>
      <c r="G990" s="4">
        <f>INT(VLOOKUP($X990,映射表!$B:$C,2,FALSE)*VLOOKUP($Z990,怪物属性偏向!$G:$L,怪物属性偏向!J$1,FALSE)/100)</f>
        <v>736150</v>
      </c>
      <c r="H990" s="4">
        <f t="shared" si="278"/>
        <v>0</v>
      </c>
      <c r="I990" s="4">
        <f>INT(VLOOKUP($X990,映射表!$B:$C,2,FALSE)*VLOOKUP($Z990,怪物属性偏向!$G:$L,怪物属性偏向!K$1,FALSE)/100)</f>
        <v>613458</v>
      </c>
      <c r="J990" s="4">
        <f>INT(VLOOKUP($X990,映射表!$B:$E,4,FALSE))</f>
        <v>446151</v>
      </c>
      <c r="K990" s="4">
        <f t="shared" ref="K990:V990" si="325">K989</f>
        <v>100</v>
      </c>
      <c r="L990" s="4">
        <f t="shared" si="325"/>
        <v>0</v>
      </c>
      <c r="M990" s="4">
        <f t="shared" si="325"/>
        <v>0</v>
      </c>
      <c r="N990" s="4">
        <f t="shared" si="325"/>
        <v>100</v>
      </c>
      <c r="O990" s="4">
        <f t="shared" si="325"/>
        <v>0</v>
      </c>
      <c r="P990" s="4">
        <f t="shared" si="325"/>
        <v>0</v>
      </c>
      <c r="Q990" s="4">
        <f t="shared" si="325"/>
        <v>0</v>
      </c>
      <c r="R990" s="4">
        <f t="shared" si="325"/>
        <v>0</v>
      </c>
      <c r="S990" s="4">
        <f t="shared" si="325"/>
        <v>0</v>
      </c>
      <c r="T990" s="4">
        <f t="shared" si="325"/>
        <v>0</v>
      </c>
      <c r="U990" s="4">
        <f t="shared" si="325"/>
        <v>0</v>
      </c>
      <c r="V990" s="4">
        <f t="shared" si="325"/>
        <v>0</v>
      </c>
      <c r="W990" s="4">
        <f>VLOOKUP(Z990,怪物属性偏向!D:F,3,FALSE)</f>
        <v>5000007</v>
      </c>
      <c r="X990" s="4">
        <f t="shared" si="231"/>
        <v>86</v>
      </c>
      <c r="Y990" t="str">
        <f>VLOOKUP(Z990,怪物属性偏向!G:H,2,FALSE)</f>
        <v>贝蒂</v>
      </c>
      <c r="Z990">
        <f t="shared" si="232"/>
        <v>7</v>
      </c>
    </row>
    <row r="991" spans="1:26" ht="18" customHeight="1" x14ac:dyDescent="0.15">
      <c r="A991" s="4">
        <v>5000987</v>
      </c>
      <c r="B991" s="4">
        <f t="shared" ref="B991:E991" si="326">B990</f>
        <v>0</v>
      </c>
      <c r="C991" s="4">
        <f t="shared" si="326"/>
        <v>0</v>
      </c>
      <c r="D991" s="4">
        <f t="shared" si="326"/>
        <v>0</v>
      </c>
      <c r="E991" s="4">
        <f t="shared" si="326"/>
        <v>0</v>
      </c>
      <c r="F991" s="4">
        <f>INT(VLOOKUP($X991,映射表!$B:$C,2,FALSE)*VLOOKUP($Z991,怪物属性偏向!$G:$L,怪物属性偏向!L$1,FALSE)/100)</f>
        <v>666265</v>
      </c>
      <c r="G991" s="4">
        <f>INT(VLOOKUP($X991,映射表!$B:$C,2,FALSE)*VLOOKUP($Z991,怪物属性偏向!$G:$L,怪物属性偏向!J$1,FALSE)/100)</f>
        <v>789268</v>
      </c>
      <c r="H991" s="4">
        <f t="shared" si="278"/>
        <v>0</v>
      </c>
      <c r="I991" s="4">
        <f>INT(VLOOKUP($X991,映射表!$B:$C,2,FALSE)*VLOOKUP($Z991,怪物属性偏向!$G:$L,怪物属性偏向!K$1,FALSE)/100)</f>
        <v>657724</v>
      </c>
      <c r="J991" s="4">
        <f>INT(VLOOKUP($X991,映射表!$B:$E,4,FALSE))</f>
        <v>478344</v>
      </c>
      <c r="K991" s="4">
        <f t="shared" ref="K991:V991" si="327">K990</f>
        <v>100</v>
      </c>
      <c r="L991" s="4">
        <f t="shared" si="327"/>
        <v>0</v>
      </c>
      <c r="M991" s="4">
        <f t="shared" si="327"/>
        <v>0</v>
      </c>
      <c r="N991" s="4">
        <f t="shared" si="327"/>
        <v>100</v>
      </c>
      <c r="O991" s="4">
        <f t="shared" si="327"/>
        <v>0</v>
      </c>
      <c r="P991" s="4">
        <f t="shared" si="327"/>
        <v>0</v>
      </c>
      <c r="Q991" s="4">
        <f t="shared" si="327"/>
        <v>0</v>
      </c>
      <c r="R991" s="4">
        <f t="shared" si="327"/>
        <v>0</v>
      </c>
      <c r="S991" s="4">
        <f t="shared" si="327"/>
        <v>0</v>
      </c>
      <c r="T991" s="4">
        <f t="shared" si="327"/>
        <v>0</v>
      </c>
      <c r="U991" s="4">
        <f t="shared" si="327"/>
        <v>0</v>
      </c>
      <c r="V991" s="4">
        <f t="shared" si="327"/>
        <v>0</v>
      </c>
      <c r="W991" s="4">
        <f>VLOOKUP(Z991,怪物属性偏向!D:F,3,FALSE)</f>
        <v>5000007</v>
      </c>
      <c r="X991" s="4">
        <f t="shared" si="231"/>
        <v>87</v>
      </c>
      <c r="Y991" t="str">
        <f>VLOOKUP(Z991,怪物属性偏向!G:H,2,FALSE)</f>
        <v>贝蒂</v>
      </c>
      <c r="Z991">
        <f t="shared" si="232"/>
        <v>7</v>
      </c>
    </row>
    <row r="992" spans="1:26" ht="18" customHeight="1" x14ac:dyDescent="0.15">
      <c r="A992" s="4">
        <v>5000988</v>
      </c>
      <c r="B992" s="4">
        <f t="shared" ref="B992:E992" si="328">B991</f>
        <v>0</v>
      </c>
      <c r="C992" s="4">
        <f t="shared" si="328"/>
        <v>0</v>
      </c>
      <c r="D992" s="4">
        <f t="shared" si="328"/>
        <v>0</v>
      </c>
      <c r="E992" s="4">
        <f t="shared" si="328"/>
        <v>0</v>
      </c>
      <c r="F992" s="4">
        <f>INT(VLOOKUP($X992,映射表!$B:$C,2,FALSE)*VLOOKUP($Z992,怪物属性偏向!$G:$L,怪物属性偏向!L$1,FALSE)/100)</f>
        <v>714334</v>
      </c>
      <c r="G992" s="4">
        <f>INT(VLOOKUP($X992,映射表!$B:$C,2,FALSE)*VLOOKUP($Z992,怪物属性偏向!$G:$L,怪物属性偏向!J$1,FALSE)/100)</f>
        <v>846211</v>
      </c>
      <c r="H992" s="4">
        <f t="shared" si="278"/>
        <v>0</v>
      </c>
      <c r="I992" s="4">
        <f>INT(VLOOKUP($X992,映射表!$B:$C,2,FALSE)*VLOOKUP($Z992,怪物属性偏向!$G:$L,怪物属性偏向!K$1,FALSE)/100)</f>
        <v>705176</v>
      </c>
      <c r="J992" s="4">
        <f>INT(VLOOKUP($X992,映射表!$B:$E,4,FALSE))</f>
        <v>512855</v>
      </c>
      <c r="K992" s="4">
        <f t="shared" ref="K992:V992" si="329">K991</f>
        <v>100</v>
      </c>
      <c r="L992" s="4">
        <f t="shared" si="329"/>
        <v>0</v>
      </c>
      <c r="M992" s="4">
        <f t="shared" si="329"/>
        <v>0</v>
      </c>
      <c r="N992" s="4">
        <f t="shared" si="329"/>
        <v>100</v>
      </c>
      <c r="O992" s="4">
        <f t="shared" si="329"/>
        <v>0</v>
      </c>
      <c r="P992" s="4">
        <f t="shared" si="329"/>
        <v>0</v>
      </c>
      <c r="Q992" s="4">
        <f t="shared" si="329"/>
        <v>0</v>
      </c>
      <c r="R992" s="4">
        <f t="shared" si="329"/>
        <v>0</v>
      </c>
      <c r="S992" s="4">
        <f t="shared" si="329"/>
        <v>0</v>
      </c>
      <c r="T992" s="4">
        <f t="shared" si="329"/>
        <v>0</v>
      </c>
      <c r="U992" s="4">
        <f t="shared" si="329"/>
        <v>0</v>
      </c>
      <c r="V992" s="4">
        <f t="shared" si="329"/>
        <v>0</v>
      </c>
      <c r="W992" s="4">
        <f>VLOOKUP(Z992,怪物属性偏向!D:F,3,FALSE)</f>
        <v>5000007</v>
      </c>
      <c r="X992" s="4">
        <f t="shared" si="231"/>
        <v>88</v>
      </c>
      <c r="Y992" t="str">
        <f>VLOOKUP(Z992,怪物属性偏向!G:H,2,FALSE)</f>
        <v>贝蒂</v>
      </c>
      <c r="Z992">
        <f t="shared" si="232"/>
        <v>7</v>
      </c>
    </row>
    <row r="993" spans="1:26" ht="18" customHeight="1" x14ac:dyDescent="0.15">
      <c r="A993" s="4">
        <v>5000989</v>
      </c>
      <c r="B993" s="4">
        <f t="shared" ref="B993:E993" si="330">B992</f>
        <v>0</v>
      </c>
      <c r="C993" s="4">
        <f t="shared" si="330"/>
        <v>0</v>
      </c>
      <c r="D993" s="4">
        <f t="shared" si="330"/>
        <v>0</v>
      </c>
      <c r="E993" s="4">
        <f t="shared" si="330"/>
        <v>0</v>
      </c>
      <c r="F993" s="4">
        <f>INT(VLOOKUP($X993,映射表!$B:$C,2,FALSE)*VLOOKUP($Z993,怪物属性偏向!$G:$L,怪物属性偏向!L$1,FALSE)/100)</f>
        <v>765864</v>
      </c>
      <c r="G993" s="4">
        <f>INT(VLOOKUP($X993,映射表!$B:$C,2,FALSE)*VLOOKUP($Z993,怪物属性偏向!$G:$L,怪物属性偏向!J$1,FALSE)/100)</f>
        <v>907254</v>
      </c>
      <c r="H993" s="4">
        <f t="shared" si="278"/>
        <v>0</v>
      </c>
      <c r="I993" s="4">
        <f>INT(VLOOKUP($X993,映射表!$B:$C,2,FALSE)*VLOOKUP($Z993,怪物属性偏向!$G:$L,怪物属性偏向!K$1,FALSE)/100)</f>
        <v>756045</v>
      </c>
      <c r="J993" s="4">
        <f>INT(VLOOKUP($X993,映射表!$B:$E,4,FALSE))</f>
        <v>549851</v>
      </c>
      <c r="K993" s="4">
        <f t="shared" ref="K993:V993" si="331">K992</f>
        <v>100</v>
      </c>
      <c r="L993" s="4">
        <f t="shared" si="331"/>
        <v>0</v>
      </c>
      <c r="M993" s="4">
        <f t="shared" si="331"/>
        <v>0</v>
      </c>
      <c r="N993" s="4">
        <f t="shared" si="331"/>
        <v>100</v>
      </c>
      <c r="O993" s="4">
        <f t="shared" si="331"/>
        <v>0</v>
      </c>
      <c r="P993" s="4">
        <f t="shared" si="331"/>
        <v>0</v>
      </c>
      <c r="Q993" s="4">
        <f t="shared" si="331"/>
        <v>0</v>
      </c>
      <c r="R993" s="4">
        <f t="shared" si="331"/>
        <v>0</v>
      </c>
      <c r="S993" s="4">
        <f t="shared" si="331"/>
        <v>0</v>
      </c>
      <c r="T993" s="4">
        <f t="shared" si="331"/>
        <v>0</v>
      </c>
      <c r="U993" s="4">
        <f t="shared" si="331"/>
        <v>0</v>
      </c>
      <c r="V993" s="4">
        <f t="shared" si="331"/>
        <v>0</v>
      </c>
      <c r="W993" s="4">
        <f>VLOOKUP(Z993,怪物属性偏向!D:F,3,FALSE)</f>
        <v>5000007</v>
      </c>
      <c r="X993" s="4">
        <f t="shared" si="231"/>
        <v>89</v>
      </c>
      <c r="Y993" t="str">
        <f>VLOOKUP(Z993,怪物属性偏向!G:H,2,FALSE)</f>
        <v>贝蒂</v>
      </c>
      <c r="Z993">
        <f t="shared" si="232"/>
        <v>7</v>
      </c>
    </row>
    <row r="994" spans="1:26" ht="18" customHeight="1" x14ac:dyDescent="0.15">
      <c r="A994" s="4">
        <v>5000990</v>
      </c>
      <c r="B994" s="4">
        <f t="shared" ref="B994:E994" si="332">B993</f>
        <v>0</v>
      </c>
      <c r="C994" s="4">
        <f t="shared" si="332"/>
        <v>0</v>
      </c>
      <c r="D994" s="4">
        <f t="shared" si="332"/>
        <v>0</v>
      </c>
      <c r="E994" s="4">
        <f t="shared" si="332"/>
        <v>0</v>
      </c>
      <c r="F994" s="4">
        <f>INT(VLOOKUP($X994,映射表!$B:$C,2,FALSE)*VLOOKUP($Z994,怪物属性偏向!$G:$L,怪物属性偏向!L$1,FALSE)/100)</f>
        <v>821103</v>
      </c>
      <c r="G994" s="4">
        <f>INT(VLOOKUP($X994,映射表!$B:$C,2,FALSE)*VLOOKUP($Z994,怪物属性偏向!$G:$L,怪物属性偏向!J$1,FALSE)/100)</f>
        <v>972692</v>
      </c>
      <c r="H994" s="4">
        <f t="shared" si="278"/>
        <v>0</v>
      </c>
      <c r="I994" s="4">
        <f>INT(VLOOKUP($X994,映射表!$B:$C,2,FALSE)*VLOOKUP($Z994,怪物属性偏向!$G:$L,怪物属性偏向!K$1,FALSE)/100)</f>
        <v>810576</v>
      </c>
      <c r="J994" s="4">
        <f>INT(VLOOKUP($X994,映射表!$B:$E,4,FALSE))</f>
        <v>589510</v>
      </c>
      <c r="K994" s="4">
        <f t="shared" ref="K994:V994" si="333">K993</f>
        <v>100</v>
      </c>
      <c r="L994" s="4">
        <f t="shared" si="333"/>
        <v>0</v>
      </c>
      <c r="M994" s="4">
        <f t="shared" si="333"/>
        <v>0</v>
      </c>
      <c r="N994" s="4">
        <f t="shared" si="333"/>
        <v>100</v>
      </c>
      <c r="O994" s="4">
        <f t="shared" si="333"/>
        <v>0</v>
      </c>
      <c r="P994" s="4">
        <f t="shared" si="333"/>
        <v>0</v>
      </c>
      <c r="Q994" s="4">
        <f t="shared" si="333"/>
        <v>0</v>
      </c>
      <c r="R994" s="4">
        <f t="shared" si="333"/>
        <v>0</v>
      </c>
      <c r="S994" s="4">
        <f t="shared" si="333"/>
        <v>0</v>
      </c>
      <c r="T994" s="4">
        <f t="shared" si="333"/>
        <v>0</v>
      </c>
      <c r="U994" s="4">
        <f t="shared" si="333"/>
        <v>0</v>
      </c>
      <c r="V994" s="4">
        <f t="shared" si="333"/>
        <v>0</v>
      </c>
      <c r="W994" s="4">
        <f>VLOOKUP(Z994,怪物属性偏向!D:F,3,FALSE)</f>
        <v>5000007</v>
      </c>
      <c r="X994" s="4">
        <f t="shared" si="231"/>
        <v>90</v>
      </c>
      <c r="Y994" t="str">
        <f>VLOOKUP(Z994,怪物属性偏向!G:H,2,FALSE)</f>
        <v>贝蒂</v>
      </c>
      <c r="Z994">
        <f t="shared" si="232"/>
        <v>7</v>
      </c>
    </row>
    <row r="995" spans="1:26" ht="18" customHeight="1" x14ac:dyDescent="0.15">
      <c r="A995" s="4">
        <v>5000991</v>
      </c>
      <c r="B995" s="4">
        <f t="shared" ref="B995:E995" si="334">B994</f>
        <v>0</v>
      </c>
      <c r="C995" s="4">
        <f t="shared" si="334"/>
        <v>0</v>
      </c>
      <c r="D995" s="4">
        <f t="shared" si="334"/>
        <v>0</v>
      </c>
      <c r="E995" s="4">
        <f t="shared" si="334"/>
        <v>0</v>
      </c>
      <c r="F995" s="4">
        <f>INT(VLOOKUP($X995,映射表!$B:$C,2,FALSE)*VLOOKUP($Z995,怪物属性偏向!$G:$L,怪物属性偏向!L$1,FALSE)/100)</f>
        <v>880320</v>
      </c>
      <c r="G995" s="4">
        <f>INT(VLOOKUP($X995,映射表!$B:$C,2,FALSE)*VLOOKUP($Z995,怪物属性偏向!$G:$L,怪物属性偏向!J$1,FALSE)/100)</f>
        <v>1042841</v>
      </c>
      <c r="H995" s="4">
        <f t="shared" si="278"/>
        <v>0</v>
      </c>
      <c r="I995" s="4">
        <f>INT(VLOOKUP($X995,映射表!$B:$C,2,FALSE)*VLOOKUP($Z995,怪物属性偏向!$G:$L,怪物属性偏向!K$1,FALSE)/100)</f>
        <v>869034</v>
      </c>
      <c r="J995" s="4">
        <f>INT(VLOOKUP($X995,映射表!$B:$E,4,FALSE))</f>
        <v>632025</v>
      </c>
      <c r="K995" s="4">
        <f t="shared" ref="K995:V995" si="335">K994</f>
        <v>100</v>
      </c>
      <c r="L995" s="4">
        <f t="shared" si="335"/>
        <v>0</v>
      </c>
      <c r="M995" s="4">
        <f t="shared" si="335"/>
        <v>0</v>
      </c>
      <c r="N995" s="4">
        <f t="shared" si="335"/>
        <v>100</v>
      </c>
      <c r="O995" s="4">
        <f t="shared" si="335"/>
        <v>0</v>
      </c>
      <c r="P995" s="4">
        <f t="shared" si="335"/>
        <v>0</v>
      </c>
      <c r="Q995" s="4">
        <f t="shared" si="335"/>
        <v>0</v>
      </c>
      <c r="R995" s="4">
        <f t="shared" si="335"/>
        <v>0</v>
      </c>
      <c r="S995" s="4">
        <f t="shared" si="335"/>
        <v>0</v>
      </c>
      <c r="T995" s="4">
        <f t="shared" si="335"/>
        <v>0</v>
      </c>
      <c r="U995" s="4">
        <f t="shared" si="335"/>
        <v>0</v>
      </c>
      <c r="V995" s="4">
        <f t="shared" si="335"/>
        <v>0</v>
      </c>
      <c r="W995" s="4">
        <f>VLOOKUP(Z995,怪物属性偏向!D:F,3,FALSE)</f>
        <v>5000007</v>
      </c>
      <c r="X995" s="4">
        <f t="shared" si="231"/>
        <v>91</v>
      </c>
      <c r="Y995" t="str">
        <f>VLOOKUP(Z995,怪物属性偏向!G:H,2,FALSE)</f>
        <v>贝蒂</v>
      </c>
      <c r="Z995">
        <f t="shared" si="232"/>
        <v>7</v>
      </c>
    </row>
    <row r="996" spans="1:26" ht="18" customHeight="1" x14ac:dyDescent="0.15">
      <c r="A996" s="4">
        <v>5000992</v>
      </c>
      <c r="B996" s="4">
        <f t="shared" ref="B996:E996" si="336">B995</f>
        <v>0</v>
      </c>
      <c r="C996" s="4">
        <f t="shared" si="336"/>
        <v>0</v>
      </c>
      <c r="D996" s="4">
        <f t="shared" si="336"/>
        <v>0</v>
      </c>
      <c r="E996" s="4">
        <f t="shared" si="336"/>
        <v>0</v>
      </c>
      <c r="F996" s="4">
        <f>INT(VLOOKUP($X996,映射表!$B:$C,2,FALSE)*VLOOKUP($Z996,怪物属性偏向!$G:$L,怪物属性偏向!L$1,FALSE)/100)</f>
        <v>943801</v>
      </c>
      <c r="G996" s="4">
        <f>INT(VLOOKUP($X996,映射表!$B:$C,2,FALSE)*VLOOKUP($Z996,怪物属性偏向!$G:$L,怪物属性偏向!J$1,FALSE)/100)</f>
        <v>1118041</v>
      </c>
      <c r="H996" s="4">
        <f t="shared" si="278"/>
        <v>0</v>
      </c>
      <c r="I996" s="4">
        <f>INT(VLOOKUP($X996,映射表!$B:$C,2,FALSE)*VLOOKUP($Z996,怪物属性偏向!$G:$L,怪物属性偏向!K$1,FALSE)/100)</f>
        <v>931701</v>
      </c>
      <c r="J996" s="4">
        <f>INT(VLOOKUP($X996,映射表!$B:$E,4,FALSE))</f>
        <v>677600</v>
      </c>
      <c r="K996" s="4">
        <f t="shared" ref="K996:V996" si="337">K995</f>
        <v>100</v>
      </c>
      <c r="L996" s="4">
        <f t="shared" si="337"/>
        <v>0</v>
      </c>
      <c r="M996" s="4">
        <f t="shared" si="337"/>
        <v>0</v>
      </c>
      <c r="N996" s="4">
        <f t="shared" si="337"/>
        <v>100</v>
      </c>
      <c r="O996" s="4">
        <f t="shared" si="337"/>
        <v>0</v>
      </c>
      <c r="P996" s="4">
        <f t="shared" si="337"/>
        <v>0</v>
      </c>
      <c r="Q996" s="4">
        <f t="shared" si="337"/>
        <v>0</v>
      </c>
      <c r="R996" s="4">
        <f t="shared" si="337"/>
        <v>0</v>
      </c>
      <c r="S996" s="4">
        <f t="shared" si="337"/>
        <v>0</v>
      </c>
      <c r="T996" s="4">
        <f t="shared" si="337"/>
        <v>0</v>
      </c>
      <c r="U996" s="4">
        <f t="shared" si="337"/>
        <v>0</v>
      </c>
      <c r="V996" s="4">
        <f t="shared" si="337"/>
        <v>0</v>
      </c>
      <c r="W996" s="4">
        <f>VLOOKUP(Z996,怪物属性偏向!D:F,3,FALSE)</f>
        <v>5000007</v>
      </c>
      <c r="X996" s="4">
        <f t="shared" si="231"/>
        <v>92</v>
      </c>
      <c r="Y996" t="str">
        <f>VLOOKUP(Z996,怪物属性偏向!G:H,2,FALSE)</f>
        <v>贝蒂</v>
      </c>
      <c r="Z996">
        <f t="shared" si="232"/>
        <v>7</v>
      </c>
    </row>
    <row r="997" spans="1:26" ht="18" customHeight="1" x14ac:dyDescent="0.15">
      <c r="A997" s="4">
        <v>5000993</v>
      </c>
      <c r="B997" s="4">
        <f t="shared" ref="B997:E997" si="338">B996</f>
        <v>0</v>
      </c>
      <c r="C997" s="4">
        <f t="shared" si="338"/>
        <v>0</v>
      </c>
      <c r="D997" s="4">
        <f t="shared" si="338"/>
        <v>0</v>
      </c>
      <c r="E997" s="4">
        <f t="shared" si="338"/>
        <v>0</v>
      </c>
      <c r="F997" s="4">
        <f>INT(VLOOKUP($X997,映射表!$B:$C,2,FALSE)*VLOOKUP($Z997,怪物属性偏向!$G:$L,怪物属性偏向!L$1,FALSE)/100)</f>
        <v>1011852</v>
      </c>
      <c r="G997" s="4">
        <f>INT(VLOOKUP($X997,映射表!$B:$C,2,FALSE)*VLOOKUP($Z997,怪物属性偏向!$G:$L,怪物属性偏向!J$1,FALSE)/100)</f>
        <v>1198655</v>
      </c>
      <c r="H997" s="4">
        <f t="shared" si="278"/>
        <v>0</v>
      </c>
      <c r="I997" s="4">
        <f>INT(VLOOKUP($X997,映射表!$B:$C,2,FALSE)*VLOOKUP($Z997,怪物属性偏向!$G:$L,怪物属性偏向!K$1,FALSE)/100)</f>
        <v>998879</v>
      </c>
      <c r="J997" s="4">
        <f>INT(VLOOKUP($X997,映射表!$B:$E,4,FALSE))</f>
        <v>726457</v>
      </c>
      <c r="K997" s="4">
        <f t="shared" ref="K997:V997" si="339">K996</f>
        <v>100</v>
      </c>
      <c r="L997" s="4">
        <f t="shared" si="339"/>
        <v>0</v>
      </c>
      <c r="M997" s="4">
        <f t="shared" si="339"/>
        <v>0</v>
      </c>
      <c r="N997" s="4">
        <f t="shared" si="339"/>
        <v>100</v>
      </c>
      <c r="O997" s="4">
        <f t="shared" si="339"/>
        <v>0</v>
      </c>
      <c r="P997" s="4">
        <f t="shared" si="339"/>
        <v>0</v>
      </c>
      <c r="Q997" s="4">
        <f t="shared" si="339"/>
        <v>0</v>
      </c>
      <c r="R997" s="4">
        <f t="shared" si="339"/>
        <v>0</v>
      </c>
      <c r="S997" s="4">
        <f t="shared" si="339"/>
        <v>0</v>
      </c>
      <c r="T997" s="4">
        <f t="shared" si="339"/>
        <v>0</v>
      </c>
      <c r="U997" s="4">
        <f t="shared" si="339"/>
        <v>0</v>
      </c>
      <c r="V997" s="4">
        <f t="shared" si="339"/>
        <v>0</v>
      </c>
      <c r="W997" s="4">
        <f>VLOOKUP(Z997,怪物属性偏向!D:F,3,FALSE)</f>
        <v>5000007</v>
      </c>
      <c r="X997" s="4">
        <f t="shared" si="231"/>
        <v>93</v>
      </c>
      <c r="Y997" t="str">
        <f>VLOOKUP(Z997,怪物属性偏向!G:H,2,FALSE)</f>
        <v>贝蒂</v>
      </c>
      <c r="Z997">
        <f t="shared" si="232"/>
        <v>7</v>
      </c>
    </row>
    <row r="998" spans="1:26" ht="18" customHeight="1" x14ac:dyDescent="0.15">
      <c r="A998" s="4">
        <v>5000994</v>
      </c>
      <c r="B998" s="4">
        <f t="shared" ref="B998:E998" si="340">B997</f>
        <v>0</v>
      </c>
      <c r="C998" s="4">
        <f t="shared" si="340"/>
        <v>0</v>
      </c>
      <c r="D998" s="4">
        <f t="shared" si="340"/>
        <v>0</v>
      </c>
      <c r="E998" s="4">
        <f t="shared" si="340"/>
        <v>0</v>
      </c>
      <c r="F998" s="4">
        <f>INT(VLOOKUP($X998,映射表!$B:$C,2,FALSE)*VLOOKUP($Z998,怪物属性偏向!$G:$L,怪物属性偏向!L$1,FALSE)/100)</f>
        <v>1084802</v>
      </c>
      <c r="G998" s="4">
        <f>INT(VLOOKUP($X998,映射表!$B:$C,2,FALSE)*VLOOKUP($Z998,怪物属性偏向!$G:$L,怪物属性偏向!J$1,FALSE)/100)</f>
        <v>1285074</v>
      </c>
      <c r="H998" s="4">
        <f t="shared" si="278"/>
        <v>0</v>
      </c>
      <c r="I998" s="4">
        <f>INT(VLOOKUP($X998,映射表!$B:$C,2,FALSE)*VLOOKUP($Z998,怪物属性偏向!$G:$L,怪物属性偏向!K$1,FALSE)/100)</f>
        <v>1070895</v>
      </c>
      <c r="J998" s="4">
        <f>INT(VLOOKUP($X998,映射表!$B:$E,4,FALSE))</f>
        <v>778832</v>
      </c>
      <c r="K998" s="4">
        <f t="shared" ref="K998:V998" si="341">K997</f>
        <v>100</v>
      </c>
      <c r="L998" s="4">
        <f t="shared" si="341"/>
        <v>0</v>
      </c>
      <c r="M998" s="4">
        <f t="shared" si="341"/>
        <v>0</v>
      </c>
      <c r="N998" s="4">
        <f t="shared" si="341"/>
        <v>100</v>
      </c>
      <c r="O998" s="4">
        <f t="shared" si="341"/>
        <v>0</v>
      </c>
      <c r="P998" s="4">
        <f t="shared" si="341"/>
        <v>0</v>
      </c>
      <c r="Q998" s="4">
        <f t="shared" si="341"/>
        <v>0</v>
      </c>
      <c r="R998" s="4">
        <f t="shared" si="341"/>
        <v>0</v>
      </c>
      <c r="S998" s="4">
        <f t="shared" si="341"/>
        <v>0</v>
      </c>
      <c r="T998" s="4">
        <f t="shared" si="341"/>
        <v>0</v>
      </c>
      <c r="U998" s="4">
        <f t="shared" si="341"/>
        <v>0</v>
      </c>
      <c r="V998" s="4">
        <f t="shared" si="341"/>
        <v>0</v>
      </c>
      <c r="W998" s="4">
        <f>VLOOKUP(Z998,怪物属性偏向!D:F,3,FALSE)</f>
        <v>5000007</v>
      </c>
      <c r="X998" s="4">
        <f t="shared" si="231"/>
        <v>94</v>
      </c>
      <c r="Y998" t="str">
        <f>VLOOKUP(Z998,怪物属性偏向!G:H,2,FALSE)</f>
        <v>贝蒂</v>
      </c>
      <c r="Z998">
        <f t="shared" si="232"/>
        <v>7</v>
      </c>
    </row>
    <row r="999" spans="1:26" ht="18" customHeight="1" x14ac:dyDescent="0.15">
      <c r="A999" s="4">
        <v>5000995</v>
      </c>
      <c r="B999" s="4">
        <f t="shared" ref="B999:E999" si="342">B998</f>
        <v>0</v>
      </c>
      <c r="C999" s="4">
        <f t="shared" si="342"/>
        <v>0</v>
      </c>
      <c r="D999" s="4">
        <f t="shared" si="342"/>
        <v>0</v>
      </c>
      <c r="E999" s="4">
        <f t="shared" si="342"/>
        <v>0</v>
      </c>
      <c r="F999" s="4">
        <f>INT(VLOOKUP($X999,映射表!$B:$C,2,FALSE)*VLOOKUP($Z999,怪物属性偏向!$G:$L,怪物属性偏向!L$1,FALSE)/100)</f>
        <v>1163006</v>
      </c>
      <c r="G999" s="4">
        <f>INT(VLOOKUP($X999,映射表!$B:$C,2,FALSE)*VLOOKUP($Z999,怪物属性偏向!$G:$L,怪物属性偏向!J$1,FALSE)/100)</f>
        <v>1377715</v>
      </c>
      <c r="H999" s="4">
        <f t="shared" si="278"/>
        <v>0</v>
      </c>
      <c r="I999" s="4">
        <f>INT(VLOOKUP($X999,映射表!$B:$C,2,FALSE)*VLOOKUP($Z999,怪物属性偏向!$G:$L,怪物属性偏向!K$1,FALSE)/100)</f>
        <v>1148095</v>
      </c>
      <c r="J999" s="4">
        <f>INT(VLOOKUP($X999,映射表!$B:$E,4,FALSE))</f>
        <v>834978</v>
      </c>
      <c r="K999" s="4">
        <f t="shared" ref="K999:V999" si="343">K998</f>
        <v>100</v>
      </c>
      <c r="L999" s="4">
        <f t="shared" si="343"/>
        <v>0</v>
      </c>
      <c r="M999" s="4">
        <f t="shared" si="343"/>
        <v>0</v>
      </c>
      <c r="N999" s="4">
        <f t="shared" si="343"/>
        <v>100</v>
      </c>
      <c r="O999" s="4">
        <f t="shared" si="343"/>
        <v>0</v>
      </c>
      <c r="P999" s="4">
        <f t="shared" si="343"/>
        <v>0</v>
      </c>
      <c r="Q999" s="4">
        <f t="shared" si="343"/>
        <v>0</v>
      </c>
      <c r="R999" s="4">
        <f t="shared" si="343"/>
        <v>0</v>
      </c>
      <c r="S999" s="4">
        <f t="shared" si="343"/>
        <v>0</v>
      </c>
      <c r="T999" s="4">
        <f t="shared" si="343"/>
        <v>0</v>
      </c>
      <c r="U999" s="4">
        <f t="shared" si="343"/>
        <v>0</v>
      </c>
      <c r="V999" s="4">
        <f t="shared" si="343"/>
        <v>0</v>
      </c>
      <c r="W999" s="4">
        <f>VLOOKUP(Z999,怪物属性偏向!D:F,3,FALSE)</f>
        <v>5000007</v>
      </c>
      <c r="X999" s="4">
        <f t="shared" si="231"/>
        <v>95</v>
      </c>
      <c r="Y999" t="str">
        <f>VLOOKUP(Z999,怪物属性偏向!G:H,2,FALSE)</f>
        <v>贝蒂</v>
      </c>
      <c r="Z999">
        <f t="shared" si="232"/>
        <v>7</v>
      </c>
    </row>
    <row r="1000" spans="1:26" ht="18" customHeight="1" x14ac:dyDescent="0.15">
      <c r="A1000" s="4">
        <v>5000996</v>
      </c>
      <c r="B1000" s="4">
        <f t="shared" ref="B1000:E1000" si="344">B999</f>
        <v>0</v>
      </c>
      <c r="C1000" s="4">
        <f t="shared" si="344"/>
        <v>0</v>
      </c>
      <c r="D1000" s="4">
        <f t="shared" si="344"/>
        <v>0</v>
      </c>
      <c r="E1000" s="4">
        <f t="shared" si="344"/>
        <v>0</v>
      </c>
      <c r="F1000" s="4">
        <f>INT(VLOOKUP($X1000,映射表!$B:$C,2,FALSE)*VLOOKUP($Z1000,怪物属性偏向!$G:$L,怪物属性偏向!L$1,FALSE)/100)</f>
        <v>1246840</v>
      </c>
      <c r="G1000" s="4">
        <f>INT(VLOOKUP($X1000,映射表!$B:$C,2,FALSE)*VLOOKUP($Z1000,怪物属性偏向!$G:$L,怪物属性偏向!J$1,FALSE)/100)</f>
        <v>1477025</v>
      </c>
      <c r="H1000" s="4">
        <f t="shared" si="278"/>
        <v>0</v>
      </c>
      <c r="I1000" s="4">
        <f>INT(VLOOKUP($X1000,映射表!$B:$C,2,FALSE)*VLOOKUP($Z1000,怪物属性偏向!$G:$L,怪物属性偏向!K$1,FALSE)/100)</f>
        <v>1230854</v>
      </c>
      <c r="J1000" s="4">
        <f>INT(VLOOKUP($X1000,映射表!$B:$E,4,FALSE))</f>
        <v>895167</v>
      </c>
      <c r="K1000" s="4">
        <f t="shared" ref="K1000:V1000" si="345">K999</f>
        <v>100</v>
      </c>
      <c r="L1000" s="4">
        <f t="shared" si="345"/>
        <v>0</v>
      </c>
      <c r="M1000" s="4">
        <f t="shared" si="345"/>
        <v>0</v>
      </c>
      <c r="N1000" s="4">
        <f t="shared" si="345"/>
        <v>100</v>
      </c>
      <c r="O1000" s="4">
        <f t="shared" si="345"/>
        <v>0</v>
      </c>
      <c r="P1000" s="4">
        <f t="shared" si="345"/>
        <v>0</v>
      </c>
      <c r="Q1000" s="4">
        <f t="shared" si="345"/>
        <v>0</v>
      </c>
      <c r="R1000" s="4">
        <f t="shared" si="345"/>
        <v>0</v>
      </c>
      <c r="S1000" s="4">
        <f t="shared" si="345"/>
        <v>0</v>
      </c>
      <c r="T1000" s="4">
        <f t="shared" si="345"/>
        <v>0</v>
      </c>
      <c r="U1000" s="4">
        <f t="shared" si="345"/>
        <v>0</v>
      </c>
      <c r="V1000" s="4">
        <f t="shared" si="345"/>
        <v>0</v>
      </c>
      <c r="W1000" s="4">
        <f>VLOOKUP(Z1000,怪物属性偏向!D:F,3,FALSE)</f>
        <v>5000007</v>
      </c>
      <c r="X1000" s="4">
        <f t="shared" si="231"/>
        <v>96</v>
      </c>
      <c r="Y1000" t="str">
        <f>VLOOKUP(Z1000,怪物属性偏向!G:H,2,FALSE)</f>
        <v>贝蒂</v>
      </c>
      <c r="Z1000">
        <f t="shared" si="232"/>
        <v>7</v>
      </c>
    </row>
    <row r="1001" spans="1:26" ht="18" customHeight="1" x14ac:dyDescent="0.15">
      <c r="A1001" s="4">
        <v>5000997</v>
      </c>
      <c r="B1001" s="4">
        <f t="shared" ref="B1001:E1001" si="346">B1000</f>
        <v>0</v>
      </c>
      <c r="C1001" s="4">
        <f t="shared" si="346"/>
        <v>0</v>
      </c>
      <c r="D1001" s="4">
        <f t="shared" si="346"/>
        <v>0</v>
      </c>
      <c r="E1001" s="4">
        <f t="shared" si="346"/>
        <v>0</v>
      </c>
      <c r="F1001" s="4">
        <f>INT(VLOOKUP($X1001,映射表!$B:$C,2,FALSE)*VLOOKUP($Z1001,怪物属性偏向!$G:$L,怪物属性偏向!L$1,FALSE)/100)</f>
        <v>1336709</v>
      </c>
      <c r="G1001" s="4">
        <f>INT(VLOOKUP($X1001,映射表!$B:$C,2,FALSE)*VLOOKUP($Z1001,怪物属性偏向!$G:$L,怪物属性偏向!J$1,FALSE)/100)</f>
        <v>1583487</v>
      </c>
      <c r="H1001" s="4">
        <f t="shared" si="278"/>
        <v>0</v>
      </c>
      <c r="I1001" s="4">
        <f>INT(VLOOKUP($X1001,映射表!$B:$C,2,FALSE)*VLOOKUP($Z1001,怪物属性偏向!$G:$L,怪物属性偏向!K$1,FALSE)/100)</f>
        <v>1319572</v>
      </c>
      <c r="J1001" s="4">
        <f>INT(VLOOKUP($X1001,映射表!$B:$E,4,FALSE))</f>
        <v>959689</v>
      </c>
      <c r="K1001" s="4">
        <f t="shared" ref="K1001:V1001" si="347">K1000</f>
        <v>100</v>
      </c>
      <c r="L1001" s="4">
        <f t="shared" si="347"/>
        <v>0</v>
      </c>
      <c r="M1001" s="4">
        <f t="shared" si="347"/>
        <v>0</v>
      </c>
      <c r="N1001" s="4">
        <f t="shared" si="347"/>
        <v>100</v>
      </c>
      <c r="O1001" s="4">
        <f t="shared" si="347"/>
        <v>0</v>
      </c>
      <c r="P1001" s="4">
        <f t="shared" si="347"/>
        <v>0</v>
      </c>
      <c r="Q1001" s="4">
        <f t="shared" si="347"/>
        <v>0</v>
      </c>
      <c r="R1001" s="4">
        <f t="shared" si="347"/>
        <v>0</v>
      </c>
      <c r="S1001" s="4">
        <f t="shared" si="347"/>
        <v>0</v>
      </c>
      <c r="T1001" s="4">
        <f t="shared" si="347"/>
        <v>0</v>
      </c>
      <c r="U1001" s="4">
        <f t="shared" si="347"/>
        <v>0</v>
      </c>
      <c r="V1001" s="4">
        <f t="shared" si="347"/>
        <v>0</v>
      </c>
      <c r="W1001" s="4">
        <f>VLOOKUP(Z1001,怪物属性偏向!D:F,3,FALSE)</f>
        <v>5000007</v>
      </c>
      <c r="X1001" s="4">
        <f t="shared" si="231"/>
        <v>97</v>
      </c>
      <c r="Y1001" t="str">
        <f>VLOOKUP(Z1001,怪物属性偏向!G:H,2,FALSE)</f>
        <v>贝蒂</v>
      </c>
      <c r="Z1001">
        <f t="shared" si="232"/>
        <v>7</v>
      </c>
    </row>
    <row r="1002" spans="1:26" ht="18" customHeight="1" x14ac:dyDescent="0.15">
      <c r="A1002" s="4">
        <v>5000998</v>
      </c>
      <c r="B1002" s="4">
        <f t="shared" ref="B1002:E1002" si="348">B1001</f>
        <v>0</v>
      </c>
      <c r="C1002" s="4">
        <f t="shared" si="348"/>
        <v>0</v>
      </c>
      <c r="D1002" s="4">
        <f t="shared" si="348"/>
        <v>0</v>
      </c>
      <c r="E1002" s="4">
        <f t="shared" si="348"/>
        <v>0</v>
      </c>
      <c r="F1002" s="4">
        <f>INT(VLOOKUP($X1002,映射表!$B:$C,2,FALSE)*VLOOKUP($Z1002,怪物属性偏向!$G:$L,怪物属性偏向!L$1,FALSE)/100)</f>
        <v>1433050</v>
      </c>
      <c r="G1002" s="4">
        <f>INT(VLOOKUP($X1002,映射表!$B:$C,2,FALSE)*VLOOKUP($Z1002,怪物属性偏向!$G:$L,怪物属性偏向!J$1,FALSE)/100)</f>
        <v>1697613</v>
      </c>
      <c r="H1002" s="4">
        <f t="shared" si="278"/>
        <v>0</v>
      </c>
      <c r="I1002" s="4">
        <f>INT(VLOOKUP($X1002,映射表!$B:$C,2,FALSE)*VLOOKUP($Z1002,怪物属性偏向!$G:$L,怪物属性偏向!K$1,FALSE)/100)</f>
        <v>1414678</v>
      </c>
      <c r="J1002" s="4">
        <f>INT(VLOOKUP($X1002,映射表!$B:$E,4,FALSE))</f>
        <v>1028856</v>
      </c>
      <c r="K1002" s="4">
        <f t="shared" ref="K1002:V1002" si="349">K1001</f>
        <v>100</v>
      </c>
      <c r="L1002" s="4">
        <f t="shared" si="349"/>
        <v>0</v>
      </c>
      <c r="M1002" s="4">
        <f t="shared" si="349"/>
        <v>0</v>
      </c>
      <c r="N1002" s="4">
        <f t="shared" si="349"/>
        <v>100</v>
      </c>
      <c r="O1002" s="4">
        <f t="shared" si="349"/>
        <v>0</v>
      </c>
      <c r="P1002" s="4">
        <f t="shared" si="349"/>
        <v>0</v>
      </c>
      <c r="Q1002" s="4">
        <f t="shared" si="349"/>
        <v>0</v>
      </c>
      <c r="R1002" s="4">
        <f t="shared" si="349"/>
        <v>0</v>
      </c>
      <c r="S1002" s="4">
        <f t="shared" si="349"/>
        <v>0</v>
      </c>
      <c r="T1002" s="4">
        <f t="shared" si="349"/>
        <v>0</v>
      </c>
      <c r="U1002" s="4">
        <f t="shared" si="349"/>
        <v>0</v>
      </c>
      <c r="V1002" s="4">
        <f t="shared" si="349"/>
        <v>0</v>
      </c>
      <c r="W1002" s="4">
        <f>VLOOKUP(Z1002,怪物属性偏向!D:F,3,FALSE)</f>
        <v>5000007</v>
      </c>
      <c r="X1002" s="4">
        <f t="shared" si="231"/>
        <v>98</v>
      </c>
      <c r="Y1002" t="str">
        <f>VLOOKUP(Z1002,怪物属性偏向!G:H,2,FALSE)</f>
        <v>贝蒂</v>
      </c>
      <c r="Z1002">
        <f t="shared" si="232"/>
        <v>7</v>
      </c>
    </row>
    <row r="1003" spans="1:26" ht="18" customHeight="1" x14ac:dyDescent="0.15">
      <c r="A1003" s="4">
        <v>5000999</v>
      </c>
      <c r="B1003" s="4">
        <f t="shared" ref="B1003:E1003" si="350">B1002</f>
        <v>0</v>
      </c>
      <c r="C1003" s="4">
        <f t="shared" si="350"/>
        <v>0</v>
      </c>
      <c r="D1003" s="4">
        <f t="shared" si="350"/>
        <v>0</v>
      </c>
      <c r="E1003" s="4">
        <f t="shared" si="350"/>
        <v>0</v>
      </c>
      <c r="F1003" s="4">
        <f>INT(VLOOKUP($X1003,映射表!$B:$C,2,FALSE)*VLOOKUP($Z1003,怪物属性偏向!$G:$L,怪物属性偏向!L$1,FALSE)/100)</f>
        <v>1536327</v>
      </c>
      <c r="G1003" s="4">
        <f>INT(VLOOKUP($X1003,映射表!$B:$C,2,FALSE)*VLOOKUP($Z1003,怪物属性偏向!$G:$L,怪物属性偏向!J$1,FALSE)/100)</f>
        <v>1819957</v>
      </c>
      <c r="H1003" s="4">
        <f t="shared" si="278"/>
        <v>0</v>
      </c>
      <c r="I1003" s="4">
        <f>INT(VLOOKUP($X1003,映射表!$B:$C,2,FALSE)*VLOOKUP($Z1003,怪物属性偏向!$G:$L,怪物属性偏向!K$1,FALSE)/100)</f>
        <v>1516631</v>
      </c>
      <c r="J1003" s="4">
        <f>INT(VLOOKUP($X1003,映射表!$B:$E,4,FALSE))</f>
        <v>1103004</v>
      </c>
      <c r="K1003" s="4">
        <f t="shared" ref="K1003:V1003" si="351">K1002</f>
        <v>100</v>
      </c>
      <c r="L1003" s="4">
        <f t="shared" si="351"/>
        <v>0</v>
      </c>
      <c r="M1003" s="4">
        <f t="shared" si="351"/>
        <v>0</v>
      </c>
      <c r="N1003" s="4">
        <f t="shared" si="351"/>
        <v>100</v>
      </c>
      <c r="O1003" s="4">
        <f t="shared" si="351"/>
        <v>0</v>
      </c>
      <c r="P1003" s="4">
        <f t="shared" si="351"/>
        <v>0</v>
      </c>
      <c r="Q1003" s="4">
        <f t="shared" si="351"/>
        <v>0</v>
      </c>
      <c r="R1003" s="4">
        <f t="shared" si="351"/>
        <v>0</v>
      </c>
      <c r="S1003" s="4">
        <f t="shared" si="351"/>
        <v>0</v>
      </c>
      <c r="T1003" s="4">
        <f t="shared" si="351"/>
        <v>0</v>
      </c>
      <c r="U1003" s="4">
        <f t="shared" si="351"/>
        <v>0</v>
      </c>
      <c r="V1003" s="4">
        <f t="shared" si="351"/>
        <v>0</v>
      </c>
      <c r="W1003" s="4">
        <f>VLOOKUP(Z1003,怪物属性偏向!D:F,3,FALSE)</f>
        <v>5000007</v>
      </c>
      <c r="X1003" s="4">
        <f t="shared" si="231"/>
        <v>99</v>
      </c>
      <c r="Y1003" t="str">
        <f>VLOOKUP(Z1003,怪物属性偏向!G:H,2,FALSE)</f>
        <v>贝蒂</v>
      </c>
      <c r="Z1003">
        <f t="shared" si="232"/>
        <v>7</v>
      </c>
    </row>
    <row r="1004" spans="1:26" ht="18" customHeight="1" x14ac:dyDescent="0.15">
      <c r="A1004" s="4">
        <v>5001000</v>
      </c>
      <c r="B1004" s="4">
        <f t="shared" ref="B1004:E1004" si="352">B1003</f>
        <v>0</v>
      </c>
      <c r="C1004" s="4">
        <f t="shared" si="352"/>
        <v>0</v>
      </c>
      <c r="D1004" s="4">
        <f t="shared" si="352"/>
        <v>0</v>
      </c>
      <c r="E1004" s="4">
        <f t="shared" si="352"/>
        <v>0</v>
      </c>
      <c r="F1004" s="4">
        <f>INT(VLOOKUP($X1004,映射表!$B:$C,2,FALSE)*VLOOKUP($Z1004,怪物属性偏向!$G:$L,怪物属性偏向!L$1,FALSE)/100)</f>
        <v>1647040</v>
      </c>
      <c r="G1004" s="4">
        <f>INT(VLOOKUP($X1004,映射表!$B:$C,2,FALSE)*VLOOKUP($Z1004,怪物属性偏向!$G:$L,怪物属性偏向!J$1,FALSE)/100)</f>
        <v>1951109</v>
      </c>
      <c r="H1004" s="4">
        <f t="shared" si="278"/>
        <v>0</v>
      </c>
      <c r="I1004" s="4">
        <f>INT(VLOOKUP($X1004,映射表!$B:$C,2,FALSE)*VLOOKUP($Z1004,怪物属性偏向!$G:$L,怪物属性偏向!K$1,FALSE)/100)</f>
        <v>1625924</v>
      </c>
      <c r="J1004" s="4">
        <f>INT(VLOOKUP($X1004,映射表!$B:$E,4,FALSE))</f>
        <v>1182490</v>
      </c>
      <c r="K1004" s="4">
        <f t="shared" ref="K1004:V1004" si="353">K1003</f>
        <v>100</v>
      </c>
      <c r="L1004" s="4">
        <f t="shared" si="353"/>
        <v>0</v>
      </c>
      <c r="M1004" s="4">
        <f t="shared" si="353"/>
        <v>0</v>
      </c>
      <c r="N1004" s="4">
        <f t="shared" si="353"/>
        <v>100</v>
      </c>
      <c r="O1004" s="4">
        <f t="shared" si="353"/>
        <v>0</v>
      </c>
      <c r="P1004" s="4">
        <f t="shared" si="353"/>
        <v>0</v>
      </c>
      <c r="Q1004" s="4">
        <f t="shared" si="353"/>
        <v>0</v>
      </c>
      <c r="R1004" s="4">
        <f t="shared" si="353"/>
        <v>0</v>
      </c>
      <c r="S1004" s="4">
        <f t="shared" si="353"/>
        <v>0</v>
      </c>
      <c r="T1004" s="4">
        <f t="shared" si="353"/>
        <v>0</v>
      </c>
      <c r="U1004" s="4">
        <f t="shared" si="353"/>
        <v>0</v>
      </c>
      <c r="V1004" s="4">
        <f t="shared" si="353"/>
        <v>0</v>
      </c>
      <c r="W1004" s="4">
        <f>VLOOKUP(Z1004,怪物属性偏向!D:F,3,FALSE)</f>
        <v>5000007</v>
      </c>
      <c r="X1004" s="4">
        <f t="shared" si="231"/>
        <v>100</v>
      </c>
      <c r="Y1004" t="str">
        <f>VLOOKUP(Z1004,怪物属性偏向!G:H,2,FALSE)</f>
        <v>贝蒂</v>
      </c>
      <c r="Z1004">
        <f t="shared" si="232"/>
        <v>7</v>
      </c>
    </row>
    <row r="1005" spans="1:26" ht="18" customHeight="1" x14ac:dyDescent="0.15">
      <c r="A1005" s="4">
        <v>5001001</v>
      </c>
      <c r="B1005" s="4">
        <f t="shared" ref="B1005:E1005" si="354">B1004</f>
        <v>0</v>
      </c>
      <c r="C1005" s="4">
        <f t="shared" si="354"/>
        <v>0</v>
      </c>
      <c r="D1005" s="4">
        <f t="shared" si="354"/>
        <v>0</v>
      </c>
      <c r="E1005" s="4">
        <f t="shared" si="354"/>
        <v>0</v>
      </c>
      <c r="F1005" s="4">
        <f>INT(VLOOKUP($X1005,映射表!$B:$C,2,FALSE)*VLOOKUP($Z1005,怪物属性偏向!$G:$L,怪物属性偏向!L$1,FALSE)/100)</f>
        <v>1765724</v>
      </c>
      <c r="G1005" s="4">
        <f>INT(VLOOKUP($X1005,映射表!$B:$C,2,FALSE)*VLOOKUP($Z1005,怪物属性偏向!$G:$L,怪物属性偏向!J$1,FALSE)/100)</f>
        <v>2091704</v>
      </c>
      <c r="H1005" s="4">
        <f t="shared" si="278"/>
        <v>0</v>
      </c>
      <c r="I1005" s="4">
        <f>INT(VLOOKUP($X1005,映射表!$B:$C,2,FALSE)*VLOOKUP($Z1005,怪物属性偏向!$G:$L,怪物属性偏向!K$1,FALSE)/100)</f>
        <v>1743087</v>
      </c>
      <c r="J1005" s="4">
        <f>INT(VLOOKUP($X1005,映射表!$B:$E,4,FALSE))</f>
        <v>1267699</v>
      </c>
      <c r="K1005" s="4">
        <f t="shared" ref="K1005:V1005" si="355">K1004</f>
        <v>100</v>
      </c>
      <c r="L1005" s="4">
        <f t="shared" si="355"/>
        <v>0</v>
      </c>
      <c r="M1005" s="4">
        <f t="shared" si="355"/>
        <v>0</v>
      </c>
      <c r="N1005" s="4">
        <f t="shared" si="355"/>
        <v>100</v>
      </c>
      <c r="O1005" s="4">
        <f t="shared" si="355"/>
        <v>0</v>
      </c>
      <c r="P1005" s="4">
        <f t="shared" si="355"/>
        <v>0</v>
      </c>
      <c r="Q1005" s="4">
        <f t="shared" si="355"/>
        <v>0</v>
      </c>
      <c r="R1005" s="4">
        <f t="shared" si="355"/>
        <v>0</v>
      </c>
      <c r="S1005" s="4">
        <f t="shared" si="355"/>
        <v>0</v>
      </c>
      <c r="T1005" s="4">
        <f t="shared" si="355"/>
        <v>0</v>
      </c>
      <c r="U1005" s="4">
        <f t="shared" si="355"/>
        <v>0</v>
      </c>
      <c r="V1005" s="4">
        <f t="shared" si="355"/>
        <v>0</v>
      </c>
      <c r="W1005" s="4">
        <f>VLOOKUP(Z1005,怪物属性偏向!D:F,3,FALSE)</f>
        <v>5000007</v>
      </c>
      <c r="X1005" s="4">
        <f t="shared" si="231"/>
        <v>101</v>
      </c>
      <c r="Y1005" t="str">
        <f>VLOOKUP(Z1005,怪物属性偏向!G:H,2,FALSE)</f>
        <v>贝蒂</v>
      </c>
      <c r="Z1005">
        <f t="shared" si="232"/>
        <v>7</v>
      </c>
    </row>
    <row r="1006" spans="1:26" ht="18" customHeight="1" x14ac:dyDescent="0.15">
      <c r="A1006" s="4">
        <v>5001002</v>
      </c>
      <c r="B1006" s="4">
        <f t="shared" ref="B1006:E1006" si="356">B1005</f>
        <v>0</v>
      </c>
      <c r="C1006" s="4">
        <f t="shared" si="356"/>
        <v>0</v>
      </c>
      <c r="D1006" s="4">
        <f t="shared" si="356"/>
        <v>0</v>
      </c>
      <c r="E1006" s="4">
        <f t="shared" si="356"/>
        <v>0</v>
      </c>
      <c r="F1006" s="4">
        <f>INT(VLOOKUP($X1006,映射表!$B:$C,2,FALSE)*VLOOKUP($Z1006,怪物属性偏向!$G:$L,怪物属性偏向!L$1,FALSE)/100)</f>
        <v>1892954</v>
      </c>
      <c r="G1006" s="4">
        <f>INT(VLOOKUP($X1006,映射表!$B:$C,2,FALSE)*VLOOKUP($Z1006,怪物属性偏向!$G:$L,怪物属性偏向!J$1,FALSE)/100)</f>
        <v>2242423</v>
      </c>
      <c r="H1006" s="4">
        <f t="shared" si="278"/>
        <v>0</v>
      </c>
      <c r="I1006" s="4">
        <f>INT(VLOOKUP($X1006,映射表!$B:$C,2,FALSE)*VLOOKUP($Z1006,怪物属性偏向!$G:$L,怪物属性偏向!K$1,FALSE)/100)</f>
        <v>1868685</v>
      </c>
      <c r="J1006" s="4">
        <f>INT(VLOOKUP($X1006,映射表!$B:$E,4,FALSE))</f>
        <v>1359044</v>
      </c>
      <c r="K1006" s="4">
        <f t="shared" ref="K1006:V1006" si="357">K1005</f>
        <v>100</v>
      </c>
      <c r="L1006" s="4">
        <f t="shared" si="357"/>
        <v>0</v>
      </c>
      <c r="M1006" s="4">
        <f t="shared" si="357"/>
        <v>0</v>
      </c>
      <c r="N1006" s="4">
        <f t="shared" si="357"/>
        <v>100</v>
      </c>
      <c r="O1006" s="4">
        <f t="shared" si="357"/>
        <v>0</v>
      </c>
      <c r="P1006" s="4">
        <f t="shared" si="357"/>
        <v>0</v>
      </c>
      <c r="Q1006" s="4">
        <f t="shared" si="357"/>
        <v>0</v>
      </c>
      <c r="R1006" s="4">
        <f t="shared" si="357"/>
        <v>0</v>
      </c>
      <c r="S1006" s="4">
        <f t="shared" si="357"/>
        <v>0</v>
      </c>
      <c r="T1006" s="4">
        <f t="shared" si="357"/>
        <v>0</v>
      </c>
      <c r="U1006" s="4">
        <f t="shared" si="357"/>
        <v>0</v>
      </c>
      <c r="V1006" s="4">
        <f t="shared" si="357"/>
        <v>0</v>
      </c>
      <c r="W1006" s="4">
        <f>VLOOKUP(Z1006,怪物属性偏向!D:F,3,FALSE)</f>
        <v>5000007</v>
      </c>
      <c r="X1006" s="4">
        <f t="shared" si="231"/>
        <v>102</v>
      </c>
      <c r="Y1006" t="str">
        <f>VLOOKUP(Z1006,怪物属性偏向!G:H,2,FALSE)</f>
        <v>贝蒂</v>
      </c>
      <c r="Z1006">
        <f t="shared" si="232"/>
        <v>7</v>
      </c>
    </row>
    <row r="1007" spans="1:26" ht="18" customHeight="1" x14ac:dyDescent="0.15">
      <c r="A1007" s="4">
        <v>5001003</v>
      </c>
      <c r="B1007" s="4">
        <f t="shared" ref="B1007:E1007" si="358">B1006</f>
        <v>0</v>
      </c>
      <c r="C1007" s="4">
        <f t="shared" si="358"/>
        <v>0</v>
      </c>
      <c r="D1007" s="4">
        <f t="shared" si="358"/>
        <v>0</v>
      </c>
      <c r="E1007" s="4">
        <f t="shared" si="358"/>
        <v>0</v>
      </c>
      <c r="F1007" s="4">
        <f>INT(VLOOKUP($X1007,映射表!$B:$C,2,FALSE)*VLOOKUP($Z1007,怪物属性偏向!$G:$L,怪物属性偏向!L$1,FALSE)/100)</f>
        <v>2029344</v>
      </c>
      <c r="G1007" s="4">
        <f>INT(VLOOKUP($X1007,映射表!$B:$C,2,FALSE)*VLOOKUP($Z1007,怪物属性偏向!$G:$L,怪物属性偏向!J$1,FALSE)/100)</f>
        <v>2403993</v>
      </c>
      <c r="H1007" s="4">
        <f t="shared" si="278"/>
        <v>0</v>
      </c>
      <c r="I1007" s="4">
        <f>INT(VLOOKUP($X1007,映射表!$B:$C,2,FALSE)*VLOOKUP($Z1007,怪物属性偏向!$G:$L,怪物属性偏向!K$1,FALSE)/100)</f>
        <v>2003327</v>
      </c>
      <c r="J1007" s="4">
        <f>INT(VLOOKUP($X1007,映射表!$B:$E,4,FALSE))</f>
        <v>1456965</v>
      </c>
      <c r="K1007" s="4">
        <f t="shared" ref="K1007:V1007" si="359">K1006</f>
        <v>100</v>
      </c>
      <c r="L1007" s="4">
        <f t="shared" si="359"/>
        <v>0</v>
      </c>
      <c r="M1007" s="4">
        <f t="shared" si="359"/>
        <v>0</v>
      </c>
      <c r="N1007" s="4">
        <f t="shared" si="359"/>
        <v>100</v>
      </c>
      <c r="O1007" s="4">
        <f t="shared" si="359"/>
        <v>0</v>
      </c>
      <c r="P1007" s="4">
        <f t="shared" si="359"/>
        <v>0</v>
      </c>
      <c r="Q1007" s="4">
        <f t="shared" si="359"/>
        <v>0</v>
      </c>
      <c r="R1007" s="4">
        <f t="shared" si="359"/>
        <v>0</v>
      </c>
      <c r="S1007" s="4">
        <f t="shared" si="359"/>
        <v>0</v>
      </c>
      <c r="T1007" s="4">
        <f t="shared" si="359"/>
        <v>0</v>
      </c>
      <c r="U1007" s="4">
        <f t="shared" si="359"/>
        <v>0</v>
      </c>
      <c r="V1007" s="4">
        <f t="shared" si="359"/>
        <v>0</v>
      </c>
      <c r="W1007" s="4">
        <f>VLOOKUP(Z1007,怪物属性偏向!D:F,3,FALSE)</f>
        <v>5000007</v>
      </c>
      <c r="X1007" s="4">
        <f t="shared" si="231"/>
        <v>103</v>
      </c>
      <c r="Y1007" t="str">
        <f>VLOOKUP(Z1007,怪物属性偏向!G:H,2,FALSE)</f>
        <v>贝蒂</v>
      </c>
      <c r="Z1007">
        <f t="shared" si="232"/>
        <v>7</v>
      </c>
    </row>
    <row r="1008" spans="1:26" ht="18" customHeight="1" x14ac:dyDescent="0.15">
      <c r="A1008" s="4">
        <v>5001004</v>
      </c>
      <c r="B1008" s="4">
        <f t="shared" ref="B1008:E1008" si="360">B1007</f>
        <v>0</v>
      </c>
      <c r="C1008" s="4">
        <f t="shared" si="360"/>
        <v>0</v>
      </c>
      <c r="D1008" s="4">
        <f t="shared" si="360"/>
        <v>0</v>
      </c>
      <c r="E1008" s="4">
        <f t="shared" si="360"/>
        <v>0</v>
      </c>
      <c r="F1008" s="4">
        <f>INT(VLOOKUP($X1008,映射表!$B:$C,2,FALSE)*VLOOKUP($Z1008,怪物属性偏向!$G:$L,怪物属性偏向!L$1,FALSE)/100)</f>
        <v>2175555</v>
      </c>
      <c r="G1008" s="4">
        <f>INT(VLOOKUP($X1008,映射表!$B:$C,2,FALSE)*VLOOKUP($Z1008,怪物属性偏向!$G:$L,怪物属性偏向!J$1,FALSE)/100)</f>
        <v>2577195</v>
      </c>
      <c r="H1008" s="4">
        <f t="shared" si="278"/>
        <v>0</v>
      </c>
      <c r="I1008" s="4">
        <f>INT(VLOOKUP($X1008,映射表!$B:$C,2,FALSE)*VLOOKUP($Z1008,怪物属性偏向!$G:$L,怪物属性偏向!K$1,FALSE)/100)</f>
        <v>2147663</v>
      </c>
      <c r="J1008" s="4">
        <f>INT(VLOOKUP($X1008,映射表!$B:$E,4,FALSE))</f>
        <v>1561936</v>
      </c>
      <c r="K1008" s="4">
        <f t="shared" ref="K1008:V1008" si="361">K1007</f>
        <v>100</v>
      </c>
      <c r="L1008" s="4">
        <f t="shared" si="361"/>
        <v>0</v>
      </c>
      <c r="M1008" s="4">
        <f t="shared" si="361"/>
        <v>0</v>
      </c>
      <c r="N1008" s="4">
        <f t="shared" si="361"/>
        <v>100</v>
      </c>
      <c r="O1008" s="4">
        <f t="shared" si="361"/>
        <v>0</v>
      </c>
      <c r="P1008" s="4">
        <f t="shared" si="361"/>
        <v>0</v>
      </c>
      <c r="Q1008" s="4">
        <f t="shared" si="361"/>
        <v>0</v>
      </c>
      <c r="R1008" s="4">
        <f t="shared" si="361"/>
        <v>0</v>
      </c>
      <c r="S1008" s="4">
        <f t="shared" si="361"/>
        <v>0</v>
      </c>
      <c r="T1008" s="4">
        <f t="shared" si="361"/>
        <v>0</v>
      </c>
      <c r="U1008" s="4">
        <f t="shared" si="361"/>
        <v>0</v>
      </c>
      <c r="V1008" s="4">
        <f t="shared" si="361"/>
        <v>0</v>
      </c>
      <c r="W1008" s="4">
        <f>VLOOKUP(Z1008,怪物属性偏向!D:F,3,FALSE)</f>
        <v>5000007</v>
      </c>
      <c r="X1008" s="4">
        <f t="shared" ref="X1008:X1071" si="362">IF(X1007=X$1,1,X1007+1)</f>
        <v>104</v>
      </c>
      <c r="Y1008" t="str">
        <f>VLOOKUP(Z1008,怪物属性偏向!G:H,2,FALSE)</f>
        <v>贝蒂</v>
      </c>
      <c r="Z1008">
        <f t="shared" ref="Z1008:Z1071" si="363">IF(X1008=1,Z1007+1,Z1007)</f>
        <v>7</v>
      </c>
    </row>
    <row r="1009" spans="1:26" ht="18" customHeight="1" x14ac:dyDescent="0.15">
      <c r="A1009" s="4">
        <v>5001005</v>
      </c>
      <c r="B1009" s="4">
        <f t="shared" ref="B1009:E1009" si="364">B1008</f>
        <v>0</v>
      </c>
      <c r="C1009" s="4">
        <f t="shared" si="364"/>
        <v>0</v>
      </c>
      <c r="D1009" s="4">
        <f t="shared" si="364"/>
        <v>0</v>
      </c>
      <c r="E1009" s="4">
        <f t="shared" si="364"/>
        <v>0</v>
      </c>
      <c r="F1009" s="4">
        <f>INT(VLOOKUP($X1009,映射表!$B:$C,2,FALSE)*VLOOKUP($Z1009,怪物属性偏向!$G:$L,怪物属性偏向!L$1,FALSE)/100)</f>
        <v>2332292</v>
      </c>
      <c r="G1009" s="4">
        <f>INT(VLOOKUP($X1009,映射表!$B:$C,2,FALSE)*VLOOKUP($Z1009,怪物属性偏向!$G:$L,怪物属性偏向!J$1,FALSE)/100)</f>
        <v>2762869</v>
      </c>
      <c r="H1009" s="4">
        <f t="shared" si="278"/>
        <v>0</v>
      </c>
      <c r="I1009" s="4">
        <f>INT(VLOOKUP($X1009,映射表!$B:$C,2,FALSE)*VLOOKUP($Z1009,怪物属性偏向!$G:$L,怪物属性偏向!K$1,FALSE)/100)</f>
        <v>2302391</v>
      </c>
      <c r="J1009" s="4">
        <f>INT(VLOOKUP($X1009,映射表!$B:$E,4,FALSE))</f>
        <v>1674466</v>
      </c>
      <c r="K1009" s="4">
        <f t="shared" ref="K1009:V1009" si="365">K1008</f>
        <v>100</v>
      </c>
      <c r="L1009" s="4">
        <f t="shared" si="365"/>
        <v>0</v>
      </c>
      <c r="M1009" s="4">
        <f t="shared" si="365"/>
        <v>0</v>
      </c>
      <c r="N1009" s="4">
        <f t="shared" si="365"/>
        <v>100</v>
      </c>
      <c r="O1009" s="4">
        <f t="shared" si="365"/>
        <v>0</v>
      </c>
      <c r="P1009" s="4">
        <f t="shared" si="365"/>
        <v>0</v>
      </c>
      <c r="Q1009" s="4">
        <f t="shared" si="365"/>
        <v>0</v>
      </c>
      <c r="R1009" s="4">
        <f t="shared" si="365"/>
        <v>0</v>
      </c>
      <c r="S1009" s="4">
        <f t="shared" si="365"/>
        <v>0</v>
      </c>
      <c r="T1009" s="4">
        <f t="shared" si="365"/>
        <v>0</v>
      </c>
      <c r="U1009" s="4">
        <f t="shared" si="365"/>
        <v>0</v>
      </c>
      <c r="V1009" s="4">
        <f t="shared" si="365"/>
        <v>0</v>
      </c>
      <c r="W1009" s="4">
        <f>VLOOKUP(Z1009,怪物属性偏向!D:F,3,FALSE)</f>
        <v>5000007</v>
      </c>
      <c r="X1009" s="4">
        <f t="shared" si="362"/>
        <v>105</v>
      </c>
      <c r="Y1009" t="str">
        <f>VLOOKUP(Z1009,怪物属性偏向!G:H,2,FALSE)</f>
        <v>贝蒂</v>
      </c>
      <c r="Z1009">
        <f t="shared" si="363"/>
        <v>7</v>
      </c>
    </row>
    <row r="1010" spans="1:26" ht="18" customHeight="1" x14ac:dyDescent="0.15">
      <c r="A1010" s="4">
        <v>5001006</v>
      </c>
      <c r="B1010" s="4">
        <f t="shared" ref="B1010:E1010" si="366">B1009</f>
        <v>0</v>
      </c>
      <c r="C1010" s="4">
        <f t="shared" si="366"/>
        <v>0</v>
      </c>
      <c r="D1010" s="4">
        <f t="shared" si="366"/>
        <v>0</v>
      </c>
      <c r="E1010" s="4">
        <f t="shared" si="366"/>
        <v>0</v>
      </c>
      <c r="F1010" s="4">
        <f>INT(VLOOKUP($X1010,映射表!$B:$C,2,FALSE)*VLOOKUP($Z1010,怪物属性偏向!$G:$L,怪物属性偏向!L$1,FALSE)/100)</f>
        <v>2500314</v>
      </c>
      <c r="G1010" s="4">
        <f>INT(VLOOKUP($X1010,映射表!$B:$C,2,FALSE)*VLOOKUP($Z1010,怪物属性偏向!$G:$L,怪物属性偏向!J$1,FALSE)/100)</f>
        <v>2961911</v>
      </c>
      <c r="H1010" s="4">
        <f t="shared" si="278"/>
        <v>0</v>
      </c>
      <c r="I1010" s="4">
        <f>INT(VLOOKUP($X1010,映射表!$B:$C,2,FALSE)*VLOOKUP($Z1010,怪物属性偏向!$G:$L,怪物属性偏向!K$1,FALSE)/100)</f>
        <v>2468259</v>
      </c>
      <c r="J1010" s="4">
        <f>INT(VLOOKUP($X1010,映射表!$B:$E,4,FALSE))</f>
        <v>1795097</v>
      </c>
      <c r="K1010" s="4">
        <f t="shared" ref="K1010:V1010" si="367">K1009</f>
        <v>100</v>
      </c>
      <c r="L1010" s="4">
        <f t="shared" si="367"/>
        <v>0</v>
      </c>
      <c r="M1010" s="4">
        <f t="shared" si="367"/>
        <v>0</v>
      </c>
      <c r="N1010" s="4">
        <f t="shared" si="367"/>
        <v>100</v>
      </c>
      <c r="O1010" s="4">
        <f t="shared" si="367"/>
        <v>0</v>
      </c>
      <c r="P1010" s="4">
        <f t="shared" si="367"/>
        <v>0</v>
      </c>
      <c r="Q1010" s="4">
        <f t="shared" si="367"/>
        <v>0</v>
      </c>
      <c r="R1010" s="4">
        <f t="shared" si="367"/>
        <v>0</v>
      </c>
      <c r="S1010" s="4">
        <f t="shared" si="367"/>
        <v>0</v>
      </c>
      <c r="T1010" s="4">
        <f t="shared" si="367"/>
        <v>0</v>
      </c>
      <c r="U1010" s="4">
        <f t="shared" si="367"/>
        <v>0</v>
      </c>
      <c r="V1010" s="4">
        <f t="shared" si="367"/>
        <v>0</v>
      </c>
      <c r="W1010" s="4">
        <f>VLOOKUP(Z1010,怪物属性偏向!D:F,3,FALSE)</f>
        <v>5000007</v>
      </c>
      <c r="X1010" s="4">
        <f t="shared" si="362"/>
        <v>106</v>
      </c>
      <c r="Y1010" t="str">
        <f>VLOOKUP(Z1010,怪物属性偏向!G:H,2,FALSE)</f>
        <v>贝蒂</v>
      </c>
      <c r="Z1010">
        <f t="shared" si="363"/>
        <v>7</v>
      </c>
    </row>
    <row r="1011" spans="1:26" ht="18" customHeight="1" x14ac:dyDescent="0.15">
      <c r="A1011" s="4">
        <v>5001007</v>
      </c>
      <c r="B1011" s="4">
        <f t="shared" ref="B1011:E1011" si="368">B1010</f>
        <v>0</v>
      </c>
      <c r="C1011" s="4">
        <f t="shared" si="368"/>
        <v>0</v>
      </c>
      <c r="D1011" s="4">
        <f t="shared" si="368"/>
        <v>0</v>
      </c>
      <c r="E1011" s="4">
        <f t="shared" si="368"/>
        <v>0</v>
      </c>
      <c r="F1011" s="4">
        <f>INT(VLOOKUP($X1011,映射表!$B:$C,2,FALSE)*VLOOKUP($Z1011,怪物属性偏向!$G:$L,怪物属性偏向!L$1,FALSE)/100)</f>
        <v>2680435</v>
      </c>
      <c r="G1011" s="4">
        <f>INT(VLOOKUP($X1011,映射表!$B:$C,2,FALSE)*VLOOKUP($Z1011,怪物属性偏向!$G:$L,怪物属性偏向!J$1,FALSE)/100)</f>
        <v>3175284</v>
      </c>
      <c r="H1011" s="4">
        <f t="shared" si="278"/>
        <v>0</v>
      </c>
      <c r="I1011" s="4">
        <f>INT(VLOOKUP($X1011,映射表!$B:$C,2,FALSE)*VLOOKUP($Z1011,怪物属性偏向!$G:$L,怪物属性偏向!K$1,FALSE)/100)</f>
        <v>2646070</v>
      </c>
      <c r="J1011" s="4">
        <f>INT(VLOOKUP($X1011,映射表!$B:$E,4,FALSE))</f>
        <v>1924414</v>
      </c>
      <c r="K1011" s="4">
        <f t="shared" ref="K1011:V1011" si="369">K1010</f>
        <v>100</v>
      </c>
      <c r="L1011" s="4">
        <f t="shared" si="369"/>
        <v>0</v>
      </c>
      <c r="M1011" s="4">
        <f t="shared" si="369"/>
        <v>0</v>
      </c>
      <c r="N1011" s="4">
        <f t="shared" si="369"/>
        <v>100</v>
      </c>
      <c r="O1011" s="4">
        <f t="shared" si="369"/>
        <v>0</v>
      </c>
      <c r="P1011" s="4">
        <f t="shared" si="369"/>
        <v>0</v>
      </c>
      <c r="Q1011" s="4">
        <f t="shared" si="369"/>
        <v>0</v>
      </c>
      <c r="R1011" s="4">
        <f t="shared" si="369"/>
        <v>0</v>
      </c>
      <c r="S1011" s="4">
        <f t="shared" si="369"/>
        <v>0</v>
      </c>
      <c r="T1011" s="4">
        <f t="shared" si="369"/>
        <v>0</v>
      </c>
      <c r="U1011" s="4">
        <f t="shared" si="369"/>
        <v>0</v>
      </c>
      <c r="V1011" s="4">
        <f t="shared" si="369"/>
        <v>0</v>
      </c>
      <c r="W1011" s="4">
        <f>VLOOKUP(Z1011,怪物属性偏向!D:F,3,FALSE)</f>
        <v>5000007</v>
      </c>
      <c r="X1011" s="4">
        <f t="shared" si="362"/>
        <v>107</v>
      </c>
      <c r="Y1011" t="str">
        <f>VLOOKUP(Z1011,怪物属性偏向!G:H,2,FALSE)</f>
        <v>贝蒂</v>
      </c>
      <c r="Z1011">
        <f t="shared" si="363"/>
        <v>7</v>
      </c>
    </row>
    <row r="1012" spans="1:26" ht="18" customHeight="1" x14ac:dyDescent="0.15">
      <c r="A1012" s="4">
        <v>5001008</v>
      </c>
      <c r="B1012" s="4">
        <f t="shared" ref="B1012:E1012" si="370">B1011</f>
        <v>0</v>
      </c>
      <c r="C1012" s="4">
        <f t="shared" si="370"/>
        <v>0</v>
      </c>
      <c r="D1012" s="4">
        <f t="shared" si="370"/>
        <v>0</v>
      </c>
      <c r="E1012" s="4">
        <f t="shared" si="370"/>
        <v>0</v>
      </c>
      <c r="F1012" s="4">
        <f>INT(VLOOKUP($X1012,映射表!$B:$C,2,FALSE)*VLOOKUP($Z1012,怪物属性偏向!$G:$L,怪物属性偏向!L$1,FALSE)/100)</f>
        <v>2873523</v>
      </c>
      <c r="G1012" s="4">
        <f>INT(VLOOKUP($X1012,映射表!$B:$C,2,FALSE)*VLOOKUP($Z1012,怪物属性偏向!$G:$L,怪物属性偏向!J$1,FALSE)/100)</f>
        <v>3404020</v>
      </c>
      <c r="H1012" s="4">
        <f t="shared" si="278"/>
        <v>0</v>
      </c>
      <c r="I1012" s="4">
        <f>INT(VLOOKUP($X1012,映射表!$B:$C,2,FALSE)*VLOOKUP($Z1012,怪物属性偏向!$G:$L,怪物属性偏向!K$1,FALSE)/100)</f>
        <v>2836683</v>
      </c>
      <c r="J1012" s="4">
        <f>INT(VLOOKUP($X1012,映射表!$B:$E,4,FALSE))</f>
        <v>2063042</v>
      </c>
      <c r="K1012" s="4">
        <f t="shared" ref="K1012:V1012" si="371">K1011</f>
        <v>100</v>
      </c>
      <c r="L1012" s="4">
        <f t="shared" si="371"/>
        <v>0</v>
      </c>
      <c r="M1012" s="4">
        <f t="shared" si="371"/>
        <v>0</v>
      </c>
      <c r="N1012" s="4">
        <f t="shared" si="371"/>
        <v>100</v>
      </c>
      <c r="O1012" s="4">
        <f t="shared" si="371"/>
        <v>0</v>
      </c>
      <c r="P1012" s="4">
        <f t="shared" si="371"/>
        <v>0</v>
      </c>
      <c r="Q1012" s="4">
        <f t="shared" si="371"/>
        <v>0</v>
      </c>
      <c r="R1012" s="4">
        <f t="shared" si="371"/>
        <v>0</v>
      </c>
      <c r="S1012" s="4">
        <f t="shared" si="371"/>
        <v>0</v>
      </c>
      <c r="T1012" s="4">
        <f t="shared" si="371"/>
        <v>0</v>
      </c>
      <c r="U1012" s="4">
        <f t="shared" si="371"/>
        <v>0</v>
      </c>
      <c r="V1012" s="4">
        <f t="shared" si="371"/>
        <v>0</v>
      </c>
      <c r="W1012" s="4">
        <f>VLOOKUP(Z1012,怪物属性偏向!D:F,3,FALSE)</f>
        <v>5000007</v>
      </c>
      <c r="X1012" s="4">
        <f t="shared" si="362"/>
        <v>108</v>
      </c>
      <c r="Y1012" t="str">
        <f>VLOOKUP(Z1012,怪物属性偏向!G:H,2,FALSE)</f>
        <v>贝蒂</v>
      </c>
      <c r="Z1012">
        <f t="shared" si="363"/>
        <v>7</v>
      </c>
    </row>
    <row r="1013" spans="1:26" ht="18" customHeight="1" x14ac:dyDescent="0.15">
      <c r="A1013" s="4">
        <v>5001009</v>
      </c>
      <c r="B1013" s="4">
        <f t="shared" ref="B1013:E1013" si="372">B1012</f>
        <v>0</v>
      </c>
      <c r="C1013" s="4">
        <f t="shared" si="372"/>
        <v>0</v>
      </c>
      <c r="D1013" s="4">
        <f t="shared" si="372"/>
        <v>0</v>
      </c>
      <c r="E1013" s="4">
        <f t="shared" si="372"/>
        <v>0</v>
      </c>
      <c r="F1013" s="4">
        <f>INT(VLOOKUP($X1013,映射表!$B:$C,2,FALSE)*VLOOKUP($Z1013,怪物属性偏向!$G:$L,怪物属性偏向!L$1,FALSE)/100)</f>
        <v>3080514</v>
      </c>
      <c r="G1013" s="4">
        <f>INT(VLOOKUP($X1013,映射表!$B:$C,2,FALSE)*VLOOKUP($Z1013,怪物属性偏向!$G:$L,怪物属性偏向!J$1,FALSE)/100)</f>
        <v>3649225</v>
      </c>
      <c r="H1013" s="4">
        <f t="shared" si="278"/>
        <v>0</v>
      </c>
      <c r="I1013" s="4">
        <f>INT(VLOOKUP($X1013,映射表!$B:$C,2,FALSE)*VLOOKUP($Z1013,怪物属性偏向!$G:$L,怪物属性偏向!K$1,FALSE)/100)</f>
        <v>3041021</v>
      </c>
      <c r="J1013" s="4">
        <f>INT(VLOOKUP($X1013,映射表!$B:$E,4,FALSE))</f>
        <v>2211651</v>
      </c>
      <c r="K1013" s="4">
        <f t="shared" ref="K1013:V1013" si="373">K1012</f>
        <v>100</v>
      </c>
      <c r="L1013" s="4">
        <f t="shared" si="373"/>
        <v>0</v>
      </c>
      <c r="M1013" s="4">
        <f t="shared" si="373"/>
        <v>0</v>
      </c>
      <c r="N1013" s="4">
        <f t="shared" si="373"/>
        <v>100</v>
      </c>
      <c r="O1013" s="4">
        <f t="shared" si="373"/>
        <v>0</v>
      </c>
      <c r="P1013" s="4">
        <f t="shared" si="373"/>
        <v>0</v>
      </c>
      <c r="Q1013" s="4">
        <f t="shared" si="373"/>
        <v>0</v>
      </c>
      <c r="R1013" s="4">
        <f t="shared" si="373"/>
        <v>0</v>
      </c>
      <c r="S1013" s="4">
        <f t="shared" si="373"/>
        <v>0</v>
      </c>
      <c r="T1013" s="4">
        <f t="shared" si="373"/>
        <v>0</v>
      </c>
      <c r="U1013" s="4">
        <f t="shared" si="373"/>
        <v>0</v>
      </c>
      <c r="V1013" s="4">
        <f t="shared" si="373"/>
        <v>0</v>
      </c>
      <c r="W1013" s="4">
        <f>VLOOKUP(Z1013,怪物属性偏向!D:F,3,FALSE)</f>
        <v>5000007</v>
      </c>
      <c r="X1013" s="4">
        <f t="shared" si="362"/>
        <v>109</v>
      </c>
      <c r="Y1013" t="str">
        <f>VLOOKUP(Z1013,怪物属性偏向!G:H,2,FALSE)</f>
        <v>贝蒂</v>
      </c>
      <c r="Z1013">
        <f t="shared" si="363"/>
        <v>7</v>
      </c>
    </row>
    <row r="1014" spans="1:26" ht="18" customHeight="1" x14ac:dyDescent="0.15">
      <c r="A1014" s="4">
        <v>5001010</v>
      </c>
      <c r="B1014" s="4">
        <f t="shared" ref="B1014:E1014" si="374">B1013</f>
        <v>0</v>
      </c>
      <c r="C1014" s="4">
        <f t="shared" si="374"/>
        <v>0</v>
      </c>
      <c r="D1014" s="4">
        <f t="shared" si="374"/>
        <v>0</v>
      </c>
      <c r="E1014" s="4">
        <f t="shared" si="374"/>
        <v>0</v>
      </c>
      <c r="F1014" s="4">
        <f>INT(VLOOKUP($X1014,映射表!$B:$C,2,FALSE)*VLOOKUP($Z1014,怪物属性偏向!$G:$L,怪物属性偏向!L$1,FALSE)/100)</f>
        <v>3302409</v>
      </c>
      <c r="G1014" s="4">
        <f>INT(VLOOKUP($X1014,映射表!$B:$C,2,FALSE)*VLOOKUP($Z1014,怪物属性偏向!$G:$L,怪物属性偏向!J$1,FALSE)/100)</f>
        <v>3912085</v>
      </c>
      <c r="H1014" s="4">
        <f t="shared" si="278"/>
        <v>0</v>
      </c>
      <c r="I1014" s="4">
        <f>INT(VLOOKUP($X1014,映射表!$B:$C,2,FALSE)*VLOOKUP($Z1014,怪物属性偏向!$G:$L,怪物属性偏向!K$1,FALSE)/100)</f>
        <v>3260070</v>
      </c>
      <c r="J1014" s="4">
        <f>INT(VLOOKUP($X1014,映射表!$B:$E,4,FALSE))</f>
        <v>2370960</v>
      </c>
      <c r="K1014" s="4">
        <f t="shared" ref="K1014:V1014" si="375">K1013</f>
        <v>100</v>
      </c>
      <c r="L1014" s="4">
        <f t="shared" si="375"/>
        <v>0</v>
      </c>
      <c r="M1014" s="4">
        <f t="shared" si="375"/>
        <v>0</v>
      </c>
      <c r="N1014" s="4">
        <f t="shared" si="375"/>
        <v>100</v>
      </c>
      <c r="O1014" s="4">
        <f t="shared" si="375"/>
        <v>0</v>
      </c>
      <c r="P1014" s="4">
        <f t="shared" si="375"/>
        <v>0</v>
      </c>
      <c r="Q1014" s="4">
        <f t="shared" si="375"/>
        <v>0</v>
      </c>
      <c r="R1014" s="4">
        <f t="shared" si="375"/>
        <v>0</v>
      </c>
      <c r="S1014" s="4">
        <f t="shared" si="375"/>
        <v>0</v>
      </c>
      <c r="T1014" s="4">
        <f t="shared" si="375"/>
        <v>0</v>
      </c>
      <c r="U1014" s="4">
        <f t="shared" si="375"/>
        <v>0</v>
      </c>
      <c r="V1014" s="4">
        <f t="shared" si="375"/>
        <v>0</v>
      </c>
      <c r="W1014" s="4">
        <f>VLOOKUP(Z1014,怪物属性偏向!D:F,3,FALSE)</f>
        <v>5000007</v>
      </c>
      <c r="X1014" s="4">
        <f t="shared" si="362"/>
        <v>110</v>
      </c>
      <c r="Y1014" t="str">
        <f>VLOOKUP(Z1014,怪物属性偏向!G:H,2,FALSE)</f>
        <v>贝蒂</v>
      </c>
      <c r="Z1014">
        <f t="shared" si="363"/>
        <v>7</v>
      </c>
    </row>
    <row r="1015" spans="1:26" ht="18" customHeight="1" x14ac:dyDescent="0.15">
      <c r="A1015" s="4">
        <v>5001011</v>
      </c>
      <c r="B1015" s="4">
        <f t="shared" ref="B1015:E1015" si="376">B1014</f>
        <v>0</v>
      </c>
      <c r="C1015" s="4">
        <f t="shared" si="376"/>
        <v>0</v>
      </c>
      <c r="D1015" s="4">
        <f t="shared" si="376"/>
        <v>0</v>
      </c>
      <c r="E1015" s="4">
        <f t="shared" si="376"/>
        <v>0</v>
      </c>
      <c r="F1015" s="4">
        <f>INT(VLOOKUP($X1015,映射表!$B:$C,2,FALSE)*VLOOKUP($Z1015,怪物属性偏向!$G:$L,怪物属性偏向!L$1,FALSE)/100)</f>
        <v>3540280</v>
      </c>
      <c r="G1015" s="4">
        <f>INT(VLOOKUP($X1015,映射表!$B:$C,2,FALSE)*VLOOKUP($Z1015,怪物属性偏向!$G:$L,怪物属性偏向!J$1,FALSE)/100)</f>
        <v>4193870</v>
      </c>
      <c r="H1015" s="4">
        <f t="shared" si="278"/>
        <v>0</v>
      </c>
      <c r="I1015" s="4">
        <f>INT(VLOOKUP($X1015,映射表!$B:$C,2,FALSE)*VLOOKUP($Z1015,怪物属性偏向!$G:$L,怪物属性偏向!K$1,FALSE)/100)</f>
        <v>3494892</v>
      </c>
      <c r="J1015" s="4">
        <f>INT(VLOOKUP($X1015,映射表!$B:$E,4,FALSE))</f>
        <v>2541739</v>
      </c>
      <c r="K1015" s="4">
        <f t="shared" ref="K1015:V1015" si="377">K1014</f>
        <v>100</v>
      </c>
      <c r="L1015" s="4">
        <f t="shared" si="377"/>
        <v>0</v>
      </c>
      <c r="M1015" s="4">
        <f t="shared" si="377"/>
        <v>0</v>
      </c>
      <c r="N1015" s="4">
        <f t="shared" si="377"/>
        <v>100</v>
      </c>
      <c r="O1015" s="4">
        <f t="shared" si="377"/>
        <v>0</v>
      </c>
      <c r="P1015" s="4">
        <f t="shared" si="377"/>
        <v>0</v>
      </c>
      <c r="Q1015" s="4">
        <f t="shared" si="377"/>
        <v>0</v>
      </c>
      <c r="R1015" s="4">
        <f t="shared" si="377"/>
        <v>0</v>
      </c>
      <c r="S1015" s="4">
        <f t="shared" si="377"/>
        <v>0</v>
      </c>
      <c r="T1015" s="4">
        <f t="shared" si="377"/>
        <v>0</v>
      </c>
      <c r="U1015" s="4">
        <f t="shared" si="377"/>
        <v>0</v>
      </c>
      <c r="V1015" s="4">
        <f t="shared" si="377"/>
        <v>0</v>
      </c>
      <c r="W1015" s="4">
        <f>VLOOKUP(Z1015,怪物属性偏向!D:F,3,FALSE)</f>
        <v>5000007</v>
      </c>
      <c r="X1015" s="4">
        <f t="shared" si="362"/>
        <v>111</v>
      </c>
      <c r="Y1015" t="str">
        <f>VLOOKUP(Z1015,怪物属性偏向!G:H,2,FALSE)</f>
        <v>贝蒂</v>
      </c>
      <c r="Z1015">
        <f t="shared" si="363"/>
        <v>7</v>
      </c>
    </row>
    <row r="1016" spans="1:26" ht="18" customHeight="1" x14ac:dyDescent="0.15">
      <c r="A1016" s="4">
        <v>5001012</v>
      </c>
      <c r="B1016" s="4">
        <f t="shared" ref="B1016:E1016" si="378">B1015</f>
        <v>0</v>
      </c>
      <c r="C1016" s="4">
        <f t="shared" si="378"/>
        <v>0</v>
      </c>
      <c r="D1016" s="4">
        <f t="shared" si="378"/>
        <v>0</v>
      </c>
      <c r="E1016" s="4">
        <f t="shared" si="378"/>
        <v>0</v>
      </c>
      <c r="F1016" s="4">
        <f>INT(VLOOKUP($X1016,映射表!$B:$C,2,FALSE)*VLOOKUP($Z1016,怪物属性偏向!$G:$L,怪物属性偏向!L$1,FALSE)/100)</f>
        <v>3795278</v>
      </c>
      <c r="G1016" s="4">
        <f>INT(VLOOKUP($X1016,映射表!$B:$C,2,FALSE)*VLOOKUP($Z1016,怪物属性偏向!$G:$L,怪物属性偏向!J$1,FALSE)/100)</f>
        <v>4495944</v>
      </c>
      <c r="H1016" s="4">
        <f t="shared" si="278"/>
        <v>0</v>
      </c>
      <c r="I1016" s="4">
        <f>INT(VLOOKUP($X1016,映射表!$B:$C,2,FALSE)*VLOOKUP($Z1016,怪物属性偏向!$G:$L,怪物属性偏向!K$1,FALSE)/100)</f>
        <v>3746620</v>
      </c>
      <c r="J1016" s="4">
        <f>INT(VLOOKUP($X1016,映射表!$B:$E,4,FALSE))</f>
        <v>2724814</v>
      </c>
      <c r="K1016" s="4">
        <f t="shared" ref="K1016:V1016" si="379">K1015</f>
        <v>100</v>
      </c>
      <c r="L1016" s="4">
        <f t="shared" si="379"/>
        <v>0</v>
      </c>
      <c r="M1016" s="4">
        <f t="shared" si="379"/>
        <v>0</v>
      </c>
      <c r="N1016" s="4">
        <f t="shared" si="379"/>
        <v>100</v>
      </c>
      <c r="O1016" s="4">
        <f t="shared" si="379"/>
        <v>0</v>
      </c>
      <c r="P1016" s="4">
        <f t="shared" si="379"/>
        <v>0</v>
      </c>
      <c r="Q1016" s="4">
        <f t="shared" si="379"/>
        <v>0</v>
      </c>
      <c r="R1016" s="4">
        <f t="shared" si="379"/>
        <v>0</v>
      </c>
      <c r="S1016" s="4">
        <f t="shared" si="379"/>
        <v>0</v>
      </c>
      <c r="T1016" s="4">
        <f t="shared" si="379"/>
        <v>0</v>
      </c>
      <c r="U1016" s="4">
        <f t="shared" si="379"/>
        <v>0</v>
      </c>
      <c r="V1016" s="4">
        <f t="shared" si="379"/>
        <v>0</v>
      </c>
      <c r="W1016" s="4">
        <f>VLOOKUP(Z1016,怪物属性偏向!D:F,3,FALSE)</f>
        <v>5000007</v>
      </c>
      <c r="X1016" s="4">
        <f t="shared" si="362"/>
        <v>112</v>
      </c>
      <c r="Y1016" t="str">
        <f>VLOOKUP(Z1016,怪物属性偏向!G:H,2,FALSE)</f>
        <v>贝蒂</v>
      </c>
      <c r="Z1016">
        <f t="shared" si="363"/>
        <v>7</v>
      </c>
    </row>
    <row r="1017" spans="1:26" ht="18" customHeight="1" x14ac:dyDescent="0.15">
      <c r="A1017" s="4">
        <v>5001013</v>
      </c>
      <c r="B1017" s="4">
        <f t="shared" ref="B1017:E1017" si="380">B1016</f>
        <v>0</v>
      </c>
      <c r="C1017" s="4">
        <f t="shared" si="380"/>
        <v>0</v>
      </c>
      <c r="D1017" s="4">
        <f t="shared" si="380"/>
        <v>0</v>
      </c>
      <c r="E1017" s="4">
        <f t="shared" si="380"/>
        <v>0</v>
      </c>
      <c r="F1017" s="4">
        <f>INT(VLOOKUP($X1017,映射表!$B:$C,2,FALSE)*VLOOKUP($Z1017,怪物属性偏向!$G:$L,怪物属性偏向!L$1,FALSE)/100)</f>
        <v>4068635</v>
      </c>
      <c r="G1017" s="4">
        <f>INT(VLOOKUP($X1017,映射表!$B:$C,2,FALSE)*VLOOKUP($Z1017,怪物属性偏向!$G:$L,怪物属性偏向!J$1,FALSE)/100)</f>
        <v>4819768</v>
      </c>
      <c r="H1017" s="4">
        <f t="shared" si="278"/>
        <v>0</v>
      </c>
      <c r="I1017" s="4">
        <f>INT(VLOOKUP($X1017,映射表!$B:$C,2,FALSE)*VLOOKUP($Z1017,怪物属性偏向!$G:$L,怪物属性偏向!K$1,FALSE)/100)</f>
        <v>4016473</v>
      </c>
      <c r="J1017" s="4">
        <f>INT(VLOOKUP($X1017,映射表!$B:$E,4,FALSE))</f>
        <v>2921071</v>
      </c>
      <c r="K1017" s="4">
        <f t="shared" ref="K1017:V1017" si="381">K1016</f>
        <v>100</v>
      </c>
      <c r="L1017" s="4">
        <f t="shared" si="381"/>
        <v>0</v>
      </c>
      <c r="M1017" s="4">
        <f t="shared" si="381"/>
        <v>0</v>
      </c>
      <c r="N1017" s="4">
        <f t="shared" si="381"/>
        <v>100</v>
      </c>
      <c r="O1017" s="4">
        <f t="shared" si="381"/>
        <v>0</v>
      </c>
      <c r="P1017" s="4">
        <f t="shared" si="381"/>
        <v>0</v>
      </c>
      <c r="Q1017" s="4">
        <f t="shared" si="381"/>
        <v>0</v>
      </c>
      <c r="R1017" s="4">
        <f t="shared" si="381"/>
        <v>0</v>
      </c>
      <c r="S1017" s="4">
        <f t="shared" si="381"/>
        <v>0</v>
      </c>
      <c r="T1017" s="4">
        <f t="shared" si="381"/>
        <v>0</v>
      </c>
      <c r="U1017" s="4">
        <f t="shared" si="381"/>
        <v>0</v>
      </c>
      <c r="V1017" s="4">
        <f t="shared" si="381"/>
        <v>0</v>
      </c>
      <c r="W1017" s="4">
        <f>VLOOKUP(Z1017,怪物属性偏向!D:F,3,FALSE)</f>
        <v>5000007</v>
      </c>
      <c r="X1017" s="4">
        <f t="shared" si="362"/>
        <v>113</v>
      </c>
      <c r="Y1017" t="str">
        <f>VLOOKUP(Z1017,怪物属性偏向!G:H,2,FALSE)</f>
        <v>贝蒂</v>
      </c>
      <c r="Z1017">
        <f t="shared" si="363"/>
        <v>7</v>
      </c>
    </row>
    <row r="1018" spans="1:26" ht="18" customHeight="1" x14ac:dyDescent="0.15">
      <c r="A1018" s="4">
        <v>5001014</v>
      </c>
      <c r="B1018" s="4">
        <f t="shared" ref="B1018:E1018" si="382">B1017</f>
        <v>0</v>
      </c>
      <c r="C1018" s="4">
        <f t="shared" si="382"/>
        <v>0</v>
      </c>
      <c r="D1018" s="4">
        <f t="shared" si="382"/>
        <v>0</v>
      </c>
      <c r="E1018" s="4">
        <f t="shared" si="382"/>
        <v>0</v>
      </c>
      <c r="F1018" s="4">
        <f>INT(VLOOKUP($X1018,映射表!$B:$C,2,FALSE)*VLOOKUP($Z1018,怪物属性偏向!$G:$L,怪物属性偏向!L$1,FALSE)/100)</f>
        <v>4361674</v>
      </c>
      <c r="G1018" s="4">
        <f>INT(VLOOKUP($X1018,映射表!$B:$C,2,FALSE)*VLOOKUP($Z1018,怪物属性偏向!$G:$L,怪物属性偏向!J$1,FALSE)/100)</f>
        <v>5166906</v>
      </c>
      <c r="H1018" s="4">
        <f t="shared" si="278"/>
        <v>0</v>
      </c>
      <c r="I1018" s="4">
        <f>INT(VLOOKUP($X1018,映射表!$B:$C,2,FALSE)*VLOOKUP($Z1018,怪物属性偏向!$G:$L,怪物属性偏向!K$1,FALSE)/100)</f>
        <v>4305755</v>
      </c>
      <c r="J1018" s="4">
        <f>INT(VLOOKUP($X1018,映射表!$B:$E,4,FALSE))</f>
        <v>3131458</v>
      </c>
      <c r="K1018" s="4">
        <f t="shared" ref="K1018:V1018" si="383">K1017</f>
        <v>100</v>
      </c>
      <c r="L1018" s="4">
        <f t="shared" si="383"/>
        <v>0</v>
      </c>
      <c r="M1018" s="4">
        <f t="shared" si="383"/>
        <v>0</v>
      </c>
      <c r="N1018" s="4">
        <f t="shared" si="383"/>
        <v>100</v>
      </c>
      <c r="O1018" s="4">
        <f t="shared" si="383"/>
        <v>0</v>
      </c>
      <c r="P1018" s="4">
        <f t="shared" si="383"/>
        <v>0</v>
      </c>
      <c r="Q1018" s="4">
        <f t="shared" si="383"/>
        <v>0</v>
      </c>
      <c r="R1018" s="4">
        <f t="shared" si="383"/>
        <v>0</v>
      </c>
      <c r="S1018" s="4">
        <f t="shared" si="383"/>
        <v>0</v>
      </c>
      <c r="T1018" s="4">
        <f t="shared" si="383"/>
        <v>0</v>
      </c>
      <c r="U1018" s="4">
        <f t="shared" si="383"/>
        <v>0</v>
      </c>
      <c r="V1018" s="4">
        <f t="shared" si="383"/>
        <v>0</v>
      </c>
      <c r="W1018" s="4">
        <f>VLOOKUP(Z1018,怪物属性偏向!D:F,3,FALSE)</f>
        <v>5000007</v>
      </c>
      <c r="X1018" s="4">
        <f t="shared" si="362"/>
        <v>114</v>
      </c>
      <c r="Y1018" t="str">
        <f>VLOOKUP(Z1018,怪物属性偏向!G:H,2,FALSE)</f>
        <v>贝蒂</v>
      </c>
      <c r="Z1018">
        <f t="shared" si="363"/>
        <v>7</v>
      </c>
    </row>
    <row r="1019" spans="1:26" ht="18" customHeight="1" x14ac:dyDescent="0.15">
      <c r="A1019" s="4">
        <v>5001015</v>
      </c>
      <c r="B1019" s="4">
        <f t="shared" ref="B1019:E1019" si="384">B1018</f>
        <v>0</v>
      </c>
      <c r="C1019" s="4">
        <f t="shared" si="384"/>
        <v>0</v>
      </c>
      <c r="D1019" s="4">
        <f t="shared" si="384"/>
        <v>0</v>
      </c>
      <c r="E1019" s="4">
        <f t="shared" si="384"/>
        <v>0</v>
      </c>
      <c r="F1019" s="4">
        <f>INT(VLOOKUP($X1019,映射表!$B:$C,2,FALSE)*VLOOKUP($Z1019,怪物属性偏向!$G:$L,怪物属性偏向!L$1,FALSE)/100)</f>
        <v>4675812</v>
      </c>
      <c r="G1019" s="4">
        <f>INT(VLOOKUP($X1019,映射表!$B:$C,2,FALSE)*VLOOKUP($Z1019,怪物属性偏向!$G:$L,怪物属性偏向!J$1,FALSE)/100)</f>
        <v>5539039</v>
      </c>
      <c r="H1019" s="4">
        <f t="shared" si="278"/>
        <v>0</v>
      </c>
      <c r="I1019" s="4">
        <f>INT(VLOOKUP($X1019,映射表!$B:$C,2,FALSE)*VLOOKUP($Z1019,怪物属性偏向!$G:$L,怪物属性偏向!K$1,FALSE)/100)</f>
        <v>4615866</v>
      </c>
      <c r="J1019" s="4">
        <f>INT(VLOOKUP($X1019,映射表!$B:$E,4,FALSE))</f>
        <v>3356993</v>
      </c>
      <c r="K1019" s="4">
        <f t="shared" ref="K1019:V1019" si="385">K1018</f>
        <v>100</v>
      </c>
      <c r="L1019" s="4">
        <f t="shared" si="385"/>
        <v>0</v>
      </c>
      <c r="M1019" s="4">
        <f t="shared" si="385"/>
        <v>0</v>
      </c>
      <c r="N1019" s="4">
        <f t="shared" si="385"/>
        <v>100</v>
      </c>
      <c r="O1019" s="4">
        <f t="shared" si="385"/>
        <v>0</v>
      </c>
      <c r="P1019" s="4">
        <f t="shared" si="385"/>
        <v>0</v>
      </c>
      <c r="Q1019" s="4">
        <f t="shared" si="385"/>
        <v>0</v>
      </c>
      <c r="R1019" s="4">
        <f t="shared" si="385"/>
        <v>0</v>
      </c>
      <c r="S1019" s="4">
        <f t="shared" si="385"/>
        <v>0</v>
      </c>
      <c r="T1019" s="4">
        <f t="shared" si="385"/>
        <v>0</v>
      </c>
      <c r="U1019" s="4">
        <f t="shared" si="385"/>
        <v>0</v>
      </c>
      <c r="V1019" s="4">
        <f t="shared" si="385"/>
        <v>0</v>
      </c>
      <c r="W1019" s="4">
        <f>VLOOKUP(Z1019,怪物属性偏向!D:F,3,FALSE)</f>
        <v>5000007</v>
      </c>
      <c r="X1019" s="4">
        <f t="shared" si="362"/>
        <v>115</v>
      </c>
      <c r="Y1019" t="str">
        <f>VLOOKUP(Z1019,怪物属性偏向!G:H,2,FALSE)</f>
        <v>贝蒂</v>
      </c>
      <c r="Z1019">
        <f t="shared" si="363"/>
        <v>7</v>
      </c>
    </row>
    <row r="1020" spans="1:26" ht="18" customHeight="1" x14ac:dyDescent="0.15">
      <c r="A1020" s="4">
        <v>5001016</v>
      </c>
      <c r="B1020" s="4">
        <f t="shared" ref="B1020:E1020" si="386">B1019</f>
        <v>0</v>
      </c>
      <c r="C1020" s="4">
        <f t="shared" si="386"/>
        <v>0</v>
      </c>
      <c r="D1020" s="4">
        <f t="shared" si="386"/>
        <v>0</v>
      </c>
      <c r="E1020" s="4">
        <f t="shared" si="386"/>
        <v>0</v>
      </c>
      <c r="F1020" s="4">
        <f>INT(VLOOKUP($X1020,映射表!$B:$C,2,FALSE)*VLOOKUP($Z1020,怪物属性偏向!$G:$L,怪物属性偏向!L$1,FALSE)/100)</f>
        <v>5012568</v>
      </c>
      <c r="G1020" s="4">
        <f>INT(VLOOKUP($X1020,映射表!$B:$C,2,FALSE)*VLOOKUP($Z1020,怪物属性偏向!$G:$L,怪物属性偏向!J$1,FALSE)/100)</f>
        <v>5937965</v>
      </c>
      <c r="H1020" s="4">
        <f t="shared" si="278"/>
        <v>0</v>
      </c>
      <c r="I1020" s="4">
        <f>INT(VLOOKUP($X1020,映射表!$B:$C,2,FALSE)*VLOOKUP($Z1020,怪物属性偏向!$G:$L,怪物属性偏向!K$1,FALSE)/100)</f>
        <v>4948304</v>
      </c>
      <c r="J1020" s="4">
        <f>INT(VLOOKUP($X1020,映射表!$B:$E,4,FALSE))</f>
        <v>3598767</v>
      </c>
      <c r="K1020" s="4">
        <f t="shared" ref="K1020:V1020" si="387">K1019</f>
        <v>100</v>
      </c>
      <c r="L1020" s="4">
        <f t="shared" si="387"/>
        <v>0</v>
      </c>
      <c r="M1020" s="4">
        <f t="shared" si="387"/>
        <v>0</v>
      </c>
      <c r="N1020" s="4">
        <f t="shared" si="387"/>
        <v>100</v>
      </c>
      <c r="O1020" s="4">
        <f t="shared" si="387"/>
        <v>0</v>
      </c>
      <c r="P1020" s="4">
        <f t="shared" si="387"/>
        <v>0</v>
      </c>
      <c r="Q1020" s="4">
        <f t="shared" si="387"/>
        <v>0</v>
      </c>
      <c r="R1020" s="4">
        <f t="shared" si="387"/>
        <v>0</v>
      </c>
      <c r="S1020" s="4">
        <f t="shared" si="387"/>
        <v>0</v>
      </c>
      <c r="T1020" s="4">
        <f t="shared" si="387"/>
        <v>0</v>
      </c>
      <c r="U1020" s="4">
        <f t="shared" si="387"/>
        <v>0</v>
      </c>
      <c r="V1020" s="4">
        <f t="shared" si="387"/>
        <v>0</v>
      </c>
      <c r="W1020" s="4">
        <f>VLOOKUP(Z1020,怪物属性偏向!D:F,3,FALSE)</f>
        <v>5000007</v>
      </c>
      <c r="X1020" s="4">
        <f t="shared" si="362"/>
        <v>116</v>
      </c>
      <c r="Y1020" t="str">
        <f>VLOOKUP(Z1020,怪物属性偏向!G:H,2,FALSE)</f>
        <v>贝蒂</v>
      </c>
      <c r="Z1020">
        <f t="shared" si="363"/>
        <v>7</v>
      </c>
    </row>
    <row r="1021" spans="1:26" ht="18" customHeight="1" x14ac:dyDescent="0.15">
      <c r="A1021" s="4">
        <v>5001017</v>
      </c>
      <c r="B1021" s="4">
        <f t="shared" ref="B1021:E1021" si="388">B1020</f>
        <v>0</v>
      </c>
      <c r="C1021" s="4">
        <f t="shared" si="388"/>
        <v>0</v>
      </c>
      <c r="D1021" s="4">
        <f t="shared" si="388"/>
        <v>0</v>
      </c>
      <c r="E1021" s="4">
        <f t="shared" si="388"/>
        <v>0</v>
      </c>
      <c r="F1021" s="4">
        <f>INT(VLOOKUP($X1021,映射表!$B:$C,2,FALSE)*VLOOKUP($Z1021,怪物属性偏向!$G:$L,怪物属性偏向!L$1,FALSE)/100)</f>
        <v>5373570</v>
      </c>
      <c r="G1021" s="4">
        <f>INT(VLOOKUP($X1021,映射表!$B:$C,2,FALSE)*VLOOKUP($Z1021,怪物属性偏向!$G:$L,怪物属性偏向!J$1,FALSE)/100)</f>
        <v>6365614</v>
      </c>
      <c r="H1021" s="4">
        <f t="shared" si="278"/>
        <v>0</v>
      </c>
      <c r="I1021" s="4">
        <f>INT(VLOOKUP($X1021,映射表!$B:$C,2,FALSE)*VLOOKUP($Z1021,怪物属性偏向!$G:$L,怪物属性偏向!K$1,FALSE)/100)</f>
        <v>5304679</v>
      </c>
      <c r="J1021" s="4">
        <f>INT(VLOOKUP($X1021,映射表!$B:$E,4,FALSE))</f>
        <v>3857948</v>
      </c>
      <c r="K1021" s="4">
        <f t="shared" ref="K1021:V1021" si="389">K1020</f>
        <v>100</v>
      </c>
      <c r="L1021" s="4">
        <f t="shared" si="389"/>
        <v>0</v>
      </c>
      <c r="M1021" s="4">
        <f t="shared" si="389"/>
        <v>0</v>
      </c>
      <c r="N1021" s="4">
        <f t="shared" si="389"/>
        <v>100</v>
      </c>
      <c r="O1021" s="4">
        <f t="shared" si="389"/>
        <v>0</v>
      </c>
      <c r="P1021" s="4">
        <f t="shared" si="389"/>
        <v>0</v>
      </c>
      <c r="Q1021" s="4">
        <f t="shared" si="389"/>
        <v>0</v>
      </c>
      <c r="R1021" s="4">
        <f t="shared" si="389"/>
        <v>0</v>
      </c>
      <c r="S1021" s="4">
        <f t="shared" si="389"/>
        <v>0</v>
      </c>
      <c r="T1021" s="4">
        <f t="shared" si="389"/>
        <v>0</v>
      </c>
      <c r="U1021" s="4">
        <f t="shared" si="389"/>
        <v>0</v>
      </c>
      <c r="V1021" s="4">
        <f t="shared" si="389"/>
        <v>0</v>
      </c>
      <c r="W1021" s="4">
        <f>VLOOKUP(Z1021,怪物属性偏向!D:F,3,FALSE)</f>
        <v>5000007</v>
      </c>
      <c r="X1021" s="4">
        <f t="shared" si="362"/>
        <v>117</v>
      </c>
      <c r="Y1021" t="str">
        <f>VLOOKUP(Z1021,怪物属性偏向!G:H,2,FALSE)</f>
        <v>贝蒂</v>
      </c>
      <c r="Z1021">
        <f t="shared" si="363"/>
        <v>7</v>
      </c>
    </row>
    <row r="1022" spans="1:26" ht="18" customHeight="1" x14ac:dyDescent="0.15">
      <c r="A1022" s="4">
        <v>5001018</v>
      </c>
      <c r="B1022" s="4">
        <f t="shared" ref="B1022:E1022" si="390">B1021</f>
        <v>0</v>
      </c>
      <c r="C1022" s="4">
        <f t="shared" si="390"/>
        <v>0</v>
      </c>
      <c r="D1022" s="4">
        <f t="shared" si="390"/>
        <v>0</v>
      </c>
      <c r="E1022" s="4">
        <f t="shared" si="390"/>
        <v>0</v>
      </c>
      <c r="F1022" s="4">
        <f>INT(VLOOKUP($X1022,映射表!$B:$C,2,FALSE)*VLOOKUP($Z1022,怪物属性偏向!$G:$L,怪物属性偏向!L$1,FALSE)/100)</f>
        <v>5760565</v>
      </c>
      <c r="G1022" s="4">
        <f>INT(VLOOKUP($X1022,映射表!$B:$C,2,FALSE)*VLOOKUP($Z1022,怪物属性偏向!$G:$L,怪物属性偏向!J$1,FALSE)/100)</f>
        <v>6824054</v>
      </c>
      <c r="H1022" s="4">
        <f t="shared" si="278"/>
        <v>0</v>
      </c>
      <c r="I1022" s="4">
        <f>INT(VLOOKUP($X1022,映射表!$B:$C,2,FALSE)*VLOOKUP($Z1022,怪物属性偏向!$G:$L,怪物属性偏向!K$1,FALSE)/100)</f>
        <v>5686712</v>
      </c>
      <c r="J1022" s="4">
        <f>INT(VLOOKUP($X1022,映射表!$B:$E,4,FALSE))</f>
        <v>4135790</v>
      </c>
      <c r="K1022" s="4">
        <f t="shared" ref="K1022:V1022" si="391">K1021</f>
        <v>100</v>
      </c>
      <c r="L1022" s="4">
        <f t="shared" si="391"/>
        <v>0</v>
      </c>
      <c r="M1022" s="4">
        <f t="shared" si="391"/>
        <v>0</v>
      </c>
      <c r="N1022" s="4">
        <f t="shared" si="391"/>
        <v>100</v>
      </c>
      <c r="O1022" s="4">
        <f t="shared" si="391"/>
        <v>0</v>
      </c>
      <c r="P1022" s="4">
        <f t="shared" si="391"/>
        <v>0</v>
      </c>
      <c r="Q1022" s="4">
        <f t="shared" si="391"/>
        <v>0</v>
      </c>
      <c r="R1022" s="4">
        <f t="shared" si="391"/>
        <v>0</v>
      </c>
      <c r="S1022" s="4">
        <f t="shared" si="391"/>
        <v>0</v>
      </c>
      <c r="T1022" s="4">
        <f t="shared" si="391"/>
        <v>0</v>
      </c>
      <c r="U1022" s="4">
        <f t="shared" si="391"/>
        <v>0</v>
      </c>
      <c r="V1022" s="4">
        <f t="shared" si="391"/>
        <v>0</v>
      </c>
      <c r="W1022" s="4">
        <f>VLOOKUP(Z1022,怪物属性偏向!D:F,3,FALSE)</f>
        <v>5000007</v>
      </c>
      <c r="X1022" s="4">
        <f t="shared" si="362"/>
        <v>118</v>
      </c>
      <c r="Y1022" t="str">
        <f>VLOOKUP(Z1022,怪物属性偏向!G:H,2,FALSE)</f>
        <v>贝蒂</v>
      </c>
      <c r="Z1022">
        <f t="shared" si="363"/>
        <v>7</v>
      </c>
    </row>
    <row r="1023" spans="1:26" ht="18" customHeight="1" x14ac:dyDescent="0.15">
      <c r="A1023" s="4">
        <v>5001019</v>
      </c>
      <c r="B1023" s="4">
        <f t="shared" ref="B1023:E1023" si="392">B1022</f>
        <v>0</v>
      </c>
      <c r="C1023" s="4">
        <f t="shared" si="392"/>
        <v>0</v>
      </c>
      <c r="D1023" s="4">
        <f t="shared" si="392"/>
        <v>0</v>
      </c>
      <c r="E1023" s="4">
        <f t="shared" si="392"/>
        <v>0</v>
      </c>
      <c r="F1023" s="4">
        <f>INT(VLOOKUP($X1023,映射表!$B:$C,2,FALSE)*VLOOKUP($Z1023,怪物属性偏向!$G:$L,怪物属性偏向!L$1,FALSE)/100)</f>
        <v>6175423</v>
      </c>
      <c r="G1023" s="4">
        <f>INT(VLOOKUP($X1023,映射表!$B:$C,2,FALSE)*VLOOKUP($Z1023,怪物属性偏向!$G:$L,怪物属性偏向!J$1,FALSE)/100)</f>
        <v>7315501</v>
      </c>
      <c r="H1023" s="4">
        <f t="shared" si="278"/>
        <v>0</v>
      </c>
      <c r="I1023" s="4">
        <f>INT(VLOOKUP($X1023,映射表!$B:$C,2,FALSE)*VLOOKUP($Z1023,怪物属性偏向!$G:$L,怪物属性偏向!K$1,FALSE)/100)</f>
        <v>6096251</v>
      </c>
      <c r="J1023" s="4">
        <f>INT(VLOOKUP($X1023,映射表!$B:$E,4,FALSE))</f>
        <v>4433637</v>
      </c>
      <c r="K1023" s="4">
        <f t="shared" ref="K1023:V1023" si="393">K1022</f>
        <v>100</v>
      </c>
      <c r="L1023" s="4">
        <f t="shared" si="393"/>
        <v>0</v>
      </c>
      <c r="M1023" s="4">
        <f t="shared" si="393"/>
        <v>0</v>
      </c>
      <c r="N1023" s="4">
        <f t="shared" si="393"/>
        <v>100</v>
      </c>
      <c r="O1023" s="4">
        <f t="shared" si="393"/>
        <v>0</v>
      </c>
      <c r="P1023" s="4">
        <f t="shared" si="393"/>
        <v>0</v>
      </c>
      <c r="Q1023" s="4">
        <f t="shared" si="393"/>
        <v>0</v>
      </c>
      <c r="R1023" s="4">
        <f t="shared" si="393"/>
        <v>0</v>
      </c>
      <c r="S1023" s="4">
        <f t="shared" si="393"/>
        <v>0</v>
      </c>
      <c r="T1023" s="4">
        <f t="shared" si="393"/>
        <v>0</v>
      </c>
      <c r="U1023" s="4">
        <f t="shared" si="393"/>
        <v>0</v>
      </c>
      <c r="V1023" s="4">
        <f t="shared" si="393"/>
        <v>0</v>
      </c>
      <c r="W1023" s="4">
        <f>VLOOKUP(Z1023,怪物属性偏向!D:F,3,FALSE)</f>
        <v>5000007</v>
      </c>
      <c r="X1023" s="4">
        <f t="shared" si="362"/>
        <v>119</v>
      </c>
      <c r="Y1023" t="str">
        <f>VLOOKUP(Z1023,怪物属性偏向!G:H,2,FALSE)</f>
        <v>贝蒂</v>
      </c>
      <c r="Z1023">
        <f t="shared" si="363"/>
        <v>7</v>
      </c>
    </row>
    <row r="1024" spans="1:26" ht="18" customHeight="1" x14ac:dyDescent="0.15">
      <c r="A1024" s="4">
        <v>5001020</v>
      </c>
      <c r="B1024" s="4">
        <f t="shared" ref="B1024:E1024" si="394">B1023</f>
        <v>0</v>
      </c>
      <c r="C1024" s="4">
        <f t="shared" si="394"/>
        <v>0</v>
      </c>
      <c r="D1024" s="4">
        <f t="shared" si="394"/>
        <v>0</v>
      </c>
      <c r="E1024" s="4">
        <f t="shared" si="394"/>
        <v>0</v>
      </c>
      <c r="F1024" s="4">
        <f>INT(VLOOKUP($X1024,映射表!$B:$C,2,FALSE)*VLOOKUP($Z1024,怪物属性偏向!$G:$L,怪物属性偏向!L$1,FALSE)/100)</f>
        <v>6620151</v>
      </c>
      <c r="G1024" s="4">
        <f>INT(VLOOKUP($X1024,映射表!$B:$C,2,FALSE)*VLOOKUP($Z1024,怪物属性偏向!$G:$L,怪物属性偏向!J$1,FALSE)/100)</f>
        <v>7842333</v>
      </c>
      <c r="H1024" s="4">
        <f t="shared" si="278"/>
        <v>0</v>
      </c>
      <c r="I1024" s="4">
        <f>INT(VLOOKUP($X1024,映射表!$B:$C,2,FALSE)*VLOOKUP($Z1024,怪物属性偏向!$G:$L,怪物属性偏向!K$1,FALSE)/100)</f>
        <v>6535277</v>
      </c>
      <c r="J1024" s="4">
        <f>INT(VLOOKUP($X1024,映射表!$B:$E,4,FALSE))</f>
        <v>4752929</v>
      </c>
      <c r="K1024" s="4">
        <f t="shared" ref="K1024:V1024" si="395">K1023</f>
        <v>100</v>
      </c>
      <c r="L1024" s="4">
        <f t="shared" si="395"/>
        <v>0</v>
      </c>
      <c r="M1024" s="4">
        <f t="shared" si="395"/>
        <v>0</v>
      </c>
      <c r="N1024" s="4">
        <f t="shared" si="395"/>
        <v>100</v>
      </c>
      <c r="O1024" s="4">
        <f t="shared" si="395"/>
        <v>0</v>
      </c>
      <c r="P1024" s="4">
        <f t="shared" si="395"/>
        <v>0</v>
      </c>
      <c r="Q1024" s="4">
        <f t="shared" si="395"/>
        <v>0</v>
      </c>
      <c r="R1024" s="4">
        <f t="shared" si="395"/>
        <v>0</v>
      </c>
      <c r="S1024" s="4">
        <f t="shared" si="395"/>
        <v>0</v>
      </c>
      <c r="T1024" s="4">
        <f t="shared" si="395"/>
        <v>0</v>
      </c>
      <c r="U1024" s="4">
        <f t="shared" si="395"/>
        <v>0</v>
      </c>
      <c r="V1024" s="4">
        <f t="shared" si="395"/>
        <v>0</v>
      </c>
      <c r="W1024" s="4">
        <f>VLOOKUP(Z1024,怪物属性偏向!D:F,3,FALSE)</f>
        <v>5000007</v>
      </c>
      <c r="X1024" s="4">
        <f t="shared" si="362"/>
        <v>120</v>
      </c>
      <c r="Y1024" t="str">
        <f>VLOOKUP(Z1024,怪物属性偏向!G:H,2,FALSE)</f>
        <v>贝蒂</v>
      </c>
      <c r="Z1024">
        <f t="shared" si="363"/>
        <v>7</v>
      </c>
    </row>
    <row r="1025" spans="1:26" ht="18" customHeight="1" x14ac:dyDescent="0.15">
      <c r="A1025" s="4">
        <v>5001021</v>
      </c>
      <c r="B1025" s="4">
        <f t="shared" ref="B1025:E1025" si="396">B1024</f>
        <v>0</v>
      </c>
      <c r="C1025" s="4">
        <f t="shared" si="396"/>
        <v>0</v>
      </c>
      <c r="D1025" s="4">
        <f t="shared" si="396"/>
        <v>0</v>
      </c>
      <c r="E1025" s="4">
        <f t="shared" si="396"/>
        <v>0</v>
      </c>
      <c r="F1025" s="4">
        <f>INT(VLOOKUP($X1025,映射表!$B:$C,2,FALSE)*VLOOKUP($Z1025,怪物属性偏向!$G:$L,怪物属性偏向!L$1,FALSE)/100)</f>
        <v>7096899</v>
      </c>
      <c r="G1025" s="4">
        <f>INT(VLOOKUP($X1025,映射表!$B:$C,2,FALSE)*VLOOKUP($Z1025,怪物属性偏向!$G:$L,怪物属性偏向!J$1,FALSE)/100)</f>
        <v>8407096</v>
      </c>
      <c r="H1025" s="4">
        <f t="shared" si="278"/>
        <v>0</v>
      </c>
      <c r="I1025" s="4">
        <f>INT(VLOOKUP($X1025,映射表!$B:$C,2,FALSE)*VLOOKUP($Z1025,怪物属性偏向!$G:$L,怪物属性偏向!K$1,FALSE)/100)</f>
        <v>7005914</v>
      </c>
      <c r="J1025" s="4">
        <f>INT(VLOOKUP($X1025,映射表!$B:$E,4,FALSE))</f>
        <v>5095210</v>
      </c>
      <c r="K1025" s="4">
        <f t="shared" ref="K1025:V1025" si="397">K1024</f>
        <v>100</v>
      </c>
      <c r="L1025" s="4">
        <f t="shared" si="397"/>
        <v>0</v>
      </c>
      <c r="M1025" s="4">
        <f t="shared" si="397"/>
        <v>0</v>
      </c>
      <c r="N1025" s="4">
        <f t="shared" si="397"/>
        <v>100</v>
      </c>
      <c r="O1025" s="4">
        <f t="shared" si="397"/>
        <v>0</v>
      </c>
      <c r="P1025" s="4">
        <f t="shared" si="397"/>
        <v>0</v>
      </c>
      <c r="Q1025" s="4">
        <f t="shared" si="397"/>
        <v>0</v>
      </c>
      <c r="R1025" s="4">
        <f t="shared" si="397"/>
        <v>0</v>
      </c>
      <c r="S1025" s="4">
        <f t="shared" si="397"/>
        <v>0</v>
      </c>
      <c r="T1025" s="4">
        <f t="shared" si="397"/>
        <v>0</v>
      </c>
      <c r="U1025" s="4">
        <f t="shared" si="397"/>
        <v>0</v>
      </c>
      <c r="V1025" s="4">
        <f t="shared" si="397"/>
        <v>0</v>
      </c>
      <c r="W1025" s="4">
        <f>VLOOKUP(Z1025,怪物属性偏向!D:F,3,FALSE)</f>
        <v>5000007</v>
      </c>
      <c r="X1025" s="4">
        <f t="shared" si="362"/>
        <v>121</v>
      </c>
      <c r="Y1025" t="str">
        <f>VLOOKUP(Z1025,怪物属性偏向!G:H,2,FALSE)</f>
        <v>贝蒂</v>
      </c>
      <c r="Z1025">
        <f t="shared" si="363"/>
        <v>7</v>
      </c>
    </row>
    <row r="1026" spans="1:26" ht="18" customHeight="1" x14ac:dyDescent="0.15">
      <c r="A1026" s="4">
        <v>5001022</v>
      </c>
      <c r="B1026" s="4">
        <f t="shared" ref="B1026:E1026" si="398">B1025</f>
        <v>0</v>
      </c>
      <c r="C1026" s="4">
        <f t="shared" si="398"/>
        <v>0</v>
      </c>
      <c r="D1026" s="4">
        <f t="shared" si="398"/>
        <v>0</v>
      </c>
      <c r="E1026" s="4">
        <f t="shared" si="398"/>
        <v>0</v>
      </c>
      <c r="F1026" s="4">
        <f>INT(VLOOKUP($X1026,映射表!$B:$C,2,FALSE)*VLOOKUP($Z1026,怪物属性偏向!$G:$L,怪物属性偏向!L$1,FALSE)/100)</f>
        <v>7607974</v>
      </c>
      <c r="G1026" s="4">
        <f>INT(VLOOKUP($X1026,映射表!$B:$C,2,FALSE)*VLOOKUP($Z1026,怪物属性偏向!$G:$L,怪物属性偏向!J$1,FALSE)/100)</f>
        <v>9012523</v>
      </c>
      <c r="H1026" s="4">
        <f t="shared" si="278"/>
        <v>0</v>
      </c>
      <c r="I1026" s="4">
        <f>INT(VLOOKUP($X1026,映射表!$B:$C,2,FALSE)*VLOOKUP($Z1026,怪物属性偏向!$G:$L,怪物属性偏向!K$1,FALSE)/100)</f>
        <v>7510436</v>
      </c>
      <c r="J1026" s="4">
        <f>INT(VLOOKUP($X1026,映射表!$B:$E,4,FALSE))</f>
        <v>5462135</v>
      </c>
      <c r="K1026" s="4">
        <f t="shared" ref="K1026:V1026" si="399">K1025</f>
        <v>100</v>
      </c>
      <c r="L1026" s="4">
        <f t="shared" si="399"/>
        <v>0</v>
      </c>
      <c r="M1026" s="4">
        <f t="shared" si="399"/>
        <v>0</v>
      </c>
      <c r="N1026" s="4">
        <f t="shared" si="399"/>
        <v>100</v>
      </c>
      <c r="O1026" s="4">
        <f t="shared" si="399"/>
        <v>0</v>
      </c>
      <c r="P1026" s="4">
        <f t="shared" si="399"/>
        <v>0</v>
      </c>
      <c r="Q1026" s="4">
        <f t="shared" si="399"/>
        <v>0</v>
      </c>
      <c r="R1026" s="4">
        <f t="shared" si="399"/>
        <v>0</v>
      </c>
      <c r="S1026" s="4">
        <f t="shared" si="399"/>
        <v>0</v>
      </c>
      <c r="T1026" s="4">
        <f t="shared" si="399"/>
        <v>0</v>
      </c>
      <c r="U1026" s="4">
        <f t="shared" si="399"/>
        <v>0</v>
      </c>
      <c r="V1026" s="4">
        <f t="shared" si="399"/>
        <v>0</v>
      </c>
      <c r="W1026" s="4">
        <f>VLOOKUP(Z1026,怪物属性偏向!D:F,3,FALSE)</f>
        <v>5000007</v>
      </c>
      <c r="X1026" s="4">
        <f t="shared" si="362"/>
        <v>122</v>
      </c>
      <c r="Y1026" t="str">
        <f>VLOOKUP(Z1026,怪物属性偏向!G:H,2,FALSE)</f>
        <v>贝蒂</v>
      </c>
      <c r="Z1026">
        <f t="shared" si="363"/>
        <v>7</v>
      </c>
    </row>
    <row r="1027" spans="1:26" ht="18" customHeight="1" x14ac:dyDescent="0.15">
      <c r="A1027" s="4">
        <v>5001023</v>
      </c>
      <c r="B1027" s="4">
        <f t="shared" ref="B1027:E1027" si="400">B1026</f>
        <v>0</v>
      </c>
      <c r="C1027" s="4">
        <f t="shared" si="400"/>
        <v>0</v>
      </c>
      <c r="D1027" s="4">
        <f t="shared" si="400"/>
        <v>0</v>
      </c>
      <c r="E1027" s="4">
        <f t="shared" si="400"/>
        <v>0</v>
      </c>
      <c r="F1027" s="4">
        <f>INT(VLOOKUP($X1027,映射表!$B:$C,2,FALSE)*VLOOKUP($Z1027,怪物属性偏向!$G:$L,怪物属性偏向!L$1,FALSE)/100)</f>
        <v>8155845</v>
      </c>
      <c r="G1027" s="4">
        <f>INT(VLOOKUP($X1027,映射表!$B:$C,2,FALSE)*VLOOKUP($Z1027,怪物属性偏向!$G:$L,怪物属性偏向!J$1,FALSE)/100)</f>
        <v>9661540</v>
      </c>
      <c r="H1027" s="4">
        <f t="shared" si="278"/>
        <v>0</v>
      </c>
      <c r="I1027" s="4">
        <f>INT(VLOOKUP($X1027,映射表!$B:$C,2,FALSE)*VLOOKUP($Z1027,怪物属性偏向!$G:$L,怪物属性偏向!K$1,FALSE)/100)</f>
        <v>8051283</v>
      </c>
      <c r="J1027" s="4">
        <f>INT(VLOOKUP($X1027,映射表!$B:$E,4,FALSE))</f>
        <v>5855478</v>
      </c>
      <c r="K1027" s="4">
        <f t="shared" ref="K1027:V1027" si="401">K1026</f>
        <v>100</v>
      </c>
      <c r="L1027" s="4">
        <f t="shared" si="401"/>
        <v>0</v>
      </c>
      <c r="M1027" s="4">
        <f t="shared" si="401"/>
        <v>0</v>
      </c>
      <c r="N1027" s="4">
        <f t="shared" si="401"/>
        <v>100</v>
      </c>
      <c r="O1027" s="4">
        <f t="shared" si="401"/>
        <v>0</v>
      </c>
      <c r="P1027" s="4">
        <f t="shared" si="401"/>
        <v>0</v>
      </c>
      <c r="Q1027" s="4">
        <f t="shared" si="401"/>
        <v>0</v>
      </c>
      <c r="R1027" s="4">
        <f t="shared" si="401"/>
        <v>0</v>
      </c>
      <c r="S1027" s="4">
        <f t="shared" si="401"/>
        <v>0</v>
      </c>
      <c r="T1027" s="4">
        <f t="shared" si="401"/>
        <v>0</v>
      </c>
      <c r="U1027" s="4">
        <f t="shared" si="401"/>
        <v>0</v>
      </c>
      <c r="V1027" s="4">
        <f t="shared" si="401"/>
        <v>0</v>
      </c>
      <c r="W1027" s="4">
        <f>VLOOKUP(Z1027,怪物属性偏向!D:F,3,FALSE)</f>
        <v>5000007</v>
      </c>
      <c r="X1027" s="4">
        <f t="shared" si="362"/>
        <v>123</v>
      </c>
      <c r="Y1027" t="str">
        <f>VLOOKUP(Z1027,怪物属性偏向!G:H,2,FALSE)</f>
        <v>贝蒂</v>
      </c>
      <c r="Z1027">
        <f t="shared" si="363"/>
        <v>7</v>
      </c>
    </row>
    <row r="1028" spans="1:26" ht="18" customHeight="1" x14ac:dyDescent="0.15">
      <c r="A1028" s="4">
        <v>5001024</v>
      </c>
      <c r="B1028" s="4">
        <f t="shared" ref="B1028:E1028" si="402">B1027</f>
        <v>0</v>
      </c>
      <c r="C1028" s="4">
        <f t="shared" si="402"/>
        <v>0</v>
      </c>
      <c r="D1028" s="4">
        <f t="shared" si="402"/>
        <v>0</v>
      </c>
      <c r="E1028" s="4">
        <f t="shared" si="402"/>
        <v>0</v>
      </c>
      <c r="F1028" s="4">
        <f>INT(VLOOKUP($X1028,映射表!$B:$C,2,FALSE)*VLOOKUP($Z1028,怪物属性偏向!$G:$L,怪物属性偏向!L$1,FALSE)/100)</f>
        <v>8743164</v>
      </c>
      <c r="G1028" s="4">
        <f>INT(VLOOKUP($X1028,映射表!$B:$C,2,FALSE)*VLOOKUP($Z1028,怪物属性偏向!$G:$L,怪物属性偏向!J$1,FALSE)/100)</f>
        <v>10357286</v>
      </c>
      <c r="H1028" s="4">
        <f t="shared" si="278"/>
        <v>0</v>
      </c>
      <c r="I1028" s="4">
        <f>INT(VLOOKUP($X1028,映射表!$B:$C,2,FALSE)*VLOOKUP($Z1028,怪物属性偏向!$G:$L,怪物属性偏向!K$1,FALSE)/100)</f>
        <v>8631072</v>
      </c>
      <c r="J1028" s="4">
        <f>INT(VLOOKUP($X1028,映射表!$B:$E,4,FALSE))</f>
        <v>6277143</v>
      </c>
      <c r="K1028" s="4">
        <f t="shared" ref="K1028:V1028" si="403">K1027</f>
        <v>100</v>
      </c>
      <c r="L1028" s="4">
        <f t="shared" si="403"/>
        <v>0</v>
      </c>
      <c r="M1028" s="4">
        <f t="shared" si="403"/>
        <v>0</v>
      </c>
      <c r="N1028" s="4">
        <f t="shared" si="403"/>
        <v>100</v>
      </c>
      <c r="O1028" s="4">
        <f t="shared" si="403"/>
        <v>0</v>
      </c>
      <c r="P1028" s="4">
        <f t="shared" si="403"/>
        <v>0</v>
      </c>
      <c r="Q1028" s="4">
        <f t="shared" si="403"/>
        <v>0</v>
      </c>
      <c r="R1028" s="4">
        <f t="shared" si="403"/>
        <v>0</v>
      </c>
      <c r="S1028" s="4">
        <f t="shared" si="403"/>
        <v>0</v>
      </c>
      <c r="T1028" s="4">
        <f t="shared" si="403"/>
        <v>0</v>
      </c>
      <c r="U1028" s="4">
        <f t="shared" si="403"/>
        <v>0</v>
      </c>
      <c r="V1028" s="4">
        <f t="shared" si="403"/>
        <v>0</v>
      </c>
      <c r="W1028" s="4">
        <f>VLOOKUP(Z1028,怪物属性偏向!D:F,3,FALSE)</f>
        <v>5000007</v>
      </c>
      <c r="X1028" s="4">
        <f t="shared" si="362"/>
        <v>124</v>
      </c>
      <c r="Y1028" t="str">
        <f>VLOOKUP(Z1028,怪物属性偏向!G:H,2,FALSE)</f>
        <v>贝蒂</v>
      </c>
      <c r="Z1028">
        <f t="shared" si="363"/>
        <v>7</v>
      </c>
    </row>
    <row r="1029" spans="1:26" ht="18" customHeight="1" x14ac:dyDescent="0.15">
      <c r="A1029" s="4">
        <v>5001025</v>
      </c>
      <c r="B1029" s="4">
        <f t="shared" ref="B1029:E1029" si="404">B1028</f>
        <v>0</v>
      </c>
      <c r="C1029" s="4">
        <f t="shared" si="404"/>
        <v>0</v>
      </c>
      <c r="D1029" s="4">
        <f t="shared" si="404"/>
        <v>0</v>
      </c>
      <c r="E1029" s="4">
        <f t="shared" si="404"/>
        <v>0</v>
      </c>
      <c r="F1029" s="4">
        <f>INT(VLOOKUP($X1029,映射表!$B:$C,2,FALSE)*VLOOKUP($Z1029,怪物属性偏向!$G:$L,怪物属性偏向!L$1,FALSE)/100)</f>
        <v>9372769</v>
      </c>
      <c r="G1029" s="4">
        <f>INT(VLOOKUP($X1029,映射表!$B:$C,2,FALSE)*VLOOKUP($Z1029,怪物属性偏向!$G:$L,怪物属性偏向!J$1,FALSE)/100)</f>
        <v>11103126</v>
      </c>
      <c r="H1029" s="4">
        <f t="shared" si="278"/>
        <v>0</v>
      </c>
      <c r="I1029" s="4">
        <f>INT(VLOOKUP($X1029,映射表!$B:$C,2,FALSE)*VLOOKUP($Z1029,怪物属性偏向!$G:$L,怪物属性偏向!K$1,FALSE)/100)</f>
        <v>9252605</v>
      </c>
      <c r="J1029" s="4">
        <f>INT(VLOOKUP($X1029,映射表!$B:$E,4,FALSE))</f>
        <v>6729167</v>
      </c>
      <c r="K1029" s="4">
        <f t="shared" ref="K1029:V1029" si="405">K1028</f>
        <v>100</v>
      </c>
      <c r="L1029" s="4">
        <f t="shared" si="405"/>
        <v>0</v>
      </c>
      <c r="M1029" s="4">
        <f t="shared" si="405"/>
        <v>0</v>
      </c>
      <c r="N1029" s="4">
        <f t="shared" si="405"/>
        <v>100</v>
      </c>
      <c r="O1029" s="4">
        <f t="shared" si="405"/>
        <v>0</v>
      </c>
      <c r="P1029" s="4">
        <f t="shared" si="405"/>
        <v>0</v>
      </c>
      <c r="Q1029" s="4">
        <f t="shared" si="405"/>
        <v>0</v>
      </c>
      <c r="R1029" s="4">
        <f t="shared" si="405"/>
        <v>0</v>
      </c>
      <c r="S1029" s="4">
        <f t="shared" si="405"/>
        <v>0</v>
      </c>
      <c r="T1029" s="4">
        <f t="shared" si="405"/>
        <v>0</v>
      </c>
      <c r="U1029" s="4">
        <f t="shared" si="405"/>
        <v>0</v>
      </c>
      <c r="V1029" s="4">
        <f t="shared" si="405"/>
        <v>0</v>
      </c>
      <c r="W1029" s="4">
        <f>VLOOKUP(Z1029,怪物属性偏向!D:F,3,FALSE)</f>
        <v>5000007</v>
      </c>
      <c r="X1029" s="4">
        <f t="shared" si="362"/>
        <v>125</v>
      </c>
      <c r="Y1029" t="str">
        <f>VLOOKUP(Z1029,怪物属性偏向!G:H,2,FALSE)</f>
        <v>贝蒂</v>
      </c>
      <c r="Z1029">
        <f t="shared" si="363"/>
        <v>7</v>
      </c>
    </row>
    <row r="1030" spans="1:26" ht="18" customHeight="1" x14ac:dyDescent="0.15">
      <c r="A1030" s="4">
        <v>5001026</v>
      </c>
      <c r="B1030" s="4">
        <f t="shared" ref="B1030:E1030" si="406">B1029</f>
        <v>0</v>
      </c>
      <c r="C1030" s="4">
        <f t="shared" si="406"/>
        <v>0</v>
      </c>
      <c r="D1030" s="4">
        <f t="shared" si="406"/>
        <v>0</v>
      </c>
      <c r="E1030" s="4">
        <f t="shared" si="406"/>
        <v>0</v>
      </c>
      <c r="F1030" s="4">
        <f>INT(VLOOKUP($X1030,映射表!$B:$C,2,FALSE)*VLOOKUP($Z1030,怪物属性偏向!$G:$L,怪物属性偏向!L$1,FALSE)/100)</f>
        <v>10047706</v>
      </c>
      <c r="G1030" s="4">
        <f>INT(VLOOKUP($X1030,映射表!$B:$C,2,FALSE)*VLOOKUP($Z1030,怪物属性偏向!$G:$L,怪物属性偏向!J$1,FALSE)/100)</f>
        <v>11902667</v>
      </c>
      <c r="H1030" s="4">
        <f t="shared" si="278"/>
        <v>0</v>
      </c>
      <c r="I1030" s="4">
        <f>INT(VLOOKUP($X1030,映射表!$B:$C,2,FALSE)*VLOOKUP($Z1030,怪物属性偏向!$G:$L,怪物属性偏向!K$1,FALSE)/100)</f>
        <v>9918889</v>
      </c>
      <c r="J1030" s="4">
        <f>INT(VLOOKUP($X1030,映射表!$B:$E,4,FALSE))</f>
        <v>7213737</v>
      </c>
      <c r="K1030" s="4">
        <f t="shared" ref="K1030:V1030" si="407">K1029</f>
        <v>100</v>
      </c>
      <c r="L1030" s="4">
        <f t="shared" si="407"/>
        <v>0</v>
      </c>
      <c r="M1030" s="4">
        <f t="shared" si="407"/>
        <v>0</v>
      </c>
      <c r="N1030" s="4">
        <f t="shared" si="407"/>
        <v>100</v>
      </c>
      <c r="O1030" s="4">
        <f t="shared" si="407"/>
        <v>0</v>
      </c>
      <c r="P1030" s="4">
        <f t="shared" si="407"/>
        <v>0</v>
      </c>
      <c r="Q1030" s="4">
        <f t="shared" si="407"/>
        <v>0</v>
      </c>
      <c r="R1030" s="4">
        <f t="shared" si="407"/>
        <v>0</v>
      </c>
      <c r="S1030" s="4">
        <f t="shared" si="407"/>
        <v>0</v>
      </c>
      <c r="T1030" s="4">
        <f t="shared" si="407"/>
        <v>0</v>
      </c>
      <c r="U1030" s="4">
        <f t="shared" si="407"/>
        <v>0</v>
      </c>
      <c r="V1030" s="4">
        <f t="shared" si="407"/>
        <v>0</v>
      </c>
      <c r="W1030" s="4">
        <f>VLOOKUP(Z1030,怪物属性偏向!D:F,3,FALSE)</f>
        <v>5000007</v>
      </c>
      <c r="X1030" s="4">
        <f t="shared" si="362"/>
        <v>126</v>
      </c>
      <c r="Y1030" t="str">
        <f>VLOOKUP(Z1030,怪物属性偏向!G:H,2,FALSE)</f>
        <v>贝蒂</v>
      </c>
      <c r="Z1030">
        <f t="shared" si="363"/>
        <v>7</v>
      </c>
    </row>
    <row r="1031" spans="1:26" ht="18" customHeight="1" x14ac:dyDescent="0.15">
      <c r="A1031" s="4">
        <v>5001027</v>
      </c>
      <c r="B1031" s="4">
        <f t="shared" ref="B1031:E1031" si="408">B1030</f>
        <v>0</v>
      </c>
      <c r="C1031" s="4">
        <f t="shared" si="408"/>
        <v>0</v>
      </c>
      <c r="D1031" s="4">
        <f t="shared" si="408"/>
        <v>0</v>
      </c>
      <c r="E1031" s="4">
        <f t="shared" si="408"/>
        <v>0</v>
      </c>
      <c r="F1031" s="4">
        <f>INT(VLOOKUP($X1031,映射表!$B:$C,2,FALSE)*VLOOKUP($Z1031,怪物属性偏向!$G:$L,怪物属性偏向!L$1,FALSE)/100)</f>
        <v>10771238</v>
      </c>
      <c r="G1031" s="4">
        <f>INT(VLOOKUP($X1031,映射表!$B:$C,2,FALSE)*VLOOKUP($Z1031,怪物属性偏向!$G:$L,怪物属性偏向!J$1,FALSE)/100)</f>
        <v>12759774</v>
      </c>
      <c r="H1031" s="4">
        <f t="shared" ref="H1031:H1094" si="409">H1030</f>
        <v>0</v>
      </c>
      <c r="I1031" s="4">
        <f>INT(VLOOKUP($X1031,映射表!$B:$C,2,FALSE)*VLOOKUP($Z1031,怪物属性偏向!$G:$L,怪物属性偏向!K$1,FALSE)/100)</f>
        <v>10633145</v>
      </c>
      <c r="J1031" s="4">
        <f>INT(VLOOKUP($X1031,映射表!$B:$E,4,FALSE))</f>
        <v>7733196</v>
      </c>
      <c r="K1031" s="4">
        <f t="shared" ref="K1031:V1031" si="410">K1030</f>
        <v>100</v>
      </c>
      <c r="L1031" s="4">
        <f t="shared" si="410"/>
        <v>0</v>
      </c>
      <c r="M1031" s="4">
        <f t="shared" si="410"/>
        <v>0</v>
      </c>
      <c r="N1031" s="4">
        <f t="shared" si="410"/>
        <v>100</v>
      </c>
      <c r="O1031" s="4">
        <f t="shared" si="410"/>
        <v>0</v>
      </c>
      <c r="P1031" s="4">
        <f t="shared" si="410"/>
        <v>0</v>
      </c>
      <c r="Q1031" s="4">
        <f t="shared" si="410"/>
        <v>0</v>
      </c>
      <c r="R1031" s="4">
        <f t="shared" si="410"/>
        <v>0</v>
      </c>
      <c r="S1031" s="4">
        <f t="shared" si="410"/>
        <v>0</v>
      </c>
      <c r="T1031" s="4">
        <f t="shared" si="410"/>
        <v>0</v>
      </c>
      <c r="U1031" s="4">
        <f t="shared" si="410"/>
        <v>0</v>
      </c>
      <c r="V1031" s="4">
        <f t="shared" si="410"/>
        <v>0</v>
      </c>
      <c r="W1031" s="4">
        <f>VLOOKUP(Z1031,怪物属性偏向!D:F,3,FALSE)</f>
        <v>5000007</v>
      </c>
      <c r="X1031" s="4">
        <f t="shared" si="362"/>
        <v>127</v>
      </c>
      <c r="Y1031" t="str">
        <f>VLOOKUP(Z1031,怪物属性偏向!G:H,2,FALSE)</f>
        <v>贝蒂</v>
      </c>
      <c r="Z1031">
        <f t="shared" si="363"/>
        <v>7</v>
      </c>
    </row>
    <row r="1032" spans="1:26" ht="18" customHeight="1" x14ac:dyDescent="0.15">
      <c r="A1032" s="4">
        <v>5001028</v>
      </c>
      <c r="B1032" s="4">
        <f t="shared" ref="B1032:E1032" si="411">B1031</f>
        <v>0</v>
      </c>
      <c r="C1032" s="4">
        <f t="shared" si="411"/>
        <v>0</v>
      </c>
      <c r="D1032" s="4">
        <f t="shared" si="411"/>
        <v>0</v>
      </c>
      <c r="E1032" s="4">
        <f t="shared" si="411"/>
        <v>0</v>
      </c>
      <c r="F1032" s="4">
        <f>INT(VLOOKUP($X1032,映射表!$B:$C,2,FALSE)*VLOOKUP($Z1032,怪物属性偏向!$G:$L,怪物属性偏向!L$1,FALSE)/100)</f>
        <v>11546864</v>
      </c>
      <c r="G1032" s="4">
        <f>INT(VLOOKUP($X1032,映射表!$B:$C,2,FALSE)*VLOOKUP($Z1032,怪物属性偏向!$G:$L,怪物属性偏向!J$1,FALSE)/100)</f>
        <v>13678593</v>
      </c>
      <c r="H1032" s="4">
        <f t="shared" si="409"/>
        <v>0</v>
      </c>
      <c r="I1032" s="4">
        <f>INT(VLOOKUP($X1032,映射表!$B:$C,2,FALSE)*VLOOKUP($Z1032,怪物属性偏向!$G:$L,怪物属性偏向!K$1,FALSE)/100)</f>
        <v>11398828</v>
      </c>
      <c r="J1032" s="4">
        <f>INT(VLOOKUP($X1032,映射表!$B:$E,4,FALSE))</f>
        <v>8290056</v>
      </c>
      <c r="K1032" s="4">
        <f t="shared" ref="K1032:V1032" si="412">K1031</f>
        <v>100</v>
      </c>
      <c r="L1032" s="4">
        <f t="shared" si="412"/>
        <v>0</v>
      </c>
      <c r="M1032" s="4">
        <f t="shared" si="412"/>
        <v>0</v>
      </c>
      <c r="N1032" s="4">
        <f t="shared" si="412"/>
        <v>100</v>
      </c>
      <c r="O1032" s="4">
        <f t="shared" si="412"/>
        <v>0</v>
      </c>
      <c r="P1032" s="4">
        <f t="shared" si="412"/>
        <v>0</v>
      </c>
      <c r="Q1032" s="4">
        <f t="shared" si="412"/>
        <v>0</v>
      </c>
      <c r="R1032" s="4">
        <f t="shared" si="412"/>
        <v>0</v>
      </c>
      <c r="S1032" s="4">
        <f t="shared" si="412"/>
        <v>0</v>
      </c>
      <c r="T1032" s="4">
        <f t="shared" si="412"/>
        <v>0</v>
      </c>
      <c r="U1032" s="4">
        <f t="shared" si="412"/>
        <v>0</v>
      </c>
      <c r="V1032" s="4">
        <f t="shared" si="412"/>
        <v>0</v>
      </c>
      <c r="W1032" s="4">
        <f>VLOOKUP(Z1032,怪物属性偏向!D:F,3,FALSE)</f>
        <v>5000007</v>
      </c>
      <c r="X1032" s="4">
        <f t="shared" si="362"/>
        <v>128</v>
      </c>
      <c r="Y1032" t="str">
        <f>VLOOKUP(Z1032,怪物属性偏向!G:H,2,FALSE)</f>
        <v>贝蒂</v>
      </c>
      <c r="Z1032">
        <f t="shared" si="363"/>
        <v>7</v>
      </c>
    </row>
    <row r="1033" spans="1:26" ht="18" customHeight="1" x14ac:dyDescent="0.15">
      <c r="A1033" s="4">
        <v>5001029</v>
      </c>
      <c r="B1033" s="4">
        <f t="shared" ref="B1033:E1033" si="413">B1032</f>
        <v>0</v>
      </c>
      <c r="C1033" s="4">
        <f t="shared" si="413"/>
        <v>0</v>
      </c>
      <c r="D1033" s="4">
        <f t="shared" si="413"/>
        <v>0</v>
      </c>
      <c r="E1033" s="4">
        <f t="shared" si="413"/>
        <v>0</v>
      </c>
      <c r="F1033" s="4">
        <f>INT(VLOOKUP($X1033,映射表!$B:$C,2,FALSE)*VLOOKUP($Z1033,怪物属性偏向!$G:$L,怪物属性偏向!L$1,FALSE)/100)</f>
        <v>12378336</v>
      </c>
      <c r="G1033" s="4">
        <f>INT(VLOOKUP($X1033,映射表!$B:$C,2,FALSE)*VLOOKUP($Z1033,怪物属性偏向!$G:$L,怪物属性偏向!J$1,FALSE)/100)</f>
        <v>14663568</v>
      </c>
      <c r="H1033" s="4">
        <f t="shared" si="409"/>
        <v>0</v>
      </c>
      <c r="I1033" s="4">
        <f>INT(VLOOKUP($X1033,映射表!$B:$C,2,FALSE)*VLOOKUP($Z1033,怪物属性偏向!$G:$L,怪物属性偏向!K$1,FALSE)/100)</f>
        <v>12219640</v>
      </c>
      <c r="J1033" s="4">
        <f>INT(VLOOKUP($X1033,映射表!$B:$E,4,FALSE))</f>
        <v>8887010</v>
      </c>
      <c r="K1033" s="4">
        <f t="shared" ref="K1033:V1033" si="414">K1032</f>
        <v>100</v>
      </c>
      <c r="L1033" s="4">
        <f t="shared" si="414"/>
        <v>0</v>
      </c>
      <c r="M1033" s="4">
        <f t="shared" si="414"/>
        <v>0</v>
      </c>
      <c r="N1033" s="4">
        <f t="shared" si="414"/>
        <v>100</v>
      </c>
      <c r="O1033" s="4">
        <f t="shared" si="414"/>
        <v>0</v>
      </c>
      <c r="P1033" s="4">
        <f t="shared" si="414"/>
        <v>0</v>
      </c>
      <c r="Q1033" s="4">
        <f t="shared" si="414"/>
        <v>0</v>
      </c>
      <c r="R1033" s="4">
        <f t="shared" si="414"/>
        <v>0</v>
      </c>
      <c r="S1033" s="4">
        <f t="shared" si="414"/>
        <v>0</v>
      </c>
      <c r="T1033" s="4">
        <f t="shared" si="414"/>
        <v>0</v>
      </c>
      <c r="U1033" s="4">
        <f t="shared" si="414"/>
        <v>0</v>
      </c>
      <c r="V1033" s="4">
        <f t="shared" si="414"/>
        <v>0</v>
      </c>
      <c r="W1033" s="4">
        <f>VLOOKUP(Z1033,怪物属性偏向!D:F,3,FALSE)</f>
        <v>5000007</v>
      </c>
      <c r="X1033" s="4">
        <f t="shared" si="362"/>
        <v>129</v>
      </c>
      <c r="Y1033" t="str">
        <f>VLOOKUP(Z1033,怪物属性偏向!G:H,2,FALSE)</f>
        <v>贝蒂</v>
      </c>
      <c r="Z1033">
        <f t="shared" si="363"/>
        <v>7</v>
      </c>
    </row>
    <row r="1034" spans="1:26" ht="18" customHeight="1" x14ac:dyDescent="0.15">
      <c r="A1034" s="4">
        <v>5001030</v>
      </c>
      <c r="B1034" s="4">
        <f t="shared" ref="B1034:E1034" si="415">B1033</f>
        <v>0</v>
      </c>
      <c r="C1034" s="4">
        <f t="shared" si="415"/>
        <v>0</v>
      </c>
      <c r="D1034" s="4">
        <f t="shared" si="415"/>
        <v>0</v>
      </c>
      <c r="E1034" s="4">
        <f t="shared" si="415"/>
        <v>0</v>
      </c>
      <c r="F1034" s="4">
        <f>INT(VLOOKUP($X1034,映射表!$B:$C,2,FALSE)*VLOOKUP($Z1034,怪物属性偏向!$G:$L,怪物属性偏向!L$1,FALSE)/100)</f>
        <v>13269674</v>
      </c>
      <c r="G1034" s="4">
        <f>INT(VLOOKUP($X1034,映射表!$B:$C,2,FALSE)*VLOOKUP($Z1034,怪物属性偏向!$G:$L,怪物属性偏向!J$1,FALSE)/100)</f>
        <v>15719460</v>
      </c>
      <c r="H1034" s="4">
        <f t="shared" si="409"/>
        <v>0</v>
      </c>
      <c r="I1034" s="4">
        <f>INT(VLOOKUP($X1034,映射表!$B:$C,2,FALSE)*VLOOKUP($Z1034,怪物属性偏向!$G:$L,怪物属性偏向!K$1,FALSE)/100)</f>
        <v>13099550</v>
      </c>
      <c r="J1034" s="4">
        <f>INT(VLOOKUP($X1034,映射表!$B:$E,4,FALSE))</f>
        <v>9526945</v>
      </c>
      <c r="K1034" s="4">
        <f t="shared" ref="K1034:V1034" si="416">K1033</f>
        <v>100</v>
      </c>
      <c r="L1034" s="4">
        <f t="shared" si="416"/>
        <v>0</v>
      </c>
      <c r="M1034" s="4">
        <f t="shared" si="416"/>
        <v>0</v>
      </c>
      <c r="N1034" s="4">
        <f t="shared" si="416"/>
        <v>100</v>
      </c>
      <c r="O1034" s="4">
        <f t="shared" si="416"/>
        <v>0</v>
      </c>
      <c r="P1034" s="4">
        <f t="shared" si="416"/>
        <v>0</v>
      </c>
      <c r="Q1034" s="4">
        <f t="shared" si="416"/>
        <v>0</v>
      </c>
      <c r="R1034" s="4">
        <f t="shared" si="416"/>
        <v>0</v>
      </c>
      <c r="S1034" s="4">
        <f t="shared" si="416"/>
        <v>0</v>
      </c>
      <c r="T1034" s="4">
        <f t="shared" si="416"/>
        <v>0</v>
      </c>
      <c r="U1034" s="4">
        <f t="shared" si="416"/>
        <v>0</v>
      </c>
      <c r="V1034" s="4">
        <f t="shared" si="416"/>
        <v>0</v>
      </c>
      <c r="W1034" s="4">
        <f>VLOOKUP(Z1034,怪物属性偏向!D:F,3,FALSE)</f>
        <v>5000007</v>
      </c>
      <c r="X1034" s="4">
        <f t="shared" si="362"/>
        <v>130</v>
      </c>
      <c r="Y1034" t="str">
        <f>VLOOKUP(Z1034,怪物属性偏向!G:H,2,FALSE)</f>
        <v>贝蒂</v>
      </c>
      <c r="Z1034">
        <f t="shared" si="363"/>
        <v>7</v>
      </c>
    </row>
    <row r="1035" spans="1:26" ht="18" customHeight="1" x14ac:dyDescent="0.15">
      <c r="A1035" s="4">
        <v>5001031</v>
      </c>
      <c r="B1035" s="4">
        <f t="shared" ref="B1035:E1035" si="417">B1034</f>
        <v>0</v>
      </c>
      <c r="C1035" s="4">
        <f t="shared" si="417"/>
        <v>0</v>
      </c>
      <c r="D1035" s="4">
        <f t="shared" si="417"/>
        <v>0</v>
      </c>
      <c r="E1035" s="4">
        <f t="shared" si="417"/>
        <v>0</v>
      </c>
      <c r="F1035" s="4">
        <f>INT(VLOOKUP($X1035,映射表!$B:$C,2,FALSE)*VLOOKUP($Z1035,怪物属性偏向!$G:$L,怪物属性偏向!L$1,FALSE)/100)</f>
        <v>14225188</v>
      </c>
      <c r="G1035" s="4">
        <f>INT(VLOOKUP($X1035,映射表!$B:$C,2,FALSE)*VLOOKUP($Z1035,怪物属性偏向!$G:$L,怪物属性偏向!J$1,FALSE)/100)</f>
        <v>16851377</v>
      </c>
      <c r="H1035" s="4">
        <f t="shared" si="409"/>
        <v>0</v>
      </c>
      <c r="I1035" s="4">
        <f>INT(VLOOKUP($X1035,映射表!$B:$C,2,FALSE)*VLOOKUP($Z1035,怪物属性偏向!$G:$L,怪物属性偏向!K$1,FALSE)/100)</f>
        <v>14042814</v>
      </c>
      <c r="J1035" s="4">
        <f>INT(VLOOKUP($X1035,映射表!$B:$E,4,FALSE))</f>
        <v>10212955</v>
      </c>
      <c r="K1035" s="4">
        <f t="shared" ref="K1035:V1035" si="418">K1034</f>
        <v>100</v>
      </c>
      <c r="L1035" s="4">
        <f t="shared" si="418"/>
        <v>0</v>
      </c>
      <c r="M1035" s="4">
        <f t="shared" si="418"/>
        <v>0</v>
      </c>
      <c r="N1035" s="4">
        <f t="shared" si="418"/>
        <v>100</v>
      </c>
      <c r="O1035" s="4">
        <f t="shared" si="418"/>
        <v>0</v>
      </c>
      <c r="P1035" s="4">
        <f t="shared" si="418"/>
        <v>0</v>
      </c>
      <c r="Q1035" s="4">
        <f t="shared" si="418"/>
        <v>0</v>
      </c>
      <c r="R1035" s="4">
        <f t="shared" si="418"/>
        <v>0</v>
      </c>
      <c r="S1035" s="4">
        <f t="shared" si="418"/>
        <v>0</v>
      </c>
      <c r="T1035" s="4">
        <f t="shared" si="418"/>
        <v>0</v>
      </c>
      <c r="U1035" s="4">
        <f t="shared" si="418"/>
        <v>0</v>
      </c>
      <c r="V1035" s="4">
        <f t="shared" si="418"/>
        <v>0</v>
      </c>
      <c r="W1035" s="4">
        <f>VLOOKUP(Z1035,怪物属性偏向!D:F,3,FALSE)</f>
        <v>5000007</v>
      </c>
      <c r="X1035" s="4">
        <f t="shared" si="362"/>
        <v>131</v>
      </c>
      <c r="Y1035" t="str">
        <f>VLOOKUP(Z1035,怪物属性偏向!G:H,2,FALSE)</f>
        <v>贝蒂</v>
      </c>
      <c r="Z1035">
        <f t="shared" si="363"/>
        <v>7</v>
      </c>
    </row>
    <row r="1036" spans="1:26" ht="18" customHeight="1" x14ac:dyDescent="0.15">
      <c r="A1036" s="4">
        <v>5001032</v>
      </c>
      <c r="B1036" s="4">
        <f t="shared" ref="B1036:E1036" si="419">B1035</f>
        <v>0</v>
      </c>
      <c r="C1036" s="4">
        <f t="shared" si="419"/>
        <v>0</v>
      </c>
      <c r="D1036" s="4">
        <f t="shared" si="419"/>
        <v>0</v>
      </c>
      <c r="E1036" s="4">
        <f t="shared" si="419"/>
        <v>0</v>
      </c>
      <c r="F1036" s="4">
        <f>INT(VLOOKUP($X1036,映射表!$B:$C,2,FALSE)*VLOOKUP($Z1036,怪物属性偏向!$G:$L,怪物属性偏向!L$1,FALSE)/100)</f>
        <v>15249499</v>
      </c>
      <c r="G1036" s="4">
        <f>INT(VLOOKUP($X1036,映射表!$B:$C,2,FALSE)*VLOOKUP($Z1036,怪物属性偏向!$G:$L,怪物属性偏向!J$1,FALSE)/100)</f>
        <v>18064791</v>
      </c>
      <c r="H1036" s="4">
        <f t="shared" si="409"/>
        <v>0</v>
      </c>
      <c r="I1036" s="4">
        <f>INT(VLOOKUP($X1036,映射表!$B:$C,2,FALSE)*VLOOKUP($Z1036,怪物属性偏向!$G:$L,怪物属性偏向!K$1,FALSE)/100)</f>
        <v>15053992</v>
      </c>
      <c r="J1036" s="4">
        <f>INT(VLOOKUP($X1036,映射表!$B:$E,4,FALSE))</f>
        <v>10948358</v>
      </c>
      <c r="K1036" s="4">
        <f t="shared" ref="K1036:V1036" si="420">K1035</f>
        <v>100</v>
      </c>
      <c r="L1036" s="4">
        <f t="shared" si="420"/>
        <v>0</v>
      </c>
      <c r="M1036" s="4">
        <f t="shared" si="420"/>
        <v>0</v>
      </c>
      <c r="N1036" s="4">
        <f t="shared" si="420"/>
        <v>100</v>
      </c>
      <c r="O1036" s="4">
        <f t="shared" si="420"/>
        <v>0</v>
      </c>
      <c r="P1036" s="4">
        <f t="shared" si="420"/>
        <v>0</v>
      </c>
      <c r="Q1036" s="4">
        <f t="shared" si="420"/>
        <v>0</v>
      </c>
      <c r="R1036" s="4">
        <f t="shared" si="420"/>
        <v>0</v>
      </c>
      <c r="S1036" s="4">
        <f t="shared" si="420"/>
        <v>0</v>
      </c>
      <c r="T1036" s="4">
        <f t="shared" si="420"/>
        <v>0</v>
      </c>
      <c r="U1036" s="4">
        <f t="shared" si="420"/>
        <v>0</v>
      </c>
      <c r="V1036" s="4">
        <f t="shared" si="420"/>
        <v>0</v>
      </c>
      <c r="W1036" s="4">
        <f>VLOOKUP(Z1036,怪物属性偏向!D:F,3,FALSE)</f>
        <v>5000007</v>
      </c>
      <c r="X1036" s="4">
        <f t="shared" si="362"/>
        <v>132</v>
      </c>
      <c r="Y1036" t="str">
        <f>VLOOKUP(Z1036,怪物属性偏向!G:H,2,FALSE)</f>
        <v>贝蒂</v>
      </c>
      <c r="Z1036">
        <f t="shared" si="363"/>
        <v>7</v>
      </c>
    </row>
    <row r="1037" spans="1:26" ht="18" customHeight="1" x14ac:dyDescent="0.15">
      <c r="A1037" s="4">
        <v>5001033</v>
      </c>
      <c r="B1037" s="4">
        <f t="shared" ref="B1037:E1037" si="421">B1036</f>
        <v>0</v>
      </c>
      <c r="C1037" s="4">
        <f t="shared" si="421"/>
        <v>0</v>
      </c>
      <c r="D1037" s="4">
        <f t="shared" si="421"/>
        <v>0</v>
      </c>
      <c r="E1037" s="4">
        <f t="shared" si="421"/>
        <v>0</v>
      </c>
      <c r="F1037" s="4">
        <f>INT(VLOOKUP($X1037,映射表!$B:$C,2,FALSE)*VLOOKUP($Z1037,怪物属性偏向!$G:$L,怪物属性偏向!L$1,FALSE)/100)</f>
        <v>16347560</v>
      </c>
      <c r="G1037" s="4">
        <f>INT(VLOOKUP($X1037,映射表!$B:$C,2,FALSE)*VLOOKUP($Z1037,怪物属性偏向!$G:$L,怪物属性偏向!J$1,FALSE)/100)</f>
        <v>19365571</v>
      </c>
      <c r="H1037" s="4">
        <f t="shared" si="409"/>
        <v>0</v>
      </c>
      <c r="I1037" s="4">
        <f>INT(VLOOKUP($X1037,映射表!$B:$C,2,FALSE)*VLOOKUP($Z1037,怪物属性偏向!$G:$L,怪物属性偏向!K$1,FALSE)/100)</f>
        <v>16137976</v>
      </c>
      <c r="J1037" s="4">
        <f>INT(VLOOKUP($X1037,映射表!$B:$E,4,FALSE))</f>
        <v>11736710</v>
      </c>
      <c r="K1037" s="4">
        <f t="shared" ref="K1037:V1037" si="422">K1036</f>
        <v>100</v>
      </c>
      <c r="L1037" s="4">
        <f t="shared" si="422"/>
        <v>0</v>
      </c>
      <c r="M1037" s="4">
        <f t="shared" si="422"/>
        <v>0</v>
      </c>
      <c r="N1037" s="4">
        <f t="shared" si="422"/>
        <v>100</v>
      </c>
      <c r="O1037" s="4">
        <f t="shared" si="422"/>
        <v>0</v>
      </c>
      <c r="P1037" s="4">
        <f t="shared" si="422"/>
        <v>0</v>
      </c>
      <c r="Q1037" s="4">
        <f t="shared" si="422"/>
        <v>0</v>
      </c>
      <c r="R1037" s="4">
        <f t="shared" si="422"/>
        <v>0</v>
      </c>
      <c r="S1037" s="4">
        <f t="shared" si="422"/>
        <v>0</v>
      </c>
      <c r="T1037" s="4">
        <f t="shared" si="422"/>
        <v>0</v>
      </c>
      <c r="U1037" s="4">
        <f t="shared" si="422"/>
        <v>0</v>
      </c>
      <c r="V1037" s="4">
        <f t="shared" si="422"/>
        <v>0</v>
      </c>
      <c r="W1037" s="4">
        <f>VLOOKUP(Z1037,怪物属性偏向!D:F,3,FALSE)</f>
        <v>5000007</v>
      </c>
      <c r="X1037" s="4">
        <f t="shared" si="362"/>
        <v>133</v>
      </c>
      <c r="Y1037" t="str">
        <f>VLOOKUP(Z1037,怪物属性偏向!G:H,2,FALSE)</f>
        <v>贝蒂</v>
      </c>
      <c r="Z1037">
        <f t="shared" si="363"/>
        <v>7</v>
      </c>
    </row>
    <row r="1038" spans="1:26" ht="18" customHeight="1" x14ac:dyDescent="0.15">
      <c r="A1038" s="4">
        <v>5001034</v>
      </c>
      <c r="B1038" s="4">
        <f t="shared" ref="B1038:E1038" si="423">B1037</f>
        <v>0</v>
      </c>
      <c r="C1038" s="4">
        <f t="shared" si="423"/>
        <v>0</v>
      </c>
      <c r="D1038" s="4">
        <f t="shared" si="423"/>
        <v>0</v>
      </c>
      <c r="E1038" s="4">
        <f t="shared" si="423"/>
        <v>0</v>
      </c>
      <c r="F1038" s="4">
        <f>INT(VLOOKUP($X1038,映射表!$B:$C,2,FALSE)*VLOOKUP($Z1038,怪物属性偏向!$G:$L,怪物属性偏向!L$1,FALSE)/100)</f>
        <v>17524682</v>
      </c>
      <c r="G1038" s="4">
        <f>INT(VLOOKUP($X1038,映射表!$B:$C,2,FALSE)*VLOOKUP($Z1038,怪物属性偏向!$G:$L,怪物属性偏向!J$1,FALSE)/100)</f>
        <v>20760008</v>
      </c>
      <c r="H1038" s="4">
        <f t="shared" si="409"/>
        <v>0</v>
      </c>
      <c r="I1038" s="4">
        <f>INT(VLOOKUP($X1038,映射表!$B:$C,2,FALSE)*VLOOKUP($Z1038,怪物属性偏向!$G:$L,怪物属性偏向!K$1,FALSE)/100)</f>
        <v>17300007</v>
      </c>
      <c r="J1038" s="4">
        <f>INT(VLOOKUP($X1038,映射表!$B:$E,4,FALSE))</f>
        <v>12581823</v>
      </c>
      <c r="K1038" s="4">
        <f t="shared" ref="K1038:V1038" si="424">K1037</f>
        <v>100</v>
      </c>
      <c r="L1038" s="4">
        <f t="shared" si="424"/>
        <v>0</v>
      </c>
      <c r="M1038" s="4">
        <f t="shared" si="424"/>
        <v>0</v>
      </c>
      <c r="N1038" s="4">
        <f t="shared" si="424"/>
        <v>100</v>
      </c>
      <c r="O1038" s="4">
        <f t="shared" si="424"/>
        <v>0</v>
      </c>
      <c r="P1038" s="4">
        <f t="shared" si="424"/>
        <v>0</v>
      </c>
      <c r="Q1038" s="4">
        <f t="shared" si="424"/>
        <v>0</v>
      </c>
      <c r="R1038" s="4">
        <f t="shared" si="424"/>
        <v>0</v>
      </c>
      <c r="S1038" s="4">
        <f t="shared" si="424"/>
        <v>0</v>
      </c>
      <c r="T1038" s="4">
        <f t="shared" si="424"/>
        <v>0</v>
      </c>
      <c r="U1038" s="4">
        <f t="shared" si="424"/>
        <v>0</v>
      </c>
      <c r="V1038" s="4">
        <f t="shared" si="424"/>
        <v>0</v>
      </c>
      <c r="W1038" s="4">
        <f>VLOOKUP(Z1038,怪物属性偏向!D:F,3,FALSE)</f>
        <v>5000007</v>
      </c>
      <c r="X1038" s="4">
        <f t="shared" si="362"/>
        <v>134</v>
      </c>
      <c r="Y1038" t="str">
        <f>VLOOKUP(Z1038,怪物属性偏向!G:H,2,FALSE)</f>
        <v>贝蒂</v>
      </c>
      <c r="Z1038">
        <f t="shared" si="363"/>
        <v>7</v>
      </c>
    </row>
    <row r="1039" spans="1:26" ht="18" customHeight="1" x14ac:dyDescent="0.15">
      <c r="A1039" s="4">
        <v>5001035</v>
      </c>
      <c r="B1039" s="4">
        <f t="shared" ref="B1039:E1039" si="425">B1038</f>
        <v>0</v>
      </c>
      <c r="C1039" s="4">
        <f t="shared" si="425"/>
        <v>0</v>
      </c>
      <c r="D1039" s="4">
        <f t="shared" si="425"/>
        <v>0</v>
      </c>
      <c r="E1039" s="4">
        <f t="shared" si="425"/>
        <v>0</v>
      </c>
      <c r="F1039" s="4">
        <f>INT(VLOOKUP($X1039,映射表!$B:$C,2,FALSE)*VLOOKUP($Z1039,怪物属性偏向!$G:$L,怪物属性偏向!L$1,FALSE)/100)</f>
        <v>18786557</v>
      </c>
      <c r="G1039" s="4">
        <f>INT(VLOOKUP($X1039,映射表!$B:$C,2,FALSE)*VLOOKUP($Z1039,怪物属性偏向!$G:$L,怪物属性偏向!J$1,FALSE)/100)</f>
        <v>22254844</v>
      </c>
      <c r="H1039" s="4">
        <f t="shared" si="409"/>
        <v>0</v>
      </c>
      <c r="I1039" s="4">
        <f>INT(VLOOKUP($X1039,映射表!$B:$C,2,FALSE)*VLOOKUP($Z1039,怪物属性偏向!$G:$L,怪物属性偏向!K$1,FALSE)/100)</f>
        <v>18545703</v>
      </c>
      <c r="J1039" s="4">
        <f>INT(VLOOKUP($X1039,映射表!$B:$E,4,FALSE))</f>
        <v>13487784</v>
      </c>
      <c r="K1039" s="4">
        <f t="shared" ref="K1039:V1039" si="426">K1038</f>
        <v>100</v>
      </c>
      <c r="L1039" s="4">
        <f t="shared" si="426"/>
        <v>0</v>
      </c>
      <c r="M1039" s="4">
        <f t="shared" si="426"/>
        <v>0</v>
      </c>
      <c r="N1039" s="4">
        <f t="shared" si="426"/>
        <v>100</v>
      </c>
      <c r="O1039" s="4">
        <f t="shared" si="426"/>
        <v>0</v>
      </c>
      <c r="P1039" s="4">
        <f t="shared" si="426"/>
        <v>0</v>
      </c>
      <c r="Q1039" s="4">
        <f t="shared" si="426"/>
        <v>0</v>
      </c>
      <c r="R1039" s="4">
        <f t="shared" si="426"/>
        <v>0</v>
      </c>
      <c r="S1039" s="4">
        <f t="shared" si="426"/>
        <v>0</v>
      </c>
      <c r="T1039" s="4">
        <f t="shared" si="426"/>
        <v>0</v>
      </c>
      <c r="U1039" s="4">
        <f t="shared" si="426"/>
        <v>0</v>
      </c>
      <c r="V1039" s="4">
        <f t="shared" si="426"/>
        <v>0</v>
      </c>
      <c r="W1039" s="4">
        <f>VLOOKUP(Z1039,怪物属性偏向!D:F,3,FALSE)</f>
        <v>5000007</v>
      </c>
      <c r="X1039" s="4">
        <f t="shared" si="362"/>
        <v>135</v>
      </c>
      <c r="Y1039" t="str">
        <f>VLOOKUP(Z1039,怪物属性偏向!G:H,2,FALSE)</f>
        <v>贝蒂</v>
      </c>
      <c r="Z1039">
        <f t="shared" si="363"/>
        <v>7</v>
      </c>
    </row>
    <row r="1040" spans="1:26" ht="18" customHeight="1" x14ac:dyDescent="0.15">
      <c r="A1040" s="4">
        <v>5001036</v>
      </c>
      <c r="B1040" s="4">
        <f t="shared" ref="B1040:E1040" si="427">B1039</f>
        <v>0</v>
      </c>
      <c r="C1040" s="4">
        <f t="shared" si="427"/>
        <v>0</v>
      </c>
      <c r="D1040" s="4">
        <f t="shared" si="427"/>
        <v>0</v>
      </c>
      <c r="E1040" s="4">
        <f t="shared" si="427"/>
        <v>0</v>
      </c>
      <c r="F1040" s="4">
        <f>INT(VLOOKUP($X1040,映射表!$B:$C,2,FALSE)*VLOOKUP($Z1040,怪物属性偏向!$G:$L,怪物属性偏向!L$1,FALSE)/100)</f>
        <v>20139286</v>
      </c>
      <c r="G1040" s="4">
        <f>INT(VLOOKUP($X1040,映射表!$B:$C,2,FALSE)*VLOOKUP($Z1040,怪物属性偏向!$G:$L,怪物属性偏向!J$1,FALSE)/100)</f>
        <v>23857308</v>
      </c>
      <c r="H1040" s="4">
        <f t="shared" si="409"/>
        <v>0</v>
      </c>
      <c r="I1040" s="4">
        <f>INT(VLOOKUP($X1040,映射表!$B:$C,2,FALSE)*VLOOKUP($Z1040,怪物属性偏向!$G:$L,怪物属性偏向!K$1,FALSE)/100)</f>
        <v>19881090</v>
      </c>
      <c r="J1040" s="4">
        <f>INT(VLOOKUP($X1040,映射表!$B:$E,4,FALSE))</f>
        <v>14458975</v>
      </c>
      <c r="K1040" s="4">
        <f t="shared" ref="K1040:V1040" si="428">K1039</f>
        <v>100</v>
      </c>
      <c r="L1040" s="4">
        <f t="shared" si="428"/>
        <v>0</v>
      </c>
      <c r="M1040" s="4">
        <f t="shared" si="428"/>
        <v>0</v>
      </c>
      <c r="N1040" s="4">
        <f t="shared" si="428"/>
        <v>100</v>
      </c>
      <c r="O1040" s="4">
        <f t="shared" si="428"/>
        <v>0</v>
      </c>
      <c r="P1040" s="4">
        <f t="shared" si="428"/>
        <v>0</v>
      </c>
      <c r="Q1040" s="4">
        <f t="shared" si="428"/>
        <v>0</v>
      </c>
      <c r="R1040" s="4">
        <f t="shared" si="428"/>
        <v>0</v>
      </c>
      <c r="S1040" s="4">
        <f t="shared" si="428"/>
        <v>0</v>
      </c>
      <c r="T1040" s="4">
        <f t="shared" si="428"/>
        <v>0</v>
      </c>
      <c r="U1040" s="4">
        <f t="shared" si="428"/>
        <v>0</v>
      </c>
      <c r="V1040" s="4">
        <f t="shared" si="428"/>
        <v>0</v>
      </c>
      <c r="W1040" s="4">
        <f>VLOOKUP(Z1040,怪物属性偏向!D:F,3,FALSE)</f>
        <v>5000007</v>
      </c>
      <c r="X1040" s="4">
        <f t="shared" si="362"/>
        <v>136</v>
      </c>
      <c r="Y1040" t="str">
        <f>VLOOKUP(Z1040,怪物属性偏向!G:H,2,FALSE)</f>
        <v>贝蒂</v>
      </c>
      <c r="Z1040">
        <f t="shared" si="363"/>
        <v>7</v>
      </c>
    </row>
    <row r="1041" spans="1:26" ht="18" customHeight="1" x14ac:dyDescent="0.15">
      <c r="A1041" s="4">
        <v>5001037</v>
      </c>
      <c r="B1041" s="4">
        <f t="shared" ref="B1041:E1041" si="429">B1040</f>
        <v>0</v>
      </c>
      <c r="C1041" s="4">
        <f t="shared" si="429"/>
        <v>0</v>
      </c>
      <c r="D1041" s="4">
        <f t="shared" si="429"/>
        <v>0</v>
      </c>
      <c r="E1041" s="4">
        <f t="shared" si="429"/>
        <v>0</v>
      </c>
      <c r="F1041" s="4">
        <f>INT(VLOOKUP($X1041,映射表!$B:$C,2,FALSE)*VLOOKUP($Z1041,怪物属性偏向!$G:$L,怪物属性偏向!L$1,FALSE)/100)</f>
        <v>21589412</v>
      </c>
      <c r="G1041" s="4">
        <f>INT(VLOOKUP($X1041,映射表!$B:$C,2,FALSE)*VLOOKUP($Z1041,怪物属性偏向!$G:$L,怪物属性偏向!J$1,FALSE)/100)</f>
        <v>25575150</v>
      </c>
      <c r="H1041" s="4">
        <f t="shared" si="409"/>
        <v>0</v>
      </c>
      <c r="I1041" s="4">
        <f>INT(VLOOKUP($X1041,映射表!$B:$C,2,FALSE)*VLOOKUP($Z1041,怪物属性偏向!$G:$L,怪物属性偏向!K$1,FALSE)/100)</f>
        <v>21312625</v>
      </c>
      <c r="J1041" s="4">
        <f>INT(VLOOKUP($X1041,映射表!$B:$E,4,FALSE))</f>
        <v>15500091</v>
      </c>
      <c r="K1041" s="4">
        <f t="shared" ref="K1041:V1041" si="430">K1040</f>
        <v>100</v>
      </c>
      <c r="L1041" s="4">
        <f t="shared" si="430"/>
        <v>0</v>
      </c>
      <c r="M1041" s="4">
        <f t="shared" si="430"/>
        <v>0</v>
      </c>
      <c r="N1041" s="4">
        <f t="shared" si="430"/>
        <v>100</v>
      </c>
      <c r="O1041" s="4">
        <f t="shared" si="430"/>
        <v>0</v>
      </c>
      <c r="P1041" s="4">
        <f t="shared" si="430"/>
        <v>0</v>
      </c>
      <c r="Q1041" s="4">
        <f t="shared" si="430"/>
        <v>0</v>
      </c>
      <c r="R1041" s="4">
        <f t="shared" si="430"/>
        <v>0</v>
      </c>
      <c r="S1041" s="4">
        <f t="shared" si="430"/>
        <v>0</v>
      </c>
      <c r="T1041" s="4">
        <f t="shared" si="430"/>
        <v>0</v>
      </c>
      <c r="U1041" s="4">
        <f t="shared" si="430"/>
        <v>0</v>
      </c>
      <c r="V1041" s="4">
        <f t="shared" si="430"/>
        <v>0</v>
      </c>
      <c r="W1041" s="4">
        <f>VLOOKUP(Z1041,怪物属性偏向!D:F,3,FALSE)</f>
        <v>5000007</v>
      </c>
      <c r="X1041" s="4">
        <f t="shared" si="362"/>
        <v>137</v>
      </c>
      <c r="Y1041" t="str">
        <f>VLOOKUP(Z1041,怪物属性偏向!G:H,2,FALSE)</f>
        <v>贝蒂</v>
      </c>
      <c r="Z1041">
        <f t="shared" si="363"/>
        <v>7</v>
      </c>
    </row>
    <row r="1042" spans="1:26" ht="18" customHeight="1" x14ac:dyDescent="0.15">
      <c r="A1042" s="4">
        <v>5001038</v>
      </c>
      <c r="B1042" s="4">
        <f t="shared" ref="B1042:E1042" si="431">B1041</f>
        <v>0</v>
      </c>
      <c r="C1042" s="4">
        <f t="shared" si="431"/>
        <v>0</v>
      </c>
      <c r="D1042" s="4">
        <f t="shared" si="431"/>
        <v>0</v>
      </c>
      <c r="E1042" s="4">
        <f t="shared" si="431"/>
        <v>0</v>
      </c>
      <c r="F1042" s="4">
        <f>INT(VLOOKUP($X1042,映射表!$B:$C,2,FALSE)*VLOOKUP($Z1042,怪物属性偏向!$G:$L,怪物属性偏向!L$1,FALSE)/100)</f>
        <v>23143947</v>
      </c>
      <c r="G1042" s="4">
        <f>INT(VLOOKUP($X1042,映射表!$B:$C,2,FALSE)*VLOOKUP($Z1042,怪物属性偏向!$G:$L,怪物属性偏向!J$1,FALSE)/100)</f>
        <v>27416676</v>
      </c>
      <c r="H1042" s="4">
        <f t="shared" si="409"/>
        <v>0</v>
      </c>
      <c r="I1042" s="4">
        <f>INT(VLOOKUP($X1042,映射表!$B:$C,2,FALSE)*VLOOKUP($Z1042,怪物属性偏向!$G:$L,怪物属性偏向!K$1,FALSE)/100)</f>
        <v>22847230</v>
      </c>
      <c r="J1042" s="4">
        <f>INT(VLOOKUP($X1042,映射表!$B:$E,4,FALSE))</f>
        <v>16616167</v>
      </c>
      <c r="K1042" s="4">
        <f t="shared" ref="K1042:V1042" si="432">K1041</f>
        <v>100</v>
      </c>
      <c r="L1042" s="4">
        <f t="shared" si="432"/>
        <v>0</v>
      </c>
      <c r="M1042" s="4">
        <f t="shared" si="432"/>
        <v>0</v>
      </c>
      <c r="N1042" s="4">
        <f t="shared" si="432"/>
        <v>100</v>
      </c>
      <c r="O1042" s="4">
        <f t="shared" si="432"/>
        <v>0</v>
      </c>
      <c r="P1042" s="4">
        <f t="shared" si="432"/>
        <v>0</v>
      </c>
      <c r="Q1042" s="4">
        <f t="shared" si="432"/>
        <v>0</v>
      </c>
      <c r="R1042" s="4">
        <f t="shared" si="432"/>
        <v>0</v>
      </c>
      <c r="S1042" s="4">
        <f t="shared" si="432"/>
        <v>0</v>
      </c>
      <c r="T1042" s="4">
        <f t="shared" si="432"/>
        <v>0</v>
      </c>
      <c r="U1042" s="4">
        <f t="shared" si="432"/>
        <v>0</v>
      </c>
      <c r="V1042" s="4">
        <f t="shared" si="432"/>
        <v>0</v>
      </c>
      <c r="W1042" s="4">
        <f>VLOOKUP(Z1042,怪物属性偏向!D:F,3,FALSE)</f>
        <v>5000007</v>
      </c>
      <c r="X1042" s="4">
        <f t="shared" si="362"/>
        <v>138</v>
      </c>
      <c r="Y1042" t="str">
        <f>VLOOKUP(Z1042,怪物属性偏向!G:H,2,FALSE)</f>
        <v>贝蒂</v>
      </c>
      <c r="Z1042">
        <f t="shared" si="363"/>
        <v>7</v>
      </c>
    </row>
    <row r="1043" spans="1:26" ht="18" customHeight="1" x14ac:dyDescent="0.15">
      <c r="A1043" s="4">
        <v>5001039</v>
      </c>
      <c r="B1043" s="4">
        <f t="shared" ref="B1043:E1043" si="433">B1042</f>
        <v>0</v>
      </c>
      <c r="C1043" s="4">
        <f t="shared" si="433"/>
        <v>0</v>
      </c>
      <c r="D1043" s="4">
        <f t="shared" si="433"/>
        <v>0</v>
      </c>
      <c r="E1043" s="4">
        <f t="shared" si="433"/>
        <v>0</v>
      </c>
      <c r="F1043" s="4">
        <f>INT(VLOOKUP($X1043,映射表!$B:$C,2,FALSE)*VLOOKUP($Z1043,怪物属性偏向!$G:$L,怪物属性偏向!L$1,FALSE)/100)</f>
        <v>24810409</v>
      </c>
      <c r="G1043" s="4">
        <f>INT(VLOOKUP($X1043,映射表!$B:$C,2,FALSE)*VLOOKUP($Z1043,怪物属性偏向!$G:$L,怪物属性偏向!J$1,FALSE)/100)</f>
        <v>29390792</v>
      </c>
      <c r="H1043" s="4">
        <f t="shared" si="409"/>
        <v>0</v>
      </c>
      <c r="I1043" s="4">
        <f>INT(VLOOKUP($X1043,映射表!$B:$C,2,FALSE)*VLOOKUP($Z1043,怪物属性偏向!$G:$L,怪物属性偏向!K$1,FALSE)/100)</f>
        <v>24492327</v>
      </c>
      <c r="J1043" s="4">
        <f>INT(VLOOKUP($X1043,映射表!$B:$E,4,FALSE))</f>
        <v>17812601</v>
      </c>
      <c r="K1043" s="4">
        <f t="shared" ref="K1043:V1043" si="434">K1042</f>
        <v>100</v>
      </c>
      <c r="L1043" s="4">
        <f t="shared" si="434"/>
        <v>0</v>
      </c>
      <c r="M1043" s="4">
        <f t="shared" si="434"/>
        <v>0</v>
      </c>
      <c r="N1043" s="4">
        <f t="shared" si="434"/>
        <v>100</v>
      </c>
      <c r="O1043" s="4">
        <f t="shared" si="434"/>
        <v>0</v>
      </c>
      <c r="P1043" s="4">
        <f t="shared" si="434"/>
        <v>0</v>
      </c>
      <c r="Q1043" s="4">
        <f t="shared" si="434"/>
        <v>0</v>
      </c>
      <c r="R1043" s="4">
        <f t="shared" si="434"/>
        <v>0</v>
      </c>
      <c r="S1043" s="4">
        <f t="shared" si="434"/>
        <v>0</v>
      </c>
      <c r="T1043" s="4">
        <f t="shared" si="434"/>
        <v>0</v>
      </c>
      <c r="U1043" s="4">
        <f t="shared" si="434"/>
        <v>0</v>
      </c>
      <c r="V1043" s="4">
        <f t="shared" si="434"/>
        <v>0</v>
      </c>
      <c r="W1043" s="4">
        <f>VLOOKUP(Z1043,怪物属性偏向!D:F,3,FALSE)</f>
        <v>5000007</v>
      </c>
      <c r="X1043" s="4">
        <f t="shared" si="362"/>
        <v>139</v>
      </c>
      <c r="Y1043" t="str">
        <f>VLOOKUP(Z1043,怪物属性偏向!G:H,2,FALSE)</f>
        <v>贝蒂</v>
      </c>
      <c r="Z1043">
        <f t="shared" si="363"/>
        <v>7</v>
      </c>
    </row>
    <row r="1044" spans="1:26" ht="18" customHeight="1" x14ac:dyDescent="0.15">
      <c r="A1044" s="4">
        <v>5001040</v>
      </c>
      <c r="B1044" s="4">
        <f t="shared" ref="B1044:E1044" si="435">B1043</f>
        <v>0</v>
      </c>
      <c r="C1044" s="4">
        <f t="shared" si="435"/>
        <v>0</v>
      </c>
      <c r="D1044" s="4">
        <f t="shared" si="435"/>
        <v>0</v>
      </c>
      <c r="E1044" s="4">
        <f t="shared" si="435"/>
        <v>0</v>
      </c>
      <c r="F1044" s="4">
        <f>INT(VLOOKUP($X1044,映射表!$B:$C,2,FALSE)*VLOOKUP($Z1044,怪物属性偏向!$G:$L,怪物属性偏向!L$1,FALSE)/100)</f>
        <v>26596856</v>
      </c>
      <c r="G1044" s="4">
        <f>INT(VLOOKUP($X1044,映射表!$B:$C,2,FALSE)*VLOOKUP($Z1044,怪物属性偏向!$G:$L,怪物属性偏向!J$1,FALSE)/100)</f>
        <v>31507045</v>
      </c>
      <c r="H1044" s="4">
        <f t="shared" si="409"/>
        <v>0</v>
      </c>
      <c r="I1044" s="4">
        <f>INT(VLOOKUP($X1044,映射表!$B:$C,2,FALSE)*VLOOKUP($Z1044,怪物属性偏向!$G:$L,怪物属性偏向!K$1,FALSE)/100)</f>
        <v>26255871</v>
      </c>
      <c r="J1044" s="4">
        <f>INT(VLOOKUP($X1044,映射表!$B:$E,4,FALSE))</f>
        <v>19095179</v>
      </c>
      <c r="K1044" s="4">
        <f t="shared" ref="K1044:V1044" si="436">K1043</f>
        <v>100</v>
      </c>
      <c r="L1044" s="4">
        <f t="shared" si="436"/>
        <v>0</v>
      </c>
      <c r="M1044" s="4">
        <f t="shared" si="436"/>
        <v>0</v>
      </c>
      <c r="N1044" s="4">
        <f t="shared" si="436"/>
        <v>100</v>
      </c>
      <c r="O1044" s="4">
        <f t="shared" si="436"/>
        <v>0</v>
      </c>
      <c r="P1044" s="4">
        <f t="shared" si="436"/>
        <v>0</v>
      </c>
      <c r="Q1044" s="4">
        <f t="shared" si="436"/>
        <v>0</v>
      </c>
      <c r="R1044" s="4">
        <f t="shared" si="436"/>
        <v>0</v>
      </c>
      <c r="S1044" s="4">
        <f t="shared" si="436"/>
        <v>0</v>
      </c>
      <c r="T1044" s="4">
        <f t="shared" si="436"/>
        <v>0</v>
      </c>
      <c r="U1044" s="4">
        <f t="shared" si="436"/>
        <v>0</v>
      </c>
      <c r="V1044" s="4">
        <f t="shared" si="436"/>
        <v>0</v>
      </c>
      <c r="W1044" s="4">
        <f>VLOOKUP(Z1044,怪物属性偏向!D:F,3,FALSE)</f>
        <v>5000007</v>
      </c>
      <c r="X1044" s="4">
        <f t="shared" si="362"/>
        <v>140</v>
      </c>
      <c r="Y1044" t="str">
        <f>VLOOKUP(Z1044,怪物属性偏向!G:H,2,FALSE)</f>
        <v>贝蒂</v>
      </c>
      <c r="Z1044">
        <f t="shared" si="363"/>
        <v>7</v>
      </c>
    </row>
    <row r="1045" spans="1:26" ht="18" customHeight="1" x14ac:dyDescent="0.15">
      <c r="A1045" s="4">
        <v>5001041</v>
      </c>
      <c r="B1045" s="4">
        <f t="shared" ref="B1045:E1045" si="437">B1044</f>
        <v>0</v>
      </c>
      <c r="C1045" s="4">
        <f t="shared" si="437"/>
        <v>0</v>
      </c>
      <c r="D1045" s="4">
        <f t="shared" si="437"/>
        <v>0</v>
      </c>
      <c r="E1045" s="4">
        <f t="shared" si="437"/>
        <v>0</v>
      </c>
      <c r="F1045" s="4">
        <f>INT(VLOOKUP($X1045,映射表!$B:$C,2,FALSE)*VLOOKUP($Z1045,怪物属性偏向!$G:$L,怪物属性偏向!L$1,FALSE)/100)</f>
        <v>28511927</v>
      </c>
      <c r="G1045" s="4">
        <f>INT(VLOOKUP($X1045,映射表!$B:$C,2,FALSE)*VLOOKUP($Z1045,怪物属性偏向!$G:$L,怪物属性偏向!J$1,FALSE)/100)</f>
        <v>33775668</v>
      </c>
      <c r="H1045" s="4">
        <f t="shared" si="409"/>
        <v>0</v>
      </c>
      <c r="I1045" s="4">
        <f>INT(VLOOKUP($X1045,映射表!$B:$C,2,FALSE)*VLOOKUP($Z1045,怪物属性偏向!$G:$L,怪物属性偏向!K$1,FALSE)/100)</f>
        <v>28146390</v>
      </c>
      <c r="J1045" s="4">
        <f>INT(VLOOKUP($X1045,映射表!$B:$E,4,FALSE))</f>
        <v>20470101</v>
      </c>
      <c r="K1045" s="4">
        <f t="shared" ref="K1045:V1045" si="438">K1044</f>
        <v>100</v>
      </c>
      <c r="L1045" s="4">
        <f t="shared" si="438"/>
        <v>0</v>
      </c>
      <c r="M1045" s="4">
        <f t="shared" si="438"/>
        <v>0</v>
      </c>
      <c r="N1045" s="4">
        <f t="shared" si="438"/>
        <v>100</v>
      </c>
      <c r="O1045" s="4">
        <f t="shared" si="438"/>
        <v>0</v>
      </c>
      <c r="P1045" s="4">
        <f t="shared" si="438"/>
        <v>0</v>
      </c>
      <c r="Q1045" s="4">
        <f t="shared" si="438"/>
        <v>0</v>
      </c>
      <c r="R1045" s="4">
        <f t="shared" si="438"/>
        <v>0</v>
      </c>
      <c r="S1045" s="4">
        <f t="shared" si="438"/>
        <v>0</v>
      </c>
      <c r="T1045" s="4">
        <f t="shared" si="438"/>
        <v>0</v>
      </c>
      <c r="U1045" s="4">
        <f t="shared" si="438"/>
        <v>0</v>
      </c>
      <c r="V1045" s="4">
        <f t="shared" si="438"/>
        <v>0</v>
      </c>
      <c r="W1045" s="4">
        <f>VLOOKUP(Z1045,怪物属性偏向!D:F,3,FALSE)</f>
        <v>5000007</v>
      </c>
      <c r="X1045" s="4">
        <f t="shared" si="362"/>
        <v>141</v>
      </c>
      <c r="Y1045" t="str">
        <f>VLOOKUP(Z1045,怪物属性偏向!G:H,2,FALSE)</f>
        <v>贝蒂</v>
      </c>
      <c r="Z1045">
        <f t="shared" si="363"/>
        <v>7</v>
      </c>
    </row>
    <row r="1046" spans="1:26" ht="18" customHeight="1" x14ac:dyDescent="0.15">
      <c r="A1046" s="4">
        <v>5001042</v>
      </c>
      <c r="B1046" s="4">
        <f t="shared" ref="B1046:E1046" si="439">B1045</f>
        <v>0</v>
      </c>
      <c r="C1046" s="4">
        <f t="shared" si="439"/>
        <v>0</v>
      </c>
      <c r="D1046" s="4">
        <f t="shared" si="439"/>
        <v>0</v>
      </c>
      <c r="E1046" s="4">
        <f t="shared" si="439"/>
        <v>0</v>
      </c>
      <c r="F1046" s="4">
        <f>INT(VLOOKUP($X1046,映射表!$B:$C,2,FALSE)*VLOOKUP($Z1046,怪物属性偏向!$G:$L,怪物属性偏向!L$1,FALSE)/100)</f>
        <v>30564883</v>
      </c>
      <c r="G1046" s="4">
        <f>INT(VLOOKUP($X1046,映射表!$B:$C,2,FALSE)*VLOOKUP($Z1046,怪物属性偏向!$G:$L,怪物属性偏向!J$1,FALSE)/100)</f>
        <v>36207631</v>
      </c>
      <c r="H1046" s="4">
        <f t="shared" si="409"/>
        <v>0</v>
      </c>
      <c r="I1046" s="4">
        <f>INT(VLOOKUP($X1046,映射表!$B:$C,2,FALSE)*VLOOKUP($Z1046,怪物属性偏向!$G:$L,怪物属性偏向!K$1,FALSE)/100)</f>
        <v>30173026</v>
      </c>
      <c r="J1046" s="4">
        <f>INT(VLOOKUP($X1046,映射表!$B:$E,4,FALSE))</f>
        <v>21944019</v>
      </c>
      <c r="K1046" s="4">
        <f t="shared" ref="K1046:V1046" si="440">K1045</f>
        <v>100</v>
      </c>
      <c r="L1046" s="4">
        <f t="shared" si="440"/>
        <v>0</v>
      </c>
      <c r="M1046" s="4">
        <f t="shared" si="440"/>
        <v>0</v>
      </c>
      <c r="N1046" s="4">
        <f t="shared" si="440"/>
        <v>100</v>
      </c>
      <c r="O1046" s="4">
        <f t="shared" si="440"/>
        <v>0</v>
      </c>
      <c r="P1046" s="4">
        <f t="shared" si="440"/>
        <v>0</v>
      </c>
      <c r="Q1046" s="4">
        <f t="shared" si="440"/>
        <v>0</v>
      </c>
      <c r="R1046" s="4">
        <f t="shared" si="440"/>
        <v>0</v>
      </c>
      <c r="S1046" s="4">
        <f t="shared" si="440"/>
        <v>0</v>
      </c>
      <c r="T1046" s="4">
        <f t="shared" si="440"/>
        <v>0</v>
      </c>
      <c r="U1046" s="4">
        <f t="shared" si="440"/>
        <v>0</v>
      </c>
      <c r="V1046" s="4">
        <f t="shared" si="440"/>
        <v>0</v>
      </c>
      <c r="W1046" s="4">
        <f>VLOOKUP(Z1046,怪物属性偏向!D:F,3,FALSE)</f>
        <v>5000007</v>
      </c>
      <c r="X1046" s="4">
        <f t="shared" si="362"/>
        <v>142</v>
      </c>
      <c r="Y1046" t="str">
        <f>VLOOKUP(Z1046,怪物属性偏向!G:H,2,FALSE)</f>
        <v>贝蒂</v>
      </c>
      <c r="Z1046">
        <f t="shared" si="363"/>
        <v>7</v>
      </c>
    </row>
    <row r="1047" spans="1:26" ht="18" customHeight="1" x14ac:dyDescent="0.15">
      <c r="A1047" s="4">
        <v>5001043</v>
      </c>
      <c r="B1047" s="4">
        <f t="shared" ref="B1047:E1047" si="441">B1046</f>
        <v>0</v>
      </c>
      <c r="C1047" s="4">
        <f t="shared" si="441"/>
        <v>0</v>
      </c>
      <c r="D1047" s="4">
        <f t="shared" si="441"/>
        <v>0</v>
      </c>
      <c r="E1047" s="4">
        <f t="shared" si="441"/>
        <v>0</v>
      </c>
      <c r="F1047" s="4">
        <f>INT(VLOOKUP($X1047,映射表!$B:$C,2,FALSE)*VLOOKUP($Z1047,怪物属性偏向!$G:$L,怪物属性偏向!L$1,FALSE)/100)</f>
        <v>32765652</v>
      </c>
      <c r="G1047" s="4">
        <f>INT(VLOOKUP($X1047,映射表!$B:$C,2,FALSE)*VLOOKUP($Z1047,怪物属性偏向!$G:$L,怪物属性偏向!J$1,FALSE)/100)</f>
        <v>38814696</v>
      </c>
      <c r="H1047" s="4">
        <f t="shared" si="409"/>
        <v>0</v>
      </c>
      <c r="I1047" s="4">
        <f>INT(VLOOKUP($X1047,映射表!$B:$C,2,FALSE)*VLOOKUP($Z1047,怪物属性偏向!$G:$L,怪物属性偏向!K$1,FALSE)/100)</f>
        <v>32345580</v>
      </c>
      <c r="J1047" s="4">
        <f>INT(VLOOKUP($X1047,映射表!$B:$E,4,FALSE))</f>
        <v>23524058</v>
      </c>
      <c r="K1047" s="4">
        <f t="shared" ref="K1047:V1047" si="442">K1046</f>
        <v>100</v>
      </c>
      <c r="L1047" s="4">
        <f t="shared" si="442"/>
        <v>0</v>
      </c>
      <c r="M1047" s="4">
        <f t="shared" si="442"/>
        <v>0</v>
      </c>
      <c r="N1047" s="4">
        <f t="shared" si="442"/>
        <v>100</v>
      </c>
      <c r="O1047" s="4">
        <f t="shared" si="442"/>
        <v>0</v>
      </c>
      <c r="P1047" s="4">
        <f t="shared" si="442"/>
        <v>0</v>
      </c>
      <c r="Q1047" s="4">
        <f t="shared" si="442"/>
        <v>0</v>
      </c>
      <c r="R1047" s="4">
        <f t="shared" si="442"/>
        <v>0</v>
      </c>
      <c r="S1047" s="4">
        <f t="shared" si="442"/>
        <v>0</v>
      </c>
      <c r="T1047" s="4">
        <f t="shared" si="442"/>
        <v>0</v>
      </c>
      <c r="U1047" s="4">
        <f t="shared" si="442"/>
        <v>0</v>
      </c>
      <c r="V1047" s="4">
        <f t="shared" si="442"/>
        <v>0</v>
      </c>
      <c r="W1047" s="4">
        <f>VLOOKUP(Z1047,怪物属性偏向!D:F,3,FALSE)</f>
        <v>5000007</v>
      </c>
      <c r="X1047" s="4">
        <f t="shared" si="362"/>
        <v>143</v>
      </c>
      <c r="Y1047" t="str">
        <f>VLOOKUP(Z1047,怪物属性偏向!G:H,2,FALSE)</f>
        <v>贝蒂</v>
      </c>
      <c r="Z1047">
        <f t="shared" si="363"/>
        <v>7</v>
      </c>
    </row>
    <row r="1048" spans="1:26" ht="18" customHeight="1" x14ac:dyDescent="0.15">
      <c r="A1048" s="4">
        <v>5001044</v>
      </c>
      <c r="B1048" s="4">
        <f t="shared" ref="B1048:E1048" si="443">B1047</f>
        <v>0</v>
      </c>
      <c r="C1048" s="4">
        <f t="shared" si="443"/>
        <v>0</v>
      </c>
      <c r="D1048" s="4">
        <f t="shared" si="443"/>
        <v>0</v>
      </c>
      <c r="E1048" s="4">
        <f t="shared" si="443"/>
        <v>0</v>
      </c>
      <c r="F1048" s="4">
        <f>INT(VLOOKUP($X1048,映射表!$B:$C,2,FALSE)*VLOOKUP($Z1048,怪物属性偏向!$G:$L,怪物属性偏向!L$1,FALSE)/100)</f>
        <v>35124877</v>
      </c>
      <c r="G1048" s="4">
        <f>INT(VLOOKUP($X1048,映射表!$B:$C,2,FALSE)*VLOOKUP($Z1048,怪物属性偏向!$G:$L,怪物属性偏向!J$1,FALSE)/100)</f>
        <v>41609470</v>
      </c>
      <c r="H1048" s="4">
        <f t="shared" si="409"/>
        <v>0</v>
      </c>
      <c r="I1048" s="4">
        <f>INT(VLOOKUP($X1048,映射表!$B:$C,2,FALSE)*VLOOKUP($Z1048,怪物属性偏向!$G:$L,怪物属性偏向!K$1,FALSE)/100)</f>
        <v>34674558</v>
      </c>
      <c r="J1048" s="4">
        <f>INT(VLOOKUP($X1048,映射表!$B:$E,4,FALSE))</f>
        <v>25217860</v>
      </c>
      <c r="K1048" s="4">
        <f t="shared" ref="K1048:V1048" si="444">K1047</f>
        <v>100</v>
      </c>
      <c r="L1048" s="4">
        <f t="shared" si="444"/>
        <v>0</v>
      </c>
      <c r="M1048" s="4">
        <f t="shared" si="444"/>
        <v>0</v>
      </c>
      <c r="N1048" s="4">
        <f t="shared" si="444"/>
        <v>100</v>
      </c>
      <c r="O1048" s="4">
        <f t="shared" si="444"/>
        <v>0</v>
      </c>
      <c r="P1048" s="4">
        <f t="shared" si="444"/>
        <v>0</v>
      </c>
      <c r="Q1048" s="4">
        <f t="shared" si="444"/>
        <v>0</v>
      </c>
      <c r="R1048" s="4">
        <f t="shared" si="444"/>
        <v>0</v>
      </c>
      <c r="S1048" s="4">
        <f t="shared" si="444"/>
        <v>0</v>
      </c>
      <c r="T1048" s="4">
        <f t="shared" si="444"/>
        <v>0</v>
      </c>
      <c r="U1048" s="4">
        <f t="shared" si="444"/>
        <v>0</v>
      </c>
      <c r="V1048" s="4">
        <f t="shared" si="444"/>
        <v>0</v>
      </c>
      <c r="W1048" s="4">
        <f>VLOOKUP(Z1048,怪物属性偏向!D:F,3,FALSE)</f>
        <v>5000007</v>
      </c>
      <c r="X1048" s="4">
        <f t="shared" si="362"/>
        <v>144</v>
      </c>
      <c r="Y1048" t="str">
        <f>VLOOKUP(Z1048,怪物属性偏向!G:H,2,FALSE)</f>
        <v>贝蒂</v>
      </c>
      <c r="Z1048">
        <f t="shared" si="363"/>
        <v>7</v>
      </c>
    </row>
    <row r="1049" spans="1:26" ht="18" customHeight="1" x14ac:dyDescent="0.15">
      <c r="A1049" s="4">
        <v>5001045</v>
      </c>
      <c r="B1049" s="4">
        <f t="shared" ref="B1049:E1049" si="445">B1048</f>
        <v>0</v>
      </c>
      <c r="C1049" s="4">
        <f t="shared" si="445"/>
        <v>0</v>
      </c>
      <c r="D1049" s="4">
        <f t="shared" si="445"/>
        <v>0</v>
      </c>
      <c r="E1049" s="4">
        <f t="shared" si="445"/>
        <v>0</v>
      </c>
      <c r="F1049" s="4">
        <f>INT(VLOOKUP($X1049,映射表!$B:$C,2,FALSE)*VLOOKUP($Z1049,怪物属性偏向!$G:$L,怪物属性偏向!L$1,FALSE)/100)</f>
        <v>37653965</v>
      </c>
      <c r="G1049" s="4">
        <f>INT(VLOOKUP($X1049,映射表!$B:$C,2,FALSE)*VLOOKUP($Z1049,怪物属性偏向!$G:$L,怪物属性偏向!J$1,FALSE)/100)</f>
        <v>44605467</v>
      </c>
      <c r="H1049" s="4">
        <f t="shared" si="409"/>
        <v>0</v>
      </c>
      <c r="I1049" s="4">
        <f>INT(VLOOKUP($X1049,映射表!$B:$C,2,FALSE)*VLOOKUP($Z1049,怪物属性偏向!$G:$L,怪物属性偏向!K$1,FALSE)/100)</f>
        <v>37171222</v>
      </c>
      <c r="J1049" s="4">
        <f>INT(VLOOKUP($X1049,映射表!$B:$E,4,FALSE))</f>
        <v>27033616</v>
      </c>
      <c r="K1049" s="4">
        <f t="shared" ref="K1049:V1049" si="446">K1048</f>
        <v>100</v>
      </c>
      <c r="L1049" s="4">
        <f t="shared" si="446"/>
        <v>0</v>
      </c>
      <c r="M1049" s="4">
        <f t="shared" si="446"/>
        <v>0</v>
      </c>
      <c r="N1049" s="4">
        <f t="shared" si="446"/>
        <v>100</v>
      </c>
      <c r="O1049" s="4">
        <f t="shared" si="446"/>
        <v>0</v>
      </c>
      <c r="P1049" s="4">
        <f t="shared" si="446"/>
        <v>0</v>
      </c>
      <c r="Q1049" s="4">
        <f t="shared" si="446"/>
        <v>0</v>
      </c>
      <c r="R1049" s="4">
        <f t="shared" si="446"/>
        <v>0</v>
      </c>
      <c r="S1049" s="4">
        <f t="shared" si="446"/>
        <v>0</v>
      </c>
      <c r="T1049" s="4">
        <f t="shared" si="446"/>
        <v>0</v>
      </c>
      <c r="U1049" s="4">
        <f t="shared" si="446"/>
        <v>0</v>
      </c>
      <c r="V1049" s="4">
        <f t="shared" si="446"/>
        <v>0</v>
      </c>
      <c r="W1049" s="4">
        <f>VLOOKUP(Z1049,怪物属性偏向!D:F,3,FALSE)</f>
        <v>5000007</v>
      </c>
      <c r="X1049" s="4">
        <f t="shared" si="362"/>
        <v>145</v>
      </c>
      <c r="Y1049" t="str">
        <f>VLOOKUP(Z1049,怪物属性偏向!G:H,2,FALSE)</f>
        <v>贝蒂</v>
      </c>
      <c r="Z1049">
        <f t="shared" si="363"/>
        <v>7</v>
      </c>
    </row>
    <row r="1050" spans="1:26" ht="18" customHeight="1" x14ac:dyDescent="0.15">
      <c r="A1050" s="4">
        <v>5001046</v>
      </c>
      <c r="B1050" s="4">
        <f t="shared" ref="B1050:E1050" si="447">B1049</f>
        <v>0</v>
      </c>
      <c r="C1050" s="4">
        <f t="shared" si="447"/>
        <v>0</v>
      </c>
      <c r="D1050" s="4">
        <f t="shared" si="447"/>
        <v>0</v>
      </c>
      <c r="E1050" s="4">
        <f t="shared" si="447"/>
        <v>0</v>
      </c>
      <c r="F1050" s="4">
        <f>INT(VLOOKUP($X1050,映射表!$B:$C,2,FALSE)*VLOOKUP($Z1050,怪物属性偏向!$G:$L,怪物属性偏向!L$1,FALSE)/100)</f>
        <v>40365148</v>
      </c>
      <c r="G1050" s="4">
        <f>INT(VLOOKUP($X1050,映射表!$B:$C,2,FALSE)*VLOOKUP($Z1050,怪物属性偏向!$G:$L,怪物属性偏向!J$1,FALSE)/100)</f>
        <v>47817176</v>
      </c>
      <c r="H1050" s="4">
        <f t="shared" si="409"/>
        <v>0</v>
      </c>
      <c r="I1050" s="4">
        <f>INT(VLOOKUP($X1050,映射表!$B:$C,2,FALSE)*VLOOKUP($Z1050,怪物属性偏向!$G:$L,怪物属性偏向!K$1,FALSE)/100)</f>
        <v>39847647</v>
      </c>
      <c r="J1050" s="4">
        <f>INT(VLOOKUP($X1050,映射表!$B:$E,4,FALSE))</f>
        <v>28980106</v>
      </c>
      <c r="K1050" s="4">
        <f t="shared" ref="K1050:V1050" si="448">K1049</f>
        <v>100</v>
      </c>
      <c r="L1050" s="4">
        <f t="shared" si="448"/>
        <v>0</v>
      </c>
      <c r="M1050" s="4">
        <f t="shared" si="448"/>
        <v>0</v>
      </c>
      <c r="N1050" s="4">
        <f t="shared" si="448"/>
        <v>100</v>
      </c>
      <c r="O1050" s="4">
        <f t="shared" si="448"/>
        <v>0</v>
      </c>
      <c r="P1050" s="4">
        <f t="shared" si="448"/>
        <v>0</v>
      </c>
      <c r="Q1050" s="4">
        <f t="shared" si="448"/>
        <v>0</v>
      </c>
      <c r="R1050" s="4">
        <f t="shared" si="448"/>
        <v>0</v>
      </c>
      <c r="S1050" s="4">
        <f t="shared" si="448"/>
        <v>0</v>
      </c>
      <c r="T1050" s="4">
        <f t="shared" si="448"/>
        <v>0</v>
      </c>
      <c r="U1050" s="4">
        <f t="shared" si="448"/>
        <v>0</v>
      </c>
      <c r="V1050" s="4">
        <f t="shared" si="448"/>
        <v>0</v>
      </c>
      <c r="W1050" s="4">
        <f>VLOOKUP(Z1050,怪物属性偏向!D:F,3,FALSE)</f>
        <v>5000007</v>
      </c>
      <c r="X1050" s="4">
        <f t="shared" si="362"/>
        <v>146</v>
      </c>
      <c r="Y1050" t="str">
        <f>VLOOKUP(Z1050,怪物属性偏向!G:H,2,FALSE)</f>
        <v>贝蒂</v>
      </c>
      <c r="Z1050">
        <f t="shared" si="363"/>
        <v>7</v>
      </c>
    </row>
    <row r="1051" spans="1:26" ht="18" customHeight="1" x14ac:dyDescent="0.15">
      <c r="A1051" s="4">
        <v>5001047</v>
      </c>
      <c r="B1051" s="4">
        <f t="shared" ref="B1051:E1051" si="449">B1050</f>
        <v>0</v>
      </c>
      <c r="C1051" s="4">
        <f t="shared" si="449"/>
        <v>0</v>
      </c>
      <c r="D1051" s="4">
        <f t="shared" si="449"/>
        <v>0</v>
      </c>
      <c r="E1051" s="4">
        <f t="shared" si="449"/>
        <v>0</v>
      </c>
      <c r="F1051" s="4">
        <f>INT(VLOOKUP($X1051,映射表!$B:$C,2,FALSE)*VLOOKUP($Z1051,怪物属性偏向!$G:$L,怪物属性偏向!L$1,FALSE)/100)</f>
        <v>43271537</v>
      </c>
      <c r="G1051" s="4">
        <f>INT(VLOOKUP($X1051,映射表!$B:$C,2,FALSE)*VLOOKUP($Z1051,怪物属性偏向!$G:$L,怪物属性偏向!J$1,FALSE)/100)</f>
        <v>51260128</v>
      </c>
      <c r="H1051" s="4">
        <f t="shared" si="409"/>
        <v>0</v>
      </c>
      <c r="I1051" s="4">
        <f>INT(VLOOKUP($X1051,映射表!$B:$C,2,FALSE)*VLOOKUP($Z1051,怪物属性偏向!$G:$L,怪物属性偏向!K$1,FALSE)/100)</f>
        <v>42716773</v>
      </c>
      <c r="J1051" s="4">
        <f>INT(VLOOKUP($X1051,映射表!$B:$E,4,FALSE))</f>
        <v>31066744</v>
      </c>
      <c r="K1051" s="4">
        <f t="shared" ref="K1051:V1051" si="450">K1050</f>
        <v>100</v>
      </c>
      <c r="L1051" s="4">
        <f t="shared" si="450"/>
        <v>0</v>
      </c>
      <c r="M1051" s="4">
        <f t="shared" si="450"/>
        <v>0</v>
      </c>
      <c r="N1051" s="4">
        <f t="shared" si="450"/>
        <v>100</v>
      </c>
      <c r="O1051" s="4">
        <f t="shared" si="450"/>
        <v>0</v>
      </c>
      <c r="P1051" s="4">
        <f t="shared" si="450"/>
        <v>0</v>
      </c>
      <c r="Q1051" s="4">
        <f t="shared" si="450"/>
        <v>0</v>
      </c>
      <c r="R1051" s="4">
        <f t="shared" si="450"/>
        <v>0</v>
      </c>
      <c r="S1051" s="4">
        <f t="shared" si="450"/>
        <v>0</v>
      </c>
      <c r="T1051" s="4">
        <f t="shared" si="450"/>
        <v>0</v>
      </c>
      <c r="U1051" s="4">
        <f t="shared" si="450"/>
        <v>0</v>
      </c>
      <c r="V1051" s="4">
        <f t="shared" si="450"/>
        <v>0</v>
      </c>
      <c r="W1051" s="4">
        <f>VLOOKUP(Z1051,怪物属性偏向!D:F,3,FALSE)</f>
        <v>5000007</v>
      </c>
      <c r="X1051" s="4">
        <f t="shared" si="362"/>
        <v>147</v>
      </c>
      <c r="Y1051" t="str">
        <f>VLOOKUP(Z1051,怪物属性偏向!G:H,2,FALSE)</f>
        <v>贝蒂</v>
      </c>
      <c r="Z1051">
        <f t="shared" si="363"/>
        <v>7</v>
      </c>
    </row>
    <row r="1052" spans="1:26" ht="18" customHeight="1" x14ac:dyDescent="0.15">
      <c r="A1052" s="4">
        <v>5001048</v>
      </c>
      <c r="B1052" s="4">
        <f t="shared" ref="B1052:E1052" si="451">B1051</f>
        <v>0</v>
      </c>
      <c r="C1052" s="4">
        <f t="shared" si="451"/>
        <v>0</v>
      </c>
      <c r="D1052" s="4">
        <f t="shared" si="451"/>
        <v>0</v>
      </c>
      <c r="E1052" s="4">
        <f t="shared" si="451"/>
        <v>0</v>
      </c>
      <c r="F1052" s="4">
        <f>INT(VLOOKUP($X1052,映射表!$B:$C,2,FALSE)*VLOOKUP($Z1052,怪物属性偏向!$G:$L,怪物属性偏向!L$1,FALSE)/100)</f>
        <v>46387185</v>
      </c>
      <c r="G1052" s="4">
        <f>INT(VLOOKUP($X1052,映射表!$B:$C,2,FALSE)*VLOOKUP($Z1052,怪物属性偏向!$G:$L,怪物属性偏向!J$1,FALSE)/100)</f>
        <v>54950973</v>
      </c>
      <c r="H1052" s="4">
        <f t="shared" si="409"/>
        <v>0</v>
      </c>
      <c r="I1052" s="4">
        <f>INT(VLOOKUP($X1052,映射表!$B:$C,2,FALSE)*VLOOKUP($Z1052,怪物属性偏向!$G:$L,怪物属性偏向!K$1,FALSE)/100)</f>
        <v>45792477</v>
      </c>
      <c r="J1052" s="4">
        <f>INT(VLOOKUP($X1052,映射表!$B:$E,4,FALSE))</f>
        <v>33303620</v>
      </c>
      <c r="K1052" s="4">
        <f t="shared" ref="K1052:V1052" si="452">K1051</f>
        <v>100</v>
      </c>
      <c r="L1052" s="4">
        <f t="shared" si="452"/>
        <v>0</v>
      </c>
      <c r="M1052" s="4">
        <f t="shared" si="452"/>
        <v>0</v>
      </c>
      <c r="N1052" s="4">
        <f t="shared" si="452"/>
        <v>100</v>
      </c>
      <c r="O1052" s="4">
        <f t="shared" si="452"/>
        <v>0</v>
      </c>
      <c r="P1052" s="4">
        <f t="shared" si="452"/>
        <v>0</v>
      </c>
      <c r="Q1052" s="4">
        <f t="shared" si="452"/>
        <v>0</v>
      </c>
      <c r="R1052" s="4">
        <f t="shared" si="452"/>
        <v>0</v>
      </c>
      <c r="S1052" s="4">
        <f t="shared" si="452"/>
        <v>0</v>
      </c>
      <c r="T1052" s="4">
        <f t="shared" si="452"/>
        <v>0</v>
      </c>
      <c r="U1052" s="4">
        <f t="shared" si="452"/>
        <v>0</v>
      </c>
      <c r="V1052" s="4">
        <f t="shared" si="452"/>
        <v>0</v>
      </c>
      <c r="W1052" s="4">
        <f>VLOOKUP(Z1052,怪物属性偏向!D:F,3,FALSE)</f>
        <v>5000007</v>
      </c>
      <c r="X1052" s="4">
        <f t="shared" si="362"/>
        <v>148</v>
      </c>
      <c r="Y1052" t="str">
        <f>VLOOKUP(Z1052,怪物属性偏向!G:H,2,FALSE)</f>
        <v>贝蒂</v>
      </c>
      <c r="Z1052">
        <f t="shared" si="363"/>
        <v>7</v>
      </c>
    </row>
    <row r="1053" spans="1:26" ht="18" customHeight="1" x14ac:dyDescent="0.15">
      <c r="A1053" s="4">
        <v>5001049</v>
      </c>
      <c r="B1053" s="4">
        <f t="shared" ref="B1053:E1053" si="453">B1052</f>
        <v>0</v>
      </c>
      <c r="C1053" s="4">
        <f t="shared" si="453"/>
        <v>0</v>
      </c>
      <c r="D1053" s="4">
        <f t="shared" si="453"/>
        <v>0</v>
      </c>
      <c r="E1053" s="4">
        <f t="shared" si="453"/>
        <v>0</v>
      </c>
      <c r="F1053" s="4">
        <f>INT(VLOOKUP($X1053,映射表!$B:$C,2,FALSE)*VLOOKUP($Z1053,怪物属性偏向!$G:$L,怪物属性偏向!L$1,FALSE)/100)</f>
        <v>49727159</v>
      </c>
      <c r="G1053" s="4">
        <f>INT(VLOOKUP($X1053,映射表!$B:$C,2,FALSE)*VLOOKUP($Z1053,怪物属性偏向!$G:$L,怪物属性偏向!J$1,FALSE)/100)</f>
        <v>58907558</v>
      </c>
      <c r="H1053" s="4">
        <f t="shared" si="409"/>
        <v>0</v>
      </c>
      <c r="I1053" s="4">
        <f>INT(VLOOKUP($X1053,映射表!$B:$C,2,FALSE)*VLOOKUP($Z1053,怪物属性偏向!$G:$L,怪物属性偏向!K$1,FALSE)/100)</f>
        <v>49089632</v>
      </c>
      <c r="J1053" s="4">
        <f>INT(VLOOKUP($X1053,映射表!$B:$E,4,FALSE))</f>
        <v>35701550</v>
      </c>
      <c r="K1053" s="4">
        <f t="shared" ref="K1053:V1053" si="454">K1052</f>
        <v>100</v>
      </c>
      <c r="L1053" s="4">
        <f t="shared" si="454"/>
        <v>0</v>
      </c>
      <c r="M1053" s="4">
        <f t="shared" si="454"/>
        <v>0</v>
      </c>
      <c r="N1053" s="4">
        <f t="shared" si="454"/>
        <v>100</v>
      </c>
      <c r="O1053" s="4">
        <f t="shared" si="454"/>
        <v>0</v>
      </c>
      <c r="P1053" s="4">
        <f t="shared" si="454"/>
        <v>0</v>
      </c>
      <c r="Q1053" s="4">
        <f t="shared" si="454"/>
        <v>0</v>
      </c>
      <c r="R1053" s="4">
        <f t="shared" si="454"/>
        <v>0</v>
      </c>
      <c r="S1053" s="4">
        <f t="shared" si="454"/>
        <v>0</v>
      </c>
      <c r="T1053" s="4">
        <f t="shared" si="454"/>
        <v>0</v>
      </c>
      <c r="U1053" s="4">
        <f t="shared" si="454"/>
        <v>0</v>
      </c>
      <c r="V1053" s="4">
        <f t="shared" si="454"/>
        <v>0</v>
      </c>
      <c r="W1053" s="4">
        <f>VLOOKUP(Z1053,怪物属性偏向!D:F,3,FALSE)</f>
        <v>5000007</v>
      </c>
      <c r="X1053" s="4">
        <f t="shared" si="362"/>
        <v>149</v>
      </c>
      <c r="Y1053" t="str">
        <f>VLOOKUP(Z1053,怪物属性偏向!G:H,2,FALSE)</f>
        <v>贝蒂</v>
      </c>
      <c r="Z1053">
        <f t="shared" si="363"/>
        <v>7</v>
      </c>
    </row>
    <row r="1054" spans="1:26" ht="18" customHeight="1" x14ac:dyDescent="0.15">
      <c r="A1054" s="4">
        <v>5001050</v>
      </c>
      <c r="B1054" s="4">
        <f t="shared" ref="B1054:E1054" si="455">B1053</f>
        <v>0</v>
      </c>
      <c r="C1054" s="4">
        <f t="shared" si="455"/>
        <v>0</v>
      </c>
      <c r="D1054" s="4">
        <f t="shared" si="455"/>
        <v>0</v>
      </c>
      <c r="E1054" s="4">
        <f t="shared" si="455"/>
        <v>0</v>
      </c>
      <c r="F1054" s="4">
        <f>INT(VLOOKUP($X1054,映射表!$B:$C,2,FALSE)*VLOOKUP($Z1054,怪物属性偏向!$G:$L,怪物属性偏向!L$1,FALSE)/100)</f>
        <v>53307612</v>
      </c>
      <c r="G1054" s="4">
        <f>INT(VLOOKUP($X1054,映射表!$B:$C,2,FALSE)*VLOOKUP($Z1054,怪物属性偏向!$G:$L,怪物属性偏向!J$1,FALSE)/100)</f>
        <v>63149018</v>
      </c>
      <c r="H1054" s="4">
        <f t="shared" si="409"/>
        <v>0</v>
      </c>
      <c r="I1054" s="4">
        <f>INT(VLOOKUP($X1054,映射表!$B:$C,2,FALSE)*VLOOKUP($Z1054,怪物属性偏向!$G:$L,怪物属性偏向!K$1,FALSE)/100)</f>
        <v>52624182</v>
      </c>
      <c r="J1054" s="4">
        <f>INT(VLOOKUP($X1054,映射表!$B:$E,4,FALSE))</f>
        <v>38272132</v>
      </c>
      <c r="K1054" s="4">
        <f t="shared" ref="K1054:V1054" si="456">K1053</f>
        <v>100</v>
      </c>
      <c r="L1054" s="4">
        <f t="shared" si="456"/>
        <v>0</v>
      </c>
      <c r="M1054" s="4">
        <f t="shared" si="456"/>
        <v>0</v>
      </c>
      <c r="N1054" s="4">
        <f t="shared" si="456"/>
        <v>100</v>
      </c>
      <c r="O1054" s="4">
        <f t="shared" si="456"/>
        <v>0</v>
      </c>
      <c r="P1054" s="4">
        <f t="shared" si="456"/>
        <v>0</v>
      </c>
      <c r="Q1054" s="4">
        <f t="shared" si="456"/>
        <v>0</v>
      </c>
      <c r="R1054" s="4">
        <f t="shared" si="456"/>
        <v>0</v>
      </c>
      <c r="S1054" s="4">
        <f t="shared" si="456"/>
        <v>0</v>
      </c>
      <c r="T1054" s="4">
        <f t="shared" si="456"/>
        <v>0</v>
      </c>
      <c r="U1054" s="4">
        <f t="shared" si="456"/>
        <v>0</v>
      </c>
      <c r="V1054" s="4">
        <f t="shared" si="456"/>
        <v>0</v>
      </c>
      <c r="W1054" s="4">
        <f>VLOOKUP(Z1054,怪物属性偏向!D:F,3,FALSE)</f>
        <v>5000007</v>
      </c>
      <c r="X1054" s="4">
        <f t="shared" si="362"/>
        <v>150</v>
      </c>
      <c r="Y1054" t="str">
        <f>VLOOKUP(Z1054,怪物属性偏向!G:H,2,FALSE)</f>
        <v>贝蒂</v>
      </c>
      <c r="Z1054">
        <f t="shared" si="363"/>
        <v>7</v>
      </c>
    </row>
    <row r="1055" spans="1:26" ht="18" customHeight="1" x14ac:dyDescent="0.15">
      <c r="A1055" s="4">
        <v>5001051</v>
      </c>
      <c r="B1055" s="4">
        <f t="shared" ref="B1055:E1055" si="457">B1054</f>
        <v>0</v>
      </c>
      <c r="C1055" s="4">
        <f t="shared" si="457"/>
        <v>0</v>
      </c>
      <c r="D1055" s="4">
        <f t="shared" si="457"/>
        <v>0</v>
      </c>
      <c r="E1055" s="4">
        <f t="shared" si="457"/>
        <v>0</v>
      </c>
      <c r="F1055" s="4">
        <f>INT(VLOOKUP($X1055,映射表!$B:$C,2,FALSE)*VLOOKUP($Z1055,怪物属性偏向!$G:$L,怪物属性偏向!L$1,FALSE)/100)</f>
        <v>212</v>
      </c>
      <c r="G1055" s="4">
        <f>INT(VLOOKUP($X1055,映射表!$B:$C,2,FALSE)*VLOOKUP($Z1055,怪物属性偏向!$G:$L,怪物属性偏向!J$1,FALSE)/100)</f>
        <v>233</v>
      </c>
      <c r="H1055" s="4">
        <f t="shared" si="409"/>
        <v>0</v>
      </c>
      <c r="I1055" s="4">
        <f>INT(VLOOKUP($X1055,映射表!$B:$C,2,FALSE)*VLOOKUP($Z1055,怪物属性偏向!$G:$L,怪物属性偏向!K$1,FALSE)/100)</f>
        <v>193</v>
      </c>
      <c r="J1055" s="4">
        <f>INT(VLOOKUP($X1055,映射表!$B:$E,4,FALSE))</f>
        <v>145</v>
      </c>
      <c r="K1055" s="4">
        <f t="shared" ref="K1055:V1055" si="458">K1054</f>
        <v>100</v>
      </c>
      <c r="L1055" s="4">
        <f t="shared" si="458"/>
        <v>0</v>
      </c>
      <c r="M1055" s="4">
        <f t="shared" si="458"/>
        <v>0</v>
      </c>
      <c r="N1055" s="4">
        <f t="shared" si="458"/>
        <v>100</v>
      </c>
      <c r="O1055" s="4">
        <f t="shared" si="458"/>
        <v>0</v>
      </c>
      <c r="P1055" s="4">
        <f t="shared" si="458"/>
        <v>0</v>
      </c>
      <c r="Q1055" s="4">
        <f t="shared" si="458"/>
        <v>0</v>
      </c>
      <c r="R1055" s="4">
        <f t="shared" si="458"/>
        <v>0</v>
      </c>
      <c r="S1055" s="4">
        <f t="shared" si="458"/>
        <v>0</v>
      </c>
      <c r="T1055" s="4">
        <f t="shared" si="458"/>
        <v>0</v>
      </c>
      <c r="U1055" s="4">
        <f t="shared" si="458"/>
        <v>0</v>
      </c>
      <c r="V1055" s="4">
        <f t="shared" si="458"/>
        <v>0</v>
      </c>
      <c r="W1055" s="4">
        <f>VLOOKUP(Z1055,怪物属性偏向!D:F,3,FALSE)</f>
        <v>5000008</v>
      </c>
      <c r="X1055" s="4">
        <f t="shared" si="362"/>
        <v>1</v>
      </c>
      <c r="Y1055" t="str">
        <f>VLOOKUP(Z1055,怪物属性偏向!G:H,2,FALSE)</f>
        <v>伊芙</v>
      </c>
      <c r="Z1055">
        <f t="shared" si="363"/>
        <v>8</v>
      </c>
    </row>
    <row r="1056" spans="1:26" ht="18" customHeight="1" x14ac:dyDescent="0.15">
      <c r="A1056" s="4">
        <v>5001052</v>
      </c>
      <c r="B1056" s="4">
        <f t="shared" ref="B1056:E1056" si="459">B1055</f>
        <v>0</v>
      </c>
      <c r="C1056" s="4">
        <f t="shared" si="459"/>
        <v>0</v>
      </c>
      <c r="D1056" s="4">
        <f t="shared" si="459"/>
        <v>0</v>
      </c>
      <c r="E1056" s="4">
        <f t="shared" si="459"/>
        <v>0</v>
      </c>
      <c r="F1056" s="4">
        <f>INT(VLOOKUP($X1056,映射表!$B:$C,2,FALSE)*VLOOKUP($Z1056,怪物属性偏向!$G:$L,怪物属性偏向!L$1,FALSE)/100)</f>
        <v>252</v>
      </c>
      <c r="G1056" s="4">
        <f>INT(VLOOKUP($X1056,映射表!$B:$C,2,FALSE)*VLOOKUP($Z1056,怪物属性偏向!$G:$L,怪物属性偏向!J$1,FALSE)/100)</f>
        <v>277</v>
      </c>
      <c r="H1056" s="4">
        <f t="shared" si="409"/>
        <v>0</v>
      </c>
      <c r="I1056" s="4">
        <f>INT(VLOOKUP($X1056,映射表!$B:$C,2,FALSE)*VLOOKUP($Z1056,怪物属性偏向!$G:$L,怪物属性偏向!K$1,FALSE)/100)</f>
        <v>229</v>
      </c>
      <c r="J1056" s="4">
        <f>INT(VLOOKUP($X1056,映射表!$B:$E,4,FALSE))</f>
        <v>173</v>
      </c>
      <c r="K1056" s="4">
        <f t="shared" ref="K1056:V1056" si="460">K1055</f>
        <v>100</v>
      </c>
      <c r="L1056" s="4">
        <f t="shared" si="460"/>
        <v>0</v>
      </c>
      <c r="M1056" s="4">
        <f t="shared" si="460"/>
        <v>0</v>
      </c>
      <c r="N1056" s="4">
        <f t="shared" si="460"/>
        <v>100</v>
      </c>
      <c r="O1056" s="4">
        <f t="shared" si="460"/>
        <v>0</v>
      </c>
      <c r="P1056" s="4">
        <f t="shared" si="460"/>
        <v>0</v>
      </c>
      <c r="Q1056" s="4">
        <f t="shared" si="460"/>
        <v>0</v>
      </c>
      <c r="R1056" s="4">
        <f t="shared" si="460"/>
        <v>0</v>
      </c>
      <c r="S1056" s="4">
        <f t="shared" si="460"/>
        <v>0</v>
      </c>
      <c r="T1056" s="4">
        <f t="shared" si="460"/>
        <v>0</v>
      </c>
      <c r="U1056" s="4">
        <f t="shared" si="460"/>
        <v>0</v>
      </c>
      <c r="V1056" s="4">
        <f t="shared" si="460"/>
        <v>0</v>
      </c>
      <c r="W1056" s="4">
        <f>VLOOKUP(Z1056,怪物属性偏向!D:F,3,FALSE)</f>
        <v>5000008</v>
      </c>
      <c r="X1056" s="4">
        <f t="shared" si="362"/>
        <v>2</v>
      </c>
      <c r="Y1056" t="str">
        <f>VLOOKUP(Z1056,怪物属性偏向!G:H,2,FALSE)</f>
        <v>伊芙</v>
      </c>
      <c r="Z1056">
        <f t="shared" si="363"/>
        <v>8</v>
      </c>
    </row>
    <row r="1057" spans="1:26" ht="18" customHeight="1" x14ac:dyDescent="0.15">
      <c r="A1057" s="4">
        <v>5001053</v>
      </c>
      <c r="B1057" s="4">
        <f t="shared" ref="B1057:E1057" si="461">B1056</f>
        <v>0</v>
      </c>
      <c r="C1057" s="4">
        <f t="shared" si="461"/>
        <v>0</v>
      </c>
      <c r="D1057" s="4">
        <f t="shared" si="461"/>
        <v>0</v>
      </c>
      <c r="E1057" s="4">
        <f t="shared" si="461"/>
        <v>0</v>
      </c>
      <c r="F1057" s="4">
        <f>INT(VLOOKUP($X1057,映射表!$B:$C,2,FALSE)*VLOOKUP($Z1057,怪物属性偏向!$G:$L,怪物属性偏向!L$1,FALSE)/100)</f>
        <v>296</v>
      </c>
      <c r="G1057" s="4">
        <f>INT(VLOOKUP($X1057,映射表!$B:$C,2,FALSE)*VLOOKUP($Z1057,怪物属性偏向!$G:$L,怪物属性偏向!J$1,FALSE)/100)</f>
        <v>324</v>
      </c>
      <c r="H1057" s="4">
        <f t="shared" si="409"/>
        <v>0</v>
      </c>
      <c r="I1057" s="4">
        <f>INT(VLOOKUP($X1057,映射表!$B:$C,2,FALSE)*VLOOKUP($Z1057,怪物属性偏向!$G:$L,怪物属性偏向!K$1,FALSE)/100)</f>
        <v>268</v>
      </c>
      <c r="J1057" s="4">
        <f>INT(VLOOKUP($X1057,映射表!$B:$E,4,FALSE))</f>
        <v>202</v>
      </c>
      <c r="K1057" s="4">
        <f t="shared" ref="K1057:V1057" si="462">K1056</f>
        <v>100</v>
      </c>
      <c r="L1057" s="4">
        <f t="shared" si="462"/>
        <v>0</v>
      </c>
      <c r="M1057" s="4">
        <f t="shared" si="462"/>
        <v>0</v>
      </c>
      <c r="N1057" s="4">
        <f t="shared" si="462"/>
        <v>100</v>
      </c>
      <c r="O1057" s="4">
        <f t="shared" si="462"/>
        <v>0</v>
      </c>
      <c r="P1057" s="4">
        <f t="shared" si="462"/>
        <v>0</v>
      </c>
      <c r="Q1057" s="4">
        <f t="shared" si="462"/>
        <v>0</v>
      </c>
      <c r="R1057" s="4">
        <f t="shared" si="462"/>
        <v>0</v>
      </c>
      <c r="S1057" s="4">
        <f t="shared" si="462"/>
        <v>0</v>
      </c>
      <c r="T1057" s="4">
        <f t="shared" si="462"/>
        <v>0</v>
      </c>
      <c r="U1057" s="4">
        <f t="shared" si="462"/>
        <v>0</v>
      </c>
      <c r="V1057" s="4">
        <f t="shared" si="462"/>
        <v>0</v>
      </c>
      <c r="W1057" s="4">
        <f>VLOOKUP(Z1057,怪物属性偏向!D:F,3,FALSE)</f>
        <v>5000008</v>
      </c>
      <c r="X1057" s="4">
        <f t="shared" si="362"/>
        <v>3</v>
      </c>
      <c r="Y1057" t="str">
        <f>VLOOKUP(Z1057,怪物属性偏向!G:H,2,FALSE)</f>
        <v>伊芙</v>
      </c>
      <c r="Z1057">
        <f t="shared" si="363"/>
        <v>8</v>
      </c>
    </row>
    <row r="1058" spans="1:26" ht="18" customHeight="1" x14ac:dyDescent="0.15">
      <c r="A1058" s="4">
        <v>5001054</v>
      </c>
      <c r="B1058" s="4">
        <f t="shared" ref="B1058:E1058" si="463">B1057</f>
        <v>0</v>
      </c>
      <c r="C1058" s="4">
        <f t="shared" si="463"/>
        <v>0</v>
      </c>
      <c r="D1058" s="4">
        <f t="shared" si="463"/>
        <v>0</v>
      </c>
      <c r="E1058" s="4">
        <f t="shared" si="463"/>
        <v>0</v>
      </c>
      <c r="F1058" s="4">
        <f>INT(VLOOKUP($X1058,映射表!$B:$C,2,FALSE)*VLOOKUP($Z1058,怪物属性偏向!$G:$L,怪物属性偏向!L$1,FALSE)/100)</f>
        <v>342</v>
      </c>
      <c r="G1058" s="4">
        <f>INT(VLOOKUP($X1058,映射表!$B:$C,2,FALSE)*VLOOKUP($Z1058,怪物属性偏向!$G:$L,怪物属性偏向!J$1,FALSE)/100)</f>
        <v>375</v>
      </c>
      <c r="H1058" s="4">
        <f t="shared" si="409"/>
        <v>0</v>
      </c>
      <c r="I1058" s="4">
        <f>INT(VLOOKUP($X1058,映射表!$B:$C,2,FALSE)*VLOOKUP($Z1058,怪物属性偏向!$G:$L,怪物属性偏向!K$1,FALSE)/100)</f>
        <v>310</v>
      </c>
      <c r="J1058" s="4">
        <f>INT(VLOOKUP($X1058,映射表!$B:$E,4,FALSE))</f>
        <v>234</v>
      </c>
      <c r="K1058" s="4">
        <f t="shared" ref="K1058:V1058" si="464">K1057</f>
        <v>100</v>
      </c>
      <c r="L1058" s="4">
        <f t="shared" si="464"/>
        <v>0</v>
      </c>
      <c r="M1058" s="4">
        <f t="shared" si="464"/>
        <v>0</v>
      </c>
      <c r="N1058" s="4">
        <f t="shared" si="464"/>
        <v>100</v>
      </c>
      <c r="O1058" s="4">
        <f t="shared" si="464"/>
        <v>0</v>
      </c>
      <c r="P1058" s="4">
        <f t="shared" si="464"/>
        <v>0</v>
      </c>
      <c r="Q1058" s="4">
        <f t="shared" si="464"/>
        <v>0</v>
      </c>
      <c r="R1058" s="4">
        <f t="shared" si="464"/>
        <v>0</v>
      </c>
      <c r="S1058" s="4">
        <f t="shared" si="464"/>
        <v>0</v>
      </c>
      <c r="T1058" s="4">
        <f t="shared" si="464"/>
        <v>0</v>
      </c>
      <c r="U1058" s="4">
        <f t="shared" si="464"/>
        <v>0</v>
      </c>
      <c r="V1058" s="4">
        <f t="shared" si="464"/>
        <v>0</v>
      </c>
      <c r="W1058" s="4">
        <f>VLOOKUP(Z1058,怪物属性偏向!D:F,3,FALSE)</f>
        <v>5000008</v>
      </c>
      <c r="X1058" s="4">
        <f t="shared" si="362"/>
        <v>4</v>
      </c>
      <c r="Y1058" t="str">
        <f>VLOOKUP(Z1058,怪物属性偏向!G:H,2,FALSE)</f>
        <v>伊芙</v>
      </c>
      <c r="Z1058">
        <f t="shared" si="363"/>
        <v>8</v>
      </c>
    </row>
    <row r="1059" spans="1:26" ht="18" customHeight="1" x14ac:dyDescent="0.15">
      <c r="A1059" s="4">
        <v>5001055</v>
      </c>
      <c r="B1059" s="4">
        <f t="shared" ref="B1059:E1059" si="465">B1058</f>
        <v>0</v>
      </c>
      <c r="C1059" s="4">
        <f t="shared" si="465"/>
        <v>0</v>
      </c>
      <c r="D1059" s="4">
        <f t="shared" si="465"/>
        <v>0</v>
      </c>
      <c r="E1059" s="4">
        <f t="shared" si="465"/>
        <v>0</v>
      </c>
      <c r="F1059" s="4">
        <f>INT(VLOOKUP($X1059,映射表!$B:$C,2,FALSE)*VLOOKUP($Z1059,怪物属性偏向!$G:$L,怪物属性偏向!L$1,FALSE)/100)</f>
        <v>391</v>
      </c>
      <c r="G1059" s="4">
        <f>INT(VLOOKUP($X1059,映射表!$B:$C,2,FALSE)*VLOOKUP($Z1059,怪物属性偏向!$G:$L,怪物属性偏向!J$1,FALSE)/100)</f>
        <v>429</v>
      </c>
      <c r="H1059" s="4">
        <f t="shared" si="409"/>
        <v>0</v>
      </c>
      <c r="I1059" s="4">
        <f>INT(VLOOKUP($X1059,映射表!$B:$C,2,FALSE)*VLOOKUP($Z1059,怪物属性偏向!$G:$L,怪物属性偏向!K$1,FALSE)/100)</f>
        <v>355</v>
      </c>
      <c r="J1059" s="4">
        <f>INT(VLOOKUP($X1059,映射表!$B:$E,4,FALSE))</f>
        <v>268</v>
      </c>
      <c r="K1059" s="4">
        <f t="shared" ref="K1059:V1059" si="466">K1058</f>
        <v>100</v>
      </c>
      <c r="L1059" s="4">
        <f t="shared" si="466"/>
        <v>0</v>
      </c>
      <c r="M1059" s="4">
        <f t="shared" si="466"/>
        <v>0</v>
      </c>
      <c r="N1059" s="4">
        <f t="shared" si="466"/>
        <v>100</v>
      </c>
      <c r="O1059" s="4">
        <f t="shared" si="466"/>
        <v>0</v>
      </c>
      <c r="P1059" s="4">
        <f t="shared" si="466"/>
        <v>0</v>
      </c>
      <c r="Q1059" s="4">
        <f t="shared" si="466"/>
        <v>0</v>
      </c>
      <c r="R1059" s="4">
        <f t="shared" si="466"/>
        <v>0</v>
      </c>
      <c r="S1059" s="4">
        <f t="shared" si="466"/>
        <v>0</v>
      </c>
      <c r="T1059" s="4">
        <f t="shared" si="466"/>
        <v>0</v>
      </c>
      <c r="U1059" s="4">
        <f t="shared" si="466"/>
        <v>0</v>
      </c>
      <c r="V1059" s="4">
        <f t="shared" si="466"/>
        <v>0</v>
      </c>
      <c r="W1059" s="4">
        <f>VLOOKUP(Z1059,怪物属性偏向!D:F,3,FALSE)</f>
        <v>5000008</v>
      </c>
      <c r="X1059" s="4">
        <f t="shared" si="362"/>
        <v>5</v>
      </c>
      <c r="Y1059" t="str">
        <f>VLOOKUP(Z1059,怪物属性偏向!G:H,2,FALSE)</f>
        <v>伊芙</v>
      </c>
      <c r="Z1059">
        <f t="shared" si="363"/>
        <v>8</v>
      </c>
    </row>
    <row r="1060" spans="1:26" ht="18" customHeight="1" x14ac:dyDescent="0.15">
      <c r="A1060" s="4">
        <v>5001056</v>
      </c>
      <c r="B1060" s="4">
        <f t="shared" ref="B1060:E1060" si="467">B1059</f>
        <v>0</v>
      </c>
      <c r="C1060" s="4">
        <f t="shared" si="467"/>
        <v>0</v>
      </c>
      <c r="D1060" s="4">
        <f t="shared" si="467"/>
        <v>0</v>
      </c>
      <c r="E1060" s="4">
        <f t="shared" si="467"/>
        <v>0</v>
      </c>
      <c r="F1060" s="4">
        <f>INT(VLOOKUP($X1060,映射表!$B:$C,2,FALSE)*VLOOKUP($Z1060,怪物属性偏向!$G:$L,怪物属性偏向!L$1,FALSE)/100)</f>
        <v>445</v>
      </c>
      <c r="G1060" s="4">
        <f>INT(VLOOKUP($X1060,映射表!$B:$C,2,FALSE)*VLOOKUP($Z1060,怪物属性偏向!$G:$L,怪物属性偏向!J$1,FALSE)/100)</f>
        <v>487</v>
      </c>
      <c r="H1060" s="4">
        <f t="shared" si="409"/>
        <v>0</v>
      </c>
      <c r="I1060" s="4">
        <f>INT(VLOOKUP($X1060,映射表!$B:$C,2,FALSE)*VLOOKUP($Z1060,怪物属性偏向!$G:$L,怪物属性偏向!K$1,FALSE)/100)</f>
        <v>404</v>
      </c>
      <c r="J1060" s="4">
        <f>INT(VLOOKUP($X1060,映射表!$B:$E,4,FALSE))</f>
        <v>304</v>
      </c>
      <c r="K1060" s="4">
        <f t="shared" ref="K1060:V1060" si="468">K1059</f>
        <v>100</v>
      </c>
      <c r="L1060" s="4">
        <f t="shared" si="468"/>
        <v>0</v>
      </c>
      <c r="M1060" s="4">
        <f t="shared" si="468"/>
        <v>0</v>
      </c>
      <c r="N1060" s="4">
        <f t="shared" si="468"/>
        <v>100</v>
      </c>
      <c r="O1060" s="4">
        <f t="shared" si="468"/>
        <v>0</v>
      </c>
      <c r="P1060" s="4">
        <f t="shared" si="468"/>
        <v>0</v>
      </c>
      <c r="Q1060" s="4">
        <f t="shared" si="468"/>
        <v>0</v>
      </c>
      <c r="R1060" s="4">
        <f t="shared" si="468"/>
        <v>0</v>
      </c>
      <c r="S1060" s="4">
        <f t="shared" si="468"/>
        <v>0</v>
      </c>
      <c r="T1060" s="4">
        <f t="shared" si="468"/>
        <v>0</v>
      </c>
      <c r="U1060" s="4">
        <f t="shared" si="468"/>
        <v>0</v>
      </c>
      <c r="V1060" s="4">
        <f t="shared" si="468"/>
        <v>0</v>
      </c>
      <c r="W1060" s="4">
        <f>VLOOKUP(Z1060,怪物属性偏向!D:F,3,FALSE)</f>
        <v>5000008</v>
      </c>
      <c r="X1060" s="4">
        <f t="shared" si="362"/>
        <v>6</v>
      </c>
      <c r="Y1060" t="str">
        <f>VLOOKUP(Z1060,怪物属性偏向!G:H,2,FALSE)</f>
        <v>伊芙</v>
      </c>
      <c r="Z1060">
        <f t="shared" si="363"/>
        <v>8</v>
      </c>
    </row>
    <row r="1061" spans="1:26" ht="18" customHeight="1" x14ac:dyDescent="0.15">
      <c r="A1061" s="4">
        <v>5001057</v>
      </c>
      <c r="B1061" s="4">
        <f t="shared" ref="B1061:E1061" si="469">B1060</f>
        <v>0</v>
      </c>
      <c r="C1061" s="4">
        <f t="shared" si="469"/>
        <v>0</v>
      </c>
      <c r="D1061" s="4">
        <f t="shared" si="469"/>
        <v>0</v>
      </c>
      <c r="E1061" s="4">
        <f t="shared" si="469"/>
        <v>0</v>
      </c>
      <c r="F1061" s="4">
        <f>INT(VLOOKUP($X1061,映射表!$B:$C,2,FALSE)*VLOOKUP($Z1061,怪物属性偏向!$G:$L,怪物属性偏向!L$1,FALSE)/100)</f>
        <v>502</v>
      </c>
      <c r="G1061" s="4">
        <f>INT(VLOOKUP($X1061,映射表!$B:$C,2,FALSE)*VLOOKUP($Z1061,怪物属性偏向!$G:$L,怪物属性偏向!J$1,FALSE)/100)</f>
        <v>550</v>
      </c>
      <c r="H1061" s="4">
        <f t="shared" si="409"/>
        <v>0</v>
      </c>
      <c r="I1061" s="4">
        <f>INT(VLOOKUP($X1061,映射表!$B:$C,2,FALSE)*VLOOKUP($Z1061,怪物属性偏向!$G:$L,怪物属性偏向!K$1,FALSE)/100)</f>
        <v>455</v>
      </c>
      <c r="J1061" s="4">
        <f>INT(VLOOKUP($X1061,映射表!$B:$E,4,FALSE))</f>
        <v>344</v>
      </c>
      <c r="K1061" s="4">
        <f t="shared" ref="K1061:V1061" si="470">K1060</f>
        <v>100</v>
      </c>
      <c r="L1061" s="4">
        <f t="shared" si="470"/>
        <v>0</v>
      </c>
      <c r="M1061" s="4">
        <f t="shared" si="470"/>
        <v>0</v>
      </c>
      <c r="N1061" s="4">
        <f t="shared" si="470"/>
        <v>100</v>
      </c>
      <c r="O1061" s="4">
        <f t="shared" si="470"/>
        <v>0</v>
      </c>
      <c r="P1061" s="4">
        <f t="shared" si="470"/>
        <v>0</v>
      </c>
      <c r="Q1061" s="4">
        <f t="shared" si="470"/>
        <v>0</v>
      </c>
      <c r="R1061" s="4">
        <f t="shared" si="470"/>
        <v>0</v>
      </c>
      <c r="S1061" s="4">
        <f t="shared" si="470"/>
        <v>0</v>
      </c>
      <c r="T1061" s="4">
        <f t="shared" si="470"/>
        <v>0</v>
      </c>
      <c r="U1061" s="4">
        <f t="shared" si="470"/>
        <v>0</v>
      </c>
      <c r="V1061" s="4">
        <f t="shared" si="470"/>
        <v>0</v>
      </c>
      <c r="W1061" s="4">
        <f>VLOOKUP(Z1061,怪物属性偏向!D:F,3,FALSE)</f>
        <v>5000008</v>
      </c>
      <c r="X1061" s="4">
        <f t="shared" si="362"/>
        <v>7</v>
      </c>
      <c r="Y1061" t="str">
        <f>VLOOKUP(Z1061,怪物属性偏向!G:H,2,FALSE)</f>
        <v>伊芙</v>
      </c>
      <c r="Z1061">
        <f t="shared" si="363"/>
        <v>8</v>
      </c>
    </row>
    <row r="1062" spans="1:26" ht="18" customHeight="1" x14ac:dyDescent="0.15">
      <c r="A1062" s="4">
        <v>5001058</v>
      </c>
      <c r="B1062" s="4">
        <f t="shared" ref="B1062:E1062" si="471">B1061</f>
        <v>0</v>
      </c>
      <c r="C1062" s="4">
        <f t="shared" si="471"/>
        <v>0</v>
      </c>
      <c r="D1062" s="4">
        <f t="shared" si="471"/>
        <v>0</v>
      </c>
      <c r="E1062" s="4">
        <f t="shared" si="471"/>
        <v>0</v>
      </c>
      <c r="F1062" s="4">
        <f>INT(VLOOKUP($X1062,映射表!$B:$C,2,FALSE)*VLOOKUP($Z1062,怪物属性偏向!$G:$L,怪物属性偏向!L$1,FALSE)/100)</f>
        <v>563</v>
      </c>
      <c r="G1062" s="4">
        <f>INT(VLOOKUP($X1062,映射表!$B:$C,2,FALSE)*VLOOKUP($Z1062,怪物属性偏向!$G:$L,怪物属性偏向!J$1,FALSE)/100)</f>
        <v>617</v>
      </c>
      <c r="H1062" s="4">
        <f t="shared" si="409"/>
        <v>0</v>
      </c>
      <c r="I1062" s="4">
        <f>INT(VLOOKUP($X1062,映射表!$B:$C,2,FALSE)*VLOOKUP($Z1062,怪物属性偏向!$G:$L,怪物属性偏向!K$1,FALSE)/100)</f>
        <v>511</v>
      </c>
      <c r="J1062" s="4">
        <f>INT(VLOOKUP($X1062,映射表!$B:$E,4,FALSE))</f>
        <v>385</v>
      </c>
      <c r="K1062" s="4">
        <f t="shared" ref="K1062:V1062" si="472">K1061</f>
        <v>100</v>
      </c>
      <c r="L1062" s="4">
        <f t="shared" si="472"/>
        <v>0</v>
      </c>
      <c r="M1062" s="4">
        <f t="shared" si="472"/>
        <v>0</v>
      </c>
      <c r="N1062" s="4">
        <f t="shared" si="472"/>
        <v>100</v>
      </c>
      <c r="O1062" s="4">
        <f t="shared" si="472"/>
        <v>0</v>
      </c>
      <c r="P1062" s="4">
        <f t="shared" si="472"/>
        <v>0</v>
      </c>
      <c r="Q1062" s="4">
        <f t="shared" si="472"/>
        <v>0</v>
      </c>
      <c r="R1062" s="4">
        <f t="shared" si="472"/>
        <v>0</v>
      </c>
      <c r="S1062" s="4">
        <f t="shared" si="472"/>
        <v>0</v>
      </c>
      <c r="T1062" s="4">
        <f t="shared" si="472"/>
        <v>0</v>
      </c>
      <c r="U1062" s="4">
        <f t="shared" si="472"/>
        <v>0</v>
      </c>
      <c r="V1062" s="4">
        <f t="shared" si="472"/>
        <v>0</v>
      </c>
      <c r="W1062" s="4">
        <f>VLOOKUP(Z1062,怪物属性偏向!D:F,3,FALSE)</f>
        <v>5000008</v>
      </c>
      <c r="X1062" s="4">
        <f t="shared" si="362"/>
        <v>8</v>
      </c>
      <c r="Y1062" t="str">
        <f>VLOOKUP(Z1062,怪物属性偏向!G:H,2,FALSE)</f>
        <v>伊芙</v>
      </c>
      <c r="Z1062">
        <f t="shared" si="363"/>
        <v>8</v>
      </c>
    </row>
    <row r="1063" spans="1:26" ht="18" customHeight="1" x14ac:dyDescent="0.15">
      <c r="A1063" s="4">
        <v>5001059</v>
      </c>
      <c r="B1063" s="4">
        <f t="shared" ref="B1063:E1063" si="473">B1062</f>
        <v>0</v>
      </c>
      <c r="C1063" s="4">
        <f t="shared" si="473"/>
        <v>0</v>
      </c>
      <c r="D1063" s="4">
        <f t="shared" si="473"/>
        <v>0</v>
      </c>
      <c r="E1063" s="4">
        <f t="shared" si="473"/>
        <v>0</v>
      </c>
      <c r="F1063" s="4">
        <f>INT(VLOOKUP($X1063,映射表!$B:$C,2,FALSE)*VLOOKUP($Z1063,怪物属性偏向!$G:$L,怪物属性偏向!L$1,FALSE)/100)</f>
        <v>628</v>
      </c>
      <c r="G1063" s="4">
        <f>INT(VLOOKUP($X1063,映射表!$B:$C,2,FALSE)*VLOOKUP($Z1063,怪物属性偏向!$G:$L,怪物属性偏向!J$1,FALSE)/100)</f>
        <v>689</v>
      </c>
      <c r="H1063" s="4">
        <f t="shared" si="409"/>
        <v>0</v>
      </c>
      <c r="I1063" s="4">
        <f>INT(VLOOKUP($X1063,映射表!$B:$C,2,FALSE)*VLOOKUP($Z1063,怪物属性偏向!$G:$L,怪物属性偏向!K$1,FALSE)/100)</f>
        <v>570</v>
      </c>
      <c r="J1063" s="4">
        <f>INT(VLOOKUP($X1063,映射表!$B:$E,4,FALSE))</f>
        <v>430</v>
      </c>
      <c r="K1063" s="4">
        <f t="shared" ref="K1063:V1063" si="474">K1062</f>
        <v>100</v>
      </c>
      <c r="L1063" s="4">
        <f t="shared" si="474"/>
        <v>0</v>
      </c>
      <c r="M1063" s="4">
        <f t="shared" si="474"/>
        <v>0</v>
      </c>
      <c r="N1063" s="4">
        <f t="shared" si="474"/>
        <v>100</v>
      </c>
      <c r="O1063" s="4">
        <f t="shared" si="474"/>
        <v>0</v>
      </c>
      <c r="P1063" s="4">
        <f t="shared" si="474"/>
        <v>0</v>
      </c>
      <c r="Q1063" s="4">
        <f t="shared" si="474"/>
        <v>0</v>
      </c>
      <c r="R1063" s="4">
        <f t="shared" si="474"/>
        <v>0</v>
      </c>
      <c r="S1063" s="4">
        <f t="shared" si="474"/>
        <v>0</v>
      </c>
      <c r="T1063" s="4">
        <f t="shared" si="474"/>
        <v>0</v>
      </c>
      <c r="U1063" s="4">
        <f t="shared" si="474"/>
        <v>0</v>
      </c>
      <c r="V1063" s="4">
        <f t="shared" si="474"/>
        <v>0</v>
      </c>
      <c r="W1063" s="4">
        <f>VLOOKUP(Z1063,怪物属性偏向!D:F,3,FALSE)</f>
        <v>5000008</v>
      </c>
      <c r="X1063" s="4">
        <f t="shared" si="362"/>
        <v>9</v>
      </c>
      <c r="Y1063" t="str">
        <f>VLOOKUP(Z1063,怪物属性偏向!G:H,2,FALSE)</f>
        <v>伊芙</v>
      </c>
      <c r="Z1063">
        <f t="shared" si="363"/>
        <v>8</v>
      </c>
    </row>
    <row r="1064" spans="1:26" ht="18" customHeight="1" x14ac:dyDescent="0.15">
      <c r="A1064" s="4">
        <v>5001060</v>
      </c>
      <c r="B1064" s="4">
        <f t="shared" ref="B1064:E1064" si="475">B1063</f>
        <v>0</v>
      </c>
      <c r="C1064" s="4">
        <f t="shared" si="475"/>
        <v>0</v>
      </c>
      <c r="D1064" s="4">
        <f t="shared" si="475"/>
        <v>0</v>
      </c>
      <c r="E1064" s="4">
        <f t="shared" si="475"/>
        <v>0</v>
      </c>
      <c r="F1064" s="4">
        <f>INT(VLOOKUP($X1064,映射表!$B:$C,2,FALSE)*VLOOKUP($Z1064,怪物属性偏向!$G:$L,怪物属性偏向!L$1,FALSE)/100)</f>
        <v>698</v>
      </c>
      <c r="G1064" s="4">
        <f>INT(VLOOKUP($X1064,映射表!$B:$C,2,FALSE)*VLOOKUP($Z1064,怪物属性偏向!$G:$L,怪物属性偏向!J$1,FALSE)/100)</f>
        <v>766</v>
      </c>
      <c r="H1064" s="4">
        <f t="shared" si="409"/>
        <v>0</v>
      </c>
      <c r="I1064" s="4">
        <f>INT(VLOOKUP($X1064,映射表!$B:$C,2,FALSE)*VLOOKUP($Z1064,怪物属性偏向!$G:$L,怪物属性偏向!K$1,FALSE)/100)</f>
        <v>634</v>
      </c>
      <c r="J1064" s="4">
        <f>INT(VLOOKUP($X1064,映射表!$B:$E,4,FALSE))</f>
        <v>478</v>
      </c>
      <c r="K1064" s="4">
        <f t="shared" ref="K1064:V1064" si="476">K1063</f>
        <v>100</v>
      </c>
      <c r="L1064" s="4">
        <f t="shared" si="476"/>
        <v>0</v>
      </c>
      <c r="M1064" s="4">
        <f t="shared" si="476"/>
        <v>0</v>
      </c>
      <c r="N1064" s="4">
        <f t="shared" si="476"/>
        <v>100</v>
      </c>
      <c r="O1064" s="4">
        <f t="shared" si="476"/>
        <v>0</v>
      </c>
      <c r="P1064" s="4">
        <f t="shared" si="476"/>
        <v>0</v>
      </c>
      <c r="Q1064" s="4">
        <f t="shared" si="476"/>
        <v>0</v>
      </c>
      <c r="R1064" s="4">
        <f t="shared" si="476"/>
        <v>0</v>
      </c>
      <c r="S1064" s="4">
        <f t="shared" si="476"/>
        <v>0</v>
      </c>
      <c r="T1064" s="4">
        <f t="shared" si="476"/>
        <v>0</v>
      </c>
      <c r="U1064" s="4">
        <f t="shared" si="476"/>
        <v>0</v>
      </c>
      <c r="V1064" s="4">
        <f t="shared" si="476"/>
        <v>0</v>
      </c>
      <c r="W1064" s="4">
        <f>VLOOKUP(Z1064,怪物属性偏向!D:F,3,FALSE)</f>
        <v>5000008</v>
      </c>
      <c r="X1064" s="4">
        <f t="shared" si="362"/>
        <v>10</v>
      </c>
      <c r="Y1064" t="str">
        <f>VLOOKUP(Z1064,怪物属性偏向!G:H,2,FALSE)</f>
        <v>伊芙</v>
      </c>
      <c r="Z1064">
        <f t="shared" si="363"/>
        <v>8</v>
      </c>
    </row>
    <row r="1065" spans="1:26" ht="18" customHeight="1" x14ac:dyDescent="0.15">
      <c r="A1065" s="4">
        <v>5001061</v>
      </c>
      <c r="B1065" s="4">
        <f t="shared" ref="B1065:E1065" si="477">B1064</f>
        <v>0</v>
      </c>
      <c r="C1065" s="4">
        <f t="shared" si="477"/>
        <v>0</v>
      </c>
      <c r="D1065" s="4">
        <f t="shared" si="477"/>
        <v>0</v>
      </c>
      <c r="E1065" s="4">
        <f t="shared" si="477"/>
        <v>0</v>
      </c>
      <c r="F1065" s="4">
        <f>INT(VLOOKUP($X1065,映射表!$B:$C,2,FALSE)*VLOOKUP($Z1065,怪物属性偏向!$G:$L,怪物属性偏向!L$1,FALSE)/100)</f>
        <v>774</v>
      </c>
      <c r="G1065" s="4">
        <f>INT(VLOOKUP($X1065,映射表!$B:$C,2,FALSE)*VLOOKUP($Z1065,怪物属性偏向!$G:$L,怪物属性偏向!J$1,FALSE)/100)</f>
        <v>848</v>
      </c>
      <c r="H1065" s="4">
        <f t="shared" si="409"/>
        <v>0</v>
      </c>
      <c r="I1065" s="4">
        <f>INT(VLOOKUP($X1065,映射表!$B:$C,2,FALSE)*VLOOKUP($Z1065,怪物属性偏向!$G:$L,怪物属性偏向!K$1,FALSE)/100)</f>
        <v>702</v>
      </c>
      <c r="J1065" s="4">
        <f>INT(VLOOKUP($X1065,映射表!$B:$E,4,FALSE))</f>
        <v>530</v>
      </c>
      <c r="K1065" s="4">
        <f t="shared" ref="K1065:V1065" si="478">K1064</f>
        <v>100</v>
      </c>
      <c r="L1065" s="4">
        <f t="shared" si="478"/>
        <v>0</v>
      </c>
      <c r="M1065" s="4">
        <f t="shared" si="478"/>
        <v>0</v>
      </c>
      <c r="N1065" s="4">
        <f t="shared" si="478"/>
        <v>100</v>
      </c>
      <c r="O1065" s="4">
        <f t="shared" si="478"/>
        <v>0</v>
      </c>
      <c r="P1065" s="4">
        <f t="shared" si="478"/>
        <v>0</v>
      </c>
      <c r="Q1065" s="4">
        <f t="shared" si="478"/>
        <v>0</v>
      </c>
      <c r="R1065" s="4">
        <f t="shared" si="478"/>
        <v>0</v>
      </c>
      <c r="S1065" s="4">
        <f t="shared" si="478"/>
        <v>0</v>
      </c>
      <c r="T1065" s="4">
        <f t="shared" si="478"/>
        <v>0</v>
      </c>
      <c r="U1065" s="4">
        <f t="shared" si="478"/>
        <v>0</v>
      </c>
      <c r="V1065" s="4">
        <f t="shared" si="478"/>
        <v>0</v>
      </c>
      <c r="W1065" s="4">
        <f>VLOOKUP(Z1065,怪物属性偏向!D:F,3,FALSE)</f>
        <v>5000008</v>
      </c>
      <c r="X1065" s="4">
        <f t="shared" si="362"/>
        <v>11</v>
      </c>
      <c r="Y1065" t="str">
        <f>VLOOKUP(Z1065,怪物属性偏向!G:H,2,FALSE)</f>
        <v>伊芙</v>
      </c>
      <c r="Z1065">
        <f t="shared" si="363"/>
        <v>8</v>
      </c>
    </row>
    <row r="1066" spans="1:26" ht="18" customHeight="1" x14ac:dyDescent="0.15">
      <c r="A1066" s="4">
        <v>5001062</v>
      </c>
      <c r="B1066" s="4">
        <f t="shared" ref="B1066:E1066" si="479">B1065</f>
        <v>0</v>
      </c>
      <c r="C1066" s="4">
        <f t="shared" si="479"/>
        <v>0</v>
      </c>
      <c r="D1066" s="4">
        <f t="shared" si="479"/>
        <v>0</v>
      </c>
      <c r="E1066" s="4">
        <f t="shared" si="479"/>
        <v>0</v>
      </c>
      <c r="F1066" s="4">
        <f>INT(VLOOKUP($X1066,映射表!$B:$C,2,FALSE)*VLOOKUP($Z1066,怪物属性偏向!$G:$L,怪物属性偏向!L$1,FALSE)/100)</f>
        <v>854</v>
      </c>
      <c r="G1066" s="4">
        <f>INT(VLOOKUP($X1066,映射表!$B:$C,2,FALSE)*VLOOKUP($Z1066,怪物属性偏向!$G:$L,怪物属性偏向!J$1,FALSE)/100)</f>
        <v>937</v>
      </c>
      <c r="H1066" s="4">
        <f t="shared" si="409"/>
        <v>0</v>
      </c>
      <c r="I1066" s="4">
        <f>INT(VLOOKUP($X1066,映射表!$B:$C,2,FALSE)*VLOOKUP($Z1066,怪物属性偏向!$G:$L,怪物属性偏向!K$1,FALSE)/100)</f>
        <v>776</v>
      </c>
      <c r="J1066" s="4">
        <f>INT(VLOOKUP($X1066,映射表!$B:$E,4,FALSE))</f>
        <v>585</v>
      </c>
      <c r="K1066" s="4">
        <f t="shared" ref="K1066:V1066" si="480">K1065</f>
        <v>100</v>
      </c>
      <c r="L1066" s="4">
        <f t="shared" si="480"/>
        <v>0</v>
      </c>
      <c r="M1066" s="4">
        <f t="shared" si="480"/>
        <v>0</v>
      </c>
      <c r="N1066" s="4">
        <f t="shared" si="480"/>
        <v>100</v>
      </c>
      <c r="O1066" s="4">
        <f t="shared" si="480"/>
        <v>0</v>
      </c>
      <c r="P1066" s="4">
        <f t="shared" si="480"/>
        <v>0</v>
      </c>
      <c r="Q1066" s="4">
        <f t="shared" si="480"/>
        <v>0</v>
      </c>
      <c r="R1066" s="4">
        <f t="shared" si="480"/>
        <v>0</v>
      </c>
      <c r="S1066" s="4">
        <f t="shared" si="480"/>
        <v>0</v>
      </c>
      <c r="T1066" s="4">
        <f t="shared" si="480"/>
        <v>0</v>
      </c>
      <c r="U1066" s="4">
        <f t="shared" si="480"/>
        <v>0</v>
      </c>
      <c r="V1066" s="4">
        <f t="shared" si="480"/>
        <v>0</v>
      </c>
      <c r="W1066" s="4">
        <f>VLOOKUP(Z1066,怪物属性偏向!D:F,3,FALSE)</f>
        <v>5000008</v>
      </c>
      <c r="X1066" s="4">
        <f t="shared" si="362"/>
        <v>12</v>
      </c>
      <c r="Y1066" t="str">
        <f>VLOOKUP(Z1066,怪物属性偏向!G:H,2,FALSE)</f>
        <v>伊芙</v>
      </c>
      <c r="Z1066">
        <f t="shared" si="363"/>
        <v>8</v>
      </c>
    </row>
    <row r="1067" spans="1:26" ht="18" customHeight="1" x14ac:dyDescent="0.15">
      <c r="A1067" s="4">
        <v>5001063</v>
      </c>
      <c r="B1067" s="4">
        <f t="shared" ref="B1067:E1067" si="481">B1066</f>
        <v>0</v>
      </c>
      <c r="C1067" s="4">
        <f t="shared" si="481"/>
        <v>0</v>
      </c>
      <c r="D1067" s="4">
        <f t="shared" si="481"/>
        <v>0</v>
      </c>
      <c r="E1067" s="4">
        <f t="shared" si="481"/>
        <v>0</v>
      </c>
      <c r="F1067" s="4">
        <f>INT(VLOOKUP($X1067,映射表!$B:$C,2,FALSE)*VLOOKUP($Z1067,怪物属性偏向!$G:$L,怪物属性偏向!L$1,FALSE)/100)</f>
        <v>941</v>
      </c>
      <c r="G1067" s="4">
        <f>INT(VLOOKUP($X1067,映射表!$B:$C,2,FALSE)*VLOOKUP($Z1067,怪物属性偏向!$G:$L,怪物属性偏向!J$1,FALSE)/100)</f>
        <v>1031</v>
      </c>
      <c r="H1067" s="4">
        <f t="shared" si="409"/>
        <v>0</v>
      </c>
      <c r="I1067" s="4">
        <f>INT(VLOOKUP($X1067,映射表!$B:$C,2,FALSE)*VLOOKUP($Z1067,怪物属性偏向!$G:$L,怪物属性偏向!K$1,FALSE)/100)</f>
        <v>854</v>
      </c>
      <c r="J1067" s="4">
        <f>INT(VLOOKUP($X1067,映射表!$B:$E,4,FALSE))</f>
        <v>644</v>
      </c>
      <c r="K1067" s="4">
        <f t="shared" ref="K1067:V1067" si="482">K1066</f>
        <v>100</v>
      </c>
      <c r="L1067" s="4">
        <f t="shared" si="482"/>
        <v>0</v>
      </c>
      <c r="M1067" s="4">
        <f t="shared" si="482"/>
        <v>0</v>
      </c>
      <c r="N1067" s="4">
        <f t="shared" si="482"/>
        <v>100</v>
      </c>
      <c r="O1067" s="4">
        <f t="shared" si="482"/>
        <v>0</v>
      </c>
      <c r="P1067" s="4">
        <f t="shared" si="482"/>
        <v>0</v>
      </c>
      <c r="Q1067" s="4">
        <f t="shared" si="482"/>
        <v>0</v>
      </c>
      <c r="R1067" s="4">
        <f t="shared" si="482"/>
        <v>0</v>
      </c>
      <c r="S1067" s="4">
        <f t="shared" si="482"/>
        <v>0</v>
      </c>
      <c r="T1067" s="4">
        <f t="shared" si="482"/>
        <v>0</v>
      </c>
      <c r="U1067" s="4">
        <f t="shared" si="482"/>
        <v>0</v>
      </c>
      <c r="V1067" s="4">
        <f t="shared" si="482"/>
        <v>0</v>
      </c>
      <c r="W1067" s="4">
        <f>VLOOKUP(Z1067,怪物属性偏向!D:F,3,FALSE)</f>
        <v>5000008</v>
      </c>
      <c r="X1067" s="4">
        <f t="shared" si="362"/>
        <v>13</v>
      </c>
      <c r="Y1067" t="str">
        <f>VLOOKUP(Z1067,怪物属性偏向!G:H,2,FALSE)</f>
        <v>伊芙</v>
      </c>
      <c r="Z1067">
        <f t="shared" si="363"/>
        <v>8</v>
      </c>
    </row>
    <row r="1068" spans="1:26" ht="18" customHeight="1" x14ac:dyDescent="0.15">
      <c r="A1068" s="4">
        <v>5001064</v>
      </c>
      <c r="B1068" s="4">
        <f t="shared" ref="B1068:E1068" si="483">B1067</f>
        <v>0</v>
      </c>
      <c r="C1068" s="4">
        <f t="shared" si="483"/>
        <v>0</v>
      </c>
      <c r="D1068" s="4">
        <f t="shared" si="483"/>
        <v>0</v>
      </c>
      <c r="E1068" s="4">
        <f t="shared" si="483"/>
        <v>0</v>
      </c>
      <c r="F1068" s="4">
        <f>INT(VLOOKUP($X1068,映射表!$B:$C,2,FALSE)*VLOOKUP($Z1068,怪物属性偏向!$G:$L,怪物属性偏向!L$1,FALSE)/100)</f>
        <v>1033</v>
      </c>
      <c r="G1068" s="4">
        <f>INT(VLOOKUP($X1068,映射表!$B:$C,2,FALSE)*VLOOKUP($Z1068,怪物属性偏向!$G:$L,怪物属性偏向!J$1,FALSE)/100)</f>
        <v>1133</v>
      </c>
      <c r="H1068" s="4">
        <f t="shared" si="409"/>
        <v>0</v>
      </c>
      <c r="I1068" s="4">
        <f>INT(VLOOKUP($X1068,映射表!$B:$C,2,FALSE)*VLOOKUP($Z1068,怪物属性偏向!$G:$L,怪物属性偏向!K$1,FALSE)/100)</f>
        <v>938</v>
      </c>
      <c r="J1068" s="4">
        <f>INT(VLOOKUP($X1068,映射表!$B:$E,4,FALSE))</f>
        <v>708</v>
      </c>
      <c r="K1068" s="4">
        <f t="shared" ref="K1068:V1068" si="484">K1067</f>
        <v>100</v>
      </c>
      <c r="L1068" s="4">
        <f t="shared" si="484"/>
        <v>0</v>
      </c>
      <c r="M1068" s="4">
        <f t="shared" si="484"/>
        <v>0</v>
      </c>
      <c r="N1068" s="4">
        <f t="shared" si="484"/>
        <v>100</v>
      </c>
      <c r="O1068" s="4">
        <f t="shared" si="484"/>
        <v>0</v>
      </c>
      <c r="P1068" s="4">
        <f t="shared" si="484"/>
        <v>0</v>
      </c>
      <c r="Q1068" s="4">
        <f t="shared" si="484"/>
        <v>0</v>
      </c>
      <c r="R1068" s="4">
        <f t="shared" si="484"/>
        <v>0</v>
      </c>
      <c r="S1068" s="4">
        <f t="shared" si="484"/>
        <v>0</v>
      </c>
      <c r="T1068" s="4">
        <f t="shared" si="484"/>
        <v>0</v>
      </c>
      <c r="U1068" s="4">
        <f t="shared" si="484"/>
        <v>0</v>
      </c>
      <c r="V1068" s="4">
        <f t="shared" si="484"/>
        <v>0</v>
      </c>
      <c r="W1068" s="4">
        <f>VLOOKUP(Z1068,怪物属性偏向!D:F,3,FALSE)</f>
        <v>5000008</v>
      </c>
      <c r="X1068" s="4">
        <f t="shared" si="362"/>
        <v>14</v>
      </c>
      <c r="Y1068" t="str">
        <f>VLOOKUP(Z1068,怪物属性偏向!G:H,2,FALSE)</f>
        <v>伊芙</v>
      </c>
      <c r="Z1068">
        <f t="shared" si="363"/>
        <v>8</v>
      </c>
    </row>
    <row r="1069" spans="1:26" ht="18" customHeight="1" x14ac:dyDescent="0.15">
      <c r="A1069" s="4">
        <v>5001065</v>
      </c>
      <c r="B1069" s="4">
        <f t="shared" ref="B1069:E1069" si="485">B1068</f>
        <v>0</v>
      </c>
      <c r="C1069" s="4">
        <f t="shared" si="485"/>
        <v>0</v>
      </c>
      <c r="D1069" s="4">
        <f t="shared" si="485"/>
        <v>0</v>
      </c>
      <c r="E1069" s="4">
        <f t="shared" si="485"/>
        <v>0</v>
      </c>
      <c r="F1069" s="4">
        <f>INT(VLOOKUP($X1069,映射表!$B:$C,2,FALSE)*VLOOKUP($Z1069,怪物属性偏向!$G:$L,怪物属性偏向!L$1,FALSE)/100)</f>
        <v>1133</v>
      </c>
      <c r="G1069" s="4">
        <f>INT(VLOOKUP($X1069,映射表!$B:$C,2,FALSE)*VLOOKUP($Z1069,怪物属性偏向!$G:$L,怪物属性偏向!J$1,FALSE)/100)</f>
        <v>1242</v>
      </c>
      <c r="H1069" s="4">
        <f t="shared" si="409"/>
        <v>0</v>
      </c>
      <c r="I1069" s="4">
        <f>INT(VLOOKUP($X1069,映射表!$B:$C,2,FALSE)*VLOOKUP($Z1069,怪物属性偏向!$G:$L,怪物属性偏向!K$1,FALSE)/100)</f>
        <v>1028</v>
      </c>
      <c r="J1069" s="4">
        <f>INT(VLOOKUP($X1069,映射表!$B:$E,4,FALSE))</f>
        <v>776</v>
      </c>
      <c r="K1069" s="4">
        <f t="shared" ref="K1069:V1069" si="486">K1068</f>
        <v>100</v>
      </c>
      <c r="L1069" s="4">
        <f t="shared" si="486"/>
        <v>0</v>
      </c>
      <c r="M1069" s="4">
        <f t="shared" si="486"/>
        <v>0</v>
      </c>
      <c r="N1069" s="4">
        <f t="shared" si="486"/>
        <v>100</v>
      </c>
      <c r="O1069" s="4">
        <f t="shared" si="486"/>
        <v>0</v>
      </c>
      <c r="P1069" s="4">
        <f t="shared" si="486"/>
        <v>0</v>
      </c>
      <c r="Q1069" s="4">
        <f t="shared" si="486"/>
        <v>0</v>
      </c>
      <c r="R1069" s="4">
        <f t="shared" si="486"/>
        <v>0</v>
      </c>
      <c r="S1069" s="4">
        <f t="shared" si="486"/>
        <v>0</v>
      </c>
      <c r="T1069" s="4">
        <f t="shared" si="486"/>
        <v>0</v>
      </c>
      <c r="U1069" s="4">
        <f t="shared" si="486"/>
        <v>0</v>
      </c>
      <c r="V1069" s="4">
        <f t="shared" si="486"/>
        <v>0</v>
      </c>
      <c r="W1069" s="4">
        <f>VLOOKUP(Z1069,怪物属性偏向!D:F,3,FALSE)</f>
        <v>5000008</v>
      </c>
      <c r="X1069" s="4">
        <f t="shared" si="362"/>
        <v>15</v>
      </c>
      <c r="Y1069" t="str">
        <f>VLOOKUP(Z1069,怪物属性偏向!G:H,2,FALSE)</f>
        <v>伊芙</v>
      </c>
      <c r="Z1069">
        <f t="shared" si="363"/>
        <v>8</v>
      </c>
    </row>
    <row r="1070" spans="1:26" ht="18" customHeight="1" x14ac:dyDescent="0.15">
      <c r="A1070" s="4">
        <v>5001066</v>
      </c>
      <c r="B1070" s="4">
        <f t="shared" ref="B1070:E1070" si="487">B1069</f>
        <v>0</v>
      </c>
      <c r="C1070" s="4">
        <f t="shared" si="487"/>
        <v>0</v>
      </c>
      <c r="D1070" s="4">
        <f t="shared" si="487"/>
        <v>0</v>
      </c>
      <c r="E1070" s="4">
        <f t="shared" si="487"/>
        <v>0</v>
      </c>
      <c r="F1070" s="4">
        <f>INT(VLOOKUP($X1070,映射表!$B:$C,2,FALSE)*VLOOKUP($Z1070,怪物属性偏向!$G:$L,怪物属性偏向!L$1,FALSE)/100)</f>
        <v>1239</v>
      </c>
      <c r="G1070" s="4">
        <f>INT(VLOOKUP($X1070,映射表!$B:$C,2,FALSE)*VLOOKUP($Z1070,怪物属性偏向!$G:$L,怪物属性偏向!J$1,FALSE)/100)</f>
        <v>1359</v>
      </c>
      <c r="H1070" s="4">
        <f t="shared" si="409"/>
        <v>0</v>
      </c>
      <c r="I1070" s="4">
        <f>INT(VLOOKUP($X1070,映射表!$B:$C,2,FALSE)*VLOOKUP($Z1070,怪物属性偏向!$G:$L,怪物属性偏向!K$1,FALSE)/100)</f>
        <v>1125</v>
      </c>
      <c r="J1070" s="4">
        <f>INT(VLOOKUP($X1070,映射表!$B:$E,4,FALSE))</f>
        <v>849</v>
      </c>
      <c r="K1070" s="4">
        <f t="shared" ref="K1070:V1070" si="488">K1069</f>
        <v>100</v>
      </c>
      <c r="L1070" s="4">
        <f t="shared" si="488"/>
        <v>0</v>
      </c>
      <c r="M1070" s="4">
        <f t="shared" si="488"/>
        <v>0</v>
      </c>
      <c r="N1070" s="4">
        <f t="shared" si="488"/>
        <v>100</v>
      </c>
      <c r="O1070" s="4">
        <f t="shared" si="488"/>
        <v>0</v>
      </c>
      <c r="P1070" s="4">
        <f t="shared" si="488"/>
        <v>0</v>
      </c>
      <c r="Q1070" s="4">
        <f t="shared" si="488"/>
        <v>0</v>
      </c>
      <c r="R1070" s="4">
        <f t="shared" si="488"/>
        <v>0</v>
      </c>
      <c r="S1070" s="4">
        <f t="shared" si="488"/>
        <v>0</v>
      </c>
      <c r="T1070" s="4">
        <f t="shared" si="488"/>
        <v>0</v>
      </c>
      <c r="U1070" s="4">
        <f t="shared" si="488"/>
        <v>0</v>
      </c>
      <c r="V1070" s="4">
        <f t="shared" si="488"/>
        <v>0</v>
      </c>
      <c r="W1070" s="4">
        <f>VLOOKUP(Z1070,怪物属性偏向!D:F,3,FALSE)</f>
        <v>5000008</v>
      </c>
      <c r="X1070" s="4">
        <f t="shared" si="362"/>
        <v>16</v>
      </c>
      <c r="Y1070" t="str">
        <f>VLOOKUP(Z1070,怪物属性偏向!G:H,2,FALSE)</f>
        <v>伊芙</v>
      </c>
      <c r="Z1070">
        <f t="shared" si="363"/>
        <v>8</v>
      </c>
    </row>
    <row r="1071" spans="1:26" ht="18" customHeight="1" x14ac:dyDescent="0.15">
      <c r="A1071" s="4">
        <v>5001067</v>
      </c>
      <c r="B1071" s="4">
        <f t="shared" ref="B1071:E1071" si="489">B1070</f>
        <v>0</v>
      </c>
      <c r="C1071" s="4">
        <f t="shared" si="489"/>
        <v>0</v>
      </c>
      <c r="D1071" s="4">
        <f t="shared" si="489"/>
        <v>0</v>
      </c>
      <c r="E1071" s="4">
        <f t="shared" si="489"/>
        <v>0</v>
      </c>
      <c r="F1071" s="4">
        <f>INT(VLOOKUP($X1071,映射表!$B:$C,2,FALSE)*VLOOKUP($Z1071,怪物属性偏向!$G:$L,怪物属性偏向!L$1,FALSE)/100)</f>
        <v>1353</v>
      </c>
      <c r="G1071" s="4">
        <f>INT(VLOOKUP($X1071,映射表!$B:$C,2,FALSE)*VLOOKUP($Z1071,怪物属性偏向!$G:$L,怪物属性偏向!J$1,FALSE)/100)</f>
        <v>1484</v>
      </c>
      <c r="H1071" s="4">
        <f t="shared" si="409"/>
        <v>0</v>
      </c>
      <c r="I1071" s="4">
        <f>INT(VLOOKUP($X1071,映射表!$B:$C,2,FALSE)*VLOOKUP($Z1071,怪物属性偏向!$G:$L,怪物属性偏向!K$1,FALSE)/100)</f>
        <v>1229</v>
      </c>
      <c r="J1071" s="4">
        <f>INT(VLOOKUP($X1071,映射表!$B:$E,4,FALSE))</f>
        <v>927</v>
      </c>
      <c r="K1071" s="4">
        <f t="shared" ref="K1071:V1071" si="490">K1070</f>
        <v>100</v>
      </c>
      <c r="L1071" s="4">
        <f t="shared" si="490"/>
        <v>0</v>
      </c>
      <c r="M1071" s="4">
        <f t="shared" si="490"/>
        <v>0</v>
      </c>
      <c r="N1071" s="4">
        <f t="shared" si="490"/>
        <v>100</v>
      </c>
      <c r="O1071" s="4">
        <f t="shared" si="490"/>
        <v>0</v>
      </c>
      <c r="P1071" s="4">
        <f t="shared" si="490"/>
        <v>0</v>
      </c>
      <c r="Q1071" s="4">
        <f t="shared" si="490"/>
        <v>0</v>
      </c>
      <c r="R1071" s="4">
        <f t="shared" si="490"/>
        <v>0</v>
      </c>
      <c r="S1071" s="4">
        <f t="shared" si="490"/>
        <v>0</v>
      </c>
      <c r="T1071" s="4">
        <f t="shared" si="490"/>
        <v>0</v>
      </c>
      <c r="U1071" s="4">
        <f t="shared" si="490"/>
        <v>0</v>
      </c>
      <c r="V1071" s="4">
        <f t="shared" si="490"/>
        <v>0</v>
      </c>
      <c r="W1071" s="4">
        <f>VLOOKUP(Z1071,怪物属性偏向!D:F,3,FALSE)</f>
        <v>5000008</v>
      </c>
      <c r="X1071" s="4">
        <f t="shared" si="362"/>
        <v>17</v>
      </c>
      <c r="Y1071" t="str">
        <f>VLOOKUP(Z1071,怪物属性偏向!G:H,2,FALSE)</f>
        <v>伊芙</v>
      </c>
      <c r="Z1071">
        <f t="shared" si="363"/>
        <v>8</v>
      </c>
    </row>
    <row r="1072" spans="1:26" ht="18" customHeight="1" x14ac:dyDescent="0.15">
      <c r="A1072" s="4">
        <v>5001068</v>
      </c>
      <c r="B1072" s="4">
        <f t="shared" ref="B1072:E1072" si="491">B1071</f>
        <v>0</v>
      </c>
      <c r="C1072" s="4">
        <f t="shared" si="491"/>
        <v>0</v>
      </c>
      <c r="D1072" s="4">
        <f t="shared" si="491"/>
        <v>0</v>
      </c>
      <c r="E1072" s="4">
        <f t="shared" si="491"/>
        <v>0</v>
      </c>
      <c r="F1072" s="4">
        <f>INT(VLOOKUP($X1072,映射表!$B:$C,2,FALSE)*VLOOKUP($Z1072,怪物属性偏向!$G:$L,怪物属性偏向!L$1,FALSE)/100)</f>
        <v>1476</v>
      </c>
      <c r="G1072" s="4">
        <f>INT(VLOOKUP($X1072,映射表!$B:$C,2,FALSE)*VLOOKUP($Z1072,怪物属性偏向!$G:$L,怪物属性偏向!J$1,FALSE)/100)</f>
        <v>1618</v>
      </c>
      <c r="H1072" s="4">
        <f t="shared" si="409"/>
        <v>0</v>
      </c>
      <c r="I1072" s="4">
        <f>INT(VLOOKUP($X1072,映射表!$B:$C,2,FALSE)*VLOOKUP($Z1072,怪物属性偏向!$G:$L,怪物属性偏向!K$1,FALSE)/100)</f>
        <v>1340</v>
      </c>
      <c r="J1072" s="4">
        <f>INT(VLOOKUP($X1072,映射表!$B:$E,4,FALSE))</f>
        <v>1011</v>
      </c>
      <c r="K1072" s="4">
        <f t="shared" ref="K1072:V1072" si="492">K1071</f>
        <v>100</v>
      </c>
      <c r="L1072" s="4">
        <f t="shared" si="492"/>
        <v>0</v>
      </c>
      <c r="M1072" s="4">
        <f t="shared" si="492"/>
        <v>0</v>
      </c>
      <c r="N1072" s="4">
        <f t="shared" si="492"/>
        <v>100</v>
      </c>
      <c r="O1072" s="4">
        <f t="shared" si="492"/>
        <v>0</v>
      </c>
      <c r="P1072" s="4">
        <f t="shared" si="492"/>
        <v>0</v>
      </c>
      <c r="Q1072" s="4">
        <f t="shared" si="492"/>
        <v>0</v>
      </c>
      <c r="R1072" s="4">
        <f t="shared" si="492"/>
        <v>0</v>
      </c>
      <c r="S1072" s="4">
        <f t="shared" si="492"/>
        <v>0</v>
      </c>
      <c r="T1072" s="4">
        <f t="shared" si="492"/>
        <v>0</v>
      </c>
      <c r="U1072" s="4">
        <f t="shared" si="492"/>
        <v>0</v>
      </c>
      <c r="V1072" s="4">
        <f t="shared" si="492"/>
        <v>0</v>
      </c>
      <c r="W1072" s="4">
        <f>VLOOKUP(Z1072,怪物属性偏向!D:F,3,FALSE)</f>
        <v>5000008</v>
      </c>
      <c r="X1072" s="4">
        <f t="shared" ref="X1072:X1135" si="493">IF(X1071=X$1,1,X1071+1)</f>
        <v>18</v>
      </c>
      <c r="Y1072" t="str">
        <f>VLOOKUP(Z1072,怪物属性偏向!G:H,2,FALSE)</f>
        <v>伊芙</v>
      </c>
      <c r="Z1072">
        <f t="shared" ref="Z1072:Z1135" si="494">IF(X1072=1,Z1071+1,Z1071)</f>
        <v>8</v>
      </c>
    </row>
    <row r="1073" spans="1:26" ht="18" customHeight="1" x14ac:dyDescent="0.15">
      <c r="A1073" s="4">
        <v>5001069</v>
      </c>
      <c r="B1073" s="4">
        <f t="shared" ref="B1073:E1073" si="495">B1072</f>
        <v>0</v>
      </c>
      <c r="C1073" s="4">
        <f t="shared" si="495"/>
        <v>0</v>
      </c>
      <c r="D1073" s="4">
        <f t="shared" si="495"/>
        <v>0</v>
      </c>
      <c r="E1073" s="4">
        <f t="shared" si="495"/>
        <v>0</v>
      </c>
      <c r="F1073" s="4">
        <f>INT(VLOOKUP($X1073,映射表!$B:$C,2,FALSE)*VLOOKUP($Z1073,怪物属性偏向!$G:$L,怪物属性偏向!L$1,FALSE)/100)</f>
        <v>1607</v>
      </c>
      <c r="G1073" s="4">
        <f>INT(VLOOKUP($X1073,映射表!$B:$C,2,FALSE)*VLOOKUP($Z1073,怪物属性偏向!$G:$L,怪物属性偏向!J$1,FALSE)/100)</f>
        <v>1762</v>
      </c>
      <c r="H1073" s="4">
        <f t="shared" si="409"/>
        <v>0</v>
      </c>
      <c r="I1073" s="4">
        <f>INT(VLOOKUP($X1073,映射表!$B:$C,2,FALSE)*VLOOKUP($Z1073,怪物属性偏向!$G:$L,怪物属性偏向!K$1,FALSE)/100)</f>
        <v>1459</v>
      </c>
      <c r="J1073" s="4">
        <f>INT(VLOOKUP($X1073,映射表!$B:$E,4,FALSE))</f>
        <v>1101</v>
      </c>
      <c r="K1073" s="4">
        <f t="shared" ref="K1073:V1073" si="496">K1072</f>
        <v>100</v>
      </c>
      <c r="L1073" s="4">
        <f t="shared" si="496"/>
        <v>0</v>
      </c>
      <c r="M1073" s="4">
        <f t="shared" si="496"/>
        <v>0</v>
      </c>
      <c r="N1073" s="4">
        <f t="shared" si="496"/>
        <v>100</v>
      </c>
      <c r="O1073" s="4">
        <f t="shared" si="496"/>
        <v>0</v>
      </c>
      <c r="P1073" s="4">
        <f t="shared" si="496"/>
        <v>0</v>
      </c>
      <c r="Q1073" s="4">
        <f t="shared" si="496"/>
        <v>0</v>
      </c>
      <c r="R1073" s="4">
        <f t="shared" si="496"/>
        <v>0</v>
      </c>
      <c r="S1073" s="4">
        <f t="shared" si="496"/>
        <v>0</v>
      </c>
      <c r="T1073" s="4">
        <f t="shared" si="496"/>
        <v>0</v>
      </c>
      <c r="U1073" s="4">
        <f t="shared" si="496"/>
        <v>0</v>
      </c>
      <c r="V1073" s="4">
        <f t="shared" si="496"/>
        <v>0</v>
      </c>
      <c r="W1073" s="4">
        <f>VLOOKUP(Z1073,怪物属性偏向!D:F,3,FALSE)</f>
        <v>5000008</v>
      </c>
      <c r="X1073" s="4">
        <f t="shared" si="493"/>
        <v>19</v>
      </c>
      <c r="Y1073" t="str">
        <f>VLOOKUP(Z1073,怪物属性偏向!G:H,2,FALSE)</f>
        <v>伊芙</v>
      </c>
      <c r="Z1073">
        <f t="shared" si="494"/>
        <v>8</v>
      </c>
    </row>
    <row r="1074" spans="1:26" ht="18" customHeight="1" x14ac:dyDescent="0.15">
      <c r="A1074" s="4">
        <v>5001070</v>
      </c>
      <c r="B1074" s="4">
        <f t="shared" ref="B1074:E1074" si="497">B1073</f>
        <v>0</v>
      </c>
      <c r="C1074" s="4">
        <f t="shared" si="497"/>
        <v>0</v>
      </c>
      <c r="D1074" s="4">
        <f t="shared" si="497"/>
        <v>0</v>
      </c>
      <c r="E1074" s="4">
        <f t="shared" si="497"/>
        <v>0</v>
      </c>
      <c r="F1074" s="4">
        <f>INT(VLOOKUP($X1074,映射表!$B:$C,2,FALSE)*VLOOKUP($Z1074,怪物属性偏向!$G:$L,怪物属性偏向!L$1,FALSE)/100)</f>
        <v>1748</v>
      </c>
      <c r="G1074" s="4">
        <f>INT(VLOOKUP($X1074,映射表!$B:$C,2,FALSE)*VLOOKUP($Z1074,怪物属性偏向!$G:$L,怪物属性偏向!J$1,FALSE)/100)</f>
        <v>1916</v>
      </c>
      <c r="H1074" s="4">
        <f t="shared" si="409"/>
        <v>0</v>
      </c>
      <c r="I1074" s="4">
        <f>INT(VLOOKUP($X1074,映射表!$B:$C,2,FALSE)*VLOOKUP($Z1074,怪物属性偏向!$G:$L,怪物属性偏向!K$1,FALSE)/100)</f>
        <v>1587</v>
      </c>
      <c r="J1074" s="4">
        <f>INT(VLOOKUP($X1074,映射表!$B:$E,4,FALSE))</f>
        <v>1198</v>
      </c>
      <c r="K1074" s="4">
        <f t="shared" ref="K1074:V1074" si="498">K1073</f>
        <v>100</v>
      </c>
      <c r="L1074" s="4">
        <f t="shared" si="498"/>
        <v>0</v>
      </c>
      <c r="M1074" s="4">
        <f t="shared" si="498"/>
        <v>0</v>
      </c>
      <c r="N1074" s="4">
        <f t="shared" si="498"/>
        <v>100</v>
      </c>
      <c r="O1074" s="4">
        <f t="shared" si="498"/>
        <v>0</v>
      </c>
      <c r="P1074" s="4">
        <f t="shared" si="498"/>
        <v>0</v>
      </c>
      <c r="Q1074" s="4">
        <f t="shared" si="498"/>
        <v>0</v>
      </c>
      <c r="R1074" s="4">
        <f t="shared" si="498"/>
        <v>0</v>
      </c>
      <c r="S1074" s="4">
        <f t="shared" si="498"/>
        <v>0</v>
      </c>
      <c r="T1074" s="4">
        <f t="shared" si="498"/>
        <v>0</v>
      </c>
      <c r="U1074" s="4">
        <f t="shared" si="498"/>
        <v>0</v>
      </c>
      <c r="V1074" s="4">
        <f t="shared" si="498"/>
        <v>0</v>
      </c>
      <c r="W1074" s="4">
        <f>VLOOKUP(Z1074,怪物属性偏向!D:F,3,FALSE)</f>
        <v>5000008</v>
      </c>
      <c r="X1074" s="4">
        <f t="shared" si="493"/>
        <v>20</v>
      </c>
      <c r="Y1074" t="str">
        <f>VLOOKUP(Z1074,怪物属性偏向!G:H,2,FALSE)</f>
        <v>伊芙</v>
      </c>
      <c r="Z1074">
        <f t="shared" si="494"/>
        <v>8</v>
      </c>
    </row>
    <row r="1075" spans="1:26" ht="18" customHeight="1" x14ac:dyDescent="0.15">
      <c r="A1075" s="4">
        <v>5001071</v>
      </c>
      <c r="B1075" s="4">
        <f t="shared" ref="B1075:E1075" si="499">B1074</f>
        <v>0</v>
      </c>
      <c r="C1075" s="4">
        <f t="shared" si="499"/>
        <v>0</v>
      </c>
      <c r="D1075" s="4">
        <f t="shared" si="499"/>
        <v>0</v>
      </c>
      <c r="E1075" s="4">
        <f t="shared" si="499"/>
        <v>0</v>
      </c>
      <c r="F1075" s="4">
        <f>INT(VLOOKUP($X1075,映射表!$B:$C,2,FALSE)*VLOOKUP($Z1075,怪物属性偏向!$G:$L,怪物属性偏向!L$1,FALSE)/100)</f>
        <v>1899</v>
      </c>
      <c r="G1075" s="4">
        <f>INT(VLOOKUP($X1075,映射表!$B:$C,2,FALSE)*VLOOKUP($Z1075,怪物属性偏向!$G:$L,怪物属性偏向!J$1,FALSE)/100)</f>
        <v>2082</v>
      </c>
      <c r="H1075" s="4">
        <f t="shared" si="409"/>
        <v>0</v>
      </c>
      <c r="I1075" s="4">
        <f>INT(VLOOKUP($X1075,映射表!$B:$C,2,FALSE)*VLOOKUP($Z1075,怪物属性偏向!$G:$L,怪物属性偏向!K$1,FALSE)/100)</f>
        <v>1724</v>
      </c>
      <c r="J1075" s="4">
        <f>INT(VLOOKUP($X1075,映射表!$B:$E,4,FALSE))</f>
        <v>1301</v>
      </c>
      <c r="K1075" s="4">
        <f t="shared" ref="K1075:V1075" si="500">K1074</f>
        <v>100</v>
      </c>
      <c r="L1075" s="4">
        <f t="shared" si="500"/>
        <v>0</v>
      </c>
      <c r="M1075" s="4">
        <f t="shared" si="500"/>
        <v>0</v>
      </c>
      <c r="N1075" s="4">
        <f t="shared" si="500"/>
        <v>100</v>
      </c>
      <c r="O1075" s="4">
        <f t="shared" si="500"/>
        <v>0</v>
      </c>
      <c r="P1075" s="4">
        <f t="shared" si="500"/>
        <v>0</v>
      </c>
      <c r="Q1075" s="4">
        <f t="shared" si="500"/>
        <v>0</v>
      </c>
      <c r="R1075" s="4">
        <f t="shared" si="500"/>
        <v>0</v>
      </c>
      <c r="S1075" s="4">
        <f t="shared" si="500"/>
        <v>0</v>
      </c>
      <c r="T1075" s="4">
        <f t="shared" si="500"/>
        <v>0</v>
      </c>
      <c r="U1075" s="4">
        <f t="shared" si="500"/>
        <v>0</v>
      </c>
      <c r="V1075" s="4">
        <f t="shared" si="500"/>
        <v>0</v>
      </c>
      <c r="W1075" s="4">
        <f>VLOOKUP(Z1075,怪物属性偏向!D:F,3,FALSE)</f>
        <v>5000008</v>
      </c>
      <c r="X1075" s="4">
        <f t="shared" si="493"/>
        <v>21</v>
      </c>
      <c r="Y1075" t="str">
        <f>VLOOKUP(Z1075,怪物属性偏向!G:H,2,FALSE)</f>
        <v>伊芙</v>
      </c>
      <c r="Z1075">
        <f t="shared" si="494"/>
        <v>8</v>
      </c>
    </row>
    <row r="1076" spans="1:26" ht="18" customHeight="1" x14ac:dyDescent="0.15">
      <c r="A1076" s="4">
        <v>5001072</v>
      </c>
      <c r="B1076" s="4">
        <f t="shared" ref="B1076:E1076" si="501">B1075</f>
        <v>0</v>
      </c>
      <c r="C1076" s="4">
        <f t="shared" si="501"/>
        <v>0</v>
      </c>
      <c r="D1076" s="4">
        <f t="shared" si="501"/>
        <v>0</v>
      </c>
      <c r="E1076" s="4">
        <f t="shared" si="501"/>
        <v>0</v>
      </c>
      <c r="F1076" s="4">
        <f>INT(VLOOKUP($X1076,映射表!$B:$C,2,FALSE)*VLOOKUP($Z1076,怪物属性偏向!$G:$L,怪物属性偏向!L$1,FALSE)/100)</f>
        <v>2060</v>
      </c>
      <c r="G1076" s="4">
        <f>INT(VLOOKUP($X1076,映射表!$B:$C,2,FALSE)*VLOOKUP($Z1076,怪物属性偏向!$G:$L,怪物属性偏向!J$1,FALSE)/100)</f>
        <v>2259</v>
      </c>
      <c r="H1076" s="4">
        <f t="shared" si="409"/>
        <v>0</v>
      </c>
      <c r="I1076" s="4">
        <f>INT(VLOOKUP($X1076,映射表!$B:$C,2,FALSE)*VLOOKUP($Z1076,怪物属性偏向!$G:$L,怪物属性偏向!K$1,FALSE)/100)</f>
        <v>1871</v>
      </c>
      <c r="J1076" s="4">
        <f>INT(VLOOKUP($X1076,映射表!$B:$E,4,FALSE))</f>
        <v>1412</v>
      </c>
      <c r="K1076" s="4">
        <f t="shared" ref="K1076:V1076" si="502">K1075</f>
        <v>100</v>
      </c>
      <c r="L1076" s="4">
        <f t="shared" si="502"/>
        <v>0</v>
      </c>
      <c r="M1076" s="4">
        <f t="shared" si="502"/>
        <v>0</v>
      </c>
      <c r="N1076" s="4">
        <f t="shared" si="502"/>
        <v>100</v>
      </c>
      <c r="O1076" s="4">
        <f t="shared" si="502"/>
        <v>0</v>
      </c>
      <c r="P1076" s="4">
        <f t="shared" si="502"/>
        <v>0</v>
      </c>
      <c r="Q1076" s="4">
        <f t="shared" si="502"/>
        <v>0</v>
      </c>
      <c r="R1076" s="4">
        <f t="shared" si="502"/>
        <v>0</v>
      </c>
      <c r="S1076" s="4">
        <f t="shared" si="502"/>
        <v>0</v>
      </c>
      <c r="T1076" s="4">
        <f t="shared" si="502"/>
        <v>0</v>
      </c>
      <c r="U1076" s="4">
        <f t="shared" si="502"/>
        <v>0</v>
      </c>
      <c r="V1076" s="4">
        <f t="shared" si="502"/>
        <v>0</v>
      </c>
      <c r="W1076" s="4">
        <f>VLOOKUP(Z1076,怪物属性偏向!D:F,3,FALSE)</f>
        <v>5000008</v>
      </c>
      <c r="X1076" s="4">
        <f t="shared" si="493"/>
        <v>22</v>
      </c>
      <c r="Y1076" t="str">
        <f>VLOOKUP(Z1076,怪物属性偏向!G:H,2,FALSE)</f>
        <v>伊芙</v>
      </c>
      <c r="Z1076">
        <f t="shared" si="494"/>
        <v>8</v>
      </c>
    </row>
    <row r="1077" spans="1:26" ht="18" customHeight="1" x14ac:dyDescent="0.15">
      <c r="A1077" s="4">
        <v>5001073</v>
      </c>
      <c r="B1077" s="4">
        <f t="shared" ref="B1077:E1077" si="503">B1076</f>
        <v>0</v>
      </c>
      <c r="C1077" s="4">
        <f t="shared" si="503"/>
        <v>0</v>
      </c>
      <c r="D1077" s="4">
        <f t="shared" si="503"/>
        <v>0</v>
      </c>
      <c r="E1077" s="4">
        <f t="shared" si="503"/>
        <v>0</v>
      </c>
      <c r="F1077" s="4">
        <f>INT(VLOOKUP($X1077,映射表!$B:$C,2,FALSE)*VLOOKUP($Z1077,怪物属性偏向!$G:$L,怪物属性偏向!L$1,FALSE)/100)</f>
        <v>2234</v>
      </c>
      <c r="G1077" s="4">
        <f>INT(VLOOKUP($X1077,映射表!$B:$C,2,FALSE)*VLOOKUP($Z1077,怪物属性偏向!$G:$L,怪物属性偏向!J$1,FALSE)/100)</f>
        <v>2449</v>
      </c>
      <c r="H1077" s="4">
        <f t="shared" si="409"/>
        <v>0</v>
      </c>
      <c r="I1077" s="4">
        <f>INT(VLOOKUP($X1077,映射表!$B:$C,2,FALSE)*VLOOKUP($Z1077,怪物属性偏向!$G:$L,怪物属性偏向!K$1,FALSE)/100)</f>
        <v>2028</v>
      </c>
      <c r="J1077" s="4">
        <f>INT(VLOOKUP($X1077,映射表!$B:$E,4,FALSE))</f>
        <v>1530</v>
      </c>
      <c r="K1077" s="4">
        <f t="shared" ref="K1077:V1077" si="504">K1076</f>
        <v>100</v>
      </c>
      <c r="L1077" s="4">
        <f t="shared" si="504"/>
        <v>0</v>
      </c>
      <c r="M1077" s="4">
        <f t="shared" si="504"/>
        <v>0</v>
      </c>
      <c r="N1077" s="4">
        <f t="shared" si="504"/>
        <v>100</v>
      </c>
      <c r="O1077" s="4">
        <f t="shared" si="504"/>
        <v>0</v>
      </c>
      <c r="P1077" s="4">
        <f t="shared" si="504"/>
        <v>0</v>
      </c>
      <c r="Q1077" s="4">
        <f t="shared" si="504"/>
        <v>0</v>
      </c>
      <c r="R1077" s="4">
        <f t="shared" si="504"/>
        <v>0</v>
      </c>
      <c r="S1077" s="4">
        <f t="shared" si="504"/>
        <v>0</v>
      </c>
      <c r="T1077" s="4">
        <f t="shared" si="504"/>
        <v>0</v>
      </c>
      <c r="U1077" s="4">
        <f t="shared" si="504"/>
        <v>0</v>
      </c>
      <c r="V1077" s="4">
        <f t="shared" si="504"/>
        <v>0</v>
      </c>
      <c r="W1077" s="4">
        <f>VLOOKUP(Z1077,怪物属性偏向!D:F,3,FALSE)</f>
        <v>5000008</v>
      </c>
      <c r="X1077" s="4">
        <f t="shared" si="493"/>
        <v>23</v>
      </c>
      <c r="Y1077" t="str">
        <f>VLOOKUP(Z1077,怪物属性偏向!G:H,2,FALSE)</f>
        <v>伊芙</v>
      </c>
      <c r="Z1077">
        <f t="shared" si="494"/>
        <v>8</v>
      </c>
    </row>
    <row r="1078" spans="1:26" ht="18" customHeight="1" x14ac:dyDescent="0.15">
      <c r="A1078" s="4">
        <v>5001074</v>
      </c>
      <c r="B1078" s="4">
        <f t="shared" ref="B1078:E1078" si="505">B1077</f>
        <v>0</v>
      </c>
      <c r="C1078" s="4">
        <f t="shared" si="505"/>
        <v>0</v>
      </c>
      <c r="D1078" s="4">
        <f t="shared" si="505"/>
        <v>0</v>
      </c>
      <c r="E1078" s="4">
        <f t="shared" si="505"/>
        <v>0</v>
      </c>
      <c r="F1078" s="4">
        <f>INT(VLOOKUP($X1078,映射表!$B:$C,2,FALSE)*VLOOKUP($Z1078,怪物属性偏向!$G:$L,怪物属性偏向!L$1,FALSE)/100)</f>
        <v>2419</v>
      </c>
      <c r="G1078" s="4">
        <f>INT(VLOOKUP($X1078,映射表!$B:$C,2,FALSE)*VLOOKUP($Z1078,怪物属性偏向!$G:$L,怪物属性偏向!J$1,FALSE)/100)</f>
        <v>2653</v>
      </c>
      <c r="H1078" s="4">
        <f t="shared" si="409"/>
        <v>0</v>
      </c>
      <c r="I1078" s="4">
        <f>INT(VLOOKUP($X1078,映射表!$B:$C,2,FALSE)*VLOOKUP($Z1078,怪物属性偏向!$G:$L,怪物属性偏向!K$1,FALSE)/100)</f>
        <v>2197</v>
      </c>
      <c r="J1078" s="4">
        <f>INT(VLOOKUP($X1078,映射表!$B:$E,4,FALSE))</f>
        <v>1658</v>
      </c>
      <c r="K1078" s="4">
        <f t="shared" ref="K1078:V1078" si="506">K1077</f>
        <v>100</v>
      </c>
      <c r="L1078" s="4">
        <f t="shared" si="506"/>
        <v>0</v>
      </c>
      <c r="M1078" s="4">
        <f t="shared" si="506"/>
        <v>0</v>
      </c>
      <c r="N1078" s="4">
        <f t="shared" si="506"/>
        <v>100</v>
      </c>
      <c r="O1078" s="4">
        <f t="shared" si="506"/>
        <v>0</v>
      </c>
      <c r="P1078" s="4">
        <f t="shared" si="506"/>
        <v>0</v>
      </c>
      <c r="Q1078" s="4">
        <f t="shared" si="506"/>
        <v>0</v>
      </c>
      <c r="R1078" s="4">
        <f t="shared" si="506"/>
        <v>0</v>
      </c>
      <c r="S1078" s="4">
        <f t="shared" si="506"/>
        <v>0</v>
      </c>
      <c r="T1078" s="4">
        <f t="shared" si="506"/>
        <v>0</v>
      </c>
      <c r="U1078" s="4">
        <f t="shared" si="506"/>
        <v>0</v>
      </c>
      <c r="V1078" s="4">
        <f t="shared" si="506"/>
        <v>0</v>
      </c>
      <c r="W1078" s="4">
        <f>VLOOKUP(Z1078,怪物属性偏向!D:F,3,FALSE)</f>
        <v>5000008</v>
      </c>
      <c r="X1078" s="4">
        <f t="shared" si="493"/>
        <v>24</v>
      </c>
      <c r="Y1078" t="str">
        <f>VLOOKUP(Z1078,怪物属性偏向!G:H,2,FALSE)</f>
        <v>伊芙</v>
      </c>
      <c r="Z1078">
        <f t="shared" si="494"/>
        <v>8</v>
      </c>
    </row>
    <row r="1079" spans="1:26" ht="18" customHeight="1" x14ac:dyDescent="0.15">
      <c r="A1079" s="4">
        <v>5001075</v>
      </c>
      <c r="B1079" s="4">
        <f t="shared" ref="B1079:E1079" si="507">B1078</f>
        <v>0</v>
      </c>
      <c r="C1079" s="4">
        <f t="shared" si="507"/>
        <v>0</v>
      </c>
      <c r="D1079" s="4">
        <f t="shared" si="507"/>
        <v>0</v>
      </c>
      <c r="E1079" s="4">
        <f t="shared" si="507"/>
        <v>0</v>
      </c>
      <c r="F1079" s="4">
        <f>INT(VLOOKUP($X1079,映射表!$B:$C,2,FALSE)*VLOOKUP($Z1079,怪物属性偏向!$G:$L,怪物属性偏向!L$1,FALSE)/100)</f>
        <v>2619</v>
      </c>
      <c r="G1079" s="4">
        <f>INT(VLOOKUP($X1079,映射表!$B:$C,2,FALSE)*VLOOKUP($Z1079,怪物属性偏向!$G:$L,怪物属性偏向!J$1,FALSE)/100)</f>
        <v>2871</v>
      </c>
      <c r="H1079" s="4">
        <f t="shared" si="409"/>
        <v>0</v>
      </c>
      <c r="I1079" s="4">
        <f>INT(VLOOKUP($X1079,映射表!$B:$C,2,FALSE)*VLOOKUP($Z1079,怪物属性偏向!$G:$L,怪物属性偏向!K$1,FALSE)/100)</f>
        <v>2378</v>
      </c>
      <c r="J1079" s="4">
        <f>INT(VLOOKUP($X1079,映射表!$B:$E,4,FALSE))</f>
        <v>1794</v>
      </c>
      <c r="K1079" s="4">
        <f t="shared" ref="K1079:V1079" si="508">K1078</f>
        <v>100</v>
      </c>
      <c r="L1079" s="4">
        <f t="shared" si="508"/>
        <v>0</v>
      </c>
      <c r="M1079" s="4">
        <f t="shared" si="508"/>
        <v>0</v>
      </c>
      <c r="N1079" s="4">
        <f t="shared" si="508"/>
        <v>100</v>
      </c>
      <c r="O1079" s="4">
        <f t="shared" si="508"/>
        <v>0</v>
      </c>
      <c r="P1079" s="4">
        <f t="shared" si="508"/>
        <v>0</v>
      </c>
      <c r="Q1079" s="4">
        <f t="shared" si="508"/>
        <v>0</v>
      </c>
      <c r="R1079" s="4">
        <f t="shared" si="508"/>
        <v>0</v>
      </c>
      <c r="S1079" s="4">
        <f t="shared" si="508"/>
        <v>0</v>
      </c>
      <c r="T1079" s="4">
        <f t="shared" si="508"/>
        <v>0</v>
      </c>
      <c r="U1079" s="4">
        <f t="shared" si="508"/>
        <v>0</v>
      </c>
      <c r="V1079" s="4">
        <f t="shared" si="508"/>
        <v>0</v>
      </c>
      <c r="W1079" s="4">
        <f>VLOOKUP(Z1079,怪物属性偏向!D:F,3,FALSE)</f>
        <v>5000008</v>
      </c>
      <c r="X1079" s="4">
        <f t="shared" si="493"/>
        <v>25</v>
      </c>
      <c r="Y1079" t="str">
        <f>VLOOKUP(Z1079,怪物属性偏向!G:H,2,FALSE)</f>
        <v>伊芙</v>
      </c>
      <c r="Z1079">
        <f t="shared" si="494"/>
        <v>8</v>
      </c>
    </row>
    <row r="1080" spans="1:26" ht="18" customHeight="1" x14ac:dyDescent="0.15">
      <c r="A1080" s="4">
        <v>5001076</v>
      </c>
      <c r="B1080" s="4">
        <f t="shared" ref="B1080:E1080" si="509">B1079</f>
        <v>0</v>
      </c>
      <c r="C1080" s="4">
        <f t="shared" si="509"/>
        <v>0</v>
      </c>
      <c r="D1080" s="4">
        <f t="shared" si="509"/>
        <v>0</v>
      </c>
      <c r="E1080" s="4">
        <f t="shared" si="509"/>
        <v>0</v>
      </c>
      <c r="F1080" s="4">
        <f>INT(VLOOKUP($X1080,映射表!$B:$C,2,FALSE)*VLOOKUP($Z1080,怪物属性偏向!$G:$L,怪物属性偏向!L$1,FALSE)/100)</f>
        <v>2832</v>
      </c>
      <c r="G1080" s="4">
        <f>INT(VLOOKUP($X1080,映射表!$B:$C,2,FALSE)*VLOOKUP($Z1080,怪物属性偏向!$G:$L,怪物属性偏向!J$1,FALSE)/100)</f>
        <v>3105</v>
      </c>
      <c r="H1080" s="4">
        <f t="shared" si="409"/>
        <v>0</v>
      </c>
      <c r="I1080" s="4">
        <f>INT(VLOOKUP($X1080,映射表!$B:$C,2,FALSE)*VLOOKUP($Z1080,怪物属性偏向!$G:$L,怪物属性偏向!K$1,FALSE)/100)</f>
        <v>2571</v>
      </c>
      <c r="J1080" s="4">
        <f>INT(VLOOKUP($X1080,映射表!$B:$E,4,FALSE))</f>
        <v>1941</v>
      </c>
      <c r="K1080" s="4">
        <f t="shared" ref="K1080:V1080" si="510">K1079</f>
        <v>100</v>
      </c>
      <c r="L1080" s="4">
        <f t="shared" si="510"/>
        <v>0</v>
      </c>
      <c r="M1080" s="4">
        <f t="shared" si="510"/>
        <v>0</v>
      </c>
      <c r="N1080" s="4">
        <f t="shared" si="510"/>
        <v>100</v>
      </c>
      <c r="O1080" s="4">
        <f t="shared" si="510"/>
        <v>0</v>
      </c>
      <c r="P1080" s="4">
        <f t="shared" si="510"/>
        <v>0</v>
      </c>
      <c r="Q1080" s="4">
        <f t="shared" si="510"/>
        <v>0</v>
      </c>
      <c r="R1080" s="4">
        <f t="shared" si="510"/>
        <v>0</v>
      </c>
      <c r="S1080" s="4">
        <f t="shared" si="510"/>
        <v>0</v>
      </c>
      <c r="T1080" s="4">
        <f t="shared" si="510"/>
        <v>0</v>
      </c>
      <c r="U1080" s="4">
        <f t="shared" si="510"/>
        <v>0</v>
      </c>
      <c r="V1080" s="4">
        <f t="shared" si="510"/>
        <v>0</v>
      </c>
      <c r="W1080" s="4">
        <f>VLOOKUP(Z1080,怪物属性偏向!D:F,3,FALSE)</f>
        <v>5000008</v>
      </c>
      <c r="X1080" s="4">
        <f t="shared" si="493"/>
        <v>26</v>
      </c>
      <c r="Y1080" t="str">
        <f>VLOOKUP(Z1080,怪物属性偏向!G:H,2,FALSE)</f>
        <v>伊芙</v>
      </c>
      <c r="Z1080">
        <f t="shared" si="494"/>
        <v>8</v>
      </c>
    </row>
    <row r="1081" spans="1:26" ht="18" customHeight="1" x14ac:dyDescent="0.15">
      <c r="A1081" s="4">
        <v>5001077</v>
      </c>
      <c r="B1081" s="4">
        <f t="shared" ref="B1081:E1081" si="511">B1080</f>
        <v>0</v>
      </c>
      <c r="C1081" s="4">
        <f t="shared" si="511"/>
        <v>0</v>
      </c>
      <c r="D1081" s="4">
        <f t="shared" si="511"/>
        <v>0</v>
      </c>
      <c r="E1081" s="4">
        <f t="shared" si="511"/>
        <v>0</v>
      </c>
      <c r="F1081" s="4">
        <f>INT(VLOOKUP($X1081,映射表!$B:$C,2,FALSE)*VLOOKUP($Z1081,怪物属性偏向!$G:$L,怪物属性偏向!L$1,FALSE)/100)</f>
        <v>3061</v>
      </c>
      <c r="G1081" s="4">
        <f>INT(VLOOKUP($X1081,映射表!$B:$C,2,FALSE)*VLOOKUP($Z1081,怪物属性偏向!$G:$L,怪物属性偏向!J$1,FALSE)/100)</f>
        <v>3356</v>
      </c>
      <c r="H1081" s="4">
        <f t="shared" si="409"/>
        <v>0</v>
      </c>
      <c r="I1081" s="4">
        <f>INT(VLOOKUP($X1081,映射表!$B:$C,2,FALSE)*VLOOKUP($Z1081,怪物属性偏向!$G:$L,怪物属性偏向!K$1,FALSE)/100)</f>
        <v>2779</v>
      </c>
      <c r="J1081" s="4">
        <f>INT(VLOOKUP($X1081,映射表!$B:$E,4,FALSE))</f>
        <v>2097</v>
      </c>
      <c r="K1081" s="4">
        <f t="shared" ref="K1081:V1081" si="512">K1080</f>
        <v>100</v>
      </c>
      <c r="L1081" s="4">
        <f t="shared" si="512"/>
        <v>0</v>
      </c>
      <c r="M1081" s="4">
        <f t="shared" si="512"/>
        <v>0</v>
      </c>
      <c r="N1081" s="4">
        <f t="shared" si="512"/>
        <v>100</v>
      </c>
      <c r="O1081" s="4">
        <f t="shared" si="512"/>
        <v>0</v>
      </c>
      <c r="P1081" s="4">
        <f t="shared" si="512"/>
        <v>0</v>
      </c>
      <c r="Q1081" s="4">
        <f t="shared" si="512"/>
        <v>0</v>
      </c>
      <c r="R1081" s="4">
        <f t="shared" si="512"/>
        <v>0</v>
      </c>
      <c r="S1081" s="4">
        <f t="shared" si="512"/>
        <v>0</v>
      </c>
      <c r="T1081" s="4">
        <f t="shared" si="512"/>
        <v>0</v>
      </c>
      <c r="U1081" s="4">
        <f t="shared" si="512"/>
        <v>0</v>
      </c>
      <c r="V1081" s="4">
        <f t="shared" si="512"/>
        <v>0</v>
      </c>
      <c r="W1081" s="4">
        <f>VLOOKUP(Z1081,怪物属性偏向!D:F,3,FALSE)</f>
        <v>5000008</v>
      </c>
      <c r="X1081" s="4">
        <f t="shared" si="493"/>
        <v>27</v>
      </c>
      <c r="Y1081" t="str">
        <f>VLOOKUP(Z1081,怪物属性偏向!G:H,2,FALSE)</f>
        <v>伊芙</v>
      </c>
      <c r="Z1081">
        <f t="shared" si="494"/>
        <v>8</v>
      </c>
    </row>
    <row r="1082" spans="1:26" ht="18" customHeight="1" x14ac:dyDescent="0.15">
      <c r="A1082" s="4">
        <v>5001078</v>
      </c>
      <c r="B1082" s="4">
        <f t="shared" ref="B1082:E1082" si="513">B1081</f>
        <v>0</v>
      </c>
      <c r="C1082" s="4">
        <f t="shared" si="513"/>
        <v>0</v>
      </c>
      <c r="D1082" s="4">
        <f t="shared" si="513"/>
        <v>0</v>
      </c>
      <c r="E1082" s="4">
        <f t="shared" si="513"/>
        <v>0</v>
      </c>
      <c r="F1082" s="4">
        <f>INT(VLOOKUP($X1082,映射表!$B:$C,2,FALSE)*VLOOKUP($Z1082,怪物属性偏向!$G:$L,怪物属性偏向!L$1,FALSE)/100)</f>
        <v>3306</v>
      </c>
      <c r="G1082" s="4">
        <f>INT(VLOOKUP($X1082,映射表!$B:$C,2,FALSE)*VLOOKUP($Z1082,怪物属性偏向!$G:$L,怪物属性偏向!J$1,FALSE)/100)</f>
        <v>3625</v>
      </c>
      <c r="H1082" s="4">
        <f t="shared" si="409"/>
        <v>0</v>
      </c>
      <c r="I1082" s="4">
        <f>INT(VLOOKUP($X1082,映射表!$B:$C,2,FALSE)*VLOOKUP($Z1082,怪物属性偏向!$G:$L,怪物属性偏向!K$1,FALSE)/100)</f>
        <v>3002</v>
      </c>
      <c r="J1082" s="4">
        <f>INT(VLOOKUP($X1082,映射表!$B:$E,4,FALSE))</f>
        <v>2266</v>
      </c>
      <c r="K1082" s="4">
        <f t="shared" ref="K1082:V1082" si="514">K1081</f>
        <v>100</v>
      </c>
      <c r="L1082" s="4">
        <f t="shared" si="514"/>
        <v>0</v>
      </c>
      <c r="M1082" s="4">
        <f t="shared" si="514"/>
        <v>0</v>
      </c>
      <c r="N1082" s="4">
        <f t="shared" si="514"/>
        <v>100</v>
      </c>
      <c r="O1082" s="4">
        <f t="shared" si="514"/>
        <v>0</v>
      </c>
      <c r="P1082" s="4">
        <f t="shared" si="514"/>
        <v>0</v>
      </c>
      <c r="Q1082" s="4">
        <f t="shared" si="514"/>
        <v>0</v>
      </c>
      <c r="R1082" s="4">
        <f t="shared" si="514"/>
        <v>0</v>
      </c>
      <c r="S1082" s="4">
        <f t="shared" si="514"/>
        <v>0</v>
      </c>
      <c r="T1082" s="4">
        <f t="shared" si="514"/>
        <v>0</v>
      </c>
      <c r="U1082" s="4">
        <f t="shared" si="514"/>
        <v>0</v>
      </c>
      <c r="V1082" s="4">
        <f t="shared" si="514"/>
        <v>0</v>
      </c>
      <c r="W1082" s="4">
        <f>VLOOKUP(Z1082,怪物属性偏向!D:F,3,FALSE)</f>
        <v>5000008</v>
      </c>
      <c r="X1082" s="4">
        <f t="shared" si="493"/>
        <v>28</v>
      </c>
      <c r="Y1082" t="str">
        <f>VLOOKUP(Z1082,怪物属性偏向!G:H,2,FALSE)</f>
        <v>伊芙</v>
      </c>
      <c r="Z1082">
        <f t="shared" si="494"/>
        <v>8</v>
      </c>
    </row>
    <row r="1083" spans="1:26" ht="18" customHeight="1" x14ac:dyDescent="0.15">
      <c r="A1083" s="4">
        <v>5001079</v>
      </c>
      <c r="B1083" s="4">
        <f t="shared" ref="B1083:E1083" si="515">B1082</f>
        <v>0</v>
      </c>
      <c r="C1083" s="4">
        <f t="shared" si="515"/>
        <v>0</v>
      </c>
      <c r="D1083" s="4">
        <f t="shared" si="515"/>
        <v>0</v>
      </c>
      <c r="E1083" s="4">
        <f t="shared" si="515"/>
        <v>0</v>
      </c>
      <c r="F1083" s="4">
        <f>INT(VLOOKUP($X1083,映射表!$B:$C,2,FALSE)*VLOOKUP($Z1083,怪物属性偏向!$G:$L,怪物属性偏向!L$1,FALSE)/100)</f>
        <v>3569</v>
      </c>
      <c r="G1083" s="4">
        <f>INT(VLOOKUP($X1083,映射表!$B:$C,2,FALSE)*VLOOKUP($Z1083,怪物属性偏向!$G:$L,怪物属性偏向!J$1,FALSE)/100)</f>
        <v>3914</v>
      </c>
      <c r="H1083" s="4">
        <f t="shared" si="409"/>
        <v>0</v>
      </c>
      <c r="I1083" s="4">
        <f>INT(VLOOKUP($X1083,映射表!$B:$C,2,FALSE)*VLOOKUP($Z1083,怪物属性偏向!$G:$L,怪物属性偏向!K$1,FALSE)/100)</f>
        <v>3241</v>
      </c>
      <c r="J1083" s="4">
        <f>INT(VLOOKUP($X1083,映射表!$B:$E,4,FALSE))</f>
        <v>2446</v>
      </c>
      <c r="K1083" s="4">
        <f t="shared" ref="K1083:V1083" si="516">K1082</f>
        <v>100</v>
      </c>
      <c r="L1083" s="4">
        <f t="shared" si="516"/>
        <v>0</v>
      </c>
      <c r="M1083" s="4">
        <f t="shared" si="516"/>
        <v>0</v>
      </c>
      <c r="N1083" s="4">
        <f t="shared" si="516"/>
        <v>100</v>
      </c>
      <c r="O1083" s="4">
        <f t="shared" si="516"/>
        <v>0</v>
      </c>
      <c r="P1083" s="4">
        <f t="shared" si="516"/>
        <v>0</v>
      </c>
      <c r="Q1083" s="4">
        <f t="shared" si="516"/>
        <v>0</v>
      </c>
      <c r="R1083" s="4">
        <f t="shared" si="516"/>
        <v>0</v>
      </c>
      <c r="S1083" s="4">
        <f t="shared" si="516"/>
        <v>0</v>
      </c>
      <c r="T1083" s="4">
        <f t="shared" si="516"/>
        <v>0</v>
      </c>
      <c r="U1083" s="4">
        <f t="shared" si="516"/>
        <v>0</v>
      </c>
      <c r="V1083" s="4">
        <f t="shared" si="516"/>
        <v>0</v>
      </c>
      <c r="W1083" s="4">
        <f>VLOOKUP(Z1083,怪物属性偏向!D:F,3,FALSE)</f>
        <v>5000008</v>
      </c>
      <c r="X1083" s="4">
        <f t="shared" si="493"/>
        <v>29</v>
      </c>
      <c r="Y1083" t="str">
        <f>VLOOKUP(Z1083,怪物属性偏向!G:H,2,FALSE)</f>
        <v>伊芙</v>
      </c>
      <c r="Z1083">
        <f t="shared" si="494"/>
        <v>8</v>
      </c>
    </row>
    <row r="1084" spans="1:26" ht="18" customHeight="1" x14ac:dyDescent="0.15">
      <c r="A1084" s="4">
        <v>5001080</v>
      </c>
      <c r="B1084" s="4">
        <f t="shared" ref="B1084:E1084" si="517">B1083</f>
        <v>0</v>
      </c>
      <c r="C1084" s="4">
        <f t="shared" si="517"/>
        <v>0</v>
      </c>
      <c r="D1084" s="4">
        <f t="shared" si="517"/>
        <v>0</v>
      </c>
      <c r="E1084" s="4">
        <f t="shared" si="517"/>
        <v>0</v>
      </c>
      <c r="F1084" s="4">
        <f>INT(VLOOKUP($X1084,映射表!$B:$C,2,FALSE)*VLOOKUP($Z1084,怪物属性偏向!$G:$L,怪物属性偏向!L$1,FALSE)/100)</f>
        <v>3851</v>
      </c>
      <c r="G1084" s="4">
        <f>INT(VLOOKUP($X1084,映射表!$B:$C,2,FALSE)*VLOOKUP($Z1084,怪物属性偏向!$G:$L,怪物属性偏向!J$1,FALSE)/100)</f>
        <v>4223</v>
      </c>
      <c r="H1084" s="4">
        <f t="shared" si="409"/>
        <v>0</v>
      </c>
      <c r="I1084" s="4">
        <f>INT(VLOOKUP($X1084,映射表!$B:$C,2,FALSE)*VLOOKUP($Z1084,怪物属性偏向!$G:$L,怪物属性偏向!K$1,FALSE)/100)</f>
        <v>3497</v>
      </c>
      <c r="J1084" s="4">
        <f>INT(VLOOKUP($X1084,映射表!$B:$E,4,FALSE))</f>
        <v>2639</v>
      </c>
      <c r="K1084" s="4">
        <f t="shared" ref="K1084:V1084" si="518">K1083</f>
        <v>100</v>
      </c>
      <c r="L1084" s="4">
        <f t="shared" si="518"/>
        <v>0</v>
      </c>
      <c r="M1084" s="4">
        <f t="shared" si="518"/>
        <v>0</v>
      </c>
      <c r="N1084" s="4">
        <f t="shared" si="518"/>
        <v>100</v>
      </c>
      <c r="O1084" s="4">
        <f t="shared" si="518"/>
        <v>0</v>
      </c>
      <c r="P1084" s="4">
        <f t="shared" si="518"/>
        <v>0</v>
      </c>
      <c r="Q1084" s="4">
        <f t="shared" si="518"/>
        <v>0</v>
      </c>
      <c r="R1084" s="4">
        <f t="shared" si="518"/>
        <v>0</v>
      </c>
      <c r="S1084" s="4">
        <f t="shared" si="518"/>
        <v>0</v>
      </c>
      <c r="T1084" s="4">
        <f t="shared" si="518"/>
        <v>0</v>
      </c>
      <c r="U1084" s="4">
        <f t="shared" si="518"/>
        <v>0</v>
      </c>
      <c r="V1084" s="4">
        <f t="shared" si="518"/>
        <v>0</v>
      </c>
      <c r="W1084" s="4">
        <f>VLOOKUP(Z1084,怪物属性偏向!D:F,3,FALSE)</f>
        <v>5000008</v>
      </c>
      <c r="X1084" s="4">
        <f t="shared" si="493"/>
        <v>30</v>
      </c>
      <c r="Y1084" t="str">
        <f>VLOOKUP(Z1084,怪物属性偏向!G:H,2,FALSE)</f>
        <v>伊芙</v>
      </c>
      <c r="Z1084">
        <f t="shared" si="494"/>
        <v>8</v>
      </c>
    </row>
    <row r="1085" spans="1:26" ht="18" customHeight="1" x14ac:dyDescent="0.15">
      <c r="A1085" s="4">
        <v>5001081</v>
      </c>
      <c r="B1085" s="4">
        <f t="shared" ref="B1085:E1085" si="519">B1084</f>
        <v>0</v>
      </c>
      <c r="C1085" s="4">
        <f t="shared" si="519"/>
        <v>0</v>
      </c>
      <c r="D1085" s="4">
        <f t="shared" si="519"/>
        <v>0</v>
      </c>
      <c r="E1085" s="4">
        <f t="shared" si="519"/>
        <v>0</v>
      </c>
      <c r="F1085" s="4">
        <f>INT(VLOOKUP($X1085,映射表!$B:$C,2,FALSE)*VLOOKUP($Z1085,怪物属性偏向!$G:$L,怪物属性偏向!L$1,FALSE)/100)</f>
        <v>4153</v>
      </c>
      <c r="G1085" s="4">
        <f>INT(VLOOKUP($X1085,映射表!$B:$C,2,FALSE)*VLOOKUP($Z1085,怪物属性偏向!$G:$L,怪物属性偏向!J$1,FALSE)/100)</f>
        <v>4554</v>
      </c>
      <c r="H1085" s="4">
        <f t="shared" si="409"/>
        <v>0</v>
      </c>
      <c r="I1085" s="4">
        <f>INT(VLOOKUP($X1085,映射表!$B:$C,2,FALSE)*VLOOKUP($Z1085,怪物属性偏向!$G:$L,怪物属性偏向!K$1,FALSE)/100)</f>
        <v>3771</v>
      </c>
      <c r="J1085" s="4">
        <f>INT(VLOOKUP($X1085,映射表!$B:$E,4,FALSE))</f>
        <v>2846</v>
      </c>
      <c r="K1085" s="4">
        <f t="shared" ref="K1085:V1085" si="520">K1084</f>
        <v>100</v>
      </c>
      <c r="L1085" s="4">
        <f t="shared" si="520"/>
        <v>0</v>
      </c>
      <c r="M1085" s="4">
        <f t="shared" si="520"/>
        <v>0</v>
      </c>
      <c r="N1085" s="4">
        <f t="shared" si="520"/>
        <v>100</v>
      </c>
      <c r="O1085" s="4">
        <f t="shared" si="520"/>
        <v>0</v>
      </c>
      <c r="P1085" s="4">
        <f t="shared" si="520"/>
        <v>0</v>
      </c>
      <c r="Q1085" s="4">
        <f t="shared" si="520"/>
        <v>0</v>
      </c>
      <c r="R1085" s="4">
        <f t="shared" si="520"/>
        <v>0</v>
      </c>
      <c r="S1085" s="4">
        <f t="shared" si="520"/>
        <v>0</v>
      </c>
      <c r="T1085" s="4">
        <f t="shared" si="520"/>
        <v>0</v>
      </c>
      <c r="U1085" s="4">
        <f t="shared" si="520"/>
        <v>0</v>
      </c>
      <c r="V1085" s="4">
        <f t="shared" si="520"/>
        <v>0</v>
      </c>
      <c r="W1085" s="4">
        <f>VLOOKUP(Z1085,怪物属性偏向!D:F,3,FALSE)</f>
        <v>5000008</v>
      </c>
      <c r="X1085" s="4">
        <f t="shared" si="493"/>
        <v>31</v>
      </c>
      <c r="Y1085" t="str">
        <f>VLOOKUP(Z1085,怪物属性偏向!G:H,2,FALSE)</f>
        <v>伊芙</v>
      </c>
      <c r="Z1085">
        <f t="shared" si="494"/>
        <v>8</v>
      </c>
    </row>
    <row r="1086" spans="1:26" ht="18" customHeight="1" x14ac:dyDescent="0.15">
      <c r="A1086" s="4">
        <v>5001082</v>
      </c>
      <c r="B1086" s="4">
        <f t="shared" ref="B1086:E1086" si="521">B1085</f>
        <v>0</v>
      </c>
      <c r="C1086" s="4">
        <f t="shared" si="521"/>
        <v>0</v>
      </c>
      <c r="D1086" s="4">
        <f t="shared" si="521"/>
        <v>0</v>
      </c>
      <c r="E1086" s="4">
        <f t="shared" si="521"/>
        <v>0</v>
      </c>
      <c r="F1086" s="4">
        <f>INT(VLOOKUP($X1086,映射表!$B:$C,2,FALSE)*VLOOKUP($Z1086,怪物属性偏向!$G:$L,怪物属性偏向!L$1,FALSE)/100)</f>
        <v>4478</v>
      </c>
      <c r="G1086" s="4">
        <f>INT(VLOOKUP($X1086,映射表!$B:$C,2,FALSE)*VLOOKUP($Z1086,怪物属性偏向!$G:$L,怪物属性偏向!J$1,FALSE)/100)</f>
        <v>4909</v>
      </c>
      <c r="H1086" s="4">
        <f t="shared" si="409"/>
        <v>0</v>
      </c>
      <c r="I1086" s="4">
        <f>INT(VLOOKUP($X1086,映射表!$B:$C,2,FALSE)*VLOOKUP($Z1086,怪物属性偏向!$G:$L,怪物属性偏向!K$1,FALSE)/100)</f>
        <v>4066</v>
      </c>
      <c r="J1086" s="4">
        <f>INT(VLOOKUP($X1086,映射表!$B:$E,4,FALSE))</f>
        <v>3068</v>
      </c>
      <c r="K1086" s="4">
        <f t="shared" ref="K1086:V1086" si="522">K1085</f>
        <v>100</v>
      </c>
      <c r="L1086" s="4">
        <f t="shared" si="522"/>
        <v>0</v>
      </c>
      <c r="M1086" s="4">
        <f t="shared" si="522"/>
        <v>0</v>
      </c>
      <c r="N1086" s="4">
        <f t="shared" si="522"/>
        <v>100</v>
      </c>
      <c r="O1086" s="4">
        <f t="shared" si="522"/>
        <v>0</v>
      </c>
      <c r="P1086" s="4">
        <f t="shared" si="522"/>
        <v>0</v>
      </c>
      <c r="Q1086" s="4">
        <f t="shared" si="522"/>
        <v>0</v>
      </c>
      <c r="R1086" s="4">
        <f t="shared" si="522"/>
        <v>0</v>
      </c>
      <c r="S1086" s="4">
        <f t="shared" si="522"/>
        <v>0</v>
      </c>
      <c r="T1086" s="4">
        <f t="shared" si="522"/>
        <v>0</v>
      </c>
      <c r="U1086" s="4">
        <f t="shared" si="522"/>
        <v>0</v>
      </c>
      <c r="V1086" s="4">
        <f t="shared" si="522"/>
        <v>0</v>
      </c>
      <c r="W1086" s="4">
        <f>VLOOKUP(Z1086,怪物属性偏向!D:F,3,FALSE)</f>
        <v>5000008</v>
      </c>
      <c r="X1086" s="4">
        <f t="shared" si="493"/>
        <v>32</v>
      </c>
      <c r="Y1086" t="str">
        <f>VLOOKUP(Z1086,怪物属性偏向!G:H,2,FALSE)</f>
        <v>伊芙</v>
      </c>
      <c r="Z1086">
        <f t="shared" si="494"/>
        <v>8</v>
      </c>
    </row>
    <row r="1087" spans="1:26" ht="18" customHeight="1" x14ac:dyDescent="0.15">
      <c r="A1087" s="4">
        <v>5001083</v>
      </c>
      <c r="B1087" s="4">
        <f t="shared" ref="B1087:E1087" si="523">B1086</f>
        <v>0</v>
      </c>
      <c r="C1087" s="4">
        <f t="shared" si="523"/>
        <v>0</v>
      </c>
      <c r="D1087" s="4">
        <f t="shared" si="523"/>
        <v>0</v>
      </c>
      <c r="E1087" s="4">
        <f t="shared" si="523"/>
        <v>0</v>
      </c>
      <c r="F1087" s="4">
        <f>INT(VLOOKUP($X1087,映射表!$B:$C,2,FALSE)*VLOOKUP($Z1087,怪物属性偏向!$G:$L,怪物属性偏向!L$1,FALSE)/100)</f>
        <v>4825</v>
      </c>
      <c r="G1087" s="4">
        <f>INT(VLOOKUP($X1087,映射表!$B:$C,2,FALSE)*VLOOKUP($Z1087,怪物属性偏向!$G:$L,怪物属性偏向!J$1,FALSE)/100)</f>
        <v>5290</v>
      </c>
      <c r="H1087" s="4">
        <f t="shared" si="409"/>
        <v>0</v>
      </c>
      <c r="I1087" s="4">
        <f>INT(VLOOKUP($X1087,映射表!$B:$C,2,FALSE)*VLOOKUP($Z1087,怪物属性偏向!$G:$L,怪物属性偏向!K$1,FALSE)/100)</f>
        <v>4381</v>
      </c>
      <c r="J1087" s="4">
        <f>INT(VLOOKUP($X1087,映射表!$B:$E,4,FALSE))</f>
        <v>3306</v>
      </c>
      <c r="K1087" s="4">
        <f t="shared" ref="K1087:V1087" si="524">K1086</f>
        <v>100</v>
      </c>
      <c r="L1087" s="4">
        <f t="shared" si="524"/>
        <v>0</v>
      </c>
      <c r="M1087" s="4">
        <f t="shared" si="524"/>
        <v>0</v>
      </c>
      <c r="N1087" s="4">
        <f t="shared" si="524"/>
        <v>100</v>
      </c>
      <c r="O1087" s="4">
        <f t="shared" si="524"/>
        <v>0</v>
      </c>
      <c r="P1087" s="4">
        <f t="shared" si="524"/>
        <v>0</v>
      </c>
      <c r="Q1087" s="4">
        <f t="shared" si="524"/>
        <v>0</v>
      </c>
      <c r="R1087" s="4">
        <f t="shared" si="524"/>
        <v>0</v>
      </c>
      <c r="S1087" s="4">
        <f t="shared" si="524"/>
        <v>0</v>
      </c>
      <c r="T1087" s="4">
        <f t="shared" si="524"/>
        <v>0</v>
      </c>
      <c r="U1087" s="4">
        <f t="shared" si="524"/>
        <v>0</v>
      </c>
      <c r="V1087" s="4">
        <f t="shared" si="524"/>
        <v>0</v>
      </c>
      <c r="W1087" s="4">
        <f>VLOOKUP(Z1087,怪物属性偏向!D:F,3,FALSE)</f>
        <v>5000008</v>
      </c>
      <c r="X1087" s="4">
        <f t="shared" si="493"/>
        <v>33</v>
      </c>
      <c r="Y1087" t="str">
        <f>VLOOKUP(Z1087,怪物属性偏向!G:H,2,FALSE)</f>
        <v>伊芙</v>
      </c>
      <c r="Z1087">
        <f t="shared" si="494"/>
        <v>8</v>
      </c>
    </row>
    <row r="1088" spans="1:26" ht="18" customHeight="1" x14ac:dyDescent="0.15">
      <c r="A1088" s="4">
        <v>5001084</v>
      </c>
      <c r="B1088" s="4">
        <f t="shared" ref="B1088:E1088" si="525">B1087</f>
        <v>0</v>
      </c>
      <c r="C1088" s="4">
        <f t="shared" si="525"/>
        <v>0</v>
      </c>
      <c r="D1088" s="4">
        <f t="shared" si="525"/>
        <v>0</v>
      </c>
      <c r="E1088" s="4">
        <f t="shared" si="525"/>
        <v>0</v>
      </c>
      <c r="F1088" s="4">
        <f>INT(VLOOKUP($X1088,映射表!$B:$C,2,FALSE)*VLOOKUP($Z1088,怪物属性偏向!$G:$L,怪物属性偏向!L$1,FALSE)/100)</f>
        <v>5486</v>
      </c>
      <c r="G1088" s="4">
        <f>INT(VLOOKUP($X1088,映射表!$B:$C,2,FALSE)*VLOOKUP($Z1088,怪物属性偏向!$G:$L,怪物属性偏向!J$1,FALSE)/100)</f>
        <v>6015</v>
      </c>
      <c r="H1088" s="4">
        <f t="shared" si="409"/>
        <v>0</v>
      </c>
      <c r="I1088" s="4">
        <f>INT(VLOOKUP($X1088,映射表!$B:$C,2,FALSE)*VLOOKUP($Z1088,怪物属性偏向!$G:$L,怪物属性偏向!K$1,FALSE)/100)</f>
        <v>4981</v>
      </c>
      <c r="J1088" s="4">
        <f>INT(VLOOKUP($X1088,映射表!$B:$E,4,FALSE))</f>
        <v>3759</v>
      </c>
      <c r="K1088" s="4">
        <f t="shared" ref="K1088:V1088" si="526">K1087</f>
        <v>100</v>
      </c>
      <c r="L1088" s="4">
        <f t="shared" si="526"/>
        <v>0</v>
      </c>
      <c r="M1088" s="4">
        <f t="shared" si="526"/>
        <v>0</v>
      </c>
      <c r="N1088" s="4">
        <f t="shared" si="526"/>
        <v>100</v>
      </c>
      <c r="O1088" s="4">
        <f t="shared" si="526"/>
        <v>0</v>
      </c>
      <c r="P1088" s="4">
        <f t="shared" si="526"/>
        <v>0</v>
      </c>
      <c r="Q1088" s="4">
        <f t="shared" si="526"/>
        <v>0</v>
      </c>
      <c r="R1088" s="4">
        <f t="shared" si="526"/>
        <v>0</v>
      </c>
      <c r="S1088" s="4">
        <f t="shared" si="526"/>
        <v>0</v>
      </c>
      <c r="T1088" s="4">
        <f t="shared" si="526"/>
        <v>0</v>
      </c>
      <c r="U1088" s="4">
        <f t="shared" si="526"/>
        <v>0</v>
      </c>
      <c r="V1088" s="4">
        <f t="shared" si="526"/>
        <v>0</v>
      </c>
      <c r="W1088" s="4">
        <f>VLOOKUP(Z1088,怪物属性偏向!D:F,3,FALSE)</f>
        <v>5000008</v>
      </c>
      <c r="X1088" s="4">
        <f t="shared" si="493"/>
        <v>34</v>
      </c>
      <c r="Y1088" t="str">
        <f>VLOOKUP(Z1088,怪物属性偏向!G:H,2,FALSE)</f>
        <v>伊芙</v>
      </c>
      <c r="Z1088">
        <f t="shared" si="494"/>
        <v>8</v>
      </c>
    </row>
    <row r="1089" spans="1:26" ht="18" customHeight="1" x14ac:dyDescent="0.15">
      <c r="A1089" s="4">
        <v>5001085</v>
      </c>
      <c r="B1089" s="4">
        <f t="shared" ref="B1089:E1089" si="527">B1088</f>
        <v>0</v>
      </c>
      <c r="C1089" s="4">
        <f t="shared" si="527"/>
        <v>0</v>
      </c>
      <c r="D1089" s="4">
        <f t="shared" si="527"/>
        <v>0</v>
      </c>
      <c r="E1089" s="4">
        <f t="shared" si="527"/>
        <v>0</v>
      </c>
      <c r="F1089" s="4">
        <f>INT(VLOOKUP($X1089,映射表!$B:$C,2,FALSE)*VLOOKUP($Z1089,怪物属性偏向!$G:$L,怪物属性偏向!L$1,FALSE)/100)</f>
        <v>6520</v>
      </c>
      <c r="G1089" s="4">
        <f>INT(VLOOKUP($X1089,映射表!$B:$C,2,FALSE)*VLOOKUP($Z1089,怪物属性偏向!$G:$L,怪物属性偏向!J$1,FALSE)/100)</f>
        <v>7148</v>
      </c>
      <c r="H1089" s="4">
        <f t="shared" si="409"/>
        <v>0</v>
      </c>
      <c r="I1089" s="4">
        <f>INT(VLOOKUP($X1089,映射表!$B:$C,2,FALSE)*VLOOKUP($Z1089,怪物属性偏向!$G:$L,怪物属性偏向!K$1,FALSE)/100)</f>
        <v>5920</v>
      </c>
      <c r="J1089" s="4">
        <f>INT(VLOOKUP($X1089,映射表!$B:$E,4,FALSE))</f>
        <v>4468</v>
      </c>
      <c r="K1089" s="4">
        <f t="shared" ref="K1089:V1089" si="528">K1088</f>
        <v>100</v>
      </c>
      <c r="L1089" s="4">
        <f t="shared" si="528"/>
        <v>0</v>
      </c>
      <c r="M1089" s="4">
        <f t="shared" si="528"/>
        <v>0</v>
      </c>
      <c r="N1089" s="4">
        <f t="shared" si="528"/>
        <v>100</v>
      </c>
      <c r="O1089" s="4">
        <f t="shared" si="528"/>
        <v>0</v>
      </c>
      <c r="P1089" s="4">
        <f t="shared" si="528"/>
        <v>0</v>
      </c>
      <c r="Q1089" s="4">
        <f t="shared" si="528"/>
        <v>0</v>
      </c>
      <c r="R1089" s="4">
        <f t="shared" si="528"/>
        <v>0</v>
      </c>
      <c r="S1089" s="4">
        <f t="shared" si="528"/>
        <v>0</v>
      </c>
      <c r="T1089" s="4">
        <f t="shared" si="528"/>
        <v>0</v>
      </c>
      <c r="U1089" s="4">
        <f t="shared" si="528"/>
        <v>0</v>
      </c>
      <c r="V1089" s="4">
        <f t="shared" si="528"/>
        <v>0</v>
      </c>
      <c r="W1089" s="4">
        <f>VLOOKUP(Z1089,怪物属性偏向!D:F,3,FALSE)</f>
        <v>5000008</v>
      </c>
      <c r="X1089" s="4">
        <f t="shared" si="493"/>
        <v>35</v>
      </c>
      <c r="Y1089" t="str">
        <f>VLOOKUP(Z1089,怪物属性偏向!G:H,2,FALSE)</f>
        <v>伊芙</v>
      </c>
      <c r="Z1089">
        <f t="shared" si="494"/>
        <v>8</v>
      </c>
    </row>
    <row r="1090" spans="1:26" ht="18" customHeight="1" x14ac:dyDescent="0.15">
      <c r="A1090" s="4">
        <v>5001086</v>
      </c>
      <c r="B1090" s="4">
        <f t="shared" ref="B1090:E1090" si="529">B1089</f>
        <v>0</v>
      </c>
      <c r="C1090" s="4">
        <f t="shared" si="529"/>
        <v>0</v>
      </c>
      <c r="D1090" s="4">
        <f t="shared" si="529"/>
        <v>0</v>
      </c>
      <c r="E1090" s="4">
        <f t="shared" si="529"/>
        <v>0</v>
      </c>
      <c r="F1090" s="4">
        <f>INT(VLOOKUP($X1090,映射表!$B:$C,2,FALSE)*VLOOKUP($Z1090,怪物属性偏向!$G:$L,怪物属性偏向!L$1,FALSE)/100)</f>
        <v>7841</v>
      </c>
      <c r="G1090" s="4">
        <f>INT(VLOOKUP($X1090,映射表!$B:$C,2,FALSE)*VLOOKUP($Z1090,怪物属性偏向!$G:$L,怪物属性偏向!J$1,FALSE)/100)</f>
        <v>8597</v>
      </c>
      <c r="H1090" s="4">
        <f t="shared" si="409"/>
        <v>0</v>
      </c>
      <c r="I1090" s="4">
        <f>INT(VLOOKUP($X1090,映射表!$B:$C,2,FALSE)*VLOOKUP($Z1090,怪物属性偏向!$G:$L,怪物属性偏向!K$1,FALSE)/100)</f>
        <v>7119</v>
      </c>
      <c r="J1090" s="4">
        <f>INT(VLOOKUP($X1090,映射表!$B:$E,4,FALSE))</f>
        <v>5373</v>
      </c>
      <c r="K1090" s="4">
        <f t="shared" ref="K1090:V1090" si="530">K1089</f>
        <v>100</v>
      </c>
      <c r="L1090" s="4">
        <f t="shared" si="530"/>
        <v>0</v>
      </c>
      <c r="M1090" s="4">
        <f t="shared" si="530"/>
        <v>0</v>
      </c>
      <c r="N1090" s="4">
        <f t="shared" si="530"/>
        <v>100</v>
      </c>
      <c r="O1090" s="4">
        <f t="shared" si="530"/>
        <v>0</v>
      </c>
      <c r="P1090" s="4">
        <f t="shared" si="530"/>
        <v>0</v>
      </c>
      <c r="Q1090" s="4">
        <f t="shared" si="530"/>
        <v>0</v>
      </c>
      <c r="R1090" s="4">
        <f t="shared" si="530"/>
        <v>0</v>
      </c>
      <c r="S1090" s="4">
        <f t="shared" si="530"/>
        <v>0</v>
      </c>
      <c r="T1090" s="4">
        <f t="shared" si="530"/>
        <v>0</v>
      </c>
      <c r="U1090" s="4">
        <f t="shared" si="530"/>
        <v>0</v>
      </c>
      <c r="V1090" s="4">
        <f t="shared" si="530"/>
        <v>0</v>
      </c>
      <c r="W1090" s="4">
        <f>VLOOKUP(Z1090,怪物属性偏向!D:F,3,FALSE)</f>
        <v>5000008</v>
      </c>
      <c r="X1090" s="4">
        <f t="shared" si="493"/>
        <v>36</v>
      </c>
      <c r="Y1090" t="str">
        <f>VLOOKUP(Z1090,怪物属性偏向!G:H,2,FALSE)</f>
        <v>伊芙</v>
      </c>
      <c r="Z1090">
        <f t="shared" si="494"/>
        <v>8</v>
      </c>
    </row>
    <row r="1091" spans="1:26" ht="18" customHeight="1" x14ac:dyDescent="0.15">
      <c r="A1091" s="4">
        <v>5001087</v>
      </c>
      <c r="B1091" s="4">
        <f t="shared" ref="B1091:E1091" si="531">B1090</f>
        <v>0</v>
      </c>
      <c r="C1091" s="4">
        <f t="shared" si="531"/>
        <v>0</v>
      </c>
      <c r="D1091" s="4">
        <f t="shared" si="531"/>
        <v>0</v>
      </c>
      <c r="E1091" s="4">
        <f t="shared" si="531"/>
        <v>0</v>
      </c>
      <c r="F1091" s="4">
        <f>INT(VLOOKUP($X1091,映射表!$B:$C,2,FALSE)*VLOOKUP($Z1091,怪物属性偏向!$G:$L,怪物属性偏向!L$1,FALSE)/100)</f>
        <v>9326</v>
      </c>
      <c r="G1091" s="4">
        <f>INT(VLOOKUP($X1091,映射表!$B:$C,2,FALSE)*VLOOKUP($Z1091,怪物属性偏向!$G:$L,怪物属性偏向!J$1,FALSE)/100)</f>
        <v>10225</v>
      </c>
      <c r="H1091" s="4">
        <f t="shared" si="409"/>
        <v>0</v>
      </c>
      <c r="I1091" s="4">
        <f>INT(VLOOKUP($X1091,映射表!$B:$C,2,FALSE)*VLOOKUP($Z1091,怪物属性偏向!$G:$L,怪物属性偏向!K$1,FALSE)/100)</f>
        <v>8468</v>
      </c>
      <c r="J1091" s="4">
        <f>INT(VLOOKUP($X1091,映射表!$B:$E,4,FALSE))</f>
        <v>6391</v>
      </c>
      <c r="K1091" s="4">
        <f t="shared" ref="K1091:V1091" si="532">K1090</f>
        <v>100</v>
      </c>
      <c r="L1091" s="4">
        <f t="shared" si="532"/>
        <v>0</v>
      </c>
      <c r="M1091" s="4">
        <f t="shared" si="532"/>
        <v>0</v>
      </c>
      <c r="N1091" s="4">
        <f t="shared" si="532"/>
        <v>100</v>
      </c>
      <c r="O1091" s="4">
        <f t="shared" si="532"/>
        <v>0</v>
      </c>
      <c r="P1091" s="4">
        <f t="shared" si="532"/>
        <v>0</v>
      </c>
      <c r="Q1091" s="4">
        <f t="shared" si="532"/>
        <v>0</v>
      </c>
      <c r="R1091" s="4">
        <f t="shared" si="532"/>
        <v>0</v>
      </c>
      <c r="S1091" s="4">
        <f t="shared" si="532"/>
        <v>0</v>
      </c>
      <c r="T1091" s="4">
        <f t="shared" si="532"/>
        <v>0</v>
      </c>
      <c r="U1091" s="4">
        <f t="shared" si="532"/>
        <v>0</v>
      </c>
      <c r="V1091" s="4">
        <f t="shared" si="532"/>
        <v>0</v>
      </c>
      <c r="W1091" s="4">
        <f>VLOOKUP(Z1091,怪物属性偏向!D:F,3,FALSE)</f>
        <v>5000008</v>
      </c>
      <c r="X1091" s="4">
        <f t="shared" si="493"/>
        <v>37</v>
      </c>
      <c r="Y1091" t="str">
        <f>VLOOKUP(Z1091,怪物属性偏向!G:H,2,FALSE)</f>
        <v>伊芙</v>
      </c>
      <c r="Z1091">
        <f t="shared" si="494"/>
        <v>8</v>
      </c>
    </row>
    <row r="1092" spans="1:26" ht="18" customHeight="1" x14ac:dyDescent="0.15">
      <c r="A1092" s="4">
        <v>5001088</v>
      </c>
      <c r="B1092" s="4">
        <f t="shared" ref="B1092:E1092" si="533">B1091</f>
        <v>0</v>
      </c>
      <c r="C1092" s="4">
        <f t="shared" si="533"/>
        <v>0</v>
      </c>
      <c r="D1092" s="4">
        <f t="shared" si="533"/>
        <v>0</v>
      </c>
      <c r="E1092" s="4">
        <f t="shared" si="533"/>
        <v>0</v>
      </c>
      <c r="F1092" s="4">
        <f>INT(VLOOKUP($X1092,映射表!$B:$C,2,FALSE)*VLOOKUP($Z1092,怪物属性偏向!$G:$L,怪物属性偏向!L$1,FALSE)/100)</f>
        <v>10990</v>
      </c>
      <c r="G1092" s="4">
        <f>INT(VLOOKUP($X1092,映射表!$B:$C,2,FALSE)*VLOOKUP($Z1092,怪物属性偏向!$G:$L,怪物属性偏向!J$1,FALSE)/100)</f>
        <v>12050</v>
      </c>
      <c r="H1092" s="4">
        <f t="shared" si="409"/>
        <v>0</v>
      </c>
      <c r="I1092" s="4">
        <f>INT(VLOOKUP($X1092,映射表!$B:$C,2,FALSE)*VLOOKUP($Z1092,怪物属性偏向!$G:$L,怪物属性偏向!K$1,FALSE)/100)</f>
        <v>9979</v>
      </c>
      <c r="J1092" s="4">
        <f>INT(VLOOKUP($X1092,映射表!$B:$E,4,FALSE))</f>
        <v>7531</v>
      </c>
      <c r="K1092" s="4">
        <f t="shared" ref="K1092:V1092" si="534">K1091</f>
        <v>100</v>
      </c>
      <c r="L1092" s="4">
        <f t="shared" si="534"/>
        <v>0</v>
      </c>
      <c r="M1092" s="4">
        <f t="shared" si="534"/>
        <v>0</v>
      </c>
      <c r="N1092" s="4">
        <f t="shared" si="534"/>
        <v>100</v>
      </c>
      <c r="O1092" s="4">
        <f t="shared" si="534"/>
        <v>0</v>
      </c>
      <c r="P1092" s="4">
        <f t="shared" si="534"/>
        <v>0</v>
      </c>
      <c r="Q1092" s="4">
        <f t="shared" si="534"/>
        <v>0</v>
      </c>
      <c r="R1092" s="4">
        <f t="shared" si="534"/>
        <v>0</v>
      </c>
      <c r="S1092" s="4">
        <f t="shared" si="534"/>
        <v>0</v>
      </c>
      <c r="T1092" s="4">
        <f t="shared" si="534"/>
        <v>0</v>
      </c>
      <c r="U1092" s="4">
        <f t="shared" si="534"/>
        <v>0</v>
      </c>
      <c r="V1092" s="4">
        <f t="shared" si="534"/>
        <v>0</v>
      </c>
      <c r="W1092" s="4">
        <f>VLOOKUP(Z1092,怪物属性偏向!D:F,3,FALSE)</f>
        <v>5000008</v>
      </c>
      <c r="X1092" s="4">
        <f t="shared" si="493"/>
        <v>38</v>
      </c>
      <c r="Y1092" t="str">
        <f>VLOOKUP(Z1092,怪物属性偏向!G:H,2,FALSE)</f>
        <v>伊芙</v>
      </c>
      <c r="Z1092">
        <f t="shared" si="494"/>
        <v>8</v>
      </c>
    </row>
    <row r="1093" spans="1:26" ht="18" customHeight="1" x14ac:dyDescent="0.15">
      <c r="A1093" s="4">
        <v>5001089</v>
      </c>
      <c r="B1093" s="4">
        <f t="shared" ref="B1093:E1093" si="535">B1092</f>
        <v>0</v>
      </c>
      <c r="C1093" s="4">
        <f t="shared" si="535"/>
        <v>0</v>
      </c>
      <c r="D1093" s="4">
        <f t="shared" si="535"/>
        <v>0</v>
      </c>
      <c r="E1093" s="4">
        <f t="shared" si="535"/>
        <v>0</v>
      </c>
      <c r="F1093" s="4">
        <f>INT(VLOOKUP($X1093,映射表!$B:$C,2,FALSE)*VLOOKUP($Z1093,怪物属性偏向!$G:$L,怪物属性偏向!L$1,FALSE)/100)</f>
        <v>13259</v>
      </c>
      <c r="G1093" s="4">
        <f>INT(VLOOKUP($X1093,映射表!$B:$C,2,FALSE)*VLOOKUP($Z1093,怪物属性偏向!$G:$L,怪物属性偏向!J$1,FALSE)/100)</f>
        <v>14538</v>
      </c>
      <c r="H1093" s="4">
        <f t="shared" si="409"/>
        <v>0</v>
      </c>
      <c r="I1093" s="4">
        <f>INT(VLOOKUP($X1093,映射表!$B:$C,2,FALSE)*VLOOKUP($Z1093,怪物属性偏向!$G:$L,怪物属性偏向!K$1,FALSE)/100)</f>
        <v>12039</v>
      </c>
      <c r="J1093" s="4">
        <f>INT(VLOOKUP($X1093,映射表!$B:$E,4,FALSE))</f>
        <v>9086</v>
      </c>
      <c r="K1093" s="4">
        <f t="shared" ref="K1093:V1093" si="536">K1092</f>
        <v>100</v>
      </c>
      <c r="L1093" s="4">
        <f t="shared" si="536"/>
        <v>0</v>
      </c>
      <c r="M1093" s="4">
        <f t="shared" si="536"/>
        <v>0</v>
      </c>
      <c r="N1093" s="4">
        <f t="shared" si="536"/>
        <v>100</v>
      </c>
      <c r="O1093" s="4">
        <f t="shared" si="536"/>
        <v>0</v>
      </c>
      <c r="P1093" s="4">
        <f t="shared" si="536"/>
        <v>0</v>
      </c>
      <c r="Q1093" s="4">
        <f t="shared" si="536"/>
        <v>0</v>
      </c>
      <c r="R1093" s="4">
        <f t="shared" si="536"/>
        <v>0</v>
      </c>
      <c r="S1093" s="4">
        <f t="shared" si="536"/>
        <v>0</v>
      </c>
      <c r="T1093" s="4">
        <f t="shared" si="536"/>
        <v>0</v>
      </c>
      <c r="U1093" s="4">
        <f t="shared" si="536"/>
        <v>0</v>
      </c>
      <c r="V1093" s="4">
        <f t="shared" si="536"/>
        <v>0</v>
      </c>
      <c r="W1093" s="4">
        <f>VLOOKUP(Z1093,怪物属性偏向!D:F,3,FALSE)</f>
        <v>5000008</v>
      </c>
      <c r="X1093" s="4">
        <f t="shared" si="493"/>
        <v>39</v>
      </c>
      <c r="Y1093" t="str">
        <f>VLOOKUP(Z1093,怪物属性偏向!G:H,2,FALSE)</f>
        <v>伊芙</v>
      </c>
      <c r="Z1093">
        <f t="shared" si="494"/>
        <v>8</v>
      </c>
    </row>
    <row r="1094" spans="1:26" ht="18" customHeight="1" x14ac:dyDescent="0.15">
      <c r="A1094" s="4">
        <v>5001090</v>
      </c>
      <c r="B1094" s="4">
        <f t="shared" ref="B1094:E1094" si="537">B1093</f>
        <v>0</v>
      </c>
      <c r="C1094" s="4">
        <f t="shared" si="537"/>
        <v>0</v>
      </c>
      <c r="D1094" s="4">
        <f t="shared" si="537"/>
        <v>0</v>
      </c>
      <c r="E1094" s="4">
        <f t="shared" si="537"/>
        <v>0</v>
      </c>
      <c r="F1094" s="4">
        <f>INT(VLOOKUP($X1094,映射表!$B:$C,2,FALSE)*VLOOKUP($Z1094,怪物属性偏向!$G:$L,怪物属性偏向!L$1,FALSE)/100)</f>
        <v>15799</v>
      </c>
      <c r="G1094" s="4">
        <f>INT(VLOOKUP($X1094,映射表!$B:$C,2,FALSE)*VLOOKUP($Z1094,怪物属性偏向!$G:$L,怪物属性偏向!J$1,FALSE)/100)</f>
        <v>17322</v>
      </c>
      <c r="H1094" s="4">
        <f t="shared" si="409"/>
        <v>0</v>
      </c>
      <c r="I1094" s="4">
        <f>INT(VLOOKUP($X1094,映射表!$B:$C,2,FALSE)*VLOOKUP($Z1094,怪物属性偏向!$G:$L,怪物属性偏向!K$1,FALSE)/100)</f>
        <v>14345</v>
      </c>
      <c r="J1094" s="4">
        <f>INT(VLOOKUP($X1094,映射表!$B:$E,4,FALSE))</f>
        <v>10826</v>
      </c>
      <c r="K1094" s="4">
        <f t="shared" ref="K1094:V1094" si="538">K1093</f>
        <v>100</v>
      </c>
      <c r="L1094" s="4">
        <f t="shared" si="538"/>
        <v>0</v>
      </c>
      <c r="M1094" s="4">
        <f t="shared" si="538"/>
        <v>0</v>
      </c>
      <c r="N1094" s="4">
        <f t="shared" si="538"/>
        <v>100</v>
      </c>
      <c r="O1094" s="4">
        <f t="shared" si="538"/>
        <v>0</v>
      </c>
      <c r="P1094" s="4">
        <f t="shared" si="538"/>
        <v>0</v>
      </c>
      <c r="Q1094" s="4">
        <f t="shared" si="538"/>
        <v>0</v>
      </c>
      <c r="R1094" s="4">
        <f t="shared" si="538"/>
        <v>0</v>
      </c>
      <c r="S1094" s="4">
        <f t="shared" si="538"/>
        <v>0</v>
      </c>
      <c r="T1094" s="4">
        <f t="shared" si="538"/>
        <v>0</v>
      </c>
      <c r="U1094" s="4">
        <f t="shared" si="538"/>
        <v>0</v>
      </c>
      <c r="V1094" s="4">
        <f t="shared" si="538"/>
        <v>0</v>
      </c>
      <c r="W1094" s="4">
        <f>VLOOKUP(Z1094,怪物属性偏向!D:F,3,FALSE)</f>
        <v>5000008</v>
      </c>
      <c r="X1094" s="4">
        <f t="shared" si="493"/>
        <v>40</v>
      </c>
      <c r="Y1094" t="str">
        <f>VLOOKUP(Z1094,怪物属性偏向!G:H,2,FALSE)</f>
        <v>伊芙</v>
      </c>
      <c r="Z1094">
        <f t="shared" si="494"/>
        <v>8</v>
      </c>
    </row>
    <row r="1095" spans="1:26" ht="18" customHeight="1" x14ac:dyDescent="0.15">
      <c r="A1095" s="4">
        <v>5001091</v>
      </c>
      <c r="B1095" s="4">
        <f t="shared" ref="B1095:E1095" si="539">B1094</f>
        <v>0</v>
      </c>
      <c r="C1095" s="4">
        <f t="shared" si="539"/>
        <v>0</v>
      </c>
      <c r="D1095" s="4">
        <f t="shared" si="539"/>
        <v>0</v>
      </c>
      <c r="E1095" s="4">
        <f t="shared" si="539"/>
        <v>0</v>
      </c>
      <c r="F1095" s="4">
        <f>INT(VLOOKUP($X1095,映射表!$B:$C,2,FALSE)*VLOOKUP($Z1095,怪物属性偏向!$G:$L,怪物属性偏向!L$1,FALSE)/100)</f>
        <v>18174</v>
      </c>
      <c r="G1095" s="4">
        <f>INT(VLOOKUP($X1095,映射表!$B:$C,2,FALSE)*VLOOKUP($Z1095,怪物属性偏向!$G:$L,怪物属性偏向!J$1,FALSE)/100)</f>
        <v>19927</v>
      </c>
      <c r="H1095" s="4">
        <f t="shared" ref="H1095:H1158" si="540">H1094</f>
        <v>0</v>
      </c>
      <c r="I1095" s="4">
        <f>INT(VLOOKUP($X1095,映射表!$B:$C,2,FALSE)*VLOOKUP($Z1095,怪物属性偏向!$G:$L,怪物属性偏向!K$1,FALSE)/100)</f>
        <v>16502</v>
      </c>
      <c r="J1095" s="4">
        <f>INT(VLOOKUP($X1095,映射表!$B:$E,4,FALSE))</f>
        <v>12454</v>
      </c>
      <c r="K1095" s="4">
        <f t="shared" ref="K1095:V1095" si="541">K1094</f>
        <v>100</v>
      </c>
      <c r="L1095" s="4">
        <f t="shared" si="541"/>
        <v>0</v>
      </c>
      <c r="M1095" s="4">
        <f t="shared" si="541"/>
        <v>0</v>
      </c>
      <c r="N1095" s="4">
        <f t="shared" si="541"/>
        <v>100</v>
      </c>
      <c r="O1095" s="4">
        <f t="shared" si="541"/>
        <v>0</v>
      </c>
      <c r="P1095" s="4">
        <f t="shared" si="541"/>
        <v>0</v>
      </c>
      <c r="Q1095" s="4">
        <f t="shared" si="541"/>
        <v>0</v>
      </c>
      <c r="R1095" s="4">
        <f t="shared" si="541"/>
        <v>0</v>
      </c>
      <c r="S1095" s="4">
        <f t="shared" si="541"/>
        <v>0</v>
      </c>
      <c r="T1095" s="4">
        <f t="shared" si="541"/>
        <v>0</v>
      </c>
      <c r="U1095" s="4">
        <f t="shared" si="541"/>
        <v>0</v>
      </c>
      <c r="V1095" s="4">
        <f t="shared" si="541"/>
        <v>0</v>
      </c>
      <c r="W1095" s="4">
        <f>VLOOKUP(Z1095,怪物属性偏向!D:F,3,FALSE)</f>
        <v>5000008</v>
      </c>
      <c r="X1095" s="4">
        <f t="shared" si="493"/>
        <v>41</v>
      </c>
      <c r="Y1095" t="str">
        <f>VLOOKUP(Z1095,怪物属性偏向!G:H,2,FALSE)</f>
        <v>伊芙</v>
      </c>
      <c r="Z1095">
        <f t="shared" si="494"/>
        <v>8</v>
      </c>
    </row>
    <row r="1096" spans="1:26" ht="18" customHeight="1" x14ac:dyDescent="0.15">
      <c r="A1096" s="4">
        <v>5001092</v>
      </c>
      <c r="B1096" s="4">
        <f t="shared" ref="B1096:E1096" si="542">B1095</f>
        <v>0</v>
      </c>
      <c r="C1096" s="4">
        <f t="shared" si="542"/>
        <v>0</v>
      </c>
      <c r="D1096" s="4">
        <f t="shared" si="542"/>
        <v>0</v>
      </c>
      <c r="E1096" s="4">
        <f t="shared" si="542"/>
        <v>0</v>
      </c>
      <c r="F1096" s="4">
        <f>INT(VLOOKUP($X1096,映射表!$B:$C,2,FALSE)*VLOOKUP($Z1096,怪物属性偏向!$G:$L,怪物属性偏向!L$1,FALSE)/100)</f>
        <v>20561</v>
      </c>
      <c r="G1096" s="4">
        <f>INT(VLOOKUP($X1096,映射表!$B:$C,2,FALSE)*VLOOKUP($Z1096,怪物属性偏向!$G:$L,怪物属性偏向!J$1,FALSE)/100)</f>
        <v>22544</v>
      </c>
      <c r="H1096" s="4">
        <f t="shared" si="540"/>
        <v>0</v>
      </c>
      <c r="I1096" s="4">
        <f>INT(VLOOKUP($X1096,映射表!$B:$C,2,FALSE)*VLOOKUP($Z1096,怪物属性偏向!$G:$L,怪物属性偏向!K$1,FALSE)/100)</f>
        <v>18669</v>
      </c>
      <c r="J1096" s="4">
        <f>INT(VLOOKUP($X1096,映射表!$B:$E,4,FALSE))</f>
        <v>14090</v>
      </c>
      <c r="K1096" s="4">
        <f t="shared" ref="K1096:V1096" si="543">K1095</f>
        <v>100</v>
      </c>
      <c r="L1096" s="4">
        <f t="shared" si="543"/>
        <v>0</v>
      </c>
      <c r="M1096" s="4">
        <f t="shared" si="543"/>
        <v>0</v>
      </c>
      <c r="N1096" s="4">
        <f t="shared" si="543"/>
        <v>100</v>
      </c>
      <c r="O1096" s="4">
        <f t="shared" si="543"/>
        <v>0</v>
      </c>
      <c r="P1096" s="4">
        <f t="shared" si="543"/>
        <v>0</v>
      </c>
      <c r="Q1096" s="4">
        <f t="shared" si="543"/>
        <v>0</v>
      </c>
      <c r="R1096" s="4">
        <f t="shared" si="543"/>
        <v>0</v>
      </c>
      <c r="S1096" s="4">
        <f t="shared" si="543"/>
        <v>0</v>
      </c>
      <c r="T1096" s="4">
        <f t="shared" si="543"/>
        <v>0</v>
      </c>
      <c r="U1096" s="4">
        <f t="shared" si="543"/>
        <v>0</v>
      </c>
      <c r="V1096" s="4">
        <f t="shared" si="543"/>
        <v>0</v>
      </c>
      <c r="W1096" s="4">
        <f>VLOOKUP(Z1096,怪物属性偏向!D:F,3,FALSE)</f>
        <v>5000008</v>
      </c>
      <c r="X1096" s="4">
        <f t="shared" si="493"/>
        <v>42</v>
      </c>
      <c r="Y1096" t="str">
        <f>VLOOKUP(Z1096,怪物属性偏向!G:H,2,FALSE)</f>
        <v>伊芙</v>
      </c>
      <c r="Z1096">
        <f t="shared" si="494"/>
        <v>8</v>
      </c>
    </row>
    <row r="1097" spans="1:26" ht="18" customHeight="1" x14ac:dyDescent="0.15">
      <c r="A1097" s="4">
        <v>5001093</v>
      </c>
      <c r="B1097" s="4">
        <f t="shared" ref="B1097:E1097" si="544">B1096</f>
        <v>0</v>
      </c>
      <c r="C1097" s="4">
        <f t="shared" si="544"/>
        <v>0</v>
      </c>
      <c r="D1097" s="4">
        <f t="shared" si="544"/>
        <v>0</v>
      </c>
      <c r="E1097" s="4">
        <f t="shared" si="544"/>
        <v>0</v>
      </c>
      <c r="F1097" s="4">
        <f>INT(VLOOKUP($X1097,映射表!$B:$C,2,FALSE)*VLOOKUP($Z1097,怪物属性偏向!$G:$L,怪物属性偏向!L$1,FALSE)/100)</f>
        <v>23202</v>
      </c>
      <c r="G1097" s="4">
        <f>INT(VLOOKUP($X1097,映射表!$B:$C,2,FALSE)*VLOOKUP($Z1097,怪物属性偏向!$G:$L,怪物属性偏向!J$1,FALSE)/100)</f>
        <v>25440</v>
      </c>
      <c r="H1097" s="4">
        <f t="shared" si="540"/>
        <v>0</v>
      </c>
      <c r="I1097" s="4">
        <f>INT(VLOOKUP($X1097,映射表!$B:$C,2,FALSE)*VLOOKUP($Z1097,怪物属性偏向!$G:$L,怪物属性偏向!K$1,FALSE)/100)</f>
        <v>21067</v>
      </c>
      <c r="J1097" s="4">
        <f>INT(VLOOKUP($X1097,映射表!$B:$E,4,FALSE))</f>
        <v>15900</v>
      </c>
      <c r="K1097" s="4">
        <f t="shared" ref="K1097:V1097" si="545">K1096</f>
        <v>100</v>
      </c>
      <c r="L1097" s="4">
        <f t="shared" si="545"/>
        <v>0</v>
      </c>
      <c r="M1097" s="4">
        <f t="shared" si="545"/>
        <v>0</v>
      </c>
      <c r="N1097" s="4">
        <f t="shared" si="545"/>
        <v>100</v>
      </c>
      <c r="O1097" s="4">
        <f t="shared" si="545"/>
        <v>0</v>
      </c>
      <c r="P1097" s="4">
        <f t="shared" si="545"/>
        <v>0</v>
      </c>
      <c r="Q1097" s="4">
        <f t="shared" si="545"/>
        <v>0</v>
      </c>
      <c r="R1097" s="4">
        <f t="shared" si="545"/>
        <v>0</v>
      </c>
      <c r="S1097" s="4">
        <f t="shared" si="545"/>
        <v>0</v>
      </c>
      <c r="T1097" s="4">
        <f t="shared" si="545"/>
        <v>0</v>
      </c>
      <c r="U1097" s="4">
        <f t="shared" si="545"/>
        <v>0</v>
      </c>
      <c r="V1097" s="4">
        <f t="shared" si="545"/>
        <v>0</v>
      </c>
      <c r="W1097" s="4">
        <f>VLOOKUP(Z1097,怪物属性偏向!D:F,3,FALSE)</f>
        <v>5000008</v>
      </c>
      <c r="X1097" s="4">
        <f t="shared" si="493"/>
        <v>43</v>
      </c>
      <c r="Y1097" t="str">
        <f>VLOOKUP(Z1097,怪物属性偏向!G:H,2,FALSE)</f>
        <v>伊芙</v>
      </c>
      <c r="Z1097">
        <f t="shared" si="494"/>
        <v>8</v>
      </c>
    </row>
    <row r="1098" spans="1:26" ht="18" customHeight="1" x14ac:dyDescent="0.15">
      <c r="A1098" s="4">
        <v>5001094</v>
      </c>
      <c r="B1098" s="4">
        <f t="shared" ref="B1098:E1098" si="546">B1097</f>
        <v>0</v>
      </c>
      <c r="C1098" s="4">
        <f t="shared" si="546"/>
        <v>0</v>
      </c>
      <c r="D1098" s="4">
        <f t="shared" si="546"/>
        <v>0</v>
      </c>
      <c r="E1098" s="4">
        <f t="shared" si="546"/>
        <v>0</v>
      </c>
      <c r="F1098" s="4">
        <f>INT(VLOOKUP($X1098,映射表!$B:$C,2,FALSE)*VLOOKUP($Z1098,怪物属性偏向!$G:$L,怪物属性偏向!L$1,FALSE)/100)</f>
        <v>27297</v>
      </c>
      <c r="G1098" s="4">
        <f>INT(VLOOKUP($X1098,映射表!$B:$C,2,FALSE)*VLOOKUP($Z1098,怪物属性偏向!$G:$L,怪物属性偏向!J$1,FALSE)/100)</f>
        <v>29929</v>
      </c>
      <c r="H1098" s="4">
        <f t="shared" si="540"/>
        <v>0</v>
      </c>
      <c r="I1098" s="4">
        <f>INT(VLOOKUP($X1098,映射表!$B:$C,2,FALSE)*VLOOKUP($Z1098,怪物属性偏向!$G:$L,怪物属性偏向!K$1,FALSE)/100)</f>
        <v>24785</v>
      </c>
      <c r="J1098" s="4">
        <f>INT(VLOOKUP($X1098,映射表!$B:$E,4,FALSE))</f>
        <v>18706</v>
      </c>
      <c r="K1098" s="4">
        <f t="shared" ref="K1098:V1098" si="547">K1097</f>
        <v>100</v>
      </c>
      <c r="L1098" s="4">
        <f t="shared" si="547"/>
        <v>0</v>
      </c>
      <c r="M1098" s="4">
        <f t="shared" si="547"/>
        <v>0</v>
      </c>
      <c r="N1098" s="4">
        <f t="shared" si="547"/>
        <v>100</v>
      </c>
      <c r="O1098" s="4">
        <f t="shared" si="547"/>
        <v>0</v>
      </c>
      <c r="P1098" s="4">
        <f t="shared" si="547"/>
        <v>0</v>
      </c>
      <c r="Q1098" s="4">
        <f t="shared" si="547"/>
        <v>0</v>
      </c>
      <c r="R1098" s="4">
        <f t="shared" si="547"/>
        <v>0</v>
      </c>
      <c r="S1098" s="4">
        <f t="shared" si="547"/>
        <v>0</v>
      </c>
      <c r="T1098" s="4">
        <f t="shared" si="547"/>
        <v>0</v>
      </c>
      <c r="U1098" s="4">
        <f t="shared" si="547"/>
        <v>0</v>
      </c>
      <c r="V1098" s="4">
        <f t="shared" si="547"/>
        <v>0</v>
      </c>
      <c r="W1098" s="4">
        <f>VLOOKUP(Z1098,怪物属性偏向!D:F,3,FALSE)</f>
        <v>5000008</v>
      </c>
      <c r="X1098" s="4">
        <f t="shared" si="493"/>
        <v>44</v>
      </c>
      <c r="Y1098" t="str">
        <f>VLOOKUP(Z1098,怪物属性偏向!G:H,2,FALSE)</f>
        <v>伊芙</v>
      </c>
      <c r="Z1098">
        <f t="shared" si="494"/>
        <v>8</v>
      </c>
    </row>
    <row r="1099" spans="1:26" ht="18" customHeight="1" x14ac:dyDescent="0.15">
      <c r="A1099" s="4">
        <v>5001095</v>
      </c>
      <c r="B1099" s="4">
        <f t="shared" ref="B1099:E1099" si="548">B1098</f>
        <v>0</v>
      </c>
      <c r="C1099" s="4">
        <f t="shared" si="548"/>
        <v>0</v>
      </c>
      <c r="D1099" s="4">
        <f t="shared" si="548"/>
        <v>0</v>
      </c>
      <c r="E1099" s="4">
        <f t="shared" si="548"/>
        <v>0</v>
      </c>
      <c r="F1099" s="4">
        <f>INT(VLOOKUP($X1099,映射表!$B:$C,2,FALSE)*VLOOKUP($Z1099,怪物属性偏向!$G:$L,怪物属性偏向!L$1,FALSE)/100)</f>
        <v>31240</v>
      </c>
      <c r="G1099" s="4">
        <f>INT(VLOOKUP($X1099,映射表!$B:$C,2,FALSE)*VLOOKUP($Z1099,怪物属性偏向!$G:$L,怪物属性偏向!J$1,FALSE)/100)</f>
        <v>34253</v>
      </c>
      <c r="H1099" s="4">
        <f t="shared" si="540"/>
        <v>0</v>
      </c>
      <c r="I1099" s="4">
        <f>INT(VLOOKUP($X1099,映射表!$B:$C,2,FALSE)*VLOOKUP($Z1099,怪物属性偏向!$G:$L,怪物属性偏向!K$1,FALSE)/100)</f>
        <v>28365</v>
      </c>
      <c r="J1099" s="4">
        <f>INT(VLOOKUP($X1099,映射表!$B:$E,4,FALSE))</f>
        <v>21408</v>
      </c>
      <c r="K1099" s="4">
        <f t="shared" ref="K1099:V1099" si="549">K1098</f>
        <v>100</v>
      </c>
      <c r="L1099" s="4">
        <f t="shared" si="549"/>
        <v>0</v>
      </c>
      <c r="M1099" s="4">
        <f t="shared" si="549"/>
        <v>0</v>
      </c>
      <c r="N1099" s="4">
        <f t="shared" si="549"/>
        <v>100</v>
      </c>
      <c r="O1099" s="4">
        <f t="shared" si="549"/>
        <v>0</v>
      </c>
      <c r="P1099" s="4">
        <f t="shared" si="549"/>
        <v>0</v>
      </c>
      <c r="Q1099" s="4">
        <f t="shared" si="549"/>
        <v>0</v>
      </c>
      <c r="R1099" s="4">
        <f t="shared" si="549"/>
        <v>0</v>
      </c>
      <c r="S1099" s="4">
        <f t="shared" si="549"/>
        <v>0</v>
      </c>
      <c r="T1099" s="4">
        <f t="shared" si="549"/>
        <v>0</v>
      </c>
      <c r="U1099" s="4">
        <f t="shared" si="549"/>
        <v>0</v>
      </c>
      <c r="V1099" s="4">
        <f t="shared" si="549"/>
        <v>0</v>
      </c>
      <c r="W1099" s="4">
        <f>VLOOKUP(Z1099,怪物属性偏向!D:F,3,FALSE)</f>
        <v>5000008</v>
      </c>
      <c r="X1099" s="4">
        <f t="shared" si="493"/>
        <v>45</v>
      </c>
      <c r="Y1099" t="str">
        <f>VLOOKUP(Z1099,怪物属性偏向!G:H,2,FALSE)</f>
        <v>伊芙</v>
      </c>
      <c r="Z1099">
        <f t="shared" si="494"/>
        <v>8</v>
      </c>
    </row>
    <row r="1100" spans="1:26" ht="18" customHeight="1" x14ac:dyDescent="0.15">
      <c r="A1100" s="4">
        <v>5001096</v>
      </c>
      <c r="B1100" s="4">
        <f t="shared" ref="B1100:E1100" si="550">B1099</f>
        <v>0</v>
      </c>
      <c r="C1100" s="4">
        <f t="shared" si="550"/>
        <v>0</v>
      </c>
      <c r="D1100" s="4">
        <f t="shared" si="550"/>
        <v>0</v>
      </c>
      <c r="E1100" s="4">
        <f t="shared" si="550"/>
        <v>0</v>
      </c>
      <c r="F1100" s="4">
        <f>INT(VLOOKUP($X1100,映射表!$B:$C,2,FALSE)*VLOOKUP($Z1100,怪物属性偏向!$G:$L,怪物属性偏向!L$1,FALSE)/100)</f>
        <v>34935</v>
      </c>
      <c r="G1100" s="4">
        <f>INT(VLOOKUP($X1100,映射表!$B:$C,2,FALSE)*VLOOKUP($Z1100,怪物属性偏向!$G:$L,怪物属性偏向!J$1,FALSE)/100)</f>
        <v>38305</v>
      </c>
      <c r="H1100" s="4">
        <f t="shared" si="540"/>
        <v>0</v>
      </c>
      <c r="I1100" s="4">
        <f>INT(VLOOKUP($X1100,映射表!$B:$C,2,FALSE)*VLOOKUP($Z1100,怪物属性偏向!$G:$L,怪物属性偏向!K$1,FALSE)/100)</f>
        <v>31721</v>
      </c>
      <c r="J1100" s="4">
        <f>INT(VLOOKUP($X1100,映射表!$B:$E,4,FALSE))</f>
        <v>23940</v>
      </c>
      <c r="K1100" s="4">
        <f t="shared" ref="K1100:V1100" si="551">K1099</f>
        <v>100</v>
      </c>
      <c r="L1100" s="4">
        <f t="shared" si="551"/>
        <v>0</v>
      </c>
      <c r="M1100" s="4">
        <f t="shared" si="551"/>
        <v>0</v>
      </c>
      <c r="N1100" s="4">
        <f t="shared" si="551"/>
        <v>100</v>
      </c>
      <c r="O1100" s="4">
        <f t="shared" si="551"/>
        <v>0</v>
      </c>
      <c r="P1100" s="4">
        <f t="shared" si="551"/>
        <v>0</v>
      </c>
      <c r="Q1100" s="4">
        <f t="shared" si="551"/>
        <v>0</v>
      </c>
      <c r="R1100" s="4">
        <f t="shared" si="551"/>
        <v>0</v>
      </c>
      <c r="S1100" s="4">
        <f t="shared" si="551"/>
        <v>0</v>
      </c>
      <c r="T1100" s="4">
        <f t="shared" si="551"/>
        <v>0</v>
      </c>
      <c r="U1100" s="4">
        <f t="shared" si="551"/>
        <v>0</v>
      </c>
      <c r="V1100" s="4">
        <f t="shared" si="551"/>
        <v>0</v>
      </c>
      <c r="W1100" s="4">
        <f>VLOOKUP(Z1100,怪物属性偏向!D:F,3,FALSE)</f>
        <v>5000008</v>
      </c>
      <c r="X1100" s="4">
        <f t="shared" si="493"/>
        <v>46</v>
      </c>
      <c r="Y1100" t="str">
        <f>VLOOKUP(Z1100,怪物属性偏向!G:H,2,FALSE)</f>
        <v>伊芙</v>
      </c>
      <c r="Z1100">
        <f t="shared" si="494"/>
        <v>8</v>
      </c>
    </row>
    <row r="1101" spans="1:26" ht="18" customHeight="1" x14ac:dyDescent="0.15">
      <c r="A1101" s="4">
        <v>5001097</v>
      </c>
      <c r="B1101" s="4">
        <f t="shared" ref="B1101:E1101" si="552">B1100</f>
        <v>0</v>
      </c>
      <c r="C1101" s="4">
        <f t="shared" si="552"/>
        <v>0</v>
      </c>
      <c r="D1101" s="4">
        <f t="shared" si="552"/>
        <v>0</v>
      </c>
      <c r="E1101" s="4">
        <f t="shared" si="552"/>
        <v>0</v>
      </c>
      <c r="F1101" s="4">
        <f>INT(VLOOKUP($X1101,映射表!$B:$C,2,FALSE)*VLOOKUP($Z1101,怪物属性偏向!$G:$L,怪物属性偏向!L$1,FALSE)/100)</f>
        <v>39003</v>
      </c>
      <c r="G1101" s="4">
        <f>INT(VLOOKUP($X1101,映射表!$B:$C,2,FALSE)*VLOOKUP($Z1101,怪物属性偏向!$G:$L,怪物属性偏向!J$1,FALSE)/100)</f>
        <v>42765</v>
      </c>
      <c r="H1101" s="4">
        <f t="shared" si="540"/>
        <v>0</v>
      </c>
      <c r="I1101" s="4">
        <f>INT(VLOOKUP($X1101,映射表!$B:$C,2,FALSE)*VLOOKUP($Z1101,怪物属性偏向!$G:$L,怪物属性偏向!K$1,FALSE)/100)</f>
        <v>35415</v>
      </c>
      <c r="J1101" s="4">
        <f>INT(VLOOKUP($X1101,映射表!$B:$E,4,FALSE))</f>
        <v>26728</v>
      </c>
      <c r="K1101" s="4">
        <f t="shared" ref="K1101:V1101" si="553">K1100</f>
        <v>100</v>
      </c>
      <c r="L1101" s="4">
        <f t="shared" si="553"/>
        <v>0</v>
      </c>
      <c r="M1101" s="4">
        <f t="shared" si="553"/>
        <v>0</v>
      </c>
      <c r="N1101" s="4">
        <f t="shared" si="553"/>
        <v>100</v>
      </c>
      <c r="O1101" s="4">
        <f t="shared" si="553"/>
        <v>0</v>
      </c>
      <c r="P1101" s="4">
        <f t="shared" si="553"/>
        <v>0</v>
      </c>
      <c r="Q1101" s="4">
        <f t="shared" si="553"/>
        <v>0</v>
      </c>
      <c r="R1101" s="4">
        <f t="shared" si="553"/>
        <v>0</v>
      </c>
      <c r="S1101" s="4">
        <f t="shared" si="553"/>
        <v>0</v>
      </c>
      <c r="T1101" s="4">
        <f t="shared" si="553"/>
        <v>0</v>
      </c>
      <c r="U1101" s="4">
        <f t="shared" si="553"/>
        <v>0</v>
      </c>
      <c r="V1101" s="4">
        <f t="shared" si="553"/>
        <v>0</v>
      </c>
      <c r="W1101" s="4">
        <f>VLOOKUP(Z1101,怪物属性偏向!D:F,3,FALSE)</f>
        <v>5000008</v>
      </c>
      <c r="X1101" s="4">
        <f t="shared" si="493"/>
        <v>47</v>
      </c>
      <c r="Y1101" t="str">
        <f>VLOOKUP(Z1101,怪物属性偏向!G:H,2,FALSE)</f>
        <v>伊芙</v>
      </c>
      <c r="Z1101">
        <f t="shared" si="494"/>
        <v>8</v>
      </c>
    </row>
    <row r="1102" spans="1:26" ht="18" customHeight="1" x14ac:dyDescent="0.15">
      <c r="A1102" s="4">
        <v>5001098</v>
      </c>
      <c r="B1102" s="4">
        <f t="shared" ref="B1102:E1102" si="554">B1101</f>
        <v>0</v>
      </c>
      <c r="C1102" s="4">
        <f t="shared" si="554"/>
        <v>0</v>
      </c>
      <c r="D1102" s="4">
        <f t="shared" si="554"/>
        <v>0</v>
      </c>
      <c r="E1102" s="4">
        <f t="shared" si="554"/>
        <v>0</v>
      </c>
      <c r="F1102" s="4">
        <f>INT(VLOOKUP($X1102,映射表!$B:$C,2,FALSE)*VLOOKUP($Z1102,怪物属性偏向!$G:$L,怪物属性偏向!L$1,FALSE)/100)</f>
        <v>43478</v>
      </c>
      <c r="G1102" s="4">
        <f>INT(VLOOKUP($X1102,映射表!$B:$C,2,FALSE)*VLOOKUP($Z1102,怪物属性偏向!$G:$L,怪物属性偏向!J$1,FALSE)/100)</f>
        <v>47671</v>
      </c>
      <c r="H1102" s="4">
        <f t="shared" si="540"/>
        <v>0</v>
      </c>
      <c r="I1102" s="4">
        <f>INT(VLOOKUP($X1102,映射表!$B:$C,2,FALSE)*VLOOKUP($Z1102,怪物属性偏向!$G:$L,怪物属性偏向!K$1,FALSE)/100)</f>
        <v>39477</v>
      </c>
      <c r="J1102" s="4">
        <f>INT(VLOOKUP($X1102,映射表!$B:$E,4,FALSE))</f>
        <v>29794</v>
      </c>
      <c r="K1102" s="4">
        <f t="shared" ref="K1102:V1102" si="555">K1101</f>
        <v>100</v>
      </c>
      <c r="L1102" s="4">
        <f t="shared" si="555"/>
        <v>0</v>
      </c>
      <c r="M1102" s="4">
        <f t="shared" si="555"/>
        <v>0</v>
      </c>
      <c r="N1102" s="4">
        <f t="shared" si="555"/>
        <v>100</v>
      </c>
      <c r="O1102" s="4">
        <f t="shared" si="555"/>
        <v>0</v>
      </c>
      <c r="P1102" s="4">
        <f t="shared" si="555"/>
        <v>0</v>
      </c>
      <c r="Q1102" s="4">
        <f t="shared" si="555"/>
        <v>0</v>
      </c>
      <c r="R1102" s="4">
        <f t="shared" si="555"/>
        <v>0</v>
      </c>
      <c r="S1102" s="4">
        <f t="shared" si="555"/>
        <v>0</v>
      </c>
      <c r="T1102" s="4">
        <f t="shared" si="555"/>
        <v>0</v>
      </c>
      <c r="U1102" s="4">
        <f t="shared" si="555"/>
        <v>0</v>
      </c>
      <c r="V1102" s="4">
        <f t="shared" si="555"/>
        <v>0</v>
      </c>
      <c r="W1102" s="4">
        <f>VLOOKUP(Z1102,怪物属性偏向!D:F,3,FALSE)</f>
        <v>5000008</v>
      </c>
      <c r="X1102" s="4">
        <f t="shared" si="493"/>
        <v>48</v>
      </c>
      <c r="Y1102" t="str">
        <f>VLOOKUP(Z1102,怪物属性偏向!G:H,2,FALSE)</f>
        <v>伊芙</v>
      </c>
      <c r="Z1102">
        <f t="shared" si="494"/>
        <v>8</v>
      </c>
    </row>
    <row r="1103" spans="1:26" ht="18" customHeight="1" x14ac:dyDescent="0.15">
      <c r="A1103" s="4">
        <v>5001099</v>
      </c>
      <c r="B1103" s="4">
        <f t="shared" ref="B1103:E1103" si="556">B1102</f>
        <v>0</v>
      </c>
      <c r="C1103" s="4">
        <f t="shared" si="556"/>
        <v>0</v>
      </c>
      <c r="D1103" s="4">
        <f t="shared" si="556"/>
        <v>0</v>
      </c>
      <c r="E1103" s="4">
        <f t="shared" si="556"/>
        <v>0</v>
      </c>
      <c r="F1103" s="4">
        <f>INT(VLOOKUP($X1103,映射表!$B:$C,2,FALSE)*VLOOKUP($Z1103,怪物属性偏向!$G:$L,怪物属性偏向!L$1,FALSE)/100)</f>
        <v>48396</v>
      </c>
      <c r="G1103" s="4">
        <f>INT(VLOOKUP($X1103,映射表!$B:$C,2,FALSE)*VLOOKUP($Z1103,怪物属性偏向!$G:$L,怪物属性偏向!J$1,FALSE)/100)</f>
        <v>53064</v>
      </c>
      <c r="H1103" s="4">
        <f t="shared" si="540"/>
        <v>0</v>
      </c>
      <c r="I1103" s="4">
        <f>INT(VLOOKUP($X1103,映射表!$B:$C,2,FALSE)*VLOOKUP($Z1103,怪物属性偏向!$G:$L,怪物属性偏向!K$1,FALSE)/100)</f>
        <v>43943</v>
      </c>
      <c r="J1103" s="4">
        <f>INT(VLOOKUP($X1103,映射表!$B:$E,4,FALSE))</f>
        <v>33165</v>
      </c>
      <c r="K1103" s="4">
        <f t="shared" ref="K1103:V1103" si="557">K1102</f>
        <v>100</v>
      </c>
      <c r="L1103" s="4">
        <f t="shared" si="557"/>
        <v>0</v>
      </c>
      <c r="M1103" s="4">
        <f t="shared" si="557"/>
        <v>0</v>
      </c>
      <c r="N1103" s="4">
        <f t="shared" si="557"/>
        <v>100</v>
      </c>
      <c r="O1103" s="4">
        <f t="shared" si="557"/>
        <v>0</v>
      </c>
      <c r="P1103" s="4">
        <f t="shared" si="557"/>
        <v>0</v>
      </c>
      <c r="Q1103" s="4">
        <f t="shared" si="557"/>
        <v>0</v>
      </c>
      <c r="R1103" s="4">
        <f t="shared" si="557"/>
        <v>0</v>
      </c>
      <c r="S1103" s="4">
        <f t="shared" si="557"/>
        <v>0</v>
      </c>
      <c r="T1103" s="4">
        <f t="shared" si="557"/>
        <v>0</v>
      </c>
      <c r="U1103" s="4">
        <f t="shared" si="557"/>
        <v>0</v>
      </c>
      <c r="V1103" s="4">
        <f t="shared" si="557"/>
        <v>0</v>
      </c>
      <c r="W1103" s="4">
        <f>VLOOKUP(Z1103,怪物属性偏向!D:F,3,FALSE)</f>
        <v>5000008</v>
      </c>
      <c r="X1103" s="4">
        <f t="shared" si="493"/>
        <v>49</v>
      </c>
      <c r="Y1103" t="str">
        <f>VLOOKUP(Z1103,怪物属性偏向!G:H,2,FALSE)</f>
        <v>伊芙</v>
      </c>
      <c r="Z1103">
        <f t="shared" si="494"/>
        <v>8</v>
      </c>
    </row>
    <row r="1104" spans="1:26" ht="18" customHeight="1" x14ac:dyDescent="0.15">
      <c r="A1104" s="4">
        <v>5001100</v>
      </c>
      <c r="B1104" s="4">
        <f t="shared" ref="B1104:E1104" si="558">B1103</f>
        <v>0</v>
      </c>
      <c r="C1104" s="4">
        <f t="shared" si="558"/>
        <v>0</v>
      </c>
      <c r="D1104" s="4">
        <f t="shared" si="558"/>
        <v>0</v>
      </c>
      <c r="E1104" s="4">
        <f t="shared" si="558"/>
        <v>0</v>
      </c>
      <c r="F1104" s="4">
        <f>INT(VLOOKUP($X1104,映射表!$B:$C,2,FALSE)*VLOOKUP($Z1104,怪物属性偏向!$G:$L,怪物属性偏向!L$1,FALSE)/100)</f>
        <v>51983</v>
      </c>
      <c r="G1104" s="4">
        <f>INT(VLOOKUP($X1104,映射表!$B:$C,2,FALSE)*VLOOKUP($Z1104,怪物属性偏向!$G:$L,怪物属性偏向!J$1,FALSE)/100)</f>
        <v>56996</v>
      </c>
      <c r="H1104" s="4">
        <f t="shared" si="540"/>
        <v>0</v>
      </c>
      <c r="I1104" s="4">
        <f>INT(VLOOKUP($X1104,映射表!$B:$C,2,FALSE)*VLOOKUP($Z1104,怪物属性偏向!$G:$L,怪物属性偏向!K$1,FALSE)/100)</f>
        <v>47200</v>
      </c>
      <c r="J1104" s="4">
        <f>INT(VLOOKUP($X1104,映射表!$B:$E,4,FALSE))</f>
        <v>35622</v>
      </c>
      <c r="K1104" s="4">
        <f t="shared" ref="K1104:V1104" si="559">K1103</f>
        <v>100</v>
      </c>
      <c r="L1104" s="4">
        <f t="shared" si="559"/>
        <v>0</v>
      </c>
      <c r="M1104" s="4">
        <f t="shared" si="559"/>
        <v>0</v>
      </c>
      <c r="N1104" s="4">
        <f t="shared" si="559"/>
        <v>100</v>
      </c>
      <c r="O1104" s="4">
        <f t="shared" si="559"/>
        <v>0</v>
      </c>
      <c r="P1104" s="4">
        <f t="shared" si="559"/>
        <v>0</v>
      </c>
      <c r="Q1104" s="4">
        <f t="shared" si="559"/>
        <v>0</v>
      </c>
      <c r="R1104" s="4">
        <f t="shared" si="559"/>
        <v>0</v>
      </c>
      <c r="S1104" s="4">
        <f t="shared" si="559"/>
        <v>0</v>
      </c>
      <c r="T1104" s="4">
        <f t="shared" si="559"/>
        <v>0</v>
      </c>
      <c r="U1104" s="4">
        <f t="shared" si="559"/>
        <v>0</v>
      </c>
      <c r="V1104" s="4">
        <f t="shared" si="559"/>
        <v>0</v>
      </c>
      <c r="W1104" s="4">
        <f>VLOOKUP(Z1104,怪物属性偏向!D:F,3,FALSE)</f>
        <v>5000008</v>
      </c>
      <c r="X1104" s="4">
        <f t="shared" si="493"/>
        <v>50</v>
      </c>
      <c r="Y1104" t="str">
        <f>VLOOKUP(Z1104,怪物属性偏向!G:H,2,FALSE)</f>
        <v>伊芙</v>
      </c>
      <c r="Z1104">
        <f t="shared" si="494"/>
        <v>8</v>
      </c>
    </row>
    <row r="1105" spans="1:26" ht="18" customHeight="1" x14ac:dyDescent="0.15">
      <c r="A1105" s="4">
        <v>5001101</v>
      </c>
      <c r="B1105" s="4">
        <f t="shared" ref="B1105:E1105" si="560">B1104</f>
        <v>0</v>
      </c>
      <c r="C1105" s="4">
        <f t="shared" si="560"/>
        <v>0</v>
      </c>
      <c r="D1105" s="4">
        <f t="shared" si="560"/>
        <v>0</v>
      </c>
      <c r="E1105" s="4">
        <f t="shared" si="560"/>
        <v>0</v>
      </c>
      <c r="F1105" s="4">
        <f>INT(VLOOKUP($X1105,映射表!$B:$C,2,FALSE)*VLOOKUP($Z1105,怪物属性偏向!$G:$L,怪物属性偏向!L$1,FALSE)/100)</f>
        <v>55827</v>
      </c>
      <c r="G1105" s="4">
        <f>INT(VLOOKUP($X1105,映射表!$B:$C,2,FALSE)*VLOOKUP($Z1105,怪物属性偏向!$G:$L,怪物属性偏向!J$1,FALSE)/100)</f>
        <v>61212</v>
      </c>
      <c r="H1105" s="4">
        <f t="shared" si="540"/>
        <v>0</v>
      </c>
      <c r="I1105" s="4">
        <f>INT(VLOOKUP($X1105,映射表!$B:$C,2,FALSE)*VLOOKUP($Z1105,怪物属性偏向!$G:$L,怪物属性偏向!K$1,FALSE)/100)</f>
        <v>50691</v>
      </c>
      <c r="J1105" s="4">
        <f>INT(VLOOKUP($X1105,映射表!$B:$E,4,FALSE))</f>
        <v>38257</v>
      </c>
      <c r="K1105" s="4">
        <f t="shared" ref="K1105:V1105" si="561">K1104</f>
        <v>100</v>
      </c>
      <c r="L1105" s="4">
        <f t="shared" si="561"/>
        <v>0</v>
      </c>
      <c r="M1105" s="4">
        <f t="shared" si="561"/>
        <v>0</v>
      </c>
      <c r="N1105" s="4">
        <f t="shared" si="561"/>
        <v>100</v>
      </c>
      <c r="O1105" s="4">
        <f t="shared" si="561"/>
        <v>0</v>
      </c>
      <c r="P1105" s="4">
        <f t="shared" si="561"/>
        <v>0</v>
      </c>
      <c r="Q1105" s="4">
        <f t="shared" si="561"/>
        <v>0</v>
      </c>
      <c r="R1105" s="4">
        <f t="shared" si="561"/>
        <v>0</v>
      </c>
      <c r="S1105" s="4">
        <f t="shared" si="561"/>
        <v>0</v>
      </c>
      <c r="T1105" s="4">
        <f t="shared" si="561"/>
        <v>0</v>
      </c>
      <c r="U1105" s="4">
        <f t="shared" si="561"/>
        <v>0</v>
      </c>
      <c r="V1105" s="4">
        <f t="shared" si="561"/>
        <v>0</v>
      </c>
      <c r="W1105" s="4">
        <f>VLOOKUP(Z1105,怪物属性偏向!D:F,3,FALSE)</f>
        <v>5000008</v>
      </c>
      <c r="X1105" s="4">
        <f t="shared" si="493"/>
        <v>51</v>
      </c>
      <c r="Y1105" t="str">
        <f>VLOOKUP(Z1105,怪物属性偏向!G:H,2,FALSE)</f>
        <v>伊芙</v>
      </c>
      <c r="Z1105">
        <f t="shared" si="494"/>
        <v>8</v>
      </c>
    </row>
    <row r="1106" spans="1:26" ht="18" customHeight="1" x14ac:dyDescent="0.15">
      <c r="A1106" s="4">
        <v>5001102</v>
      </c>
      <c r="B1106" s="4">
        <f t="shared" ref="B1106:E1106" si="562">B1105</f>
        <v>0</v>
      </c>
      <c r="C1106" s="4">
        <f t="shared" si="562"/>
        <v>0</v>
      </c>
      <c r="D1106" s="4">
        <f t="shared" si="562"/>
        <v>0</v>
      </c>
      <c r="E1106" s="4">
        <f t="shared" si="562"/>
        <v>0</v>
      </c>
      <c r="F1106" s="4">
        <f>INT(VLOOKUP($X1106,映射表!$B:$C,2,FALSE)*VLOOKUP($Z1106,怪物属性偏向!$G:$L,怪物属性偏向!L$1,FALSE)/100)</f>
        <v>59949</v>
      </c>
      <c r="G1106" s="4">
        <f>INT(VLOOKUP($X1106,映射表!$B:$C,2,FALSE)*VLOOKUP($Z1106,怪物属性偏向!$G:$L,怪物属性偏向!J$1,FALSE)/100)</f>
        <v>65731</v>
      </c>
      <c r="H1106" s="4">
        <f t="shared" si="540"/>
        <v>0</v>
      </c>
      <c r="I1106" s="4">
        <f>INT(VLOOKUP($X1106,映射表!$B:$C,2,FALSE)*VLOOKUP($Z1106,怪物属性偏向!$G:$L,怪物属性偏向!K$1,FALSE)/100)</f>
        <v>54433</v>
      </c>
      <c r="J1106" s="4">
        <f>INT(VLOOKUP($X1106,映射表!$B:$E,4,FALSE))</f>
        <v>41082</v>
      </c>
      <c r="K1106" s="4">
        <f t="shared" ref="K1106:V1106" si="563">K1105</f>
        <v>100</v>
      </c>
      <c r="L1106" s="4">
        <f t="shared" si="563"/>
        <v>0</v>
      </c>
      <c r="M1106" s="4">
        <f t="shared" si="563"/>
        <v>0</v>
      </c>
      <c r="N1106" s="4">
        <f t="shared" si="563"/>
        <v>100</v>
      </c>
      <c r="O1106" s="4">
        <f t="shared" si="563"/>
        <v>0</v>
      </c>
      <c r="P1106" s="4">
        <f t="shared" si="563"/>
        <v>0</v>
      </c>
      <c r="Q1106" s="4">
        <f t="shared" si="563"/>
        <v>0</v>
      </c>
      <c r="R1106" s="4">
        <f t="shared" si="563"/>
        <v>0</v>
      </c>
      <c r="S1106" s="4">
        <f t="shared" si="563"/>
        <v>0</v>
      </c>
      <c r="T1106" s="4">
        <f t="shared" si="563"/>
        <v>0</v>
      </c>
      <c r="U1106" s="4">
        <f t="shared" si="563"/>
        <v>0</v>
      </c>
      <c r="V1106" s="4">
        <f t="shared" si="563"/>
        <v>0</v>
      </c>
      <c r="W1106" s="4">
        <f>VLOOKUP(Z1106,怪物属性偏向!D:F,3,FALSE)</f>
        <v>5000008</v>
      </c>
      <c r="X1106" s="4">
        <f t="shared" si="493"/>
        <v>52</v>
      </c>
      <c r="Y1106" t="str">
        <f>VLOOKUP(Z1106,怪物属性偏向!G:H,2,FALSE)</f>
        <v>伊芙</v>
      </c>
      <c r="Z1106">
        <f t="shared" si="494"/>
        <v>8</v>
      </c>
    </row>
    <row r="1107" spans="1:26" ht="18" customHeight="1" x14ac:dyDescent="0.15">
      <c r="A1107" s="4">
        <v>5001103</v>
      </c>
      <c r="B1107" s="4">
        <f t="shared" ref="B1107:E1107" si="564">B1106</f>
        <v>0</v>
      </c>
      <c r="C1107" s="4">
        <f t="shared" si="564"/>
        <v>0</v>
      </c>
      <c r="D1107" s="4">
        <f t="shared" si="564"/>
        <v>0</v>
      </c>
      <c r="E1107" s="4">
        <f t="shared" si="564"/>
        <v>0</v>
      </c>
      <c r="F1107" s="4">
        <f>INT(VLOOKUP($X1107,映射表!$B:$C,2,FALSE)*VLOOKUP($Z1107,怪物属性偏向!$G:$L,怪物属性偏向!L$1,FALSE)/100)</f>
        <v>64368</v>
      </c>
      <c r="G1107" s="4">
        <f>INT(VLOOKUP($X1107,映射表!$B:$C,2,FALSE)*VLOOKUP($Z1107,怪物属性偏向!$G:$L,怪物属性偏向!J$1,FALSE)/100)</f>
        <v>70576</v>
      </c>
      <c r="H1107" s="4">
        <f t="shared" si="540"/>
        <v>0</v>
      </c>
      <c r="I1107" s="4">
        <f>INT(VLOOKUP($X1107,映射表!$B:$C,2,FALSE)*VLOOKUP($Z1107,怪物属性偏向!$G:$L,怪物属性偏向!K$1,FALSE)/100)</f>
        <v>58445</v>
      </c>
      <c r="J1107" s="4">
        <f>INT(VLOOKUP($X1107,映射表!$B:$E,4,FALSE))</f>
        <v>44110</v>
      </c>
      <c r="K1107" s="4">
        <f t="shared" ref="K1107:V1107" si="565">K1106</f>
        <v>100</v>
      </c>
      <c r="L1107" s="4">
        <f t="shared" si="565"/>
        <v>0</v>
      </c>
      <c r="M1107" s="4">
        <f t="shared" si="565"/>
        <v>0</v>
      </c>
      <c r="N1107" s="4">
        <f t="shared" si="565"/>
        <v>100</v>
      </c>
      <c r="O1107" s="4">
        <f t="shared" si="565"/>
        <v>0</v>
      </c>
      <c r="P1107" s="4">
        <f t="shared" si="565"/>
        <v>0</v>
      </c>
      <c r="Q1107" s="4">
        <f t="shared" si="565"/>
        <v>0</v>
      </c>
      <c r="R1107" s="4">
        <f t="shared" si="565"/>
        <v>0</v>
      </c>
      <c r="S1107" s="4">
        <f t="shared" si="565"/>
        <v>0</v>
      </c>
      <c r="T1107" s="4">
        <f t="shared" si="565"/>
        <v>0</v>
      </c>
      <c r="U1107" s="4">
        <f t="shared" si="565"/>
        <v>0</v>
      </c>
      <c r="V1107" s="4">
        <f t="shared" si="565"/>
        <v>0</v>
      </c>
      <c r="W1107" s="4">
        <f>VLOOKUP(Z1107,怪物属性偏向!D:F,3,FALSE)</f>
        <v>5000008</v>
      </c>
      <c r="X1107" s="4">
        <f t="shared" si="493"/>
        <v>53</v>
      </c>
      <c r="Y1107" t="str">
        <f>VLOOKUP(Z1107,怪物属性偏向!G:H,2,FALSE)</f>
        <v>伊芙</v>
      </c>
      <c r="Z1107">
        <f t="shared" si="494"/>
        <v>8</v>
      </c>
    </row>
    <row r="1108" spans="1:26" ht="18" customHeight="1" x14ac:dyDescent="0.15">
      <c r="A1108" s="4">
        <v>5001104</v>
      </c>
      <c r="B1108" s="4">
        <f t="shared" ref="B1108:E1108" si="566">B1107</f>
        <v>0</v>
      </c>
      <c r="C1108" s="4">
        <f t="shared" si="566"/>
        <v>0</v>
      </c>
      <c r="D1108" s="4">
        <f t="shared" si="566"/>
        <v>0</v>
      </c>
      <c r="E1108" s="4">
        <f t="shared" si="566"/>
        <v>0</v>
      </c>
      <c r="F1108" s="4">
        <f>INT(VLOOKUP($X1108,映射表!$B:$C,2,FALSE)*VLOOKUP($Z1108,怪物属性偏向!$G:$L,怪物属性偏向!L$1,FALSE)/100)</f>
        <v>69104</v>
      </c>
      <c r="G1108" s="4">
        <f>INT(VLOOKUP($X1108,映射表!$B:$C,2,FALSE)*VLOOKUP($Z1108,怪物属性偏向!$G:$L,怪物属性偏向!J$1,FALSE)/100)</f>
        <v>75769</v>
      </c>
      <c r="H1108" s="4">
        <f t="shared" si="540"/>
        <v>0</v>
      </c>
      <c r="I1108" s="4">
        <f>INT(VLOOKUP($X1108,映射表!$B:$C,2,FALSE)*VLOOKUP($Z1108,怪物属性偏向!$G:$L,怪物属性偏向!K$1,FALSE)/100)</f>
        <v>62746</v>
      </c>
      <c r="J1108" s="4">
        <f>INT(VLOOKUP($X1108,映射表!$B:$E,4,FALSE))</f>
        <v>47355</v>
      </c>
      <c r="K1108" s="4">
        <f t="shared" ref="K1108:V1108" si="567">K1107</f>
        <v>100</v>
      </c>
      <c r="L1108" s="4">
        <f t="shared" si="567"/>
        <v>0</v>
      </c>
      <c r="M1108" s="4">
        <f t="shared" si="567"/>
        <v>0</v>
      </c>
      <c r="N1108" s="4">
        <f t="shared" si="567"/>
        <v>100</v>
      </c>
      <c r="O1108" s="4">
        <f t="shared" si="567"/>
        <v>0</v>
      </c>
      <c r="P1108" s="4">
        <f t="shared" si="567"/>
        <v>0</v>
      </c>
      <c r="Q1108" s="4">
        <f t="shared" si="567"/>
        <v>0</v>
      </c>
      <c r="R1108" s="4">
        <f t="shared" si="567"/>
        <v>0</v>
      </c>
      <c r="S1108" s="4">
        <f t="shared" si="567"/>
        <v>0</v>
      </c>
      <c r="T1108" s="4">
        <f t="shared" si="567"/>
        <v>0</v>
      </c>
      <c r="U1108" s="4">
        <f t="shared" si="567"/>
        <v>0</v>
      </c>
      <c r="V1108" s="4">
        <f t="shared" si="567"/>
        <v>0</v>
      </c>
      <c r="W1108" s="4">
        <f>VLOOKUP(Z1108,怪物属性偏向!D:F,3,FALSE)</f>
        <v>5000008</v>
      </c>
      <c r="X1108" s="4">
        <f t="shared" si="493"/>
        <v>54</v>
      </c>
      <c r="Y1108" t="str">
        <f>VLOOKUP(Z1108,怪物属性偏向!G:H,2,FALSE)</f>
        <v>伊芙</v>
      </c>
      <c r="Z1108">
        <f t="shared" si="494"/>
        <v>8</v>
      </c>
    </row>
    <row r="1109" spans="1:26" ht="18" customHeight="1" x14ac:dyDescent="0.15">
      <c r="A1109" s="4">
        <v>5001105</v>
      </c>
      <c r="B1109" s="4">
        <f t="shared" ref="B1109:E1109" si="568">B1108</f>
        <v>0</v>
      </c>
      <c r="C1109" s="4">
        <f t="shared" si="568"/>
        <v>0</v>
      </c>
      <c r="D1109" s="4">
        <f t="shared" si="568"/>
        <v>0</v>
      </c>
      <c r="E1109" s="4">
        <f t="shared" si="568"/>
        <v>0</v>
      </c>
      <c r="F1109" s="4">
        <f>INT(VLOOKUP($X1109,映射表!$B:$C,2,FALSE)*VLOOKUP($Z1109,怪物属性偏向!$G:$L,怪物属性偏向!L$1,FALSE)/100)</f>
        <v>74182</v>
      </c>
      <c r="G1109" s="4">
        <f>INT(VLOOKUP($X1109,映射表!$B:$C,2,FALSE)*VLOOKUP($Z1109,怪物属性偏向!$G:$L,怪物属性偏向!J$1,FALSE)/100)</f>
        <v>81336</v>
      </c>
      <c r="H1109" s="4">
        <f t="shared" si="540"/>
        <v>0</v>
      </c>
      <c r="I1109" s="4">
        <f>INT(VLOOKUP($X1109,映射表!$B:$C,2,FALSE)*VLOOKUP($Z1109,怪物属性偏向!$G:$L,怪物属性偏向!K$1,FALSE)/100)</f>
        <v>67357</v>
      </c>
      <c r="J1109" s="4">
        <f>INT(VLOOKUP($X1109,映射表!$B:$E,4,FALSE))</f>
        <v>50835</v>
      </c>
      <c r="K1109" s="4">
        <f t="shared" ref="K1109:V1109" si="569">K1108</f>
        <v>100</v>
      </c>
      <c r="L1109" s="4">
        <f t="shared" si="569"/>
        <v>0</v>
      </c>
      <c r="M1109" s="4">
        <f t="shared" si="569"/>
        <v>0</v>
      </c>
      <c r="N1109" s="4">
        <f t="shared" si="569"/>
        <v>100</v>
      </c>
      <c r="O1109" s="4">
        <f t="shared" si="569"/>
        <v>0</v>
      </c>
      <c r="P1109" s="4">
        <f t="shared" si="569"/>
        <v>0</v>
      </c>
      <c r="Q1109" s="4">
        <f t="shared" si="569"/>
        <v>0</v>
      </c>
      <c r="R1109" s="4">
        <f t="shared" si="569"/>
        <v>0</v>
      </c>
      <c r="S1109" s="4">
        <f t="shared" si="569"/>
        <v>0</v>
      </c>
      <c r="T1109" s="4">
        <f t="shared" si="569"/>
        <v>0</v>
      </c>
      <c r="U1109" s="4">
        <f t="shared" si="569"/>
        <v>0</v>
      </c>
      <c r="V1109" s="4">
        <f t="shared" si="569"/>
        <v>0</v>
      </c>
      <c r="W1109" s="4">
        <f>VLOOKUP(Z1109,怪物属性偏向!D:F,3,FALSE)</f>
        <v>5000008</v>
      </c>
      <c r="X1109" s="4">
        <f t="shared" si="493"/>
        <v>55</v>
      </c>
      <c r="Y1109" t="str">
        <f>VLOOKUP(Z1109,怪物属性偏向!G:H,2,FALSE)</f>
        <v>伊芙</v>
      </c>
      <c r="Z1109">
        <f t="shared" si="494"/>
        <v>8</v>
      </c>
    </row>
    <row r="1110" spans="1:26" ht="18" customHeight="1" x14ac:dyDescent="0.15">
      <c r="A1110" s="4">
        <v>5001106</v>
      </c>
      <c r="B1110" s="4">
        <f t="shared" ref="B1110:E1110" si="570">B1109</f>
        <v>0</v>
      </c>
      <c r="C1110" s="4">
        <f t="shared" si="570"/>
        <v>0</v>
      </c>
      <c r="D1110" s="4">
        <f t="shared" si="570"/>
        <v>0</v>
      </c>
      <c r="E1110" s="4">
        <f t="shared" si="570"/>
        <v>0</v>
      </c>
      <c r="F1110" s="4">
        <f>INT(VLOOKUP($X1110,映射表!$B:$C,2,FALSE)*VLOOKUP($Z1110,怪物属性偏向!$G:$L,怪物属性偏向!L$1,FALSE)/100)</f>
        <v>79625</v>
      </c>
      <c r="G1110" s="4">
        <f>INT(VLOOKUP($X1110,映射表!$B:$C,2,FALSE)*VLOOKUP($Z1110,怪物属性偏向!$G:$L,怪物属性偏向!J$1,FALSE)/100)</f>
        <v>87305</v>
      </c>
      <c r="H1110" s="4">
        <f t="shared" si="540"/>
        <v>0</v>
      </c>
      <c r="I1110" s="4">
        <f>INT(VLOOKUP($X1110,映射表!$B:$C,2,FALSE)*VLOOKUP($Z1110,怪物属性偏向!$G:$L,怪物属性偏向!K$1,FALSE)/100)</f>
        <v>72299</v>
      </c>
      <c r="J1110" s="4">
        <f>INT(VLOOKUP($X1110,映射表!$B:$E,4,FALSE))</f>
        <v>54565</v>
      </c>
      <c r="K1110" s="4">
        <f t="shared" ref="K1110:V1110" si="571">K1109</f>
        <v>100</v>
      </c>
      <c r="L1110" s="4">
        <f t="shared" si="571"/>
        <v>0</v>
      </c>
      <c r="M1110" s="4">
        <f t="shared" si="571"/>
        <v>0</v>
      </c>
      <c r="N1110" s="4">
        <f t="shared" si="571"/>
        <v>100</v>
      </c>
      <c r="O1110" s="4">
        <f t="shared" si="571"/>
        <v>0</v>
      </c>
      <c r="P1110" s="4">
        <f t="shared" si="571"/>
        <v>0</v>
      </c>
      <c r="Q1110" s="4">
        <f t="shared" si="571"/>
        <v>0</v>
      </c>
      <c r="R1110" s="4">
        <f t="shared" si="571"/>
        <v>0</v>
      </c>
      <c r="S1110" s="4">
        <f t="shared" si="571"/>
        <v>0</v>
      </c>
      <c r="T1110" s="4">
        <f t="shared" si="571"/>
        <v>0</v>
      </c>
      <c r="U1110" s="4">
        <f t="shared" si="571"/>
        <v>0</v>
      </c>
      <c r="V1110" s="4">
        <f t="shared" si="571"/>
        <v>0</v>
      </c>
      <c r="W1110" s="4">
        <f>VLOOKUP(Z1110,怪物属性偏向!D:F,3,FALSE)</f>
        <v>5000008</v>
      </c>
      <c r="X1110" s="4">
        <f t="shared" si="493"/>
        <v>56</v>
      </c>
      <c r="Y1110" t="str">
        <f>VLOOKUP(Z1110,怪物属性偏向!G:H,2,FALSE)</f>
        <v>伊芙</v>
      </c>
      <c r="Z1110">
        <f t="shared" si="494"/>
        <v>8</v>
      </c>
    </row>
    <row r="1111" spans="1:26" ht="18" customHeight="1" x14ac:dyDescent="0.15">
      <c r="A1111" s="4">
        <v>5001107</v>
      </c>
      <c r="B1111" s="4">
        <f t="shared" ref="B1111:E1111" si="572">B1110</f>
        <v>0</v>
      </c>
      <c r="C1111" s="4">
        <f t="shared" si="572"/>
        <v>0</v>
      </c>
      <c r="D1111" s="4">
        <f t="shared" si="572"/>
        <v>0</v>
      </c>
      <c r="E1111" s="4">
        <f t="shared" si="572"/>
        <v>0</v>
      </c>
      <c r="F1111" s="4">
        <f>INT(VLOOKUP($X1111,映射表!$B:$C,2,FALSE)*VLOOKUP($Z1111,怪物属性偏向!$G:$L,怪物属性偏向!L$1,FALSE)/100)</f>
        <v>85460</v>
      </c>
      <c r="G1111" s="4">
        <f>INT(VLOOKUP($X1111,映射表!$B:$C,2,FALSE)*VLOOKUP($Z1111,怪物属性偏向!$G:$L,怪物属性偏向!J$1,FALSE)/100)</f>
        <v>93702</v>
      </c>
      <c r="H1111" s="4">
        <f t="shared" si="540"/>
        <v>0</v>
      </c>
      <c r="I1111" s="4">
        <f>INT(VLOOKUP($X1111,映射表!$B:$C,2,FALSE)*VLOOKUP($Z1111,怪物属性偏向!$G:$L,怪物属性偏向!K$1,FALSE)/100)</f>
        <v>77597</v>
      </c>
      <c r="J1111" s="4">
        <f>INT(VLOOKUP($X1111,映射表!$B:$E,4,FALSE))</f>
        <v>58564</v>
      </c>
      <c r="K1111" s="4">
        <f t="shared" ref="K1111:V1111" si="573">K1110</f>
        <v>100</v>
      </c>
      <c r="L1111" s="4">
        <f t="shared" si="573"/>
        <v>0</v>
      </c>
      <c r="M1111" s="4">
        <f t="shared" si="573"/>
        <v>0</v>
      </c>
      <c r="N1111" s="4">
        <f t="shared" si="573"/>
        <v>100</v>
      </c>
      <c r="O1111" s="4">
        <f t="shared" si="573"/>
        <v>0</v>
      </c>
      <c r="P1111" s="4">
        <f t="shared" si="573"/>
        <v>0</v>
      </c>
      <c r="Q1111" s="4">
        <f t="shared" si="573"/>
        <v>0</v>
      </c>
      <c r="R1111" s="4">
        <f t="shared" si="573"/>
        <v>0</v>
      </c>
      <c r="S1111" s="4">
        <f t="shared" si="573"/>
        <v>0</v>
      </c>
      <c r="T1111" s="4">
        <f t="shared" si="573"/>
        <v>0</v>
      </c>
      <c r="U1111" s="4">
        <f t="shared" si="573"/>
        <v>0</v>
      </c>
      <c r="V1111" s="4">
        <f t="shared" si="573"/>
        <v>0</v>
      </c>
      <c r="W1111" s="4">
        <f>VLOOKUP(Z1111,怪物属性偏向!D:F,3,FALSE)</f>
        <v>5000008</v>
      </c>
      <c r="X1111" s="4">
        <f t="shared" si="493"/>
        <v>57</v>
      </c>
      <c r="Y1111" t="str">
        <f>VLOOKUP(Z1111,怪物属性偏向!G:H,2,FALSE)</f>
        <v>伊芙</v>
      </c>
      <c r="Z1111">
        <f t="shared" si="494"/>
        <v>8</v>
      </c>
    </row>
    <row r="1112" spans="1:26" ht="18" customHeight="1" x14ac:dyDescent="0.15">
      <c r="A1112" s="4">
        <v>5001108</v>
      </c>
      <c r="B1112" s="4">
        <f t="shared" ref="B1112:E1112" si="574">B1111</f>
        <v>0</v>
      </c>
      <c r="C1112" s="4">
        <f t="shared" si="574"/>
        <v>0</v>
      </c>
      <c r="D1112" s="4">
        <f t="shared" si="574"/>
        <v>0</v>
      </c>
      <c r="E1112" s="4">
        <f t="shared" si="574"/>
        <v>0</v>
      </c>
      <c r="F1112" s="4">
        <f>INT(VLOOKUP($X1112,映射表!$B:$C,2,FALSE)*VLOOKUP($Z1112,怪物属性偏向!$G:$L,怪物属性偏向!L$1,FALSE)/100)</f>
        <v>91715</v>
      </c>
      <c r="G1112" s="4">
        <f>INT(VLOOKUP($X1112,映射表!$B:$C,2,FALSE)*VLOOKUP($Z1112,怪物属性偏向!$G:$L,怪物属性偏向!J$1,FALSE)/100)</f>
        <v>100561</v>
      </c>
      <c r="H1112" s="4">
        <f t="shared" si="540"/>
        <v>0</v>
      </c>
      <c r="I1112" s="4">
        <f>INT(VLOOKUP($X1112,映射表!$B:$C,2,FALSE)*VLOOKUP($Z1112,怪物属性偏向!$G:$L,怪物属性偏向!K$1,FALSE)/100)</f>
        <v>83277</v>
      </c>
      <c r="J1112" s="4">
        <f>INT(VLOOKUP($X1112,映射表!$B:$E,4,FALSE))</f>
        <v>62850</v>
      </c>
      <c r="K1112" s="4">
        <f t="shared" ref="K1112:V1112" si="575">K1111</f>
        <v>100</v>
      </c>
      <c r="L1112" s="4">
        <f t="shared" si="575"/>
        <v>0</v>
      </c>
      <c r="M1112" s="4">
        <f t="shared" si="575"/>
        <v>0</v>
      </c>
      <c r="N1112" s="4">
        <f t="shared" si="575"/>
        <v>100</v>
      </c>
      <c r="O1112" s="4">
        <f t="shared" si="575"/>
        <v>0</v>
      </c>
      <c r="P1112" s="4">
        <f t="shared" si="575"/>
        <v>0</v>
      </c>
      <c r="Q1112" s="4">
        <f t="shared" si="575"/>
        <v>0</v>
      </c>
      <c r="R1112" s="4">
        <f t="shared" si="575"/>
        <v>0</v>
      </c>
      <c r="S1112" s="4">
        <f t="shared" si="575"/>
        <v>0</v>
      </c>
      <c r="T1112" s="4">
        <f t="shared" si="575"/>
        <v>0</v>
      </c>
      <c r="U1112" s="4">
        <f t="shared" si="575"/>
        <v>0</v>
      </c>
      <c r="V1112" s="4">
        <f t="shared" si="575"/>
        <v>0</v>
      </c>
      <c r="W1112" s="4">
        <f>VLOOKUP(Z1112,怪物属性偏向!D:F,3,FALSE)</f>
        <v>5000008</v>
      </c>
      <c r="X1112" s="4">
        <f t="shared" si="493"/>
        <v>58</v>
      </c>
      <c r="Y1112" t="str">
        <f>VLOOKUP(Z1112,怪物属性偏向!G:H,2,FALSE)</f>
        <v>伊芙</v>
      </c>
      <c r="Z1112">
        <f t="shared" si="494"/>
        <v>8</v>
      </c>
    </row>
    <row r="1113" spans="1:26" ht="18" customHeight="1" x14ac:dyDescent="0.15">
      <c r="A1113" s="4">
        <v>5001109</v>
      </c>
      <c r="B1113" s="4">
        <f t="shared" ref="B1113:E1113" si="576">B1112</f>
        <v>0</v>
      </c>
      <c r="C1113" s="4">
        <f t="shared" si="576"/>
        <v>0</v>
      </c>
      <c r="D1113" s="4">
        <f t="shared" si="576"/>
        <v>0</v>
      </c>
      <c r="E1113" s="4">
        <f t="shared" si="576"/>
        <v>0</v>
      </c>
      <c r="F1113" s="4">
        <f>INT(VLOOKUP($X1113,映射表!$B:$C,2,FALSE)*VLOOKUP($Z1113,怪物属性偏向!$G:$L,怪物属性偏向!L$1,FALSE)/100)</f>
        <v>98421</v>
      </c>
      <c r="G1113" s="4">
        <f>INT(VLOOKUP($X1113,映射表!$B:$C,2,FALSE)*VLOOKUP($Z1113,怪物属性偏向!$G:$L,怪物属性偏向!J$1,FALSE)/100)</f>
        <v>107913</v>
      </c>
      <c r="H1113" s="4">
        <f t="shared" si="540"/>
        <v>0</v>
      </c>
      <c r="I1113" s="4">
        <f>INT(VLOOKUP($X1113,映射表!$B:$C,2,FALSE)*VLOOKUP($Z1113,怪物属性偏向!$G:$L,怪物属性偏向!K$1,FALSE)/100)</f>
        <v>89366</v>
      </c>
      <c r="J1113" s="4">
        <f>INT(VLOOKUP($X1113,映射表!$B:$E,4,FALSE))</f>
        <v>67446</v>
      </c>
      <c r="K1113" s="4">
        <f t="shared" ref="K1113:V1113" si="577">K1112</f>
        <v>100</v>
      </c>
      <c r="L1113" s="4">
        <f t="shared" si="577"/>
        <v>0</v>
      </c>
      <c r="M1113" s="4">
        <f t="shared" si="577"/>
        <v>0</v>
      </c>
      <c r="N1113" s="4">
        <f t="shared" si="577"/>
        <v>100</v>
      </c>
      <c r="O1113" s="4">
        <f t="shared" si="577"/>
        <v>0</v>
      </c>
      <c r="P1113" s="4">
        <f t="shared" si="577"/>
        <v>0</v>
      </c>
      <c r="Q1113" s="4">
        <f t="shared" si="577"/>
        <v>0</v>
      </c>
      <c r="R1113" s="4">
        <f t="shared" si="577"/>
        <v>0</v>
      </c>
      <c r="S1113" s="4">
        <f t="shared" si="577"/>
        <v>0</v>
      </c>
      <c r="T1113" s="4">
        <f t="shared" si="577"/>
        <v>0</v>
      </c>
      <c r="U1113" s="4">
        <f t="shared" si="577"/>
        <v>0</v>
      </c>
      <c r="V1113" s="4">
        <f t="shared" si="577"/>
        <v>0</v>
      </c>
      <c r="W1113" s="4">
        <f>VLOOKUP(Z1113,怪物属性偏向!D:F,3,FALSE)</f>
        <v>5000008</v>
      </c>
      <c r="X1113" s="4">
        <f t="shared" si="493"/>
        <v>59</v>
      </c>
      <c r="Y1113" t="str">
        <f>VLOOKUP(Z1113,怪物属性偏向!G:H,2,FALSE)</f>
        <v>伊芙</v>
      </c>
      <c r="Z1113">
        <f t="shared" si="494"/>
        <v>8</v>
      </c>
    </row>
    <row r="1114" spans="1:26" ht="18" customHeight="1" x14ac:dyDescent="0.15">
      <c r="A1114" s="4">
        <v>5001110</v>
      </c>
      <c r="B1114" s="4">
        <f t="shared" ref="B1114:E1114" si="578">B1113</f>
        <v>0</v>
      </c>
      <c r="C1114" s="4">
        <f t="shared" si="578"/>
        <v>0</v>
      </c>
      <c r="D1114" s="4">
        <f t="shared" si="578"/>
        <v>0</v>
      </c>
      <c r="E1114" s="4">
        <f t="shared" si="578"/>
        <v>0</v>
      </c>
      <c r="F1114" s="4">
        <f>INT(VLOOKUP($X1114,映射表!$B:$C,2,FALSE)*VLOOKUP($Z1114,怪物属性偏向!$G:$L,怪物属性偏向!L$1,FALSE)/100)</f>
        <v>105609</v>
      </c>
      <c r="G1114" s="4">
        <f>INT(VLOOKUP($X1114,映射表!$B:$C,2,FALSE)*VLOOKUP($Z1114,怪物属性偏向!$G:$L,怪物属性偏向!J$1,FALSE)/100)</f>
        <v>115795</v>
      </c>
      <c r="H1114" s="4">
        <f t="shared" si="540"/>
        <v>0</v>
      </c>
      <c r="I1114" s="4">
        <f>INT(VLOOKUP($X1114,映射表!$B:$C,2,FALSE)*VLOOKUP($Z1114,怪物属性偏向!$G:$L,怪物属性偏向!K$1,FALSE)/100)</f>
        <v>95893</v>
      </c>
      <c r="J1114" s="4">
        <f>INT(VLOOKUP($X1114,映射表!$B:$E,4,FALSE))</f>
        <v>72372</v>
      </c>
      <c r="K1114" s="4">
        <f t="shared" ref="K1114:V1114" si="579">K1113</f>
        <v>100</v>
      </c>
      <c r="L1114" s="4">
        <f t="shared" si="579"/>
        <v>0</v>
      </c>
      <c r="M1114" s="4">
        <f t="shared" si="579"/>
        <v>0</v>
      </c>
      <c r="N1114" s="4">
        <f t="shared" si="579"/>
        <v>100</v>
      </c>
      <c r="O1114" s="4">
        <f t="shared" si="579"/>
        <v>0</v>
      </c>
      <c r="P1114" s="4">
        <f t="shared" si="579"/>
        <v>0</v>
      </c>
      <c r="Q1114" s="4">
        <f t="shared" si="579"/>
        <v>0</v>
      </c>
      <c r="R1114" s="4">
        <f t="shared" si="579"/>
        <v>0</v>
      </c>
      <c r="S1114" s="4">
        <f t="shared" si="579"/>
        <v>0</v>
      </c>
      <c r="T1114" s="4">
        <f t="shared" si="579"/>
        <v>0</v>
      </c>
      <c r="U1114" s="4">
        <f t="shared" si="579"/>
        <v>0</v>
      </c>
      <c r="V1114" s="4">
        <f t="shared" si="579"/>
        <v>0</v>
      </c>
      <c r="W1114" s="4">
        <f>VLOOKUP(Z1114,怪物属性偏向!D:F,3,FALSE)</f>
        <v>5000008</v>
      </c>
      <c r="X1114" s="4">
        <f t="shared" si="493"/>
        <v>60</v>
      </c>
      <c r="Y1114" t="str">
        <f>VLOOKUP(Z1114,怪物属性偏向!G:H,2,FALSE)</f>
        <v>伊芙</v>
      </c>
      <c r="Z1114">
        <f t="shared" si="494"/>
        <v>8</v>
      </c>
    </row>
    <row r="1115" spans="1:26" ht="18" customHeight="1" x14ac:dyDescent="0.15">
      <c r="A1115" s="4">
        <v>5001111</v>
      </c>
      <c r="B1115" s="4">
        <f t="shared" ref="B1115:E1115" si="580">B1114</f>
        <v>0</v>
      </c>
      <c r="C1115" s="4">
        <f t="shared" si="580"/>
        <v>0</v>
      </c>
      <c r="D1115" s="4">
        <f t="shared" si="580"/>
        <v>0</v>
      </c>
      <c r="E1115" s="4">
        <f t="shared" si="580"/>
        <v>0</v>
      </c>
      <c r="F1115" s="4">
        <f>INT(VLOOKUP($X1115,映射表!$B:$C,2,FALSE)*VLOOKUP($Z1115,怪物属性偏向!$G:$L,怪物属性偏向!L$1,FALSE)/100)</f>
        <v>113315</v>
      </c>
      <c r="G1115" s="4">
        <f>INT(VLOOKUP($X1115,映射表!$B:$C,2,FALSE)*VLOOKUP($Z1115,怪物属性偏向!$G:$L,怪物属性偏向!J$1,FALSE)/100)</f>
        <v>124244</v>
      </c>
      <c r="H1115" s="4">
        <f t="shared" si="540"/>
        <v>0</v>
      </c>
      <c r="I1115" s="4">
        <f>INT(VLOOKUP($X1115,映射表!$B:$C,2,FALSE)*VLOOKUP($Z1115,怪物属性偏向!$G:$L,怪物属性偏向!K$1,FALSE)/100)</f>
        <v>102890</v>
      </c>
      <c r="J1115" s="4">
        <f>INT(VLOOKUP($X1115,映射表!$B:$E,4,FALSE))</f>
        <v>77652</v>
      </c>
      <c r="K1115" s="4">
        <f t="shared" ref="K1115:V1115" si="581">K1114</f>
        <v>100</v>
      </c>
      <c r="L1115" s="4">
        <f t="shared" si="581"/>
        <v>0</v>
      </c>
      <c r="M1115" s="4">
        <f t="shared" si="581"/>
        <v>0</v>
      </c>
      <c r="N1115" s="4">
        <f t="shared" si="581"/>
        <v>100</v>
      </c>
      <c r="O1115" s="4">
        <f t="shared" si="581"/>
        <v>0</v>
      </c>
      <c r="P1115" s="4">
        <f t="shared" si="581"/>
        <v>0</v>
      </c>
      <c r="Q1115" s="4">
        <f t="shared" si="581"/>
        <v>0</v>
      </c>
      <c r="R1115" s="4">
        <f t="shared" si="581"/>
        <v>0</v>
      </c>
      <c r="S1115" s="4">
        <f t="shared" si="581"/>
        <v>0</v>
      </c>
      <c r="T1115" s="4">
        <f t="shared" si="581"/>
        <v>0</v>
      </c>
      <c r="U1115" s="4">
        <f t="shared" si="581"/>
        <v>0</v>
      </c>
      <c r="V1115" s="4">
        <f t="shared" si="581"/>
        <v>0</v>
      </c>
      <c r="W1115" s="4">
        <f>VLOOKUP(Z1115,怪物属性偏向!D:F,3,FALSE)</f>
        <v>5000008</v>
      </c>
      <c r="X1115" s="4">
        <f t="shared" si="493"/>
        <v>61</v>
      </c>
      <c r="Y1115" t="str">
        <f>VLOOKUP(Z1115,怪物属性偏向!G:H,2,FALSE)</f>
        <v>伊芙</v>
      </c>
      <c r="Z1115">
        <f t="shared" si="494"/>
        <v>8</v>
      </c>
    </row>
    <row r="1116" spans="1:26" ht="18" customHeight="1" x14ac:dyDescent="0.15">
      <c r="A1116" s="4">
        <v>5001112</v>
      </c>
      <c r="B1116" s="4">
        <f t="shared" ref="B1116:E1116" si="582">B1115</f>
        <v>0</v>
      </c>
      <c r="C1116" s="4">
        <f t="shared" si="582"/>
        <v>0</v>
      </c>
      <c r="D1116" s="4">
        <f t="shared" si="582"/>
        <v>0</v>
      </c>
      <c r="E1116" s="4">
        <f t="shared" si="582"/>
        <v>0</v>
      </c>
      <c r="F1116" s="4">
        <f>INT(VLOOKUP($X1116,映射表!$B:$C,2,FALSE)*VLOOKUP($Z1116,怪物属性偏向!$G:$L,怪物属性偏向!L$1,FALSE)/100)</f>
        <v>121576</v>
      </c>
      <c r="G1116" s="4">
        <f>INT(VLOOKUP($X1116,映射表!$B:$C,2,FALSE)*VLOOKUP($Z1116,怪物属性偏向!$G:$L,怪物属性偏向!J$1,FALSE)/100)</f>
        <v>133302</v>
      </c>
      <c r="H1116" s="4">
        <f t="shared" si="540"/>
        <v>0</v>
      </c>
      <c r="I1116" s="4">
        <f>INT(VLOOKUP($X1116,映射表!$B:$C,2,FALSE)*VLOOKUP($Z1116,怪物属性偏向!$G:$L,怪物属性偏向!K$1,FALSE)/100)</f>
        <v>110390</v>
      </c>
      <c r="J1116" s="4">
        <f>INT(VLOOKUP($X1116,映射表!$B:$E,4,FALSE))</f>
        <v>83313</v>
      </c>
      <c r="K1116" s="4">
        <f t="shared" ref="K1116:V1116" si="583">K1115</f>
        <v>100</v>
      </c>
      <c r="L1116" s="4">
        <f t="shared" si="583"/>
        <v>0</v>
      </c>
      <c r="M1116" s="4">
        <f t="shared" si="583"/>
        <v>0</v>
      </c>
      <c r="N1116" s="4">
        <f t="shared" si="583"/>
        <v>100</v>
      </c>
      <c r="O1116" s="4">
        <f t="shared" si="583"/>
        <v>0</v>
      </c>
      <c r="P1116" s="4">
        <f t="shared" si="583"/>
        <v>0</v>
      </c>
      <c r="Q1116" s="4">
        <f t="shared" si="583"/>
        <v>0</v>
      </c>
      <c r="R1116" s="4">
        <f t="shared" si="583"/>
        <v>0</v>
      </c>
      <c r="S1116" s="4">
        <f t="shared" si="583"/>
        <v>0</v>
      </c>
      <c r="T1116" s="4">
        <f t="shared" si="583"/>
        <v>0</v>
      </c>
      <c r="U1116" s="4">
        <f t="shared" si="583"/>
        <v>0</v>
      </c>
      <c r="V1116" s="4">
        <f t="shared" si="583"/>
        <v>0</v>
      </c>
      <c r="W1116" s="4">
        <f>VLOOKUP(Z1116,怪物属性偏向!D:F,3,FALSE)</f>
        <v>5000008</v>
      </c>
      <c r="X1116" s="4">
        <f t="shared" si="493"/>
        <v>62</v>
      </c>
      <c r="Y1116" t="str">
        <f>VLOOKUP(Z1116,怪物属性偏向!G:H,2,FALSE)</f>
        <v>伊芙</v>
      </c>
      <c r="Z1116">
        <f t="shared" si="494"/>
        <v>8</v>
      </c>
    </row>
    <row r="1117" spans="1:26" ht="18" customHeight="1" x14ac:dyDescent="0.15">
      <c r="A1117" s="4">
        <v>5001113</v>
      </c>
      <c r="B1117" s="4">
        <f t="shared" ref="B1117:E1117" si="584">B1116</f>
        <v>0</v>
      </c>
      <c r="C1117" s="4">
        <f t="shared" si="584"/>
        <v>0</v>
      </c>
      <c r="D1117" s="4">
        <f t="shared" si="584"/>
        <v>0</v>
      </c>
      <c r="E1117" s="4">
        <f t="shared" si="584"/>
        <v>0</v>
      </c>
      <c r="F1117" s="4">
        <f>INT(VLOOKUP($X1117,映射表!$B:$C,2,FALSE)*VLOOKUP($Z1117,怪物属性偏向!$G:$L,怪物属性偏向!L$1,FALSE)/100)</f>
        <v>130432</v>
      </c>
      <c r="G1117" s="4">
        <f>INT(VLOOKUP($X1117,映射表!$B:$C,2,FALSE)*VLOOKUP($Z1117,怪物属性偏向!$G:$L,怪物属性偏向!J$1,FALSE)/100)</f>
        <v>143011</v>
      </c>
      <c r="H1117" s="4">
        <f t="shared" si="540"/>
        <v>0</v>
      </c>
      <c r="I1117" s="4">
        <f>INT(VLOOKUP($X1117,映射表!$B:$C,2,FALSE)*VLOOKUP($Z1117,怪物属性偏向!$G:$L,怪物属性偏向!K$1,FALSE)/100)</f>
        <v>118431</v>
      </c>
      <c r="J1117" s="4">
        <f>INT(VLOOKUP($X1117,映射表!$B:$E,4,FALSE))</f>
        <v>89382</v>
      </c>
      <c r="K1117" s="4">
        <f t="shared" ref="K1117:V1117" si="585">K1116</f>
        <v>100</v>
      </c>
      <c r="L1117" s="4">
        <f t="shared" si="585"/>
        <v>0</v>
      </c>
      <c r="M1117" s="4">
        <f t="shared" si="585"/>
        <v>0</v>
      </c>
      <c r="N1117" s="4">
        <f t="shared" si="585"/>
        <v>100</v>
      </c>
      <c r="O1117" s="4">
        <f t="shared" si="585"/>
        <v>0</v>
      </c>
      <c r="P1117" s="4">
        <f t="shared" si="585"/>
        <v>0</v>
      </c>
      <c r="Q1117" s="4">
        <f t="shared" si="585"/>
        <v>0</v>
      </c>
      <c r="R1117" s="4">
        <f t="shared" si="585"/>
        <v>0</v>
      </c>
      <c r="S1117" s="4">
        <f t="shared" si="585"/>
        <v>0</v>
      </c>
      <c r="T1117" s="4">
        <f t="shared" si="585"/>
        <v>0</v>
      </c>
      <c r="U1117" s="4">
        <f t="shared" si="585"/>
        <v>0</v>
      </c>
      <c r="V1117" s="4">
        <f t="shared" si="585"/>
        <v>0</v>
      </c>
      <c r="W1117" s="4">
        <f>VLOOKUP(Z1117,怪物属性偏向!D:F,3,FALSE)</f>
        <v>5000008</v>
      </c>
      <c r="X1117" s="4">
        <f t="shared" si="493"/>
        <v>63</v>
      </c>
      <c r="Y1117" t="str">
        <f>VLOOKUP(Z1117,怪物属性偏向!G:H,2,FALSE)</f>
        <v>伊芙</v>
      </c>
      <c r="Z1117">
        <f t="shared" si="494"/>
        <v>8</v>
      </c>
    </row>
    <row r="1118" spans="1:26" ht="18" customHeight="1" x14ac:dyDescent="0.15">
      <c r="A1118" s="4">
        <v>5001114</v>
      </c>
      <c r="B1118" s="4">
        <f t="shared" ref="B1118:E1118" si="586">B1117</f>
        <v>0</v>
      </c>
      <c r="C1118" s="4">
        <f t="shared" si="586"/>
        <v>0</v>
      </c>
      <c r="D1118" s="4">
        <f t="shared" si="586"/>
        <v>0</v>
      </c>
      <c r="E1118" s="4">
        <f t="shared" si="586"/>
        <v>0</v>
      </c>
      <c r="F1118" s="4">
        <f>INT(VLOOKUP($X1118,映射表!$B:$C,2,FALSE)*VLOOKUP($Z1118,怪物属性偏向!$G:$L,怪物属性偏向!L$1,FALSE)/100)</f>
        <v>139925</v>
      </c>
      <c r="G1118" s="4">
        <f>INT(VLOOKUP($X1118,映射表!$B:$C,2,FALSE)*VLOOKUP($Z1118,怪物属性偏向!$G:$L,怪物属性偏向!J$1,FALSE)/100)</f>
        <v>153420</v>
      </c>
      <c r="H1118" s="4">
        <f t="shared" si="540"/>
        <v>0</v>
      </c>
      <c r="I1118" s="4">
        <f>INT(VLOOKUP($X1118,映射表!$B:$C,2,FALSE)*VLOOKUP($Z1118,怪物属性偏向!$G:$L,怪物属性偏向!K$1,FALSE)/100)</f>
        <v>127051</v>
      </c>
      <c r="J1118" s="4">
        <f>INT(VLOOKUP($X1118,映射表!$B:$E,4,FALSE))</f>
        <v>95887</v>
      </c>
      <c r="K1118" s="4">
        <f t="shared" ref="K1118:V1118" si="587">K1117</f>
        <v>100</v>
      </c>
      <c r="L1118" s="4">
        <f t="shared" si="587"/>
        <v>0</v>
      </c>
      <c r="M1118" s="4">
        <f t="shared" si="587"/>
        <v>0</v>
      </c>
      <c r="N1118" s="4">
        <f t="shared" si="587"/>
        <v>100</v>
      </c>
      <c r="O1118" s="4">
        <f t="shared" si="587"/>
        <v>0</v>
      </c>
      <c r="P1118" s="4">
        <f t="shared" si="587"/>
        <v>0</v>
      </c>
      <c r="Q1118" s="4">
        <f t="shared" si="587"/>
        <v>0</v>
      </c>
      <c r="R1118" s="4">
        <f t="shared" si="587"/>
        <v>0</v>
      </c>
      <c r="S1118" s="4">
        <f t="shared" si="587"/>
        <v>0</v>
      </c>
      <c r="T1118" s="4">
        <f t="shared" si="587"/>
        <v>0</v>
      </c>
      <c r="U1118" s="4">
        <f t="shared" si="587"/>
        <v>0</v>
      </c>
      <c r="V1118" s="4">
        <f t="shared" si="587"/>
        <v>0</v>
      </c>
      <c r="W1118" s="4">
        <f>VLOOKUP(Z1118,怪物属性偏向!D:F,3,FALSE)</f>
        <v>5000008</v>
      </c>
      <c r="X1118" s="4">
        <f t="shared" si="493"/>
        <v>64</v>
      </c>
      <c r="Y1118" t="str">
        <f>VLOOKUP(Z1118,怪物属性偏向!G:H,2,FALSE)</f>
        <v>伊芙</v>
      </c>
      <c r="Z1118">
        <f t="shared" si="494"/>
        <v>8</v>
      </c>
    </row>
    <row r="1119" spans="1:26" ht="18" customHeight="1" x14ac:dyDescent="0.15">
      <c r="A1119" s="4">
        <v>5001115</v>
      </c>
      <c r="B1119" s="4">
        <f t="shared" ref="B1119:E1119" si="588">B1118</f>
        <v>0</v>
      </c>
      <c r="C1119" s="4">
        <f t="shared" si="588"/>
        <v>0</v>
      </c>
      <c r="D1119" s="4">
        <f t="shared" si="588"/>
        <v>0</v>
      </c>
      <c r="E1119" s="4">
        <f t="shared" si="588"/>
        <v>0</v>
      </c>
      <c r="F1119" s="4">
        <f>INT(VLOOKUP($X1119,映射表!$B:$C,2,FALSE)*VLOOKUP($Z1119,怪物属性偏向!$G:$L,怪物属性偏向!L$1,FALSE)/100)</f>
        <v>150102</v>
      </c>
      <c r="G1119" s="4">
        <f>INT(VLOOKUP($X1119,映射表!$B:$C,2,FALSE)*VLOOKUP($Z1119,怪物属性偏向!$G:$L,怪物属性偏向!J$1,FALSE)/100)</f>
        <v>164578</v>
      </c>
      <c r="H1119" s="4">
        <f t="shared" si="540"/>
        <v>0</v>
      </c>
      <c r="I1119" s="4">
        <f>INT(VLOOKUP($X1119,映射表!$B:$C,2,FALSE)*VLOOKUP($Z1119,怪物属性偏向!$G:$L,怪物属性偏向!K$1,FALSE)/100)</f>
        <v>136291</v>
      </c>
      <c r="J1119" s="4">
        <f>INT(VLOOKUP($X1119,映射表!$B:$E,4,FALSE))</f>
        <v>102861</v>
      </c>
      <c r="K1119" s="4">
        <f t="shared" ref="K1119:V1119" si="589">K1118</f>
        <v>100</v>
      </c>
      <c r="L1119" s="4">
        <f t="shared" si="589"/>
        <v>0</v>
      </c>
      <c r="M1119" s="4">
        <f t="shared" si="589"/>
        <v>0</v>
      </c>
      <c r="N1119" s="4">
        <f t="shared" si="589"/>
        <v>100</v>
      </c>
      <c r="O1119" s="4">
        <f t="shared" si="589"/>
        <v>0</v>
      </c>
      <c r="P1119" s="4">
        <f t="shared" si="589"/>
        <v>0</v>
      </c>
      <c r="Q1119" s="4">
        <f t="shared" si="589"/>
        <v>0</v>
      </c>
      <c r="R1119" s="4">
        <f t="shared" si="589"/>
        <v>0</v>
      </c>
      <c r="S1119" s="4">
        <f t="shared" si="589"/>
        <v>0</v>
      </c>
      <c r="T1119" s="4">
        <f t="shared" si="589"/>
        <v>0</v>
      </c>
      <c r="U1119" s="4">
        <f t="shared" si="589"/>
        <v>0</v>
      </c>
      <c r="V1119" s="4">
        <f t="shared" si="589"/>
        <v>0</v>
      </c>
      <c r="W1119" s="4">
        <f>VLOOKUP(Z1119,怪物属性偏向!D:F,3,FALSE)</f>
        <v>5000008</v>
      </c>
      <c r="X1119" s="4">
        <f t="shared" si="493"/>
        <v>65</v>
      </c>
      <c r="Y1119" t="str">
        <f>VLOOKUP(Z1119,怪物属性偏向!G:H,2,FALSE)</f>
        <v>伊芙</v>
      </c>
      <c r="Z1119">
        <f t="shared" si="494"/>
        <v>8</v>
      </c>
    </row>
    <row r="1120" spans="1:26" ht="18" customHeight="1" x14ac:dyDescent="0.15">
      <c r="A1120" s="4">
        <v>5001116</v>
      </c>
      <c r="B1120" s="4">
        <f t="shared" ref="B1120:E1120" si="590">B1119</f>
        <v>0</v>
      </c>
      <c r="C1120" s="4">
        <f t="shared" si="590"/>
        <v>0</v>
      </c>
      <c r="D1120" s="4">
        <f t="shared" si="590"/>
        <v>0</v>
      </c>
      <c r="E1120" s="4">
        <f t="shared" si="590"/>
        <v>0</v>
      </c>
      <c r="F1120" s="4">
        <f>INT(VLOOKUP($X1120,映射表!$B:$C,2,FALSE)*VLOOKUP($Z1120,怪物属性偏向!$G:$L,怪物属性偏向!L$1,FALSE)/100)</f>
        <v>161011</v>
      </c>
      <c r="G1120" s="4">
        <f>INT(VLOOKUP($X1120,映射表!$B:$C,2,FALSE)*VLOOKUP($Z1120,怪物属性偏向!$G:$L,怪物属性偏向!J$1,FALSE)/100)</f>
        <v>176540</v>
      </c>
      <c r="H1120" s="4">
        <f t="shared" si="540"/>
        <v>0</v>
      </c>
      <c r="I1120" s="4">
        <f>INT(VLOOKUP($X1120,映射表!$B:$C,2,FALSE)*VLOOKUP($Z1120,怪物属性偏向!$G:$L,怪物属性偏向!K$1,FALSE)/100)</f>
        <v>146197</v>
      </c>
      <c r="J1120" s="4">
        <f>INT(VLOOKUP($X1120,映射表!$B:$E,4,FALSE))</f>
        <v>110337</v>
      </c>
      <c r="K1120" s="4">
        <f t="shared" ref="K1120:V1120" si="591">K1119</f>
        <v>100</v>
      </c>
      <c r="L1120" s="4">
        <f t="shared" si="591"/>
        <v>0</v>
      </c>
      <c r="M1120" s="4">
        <f t="shared" si="591"/>
        <v>0</v>
      </c>
      <c r="N1120" s="4">
        <f t="shared" si="591"/>
        <v>100</v>
      </c>
      <c r="O1120" s="4">
        <f t="shared" si="591"/>
        <v>0</v>
      </c>
      <c r="P1120" s="4">
        <f t="shared" si="591"/>
        <v>0</v>
      </c>
      <c r="Q1120" s="4">
        <f t="shared" si="591"/>
        <v>0</v>
      </c>
      <c r="R1120" s="4">
        <f t="shared" si="591"/>
        <v>0</v>
      </c>
      <c r="S1120" s="4">
        <f t="shared" si="591"/>
        <v>0</v>
      </c>
      <c r="T1120" s="4">
        <f t="shared" si="591"/>
        <v>0</v>
      </c>
      <c r="U1120" s="4">
        <f t="shared" si="591"/>
        <v>0</v>
      </c>
      <c r="V1120" s="4">
        <f t="shared" si="591"/>
        <v>0</v>
      </c>
      <c r="W1120" s="4">
        <f>VLOOKUP(Z1120,怪物属性偏向!D:F,3,FALSE)</f>
        <v>5000008</v>
      </c>
      <c r="X1120" s="4">
        <f t="shared" si="493"/>
        <v>66</v>
      </c>
      <c r="Y1120" t="str">
        <f>VLOOKUP(Z1120,怪物属性偏向!G:H,2,FALSE)</f>
        <v>伊芙</v>
      </c>
      <c r="Z1120">
        <f t="shared" si="494"/>
        <v>8</v>
      </c>
    </row>
    <row r="1121" spans="1:26" ht="18" customHeight="1" x14ac:dyDescent="0.15">
      <c r="A1121" s="4">
        <v>5001117</v>
      </c>
      <c r="B1121" s="4">
        <f t="shared" ref="B1121:E1121" si="592">B1120</f>
        <v>0</v>
      </c>
      <c r="C1121" s="4">
        <f t="shared" si="592"/>
        <v>0</v>
      </c>
      <c r="D1121" s="4">
        <f t="shared" si="592"/>
        <v>0</v>
      </c>
      <c r="E1121" s="4">
        <f t="shared" si="592"/>
        <v>0</v>
      </c>
      <c r="F1121" s="4">
        <f>INT(VLOOKUP($X1121,映射表!$B:$C,2,FALSE)*VLOOKUP($Z1121,怪物属性偏向!$G:$L,怪物属性偏向!L$1,FALSE)/100)</f>
        <v>172706</v>
      </c>
      <c r="G1121" s="4">
        <f>INT(VLOOKUP($X1121,映射表!$B:$C,2,FALSE)*VLOOKUP($Z1121,怪物属性偏向!$G:$L,怪物属性偏向!J$1,FALSE)/100)</f>
        <v>189363</v>
      </c>
      <c r="H1121" s="4">
        <f t="shared" si="540"/>
        <v>0</v>
      </c>
      <c r="I1121" s="4">
        <f>INT(VLOOKUP($X1121,映射表!$B:$C,2,FALSE)*VLOOKUP($Z1121,怪物属性偏向!$G:$L,怪物属性偏向!K$1,FALSE)/100)</f>
        <v>156816</v>
      </c>
      <c r="J1121" s="4">
        <f>INT(VLOOKUP($X1121,映射表!$B:$E,4,FALSE))</f>
        <v>118352</v>
      </c>
      <c r="K1121" s="4">
        <f t="shared" ref="K1121:V1121" si="593">K1120</f>
        <v>100</v>
      </c>
      <c r="L1121" s="4">
        <f t="shared" si="593"/>
        <v>0</v>
      </c>
      <c r="M1121" s="4">
        <f t="shared" si="593"/>
        <v>0</v>
      </c>
      <c r="N1121" s="4">
        <f t="shared" si="593"/>
        <v>100</v>
      </c>
      <c r="O1121" s="4">
        <f t="shared" si="593"/>
        <v>0</v>
      </c>
      <c r="P1121" s="4">
        <f t="shared" si="593"/>
        <v>0</v>
      </c>
      <c r="Q1121" s="4">
        <f t="shared" si="593"/>
        <v>0</v>
      </c>
      <c r="R1121" s="4">
        <f t="shared" si="593"/>
        <v>0</v>
      </c>
      <c r="S1121" s="4">
        <f t="shared" si="593"/>
        <v>0</v>
      </c>
      <c r="T1121" s="4">
        <f t="shared" si="593"/>
        <v>0</v>
      </c>
      <c r="U1121" s="4">
        <f t="shared" si="593"/>
        <v>0</v>
      </c>
      <c r="V1121" s="4">
        <f t="shared" si="593"/>
        <v>0</v>
      </c>
      <c r="W1121" s="4">
        <f>VLOOKUP(Z1121,怪物属性偏向!D:F,3,FALSE)</f>
        <v>5000008</v>
      </c>
      <c r="X1121" s="4">
        <f t="shared" si="493"/>
        <v>67</v>
      </c>
      <c r="Y1121" t="str">
        <f>VLOOKUP(Z1121,怪物属性偏向!G:H,2,FALSE)</f>
        <v>伊芙</v>
      </c>
      <c r="Z1121">
        <f t="shared" si="494"/>
        <v>8</v>
      </c>
    </row>
    <row r="1122" spans="1:26" ht="18" customHeight="1" x14ac:dyDescent="0.15">
      <c r="A1122" s="4">
        <v>5001118</v>
      </c>
      <c r="B1122" s="4">
        <f t="shared" ref="B1122:E1122" si="594">B1121</f>
        <v>0</v>
      </c>
      <c r="C1122" s="4">
        <f t="shared" si="594"/>
        <v>0</v>
      </c>
      <c r="D1122" s="4">
        <f t="shared" si="594"/>
        <v>0</v>
      </c>
      <c r="E1122" s="4">
        <f t="shared" si="594"/>
        <v>0</v>
      </c>
      <c r="F1122" s="4">
        <f>INT(VLOOKUP($X1122,映射表!$B:$C,2,FALSE)*VLOOKUP($Z1122,怪物属性偏向!$G:$L,怪物属性偏向!L$1,FALSE)/100)</f>
        <v>185243</v>
      </c>
      <c r="G1122" s="4">
        <f>INT(VLOOKUP($X1122,映射表!$B:$C,2,FALSE)*VLOOKUP($Z1122,怪物属性偏向!$G:$L,怪物属性偏向!J$1,FALSE)/100)</f>
        <v>203109</v>
      </c>
      <c r="H1122" s="4">
        <f t="shared" si="540"/>
        <v>0</v>
      </c>
      <c r="I1122" s="4">
        <f>INT(VLOOKUP($X1122,映射表!$B:$C,2,FALSE)*VLOOKUP($Z1122,怪物属性偏向!$G:$L,怪物属性偏向!K$1,FALSE)/100)</f>
        <v>168199</v>
      </c>
      <c r="J1122" s="4">
        <f>INT(VLOOKUP($X1122,映射表!$B:$E,4,FALSE))</f>
        <v>126943</v>
      </c>
      <c r="K1122" s="4">
        <f t="shared" ref="K1122:V1122" si="595">K1121</f>
        <v>100</v>
      </c>
      <c r="L1122" s="4">
        <f t="shared" si="595"/>
        <v>0</v>
      </c>
      <c r="M1122" s="4">
        <f t="shared" si="595"/>
        <v>0</v>
      </c>
      <c r="N1122" s="4">
        <f t="shared" si="595"/>
        <v>100</v>
      </c>
      <c r="O1122" s="4">
        <f t="shared" si="595"/>
        <v>0</v>
      </c>
      <c r="P1122" s="4">
        <f t="shared" si="595"/>
        <v>0</v>
      </c>
      <c r="Q1122" s="4">
        <f t="shared" si="595"/>
        <v>0</v>
      </c>
      <c r="R1122" s="4">
        <f t="shared" si="595"/>
        <v>0</v>
      </c>
      <c r="S1122" s="4">
        <f t="shared" si="595"/>
        <v>0</v>
      </c>
      <c r="T1122" s="4">
        <f t="shared" si="595"/>
        <v>0</v>
      </c>
      <c r="U1122" s="4">
        <f t="shared" si="595"/>
        <v>0</v>
      </c>
      <c r="V1122" s="4">
        <f t="shared" si="595"/>
        <v>0</v>
      </c>
      <c r="W1122" s="4">
        <f>VLOOKUP(Z1122,怪物属性偏向!D:F,3,FALSE)</f>
        <v>5000008</v>
      </c>
      <c r="X1122" s="4">
        <f t="shared" si="493"/>
        <v>68</v>
      </c>
      <c r="Y1122" t="str">
        <f>VLOOKUP(Z1122,怪物属性偏向!G:H,2,FALSE)</f>
        <v>伊芙</v>
      </c>
      <c r="Z1122">
        <f t="shared" si="494"/>
        <v>8</v>
      </c>
    </row>
    <row r="1123" spans="1:26" ht="18" customHeight="1" x14ac:dyDescent="0.15">
      <c r="A1123" s="4">
        <v>5001119</v>
      </c>
      <c r="B1123" s="4">
        <f t="shared" ref="B1123:E1123" si="596">B1122</f>
        <v>0</v>
      </c>
      <c r="C1123" s="4">
        <f t="shared" si="596"/>
        <v>0</v>
      </c>
      <c r="D1123" s="4">
        <f t="shared" si="596"/>
        <v>0</v>
      </c>
      <c r="E1123" s="4">
        <f t="shared" si="596"/>
        <v>0</v>
      </c>
      <c r="F1123" s="4">
        <f>INT(VLOOKUP($X1123,映射表!$B:$C,2,FALSE)*VLOOKUP($Z1123,怪物属性偏向!$G:$L,怪物属性偏向!L$1,FALSE)/100)</f>
        <v>198682</v>
      </c>
      <c r="G1123" s="4">
        <f>INT(VLOOKUP($X1123,映射表!$B:$C,2,FALSE)*VLOOKUP($Z1123,怪物属性偏向!$G:$L,怪物属性偏向!J$1,FALSE)/100)</f>
        <v>217845</v>
      </c>
      <c r="H1123" s="4">
        <f t="shared" si="540"/>
        <v>0</v>
      </c>
      <c r="I1123" s="4">
        <f>INT(VLOOKUP($X1123,映射表!$B:$C,2,FALSE)*VLOOKUP($Z1123,怪物属性偏向!$G:$L,怪物属性偏向!K$1,FALSE)/100)</f>
        <v>180403</v>
      </c>
      <c r="J1123" s="4">
        <f>INT(VLOOKUP($X1123,映射表!$B:$E,4,FALSE))</f>
        <v>136153</v>
      </c>
      <c r="K1123" s="4">
        <f t="shared" ref="K1123:V1123" si="597">K1122</f>
        <v>100</v>
      </c>
      <c r="L1123" s="4">
        <f t="shared" si="597"/>
        <v>0</v>
      </c>
      <c r="M1123" s="4">
        <f t="shared" si="597"/>
        <v>0</v>
      </c>
      <c r="N1123" s="4">
        <f t="shared" si="597"/>
        <v>100</v>
      </c>
      <c r="O1123" s="4">
        <f t="shared" si="597"/>
        <v>0</v>
      </c>
      <c r="P1123" s="4">
        <f t="shared" si="597"/>
        <v>0</v>
      </c>
      <c r="Q1123" s="4">
        <f t="shared" si="597"/>
        <v>0</v>
      </c>
      <c r="R1123" s="4">
        <f t="shared" si="597"/>
        <v>0</v>
      </c>
      <c r="S1123" s="4">
        <f t="shared" si="597"/>
        <v>0</v>
      </c>
      <c r="T1123" s="4">
        <f t="shared" si="597"/>
        <v>0</v>
      </c>
      <c r="U1123" s="4">
        <f t="shared" si="597"/>
        <v>0</v>
      </c>
      <c r="V1123" s="4">
        <f t="shared" si="597"/>
        <v>0</v>
      </c>
      <c r="W1123" s="4">
        <f>VLOOKUP(Z1123,怪物属性偏向!D:F,3,FALSE)</f>
        <v>5000008</v>
      </c>
      <c r="X1123" s="4">
        <f t="shared" si="493"/>
        <v>69</v>
      </c>
      <c r="Y1123" t="str">
        <f>VLOOKUP(Z1123,怪物属性偏向!G:H,2,FALSE)</f>
        <v>伊芙</v>
      </c>
      <c r="Z1123">
        <f t="shared" si="494"/>
        <v>8</v>
      </c>
    </row>
    <row r="1124" spans="1:26" ht="18" customHeight="1" x14ac:dyDescent="0.15">
      <c r="A1124" s="4">
        <v>5001120</v>
      </c>
      <c r="B1124" s="4">
        <f t="shared" ref="B1124:E1124" si="598">B1123</f>
        <v>0</v>
      </c>
      <c r="C1124" s="4">
        <f t="shared" si="598"/>
        <v>0</v>
      </c>
      <c r="D1124" s="4">
        <f t="shared" si="598"/>
        <v>0</v>
      </c>
      <c r="E1124" s="4">
        <f t="shared" si="598"/>
        <v>0</v>
      </c>
      <c r="F1124" s="4">
        <f>INT(VLOOKUP($X1124,映射表!$B:$C,2,FALSE)*VLOOKUP($Z1124,怪物属性偏向!$G:$L,怪物属性偏向!L$1,FALSE)/100)</f>
        <v>213090</v>
      </c>
      <c r="G1124" s="4">
        <f>INT(VLOOKUP($X1124,映射表!$B:$C,2,FALSE)*VLOOKUP($Z1124,怪物属性偏向!$G:$L,怪物属性偏向!J$1,FALSE)/100)</f>
        <v>233642</v>
      </c>
      <c r="H1124" s="4">
        <f t="shared" si="540"/>
        <v>0</v>
      </c>
      <c r="I1124" s="4">
        <f>INT(VLOOKUP($X1124,映射表!$B:$C,2,FALSE)*VLOOKUP($Z1124,怪物属性偏向!$G:$L,怪物属性偏向!K$1,FALSE)/100)</f>
        <v>193484</v>
      </c>
      <c r="J1124" s="4">
        <f>INT(VLOOKUP($X1124,映射表!$B:$E,4,FALSE))</f>
        <v>146026</v>
      </c>
      <c r="K1124" s="4">
        <f t="shared" ref="K1124:V1124" si="599">K1123</f>
        <v>100</v>
      </c>
      <c r="L1124" s="4">
        <f t="shared" si="599"/>
        <v>0</v>
      </c>
      <c r="M1124" s="4">
        <f t="shared" si="599"/>
        <v>0</v>
      </c>
      <c r="N1124" s="4">
        <f t="shared" si="599"/>
        <v>100</v>
      </c>
      <c r="O1124" s="4">
        <f t="shared" si="599"/>
        <v>0</v>
      </c>
      <c r="P1124" s="4">
        <f t="shared" si="599"/>
        <v>0</v>
      </c>
      <c r="Q1124" s="4">
        <f t="shared" si="599"/>
        <v>0</v>
      </c>
      <c r="R1124" s="4">
        <f t="shared" si="599"/>
        <v>0</v>
      </c>
      <c r="S1124" s="4">
        <f t="shared" si="599"/>
        <v>0</v>
      </c>
      <c r="T1124" s="4">
        <f t="shared" si="599"/>
        <v>0</v>
      </c>
      <c r="U1124" s="4">
        <f t="shared" si="599"/>
        <v>0</v>
      </c>
      <c r="V1124" s="4">
        <f t="shared" si="599"/>
        <v>0</v>
      </c>
      <c r="W1124" s="4">
        <f>VLOOKUP(Z1124,怪物属性偏向!D:F,3,FALSE)</f>
        <v>5000008</v>
      </c>
      <c r="X1124" s="4">
        <f t="shared" si="493"/>
        <v>70</v>
      </c>
      <c r="Y1124" t="str">
        <f>VLOOKUP(Z1124,怪物属性偏向!G:H,2,FALSE)</f>
        <v>伊芙</v>
      </c>
      <c r="Z1124">
        <f t="shared" si="494"/>
        <v>8</v>
      </c>
    </row>
    <row r="1125" spans="1:26" ht="18" customHeight="1" x14ac:dyDescent="0.15">
      <c r="A1125" s="4">
        <v>5001121</v>
      </c>
      <c r="B1125" s="4">
        <f t="shared" ref="B1125:E1125" si="600">B1124</f>
        <v>0</v>
      </c>
      <c r="C1125" s="4">
        <f t="shared" si="600"/>
        <v>0</v>
      </c>
      <c r="D1125" s="4">
        <f t="shared" si="600"/>
        <v>0</v>
      </c>
      <c r="E1125" s="4">
        <f t="shared" si="600"/>
        <v>0</v>
      </c>
      <c r="F1125" s="4">
        <f>INT(VLOOKUP($X1125,映射表!$B:$C,2,FALSE)*VLOOKUP($Z1125,怪物属性偏向!$G:$L,怪物属性偏向!L$1,FALSE)/100)</f>
        <v>228534</v>
      </c>
      <c r="G1125" s="4">
        <f>INT(VLOOKUP($X1125,映射表!$B:$C,2,FALSE)*VLOOKUP($Z1125,怪物属性偏向!$G:$L,怪物属性偏向!J$1,FALSE)/100)</f>
        <v>250576</v>
      </c>
      <c r="H1125" s="4">
        <f t="shared" si="540"/>
        <v>0</v>
      </c>
      <c r="I1125" s="4">
        <f>INT(VLOOKUP($X1125,映射表!$B:$C,2,FALSE)*VLOOKUP($Z1125,怪物属性偏向!$G:$L,怪物属性偏向!K$1,FALSE)/100)</f>
        <v>207508</v>
      </c>
      <c r="J1125" s="4">
        <f>INT(VLOOKUP($X1125,映射表!$B:$E,4,FALSE))</f>
        <v>156610</v>
      </c>
      <c r="K1125" s="4">
        <f t="shared" ref="K1125:V1125" si="601">K1124</f>
        <v>100</v>
      </c>
      <c r="L1125" s="4">
        <f t="shared" si="601"/>
        <v>0</v>
      </c>
      <c r="M1125" s="4">
        <f t="shared" si="601"/>
        <v>0</v>
      </c>
      <c r="N1125" s="4">
        <f t="shared" si="601"/>
        <v>100</v>
      </c>
      <c r="O1125" s="4">
        <f t="shared" si="601"/>
        <v>0</v>
      </c>
      <c r="P1125" s="4">
        <f t="shared" si="601"/>
        <v>0</v>
      </c>
      <c r="Q1125" s="4">
        <f t="shared" si="601"/>
        <v>0</v>
      </c>
      <c r="R1125" s="4">
        <f t="shared" si="601"/>
        <v>0</v>
      </c>
      <c r="S1125" s="4">
        <f t="shared" si="601"/>
        <v>0</v>
      </c>
      <c r="T1125" s="4">
        <f t="shared" si="601"/>
        <v>0</v>
      </c>
      <c r="U1125" s="4">
        <f t="shared" si="601"/>
        <v>0</v>
      </c>
      <c r="V1125" s="4">
        <f t="shared" si="601"/>
        <v>0</v>
      </c>
      <c r="W1125" s="4">
        <f>VLOOKUP(Z1125,怪物属性偏向!D:F,3,FALSE)</f>
        <v>5000008</v>
      </c>
      <c r="X1125" s="4">
        <f t="shared" si="493"/>
        <v>71</v>
      </c>
      <c r="Y1125" t="str">
        <f>VLOOKUP(Z1125,怪物属性偏向!G:H,2,FALSE)</f>
        <v>伊芙</v>
      </c>
      <c r="Z1125">
        <f t="shared" si="494"/>
        <v>8</v>
      </c>
    </row>
    <row r="1126" spans="1:26" ht="18" customHeight="1" x14ac:dyDescent="0.15">
      <c r="A1126" s="4">
        <v>5001122</v>
      </c>
      <c r="B1126" s="4">
        <f t="shared" ref="B1126:E1126" si="602">B1125</f>
        <v>0</v>
      </c>
      <c r="C1126" s="4">
        <f t="shared" si="602"/>
        <v>0</v>
      </c>
      <c r="D1126" s="4">
        <f t="shared" si="602"/>
        <v>0</v>
      </c>
      <c r="E1126" s="4">
        <f t="shared" si="602"/>
        <v>0</v>
      </c>
      <c r="F1126" s="4">
        <f>INT(VLOOKUP($X1126,映射表!$B:$C,2,FALSE)*VLOOKUP($Z1126,怪物属性偏向!$G:$L,怪物属性偏向!L$1,FALSE)/100)</f>
        <v>245091</v>
      </c>
      <c r="G1126" s="4">
        <f>INT(VLOOKUP($X1126,映射表!$B:$C,2,FALSE)*VLOOKUP($Z1126,怪物属性偏向!$G:$L,怪物属性偏向!J$1,FALSE)/100)</f>
        <v>268729</v>
      </c>
      <c r="H1126" s="4">
        <f t="shared" si="540"/>
        <v>0</v>
      </c>
      <c r="I1126" s="4">
        <f>INT(VLOOKUP($X1126,映射表!$B:$C,2,FALSE)*VLOOKUP($Z1126,怪物属性偏向!$G:$L,怪物属性偏向!K$1,FALSE)/100)</f>
        <v>222541</v>
      </c>
      <c r="J1126" s="4">
        <f>INT(VLOOKUP($X1126,映射表!$B:$E,4,FALSE))</f>
        <v>167955</v>
      </c>
      <c r="K1126" s="4">
        <f t="shared" ref="K1126:V1126" si="603">K1125</f>
        <v>100</v>
      </c>
      <c r="L1126" s="4">
        <f t="shared" si="603"/>
        <v>0</v>
      </c>
      <c r="M1126" s="4">
        <f t="shared" si="603"/>
        <v>0</v>
      </c>
      <c r="N1126" s="4">
        <f t="shared" si="603"/>
        <v>100</v>
      </c>
      <c r="O1126" s="4">
        <f t="shared" si="603"/>
        <v>0</v>
      </c>
      <c r="P1126" s="4">
        <f t="shared" si="603"/>
        <v>0</v>
      </c>
      <c r="Q1126" s="4">
        <f t="shared" si="603"/>
        <v>0</v>
      </c>
      <c r="R1126" s="4">
        <f t="shared" si="603"/>
        <v>0</v>
      </c>
      <c r="S1126" s="4">
        <f t="shared" si="603"/>
        <v>0</v>
      </c>
      <c r="T1126" s="4">
        <f t="shared" si="603"/>
        <v>0</v>
      </c>
      <c r="U1126" s="4">
        <f t="shared" si="603"/>
        <v>0</v>
      </c>
      <c r="V1126" s="4">
        <f t="shared" si="603"/>
        <v>0</v>
      </c>
      <c r="W1126" s="4">
        <f>VLOOKUP(Z1126,怪物属性偏向!D:F,3,FALSE)</f>
        <v>5000008</v>
      </c>
      <c r="X1126" s="4">
        <f t="shared" si="493"/>
        <v>72</v>
      </c>
      <c r="Y1126" t="str">
        <f>VLOOKUP(Z1126,怪物属性偏向!G:H,2,FALSE)</f>
        <v>伊芙</v>
      </c>
      <c r="Z1126">
        <f t="shared" si="494"/>
        <v>8</v>
      </c>
    </row>
    <row r="1127" spans="1:26" ht="18" customHeight="1" x14ac:dyDescent="0.15">
      <c r="A1127" s="4">
        <v>5001123</v>
      </c>
      <c r="B1127" s="4">
        <f t="shared" ref="B1127:E1127" si="604">B1126</f>
        <v>0</v>
      </c>
      <c r="C1127" s="4">
        <f t="shared" si="604"/>
        <v>0</v>
      </c>
      <c r="D1127" s="4">
        <f t="shared" si="604"/>
        <v>0</v>
      </c>
      <c r="E1127" s="4">
        <f t="shared" si="604"/>
        <v>0</v>
      </c>
      <c r="F1127" s="4">
        <f>INT(VLOOKUP($X1127,映射表!$B:$C,2,FALSE)*VLOOKUP($Z1127,怪物属性偏向!$G:$L,怪物属性偏向!L$1,FALSE)/100)</f>
        <v>262839</v>
      </c>
      <c r="G1127" s="4">
        <f>INT(VLOOKUP($X1127,映射表!$B:$C,2,FALSE)*VLOOKUP($Z1127,怪物属性偏向!$G:$L,怪物属性偏向!J$1,FALSE)/100)</f>
        <v>288190</v>
      </c>
      <c r="H1127" s="4">
        <f t="shared" si="540"/>
        <v>0</v>
      </c>
      <c r="I1127" s="4">
        <f>INT(VLOOKUP($X1127,映射表!$B:$C,2,FALSE)*VLOOKUP($Z1127,怪物属性偏向!$G:$L,怪物属性偏向!K$1,FALSE)/100)</f>
        <v>238657</v>
      </c>
      <c r="J1127" s="4">
        <f>INT(VLOOKUP($X1127,映射表!$B:$E,4,FALSE))</f>
        <v>180118</v>
      </c>
      <c r="K1127" s="4">
        <f t="shared" ref="K1127:V1127" si="605">K1126</f>
        <v>100</v>
      </c>
      <c r="L1127" s="4">
        <f t="shared" si="605"/>
        <v>0</v>
      </c>
      <c r="M1127" s="4">
        <f t="shared" si="605"/>
        <v>0</v>
      </c>
      <c r="N1127" s="4">
        <f t="shared" si="605"/>
        <v>100</v>
      </c>
      <c r="O1127" s="4">
        <f t="shared" si="605"/>
        <v>0</v>
      </c>
      <c r="P1127" s="4">
        <f t="shared" si="605"/>
        <v>0</v>
      </c>
      <c r="Q1127" s="4">
        <f t="shared" si="605"/>
        <v>0</v>
      </c>
      <c r="R1127" s="4">
        <f t="shared" si="605"/>
        <v>0</v>
      </c>
      <c r="S1127" s="4">
        <f t="shared" si="605"/>
        <v>0</v>
      </c>
      <c r="T1127" s="4">
        <f t="shared" si="605"/>
        <v>0</v>
      </c>
      <c r="U1127" s="4">
        <f t="shared" si="605"/>
        <v>0</v>
      </c>
      <c r="V1127" s="4">
        <f t="shared" si="605"/>
        <v>0</v>
      </c>
      <c r="W1127" s="4">
        <f>VLOOKUP(Z1127,怪物属性偏向!D:F,3,FALSE)</f>
        <v>5000008</v>
      </c>
      <c r="X1127" s="4">
        <f t="shared" si="493"/>
        <v>73</v>
      </c>
      <c r="Y1127" t="str">
        <f>VLOOKUP(Z1127,怪物属性偏向!G:H,2,FALSE)</f>
        <v>伊芙</v>
      </c>
      <c r="Z1127">
        <f t="shared" si="494"/>
        <v>8</v>
      </c>
    </row>
    <row r="1128" spans="1:26" ht="18" customHeight="1" x14ac:dyDescent="0.15">
      <c r="A1128" s="4">
        <v>5001124</v>
      </c>
      <c r="B1128" s="4">
        <f t="shared" ref="B1128:E1128" si="606">B1127</f>
        <v>0</v>
      </c>
      <c r="C1128" s="4">
        <f t="shared" si="606"/>
        <v>0</v>
      </c>
      <c r="D1128" s="4">
        <f t="shared" si="606"/>
        <v>0</v>
      </c>
      <c r="E1128" s="4">
        <f t="shared" si="606"/>
        <v>0</v>
      </c>
      <c r="F1128" s="4">
        <f>INT(VLOOKUP($X1128,映射表!$B:$C,2,FALSE)*VLOOKUP($Z1128,怪物属性偏向!$G:$L,怪物属性偏向!L$1,FALSE)/100)</f>
        <v>281866</v>
      </c>
      <c r="G1128" s="4">
        <f>INT(VLOOKUP($X1128,映射表!$B:$C,2,FALSE)*VLOOKUP($Z1128,怪物属性偏向!$G:$L,怪物属性偏向!J$1,FALSE)/100)</f>
        <v>309051</v>
      </c>
      <c r="H1128" s="4">
        <f t="shared" si="540"/>
        <v>0</v>
      </c>
      <c r="I1128" s="4">
        <f>INT(VLOOKUP($X1128,映射表!$B:$C,2,FALSE)*VLOOKUP($Z1128,怪物属性偏向!$G:$L,怪物属性偏向!K$1,FALSE)/100)</f>
        <v>255933</v>
      </c>
      <c r="J1128" s="4">
        <f>INT(VLOOKUP($X1128,映射表!$B:$E,4,FALSE))</f>
        <v>193157</v>
      </c>
      <c r="K1128" s="4">
        <f t="shared" ref="K1128:V1128" si="607">K1127</f>
        <v>100</v>
      </c>
      <c r="L1128" s="4">
        <f t="shared" si="607"/>
        <v>0</v>
      </c>
      <c r="M1128" s="4">
        <f t="shared" si="607"/>
        <v>0</v>
      </c>
      <c r="N1128" s="4">
        <f t="shared" si="607"/>
        <v>100</v>
      </c>
      <c r="O1128" s="4">
        <f t="shared" si="607"/>
        <v>0</v>
      </c>
      <c r="P1128" s="4">
        <f t="shared" si="607"/>
        <v>0</v>
      </c>
      <c r="Q1128" s="4">
        <f t="shared" si="607"/>
        <v>0</v>
      </c>
      <c r="R1128" s="4">
        <f t="shared" si="607"/>
        <v>0</v>
      </c>
      <c r="S1128" s="4">
        <f t="shared" si="607"/>
        <v>0</v>
      </c>
      <c r="T1128" s="4">
        <f t="shared" si="607"/>
        <v>0</v>
      </c>
      <c r="U1128" s="4">
        <f t="shared" si="607"/>
        <v>0</v>
      </c>
      <c r="V1128" s="4">
        <f t="shared" si="607"/>
        <v>0</v>
      </c>
      <c r="W1128" s="4">
        <f>VLOOKUP(Z1128,怪物属性偏向!D:F,3,FALSE)</f>
        <v>5000008</v>
      </c>
      <c r="X1128" s="4">
        <f t="shared" si="493"/>
        <v>74</v>
      </c>
      <c r="Y1128" t="str">
        <f>VLOOKUP(Z1128,怪物属性偏向!G:H,2,FALSE)</f>
        <v>伊芙</v>
      </c>
      <c r="Z1128">
        <f t="shared" si="494"/>
        <v>8</v>
      </c>
    </row>
    <row r="1129" spans="1:26" ht="18" customHeight="1" x14ac:dyDescent="0.15">
      <c r="A1129" s="4">
        <v>5001125</v>
      </c>
      <c r="B1129" s="4">
        <f t="shared" ref="B1129:E1129" si="608">B1128</f>
        <v>0</v>
      </c>
      <c r="C1129" s="4">
        <f t="shared" si="608"/>
        <v>0</v>
      </c>
      <c r="D1129" s="4">
        <f t="shared" si="608"/>
        <v>0</v>
      </c>
      <c r="E1129" s="4">
        <f t="shared" si="608"/>
        <v>0</v>
      </c>
      <c r="F1129" s="4">
        <f>INT(VLOOKUP($X1129,映射表!$B:$C,2,FALSE)*VLOOKUP($Z1129,怪物属性偏向!$G:$L,怪物属性偏向!L$1,FALSE)/100)</f>
        <v>302262</v>
      </c>
      <c r="G1129" s="4">
        <f>INT(VLOOKUP($X1129,映射表!$B:$C,2,FALSE)*VLOOKUP($Z1129,怪物属性偏向!$G:$L,怪物属性偏向!J$1,FALSE)/100)</f>
        <v>331415</v>
      </c>
      <c r="H1129" s="4">
        <f t="shared" si="540"/>
        <v>0</v>
      </c>
      <c r="I1129" s="4">
        <f>INT(VLOOKUP($X1129,映射表!$B:$C,2,FALSE)*VLOOKUP($Z1129,怪物属性偏向!$G:$L,怪物属性偏向!K$1,FALSE)/100)</f>
        <v>274453</v>
      </c>
      <c r="J1129" s="4">
        <f>INT(VLOOKUP($X1129,映射表!$B:$E,4,FALSE))</f>
        <v>207134</v>
      </c>
      <c r="K1129" s="4">
        <f t="shared" ref="K1129:V1129" si="609">K1128</f>
        <v>100</v>
      </c>
      <c r="L1129" s="4">
        <f t="shared" si="609"/>
        <v>0</v>
      </c>
      <c r="M1129" s="4">
        <f t="shared" si="609"/>
        <v>0</v>
      </c>
      <c r="N1129" s="4">
        <f t="shared" si="609"/>
        <v>100</v>
      </c>
      <c r="O1129" s="4">
        <f t="shared" si="609"/>
        <v>0</v>
      </c>
      <c r="P1129" s="4">
        <f t="shared" si="609"/>
        <v>0</v>
      </c>
      <c r="Q1129" s="4">
        <f t="shared" si="609"/>
        <v>0</v>
      </c>
      <c r="R1129" s="4">
        <f t="shared" si="609"/>
        <v>0</v>
      </c>
      <c r="S1129" s="4">
        <f t="shared" si="609"/>
        <v>0</v>
      </c>
      <c r="T1129" s="4">
        <f t="shared" si="609"/>
        <v>0</v>
      </c>
      <c r="U1129" s="4">
        <f t="shared" si="609"/>
        <v>0</v>
      </c>
      <c r="V1129" s="4">
        <f t="shared" si="609"/>
        <v>0</v>
      </c>
      <c r="W1129" s="4">
        <f>VLOOKUP(Z1129,怪物属性偏向!D:F,3,FALSE)</f>
        <v>5000008</v>
      </c>
      <c r="X1129" s="4">
        <f t="shared" si="493"/>
        <v>75</v>
      </c>
      <c r="Y1129" t="str">
        <f>VLOOKUP(Z1129,怪物属性偏向!G:H,2,FALSE)</f>
        <v>伊芙</v>
      </c>
      <c r="Z1129">
        <f t="shared" si="494"/>
        <v>8</v>
      </c>
    </row>
    <row r="1130" spans="1:26" ht="18" customHeight="1" x14ac:dyDescent="0.15">
      <c r="A1130" s="4">
        <v>5001126</v>
      </c>
      <c r="B1130" s="4">
        <f t="shared" ref="B1130:E1130" si="610">B1129</f>
        <v>0</v>
      </c>
      <c r="C1130" s="4">
        <f t="shared" si="610"/>
        <v>0</v>
      </c>
      <c r="D1130" s="4">
        <f t="shared" si="610"/>
        <v>0</v>
      </c>
      <c r="E1130" s="4">
        <f t="shared" si="610"/>
        <v>0</v>
      </c>
      <c r="F1130" s="4">
        <f>INT(VLOOKUP($X1130,映射表!$B:$C,2,FALSE)*VLOOKUP($Z1130,怪物属性偏向!$G:$L,怪物属性偏向!L$1,FALSE)/100)</f>
        <v>324127</v>
      </c>
      <c r="G1130" s="4">
        <f>INT(VLOOKUP($X1130,映射表!$B:$C,2,FALSE)*VLOOKUP($Z1130,怪物属性偏向!$G:$L,怪物属性偏向!J$1,FALSE)/100)</f>
        <v>355389</v>
      </c>
      <c r="H1130" s="4">
        <f t="shared" si="540"/>
        <v>0</v>
      </c>
      <c r="I1130" s="4">
        <f>INT(VLOOKUP($X1130,映射表!$B:$C,2,FALSE)*VLOOKUP($Z1130,怪物属性偏向!$G:$L,怪物属性偏向!K$1,FALSE)/100)</f>
        <v>294306</v>
      </c>
      <c r="J1130" s="4">
        <f>INT(VLOOKUP($X1130,映射表!$B:$E,4,FALSE))</f>
        <v>222118</v>
      </c>
      <c r="K1130" s="4">
        <f t="shared" ref="K1130:V1130" si="611">K1129</f>
        <v>100</v>
      </c>
      <c r="L1130" s="4">
        <f t="shared" si="611"/>
        <v>0</v>
      </c>
      <c r="M1130" s="4">
        <f t="shared" si="611"/>
        <v>0</v>
      </c>
      <c r="N1130" s="4">
        <f t="shared" si="611"/>
        <v>100</v>
      </c>
      <c r="O1130" s="4">
        <f t="shared" si="611"/>
        <v>0</v>
      </c>
      <c r="P1130" s="4">
        <f t="shared" si="611"/>
        <v>0</v>
      </c>
      <c r="Q1130" s="4">
        <f t="shared" si="611"/>
        <v>0</v>
      </c>
      <c r="R1130" s="4">
        <f t="shared" si="611"/>
        <v>0</v>
      </c>
      <c r="S1130" s="4">
        <f t="shared" si="611"/>
        <v>0</v>
      </c>
      <c r="T1130" s="4">
        <f t="shared" si="611"/>
        <v>0</v>
      </c>
      <c r="U1130" s="4">
        <f t="shared" si="611"/>
        <v>0</v>
      </c>
      <c r="V1130" s="4">
        <f t="shared" si="611"/>
        <v>0</v>
      </c>
      <c r="W1130" s="4">
        <f>VLOOKUP(Z1130,怪物属性偏向!D:F,3,FALSE)</f>
        <v>5000008</v>
      </c>
      <c r="X1130" s="4">
        <f t="shared" si="493"/>
        <v>76</v>
      </c>
      <c r="Y1130" t="str">
        <f>VLOOKUP(Z1130,怪物属性偏向!G:H,2,FALSE)</f>
        <v>伊芙</v>
      </c>
      <c r="Z1130">
        <f t="shared" si="494"/>
        <v>8</v>
      </c>
    </row>
    <row r="1131" spans="1:26" ht="18" customHeight="1" x14ac:dyDescent="0.15">
      <c r="A1131" s="4">
        <v>5001127</v>
      </c>
      <c r="B1131" s="4">
        <f t="shared" ref="B1131:E1131" si="612">B1130</f>
        <v>0</v>
      </c>
      <c r="C1131" s="4">
        <f t="shared" si="612"/>
        <v>0</v>
      </c>
      <c r="D1131" s="4">
        <f t="shared" si="612"/>
        <v>0</v>
      </c>
      <c r="E1131" s="4">
        <f t="shared" si="612"/>
        <v>0</v>
      </c>
      <c r="F1131" s="4">
        <f>INT(VLOOKUP($X1131,映射表!$B:$C,2,FALSE)*VLOOKUP($Z1131,怪物属性偏向!$G:$L,怪物属性偏向!L$1,FALSE)/100)</f>
        <v>347567</v>
      </c>
      <c r="G1131" s="4">
        <f>INT(VLOOKUP($X1131,映射表!$B:$C,2,FALSE)*VLOOKUP($Z1131,怪物属性偏向!$G:$L,怪物属性偏向!J$1,FALSE)/100)</f>
        <v>381089</v>
      </c>
      <c r="H1131" s="4">
        <f t="shared" si="540"/>
        <v>0</v>
      </c>
      <c r="I1131" s="4">
        <f>INT(VLOOKUP($X1131,映射表!$B:$C,2,FALSE)*VLOOKUP($Z1131,怪物属性偏向!$G:$L,怪物属性偏向!K$1,FALSE)/100)</f>
        <v>315589</v>
      </c>
      <c r="J1131" s="4">
        <f>INT(VLOOKUP($X1131,映射表!$B:$E,4,FALSE))</f>
        <v>238180</v>
      </c>
      <c r="K1131" s="4">
        <f t="shared" ref="K1131:V1131" si="613">K1130</f>
        <v>100</v>
      </c>
      <c r="L1131" s="4">
        <f t="shared" si="613"/>
        <v>0</v>
      </c>
      <c r="M1131" s="4">
        <f t="shared" si="613"/>
        <v>0</v>
      </c>
      <c r="N1131" s="4">
        <f t="shared" si="613"/>
        <v>100</v>
      </c>
      <c r="O1131" s="4">
        <f t="shared" si="613"/>
        <v>0</v>
      </c>
      <c r="P1131" s="4">
        <f t="shared" si="613"/>
        <v>0</v>
      </c>
      <c r="Q1131" s="4">
        <f t="shared" si="613"/>
        <v>0</v>
      </c>
      <c r="R1131" s="4">
        <f t="shared" si="613"/>
        <v>0</v>
      </c>
      <c r="S1131" s="4">
        <f t="shared" si="613"/>
        <v>0</v>
      </c>
      <c r="T1131" s="4">
        <f t="shared" si="613"/>
        <v>0</v>
      </c>
      <c r="U1131" s="4">
        <f t="shared" si="613"/>
        <v>0</v>
      </c>
      <c r="V1131" s="4">
        <f t="shared" si="613"/>
        <v>0</v>
      </c>
      <c r="W1131" s="4">
        <f>VLOOKUP(Z1131,怪物属性偏向!D:F,3,FALSE)</f>
        <v>5000008</v>
      </c>
      <c r="X1131" s="4">
        <f t="shared" si="493"/>
        <v>77</v>
      </c>
      <c r="Y1131" t="str">
        <f>VLOOKUP(Z1131,怪物属性偏向!G:H,2,FALSE)</f>
        <v>伊芙</v>
      </c>
      <c r="Z1131">
        <f t="shared" si="494"/>
        <v>8</v>
      </c>
    </row>
    <row r="1132" spans="1:26" ht="18" customHeight="1" x14ac:dyDescent="0.15">
      <c r="A1132" s="4">
        <v>5001128</v>
      </c>
      <c r="B1132" s="4">
        <f t="shared" ref="B1132:E1132" si="614">B1131</f>
        <v>0</v>
      </c>
      <c r="C1132" s="4">
        <f t="shared" si="614"/>
        <v>0</v>
      </c>
      <c r="D1132" s="4">
        <f t="shared" si="614"/>
        <v>0</v>
      </c>
      <c r="E1132" s="4">
        <f t="shared" si="614"/>
        <v>0</v>
      </c>
      <c r="F1132" s="4">
        <f>INT(VLOOKUP($X1132,映射表!$B:$C,2,FALSE)*VLOOKUP($Z1132,怪物属性偏向!$G:$L,怪物属性偏向!L$1,FALSE)/100)</f>
        <v>372694</v>
      </c>
      <c r="G1132" s="4">
        <f>INT(VLOOKUP($X1132,映射表!$B:$C,2,FALSE)*VLOOKUP($Z1132,怪物属性偏向!$G:$L,怪物属性偏向!J$1,FALSE)/100)</f>
        <v>408639</v>
      </c>
      <c r="H1132" s="4">
        <f t="shared" si="540"/>
        <v>0</v>
      </c>
      <c r="I1132" s="4">
        <f>INT(VLOOKUP($X1132,映射表!$B:$C,2,FALSE)*VLOOKUP($Z1132,怪物属性偏向!$G:$L,怪物属性偏向!K$1,FALSE)/100)</f>
        <v>338404</v>
      </c>
      <c r="J1132" s="4">
        <f>INT(VLOOKUP($X1132,映射表!$B:$E,4,FALSE))</f>
        <v>255399</v>
      </c>
      <c r="K1132" s="4">
        <f t="shared" ref="K1132:V1132" si="615">K1131</f>
        <v>100</v>
      </c>
      <c r="L1132" s="4">
        <f t="shared" si="615"/>
        <v>0</v>
      </c>
      <c r="M1132" s="4">
        <f t="shared" si="615"/>
        <v>0</v>
      </c>
      <c r="N1132" s="4">
        <f t="shared" si="615"/>
        <v>100</v>
      </c>
      <c r="O1132" s="4">
        <f t="shared" si="615"/>
        <v>0</v>
      </c>
      <c r="P1132" s="4">
        <f t="shared" si="615"/>
        <v>0</v>
      </c>
      <c r="Q1132" s="4">
        <f t="shared" si="615"/>
        <v>0</v>
      </c>
      <c r="R1132" s="4">
        <f t="shared" si="615"/>
        <v>0</v>
      </c>
      <c r="S1132" s="4">
        <f t="shared" si="615"/>
        <v>0</v>
      </c>
      <c r="T1132" s="4">
        <f t="shared" si="615"/>
        <v>0</v>
      </c>
      <c r="U1132" s="4">
        <f t="shared" si="615"/>
        <v>0</v>
      </c>
      <c r="V1132" s="4">
        <f t="shared" si="615"/>
        <v>0</v>
      </c>
      <c r="W1132" s="4">
        <f>VLOOKUP(Z1132,怪物属性偏向!D:F,3,FALSE)</f>
        <v>5000008</v>
      </c>
      <c r="X1132" s="4">
        <f t="shared" si="493"/>
        <v>78</v>
      </c>
      <c r="Y1132" t="str">
        <f>VLOOKUP(Z1132,怪物属性偏向!G:H,2,FALSE)</f>
        <v>伊芙</v>
      </c>
      <c r="Z1132">
        <f t="shared" si="494"/>
        <v>8</v>
      </c>
    </row>
    <row r="1133" spans="1:26" ht="18" customHeight="1" x14ac:dyDescent="0.15">
      <c r="A1133" s="4">
        <v>5001129</v>
      </c>
      <c r="B1133" s="4">
        <f t="shared" ref="B1133:E1133" si="616">B1132</f>
        <v>0</v>
      </c>
      <c r="C1133" s="4">
        <f t="shared" si="616"/>
        <v>0</v>
      </c>
      <c r="D1133" s="4">
        <f t="shared" si="616"/>
        <v>0</v>
      </c>
      <c r="E1133" s="4">
        <f t="shared" si="616"/>
        <v>0</v>
      </c>
      <c r="F1133" s="4">
        <f>INT(VLOOKUP($X1133,映射表!$B:$C,2,FALSE)*VLOOKUP($Z1133,怪物属性偏向!$G:$L,怪物属性偏向!L$1,FALSE)/100)</f>
        <v>399630</v>
      </c>
      <c r="G1133" s="4">
        <f>INT(VLOOKUP($X1133,映射表!$B:$C,2,FALSE)*VLOOKUP($Z1133,怪物属性偏向!$G:$L,怪物属性偏向!J$1,FALSE)/100)</f>
        <v>438173</v>
      </c>
      <c r="H1133" s="4">
        <f t="shared" si="540"/>
        <v>0</v>
      </c>
      <c r="I1133" s="4">
        <f>INT(VLOOKUP($X1133,映射表!$B:$C,2,FALSE)*VLOOKUP($Z1133,怪物属性偏向!$G:$L,怪物属性偏向!K$1,FALSE)/100)</f>
        <v>362862</v>
      </c>
      <c r="J1133" s="4">
        <f>INT(VLOOKUP($X1133,映射表!$B:$E,4,FALSE))</f>
        <v>273858</v>
      </c>
      <c r="K1133" s="4">
        <f t="shared" ref="K1133:V1133" si="617">K1132</f>
        <v>100</v>
      </c>
      <c r="L1133" s="4">
        <f t="shared" si="617"/>
        <v>0</v>
      </c>
      <c r="M1133" s="4">
        <f t="shared" si="617"/>
        <v>0</v>
      </c>
      <c r="N1133" s="4">
        <f t="shared" si="617"/>
        <v>100</v>
      </c>
      <c r="O1133" s="4">
        <f t="shared" si="617"/>
        <v>0</v>
      </c>
      <c r="P1133" s="4">
        <f t="shared" si="617"/>
        <v>0</v>
      </c>
      <c r="Q1133" s="4">
        <f t="shared" si="617"/>
        <v>0</v>
      </c>
      <c r="R1133" s="4">
        <f t="shared" si="617"/>
        <v>0</v>
      </c>
      <c r="S1133" s="4">
        <f t="shared" si="617"/>
        <v>0</v>
      </c>
      <c r="T1133" s="4">
        <f t="shared" si="617"/>
        <v>0</v>
      </c>
      <c r="U1133" s="4">
        <f t="shared" si="617"/>
        <v>0</v>
      </c>
      <c r="V1133" s="4">
        <f t="shared" si="617"/>
        <v>0</v>
      </c>
      <c r="W1133" s="4">
        <f>VLOOKUP(Z1133,怪物属性偏向!D:F,3,FALSE)</f>
        <v>5000008</v>
      </c>
      <c r="X1133" s="4">
        <f t="shared" si="493"/>
        <v>79</v>
      </c>
      <c r="Y1133" t="str">
        <f>VLOOKUP(Z1133,怪物属性偏向!G:H,2,FALSE)</f>
        <v>伊芙</v>
      </c>
      <c r="Z1133">
        <f t="shared" si="494"/>
        <v>8</v>
      </c>
    </row>
    <row r="1134" spans="1:26" ht="18" customHeight="1" x14ac:dyDescent="0.15">
      <c r="A1134" s="4">
        <v>5001130</v>
      </c>
      <c r="B1134" s="4">
        <f t="shared" ref="B1134:E1134" si="618">B1133</f>
        <v>0</v>
      </c>
      <c r="C1134" s="4">
        <f t="shared" si="618"/>
        <v>0</v>
      </c>
      <c r="D1134" s="4">
        <f t="shared" si="618"/>
        <v>0</v>
      </c>
      <c r="E1134" s="4">
        <f t="shared" si="618"/>
        <v>0</v>
      </c>
      <c r="F1134" s="4">
        <f>INT(VLOOKUP($X1134,映射表!$B:$C,2,FALSE)*VLOOKUP($Z1134,怪物属性偏向!$G:$L,怪物属性偏向!L$1,FALSE)/100)</f>
        <v>428505</v>
      </c>
      <c r="G1134" s="4">
        <f>INT(VLOOKUP($X1134,映射表!$B:$C,2,FALSE)*VLOOKUP($Z1134,怪物属性偏向!$G:$L,怪物属性偏向!J$1,FALSE)/100)</f>
        <v>469833</v>
      </c>
      <c r="H1134" s="4">
        <f t="shared" si="540"/>
        <v>0</v>
      </c>
      <c r="I1134" s="4">
        <f>INT(VLOOKUP($X1134,映射表!$B:$C,2,FALSE)*VLOOKUP($Z1134,怪物属性偏向!$G:$L,怪物属性偏向!K$1,FALSE)/100)</f>
        <v>389081</v>
      </c>
      <c r="J1134" s="4">
        <f>INT(VLOOKUP($X1134,映射表!$B:$E,4,FALSE))</f>
        <v>293646</v>
      </c>
      <c r="K1134" s="4">
        <f t="shared" ref="K1134:V1134" si="619">K1133</f>
        <v>100</v>
      </c>
      <c r="L1134" s="4">
        <f t="shared" si="619"/>
        <v>0</v>
      </c>
      <c r="M1134" s="4">
        <f t="shared" si="619"/>
        <v>0</v>
      </c>
      <c r="N1134" s="4">
        <f t="shared" si="619"/>
        <v>100</v>
      </c>
      <c r="O1134" s="4">
        <f t="shared" si="619"/>
        <v>0</v>
      </c>
      <c r="P1134" s="4">
        <f t="shared" si="619"/>
        <v>0</v>
      </c>
      <c r="Q1134" s="4">
        <f t="shared" si="619"/>
        <v>0</v>
      </c>
      <c r="R1134" s="4">
        <f t="shared" si="619"/>
        <v>0</v>
      </c>
      <c r="S1134" s="4">
        <f t="shared" si="619"/>
        <v>0</v>
      </c>
      <c r="T1134" s="4">
        <f t="shared" si="619"/>
        <v>0</v>
      </c>
      <c r="U1134" s="4">
        <f t="shared" si="619"/>
        <v>0</v>
      </c>
      <c r="V1134" s="4">
        <f t="shared" si="619"/>
        <v>0</v>
      </c>
      <c r="W1134" s="4">
        <f>VLOOKUP(Z1134,怪物属性偏向!D:F,3,FALSE)</f>
        <v>5000008</v>
      </c>
      <c r="X1134" s="4">
        <f t="shared" si="493"/>
        <v>80</v>
      </c>
      <c r="Y1134" t="str">
        <f>VLOOKUP(Z1134,怪物属性偏向!G:H,2,FALSE)</f>
        <v>伊芙</v>
      </c>
      <c r="Z1134">
        <f t="shared" si="494"/>
        <v>8</v>
      </c>
    </row>
    <row r="1135" spans="1:26" ht="18" customHeight="1" x14ac:dyDescent="0.15">
      <c r="A1135" s="4">
        <v>5001131</v>
      </c>
      <c r="B1135" s="4">
        <f t="shared" ref="B1135:E1135" si="620">B1134</f>
        <v>0</v>
      </c>
      <c r="C1135" s="4">
        <f t="shared" si="620"/>
        <v>0</v>
      </c>
      <c r="D1135" s="4">
        <f t="shared" si="620"/>
        <v>0</v>
      </c>
      <c r="E1135" s="4">
        <f t="shared" si="620"/>
        <v>0</v>
      </c>
      <c r="F1135" s="4">
        <f>INT(VLOOKUP($X1135,映射表!$B:$C,2,FALSE)*VLOOKUP($Z1135,怪物属性偏向!$G:$L,怪物属性偏向!L$1,FALSE)/100)</f>
        <v>459460</v>
      </c>
      <c r="G1135" s="4">
        <f>INT(VLOOKUP($X1135,映射表!$B:$C,2,FALSE)*VLOOKUP($Z1135,怪物属性偏向!$G:$L,怪物属性偏向!J$1,FALSE)/100)</f>
        <v>503773</v>
      </c>
      <c r="H1135" s="4">
        <f t="shared" si="540"/>
        <v>0</v>
      </c>
      <c r="I1135" s="4">
        <f>INT(VLOOKUP($X1135,映射表!$B:$C,2,FALSE)*VLOOKUP($Z1135,怪物属性偏向!$G:$L,怪物属性偏向!K$1,FALSE)/100)</f>
        <v>417187</v>
      </c>
      <c r="J1135" s="4">
        <f>INT(VLOOKUP($X1135,映射表!$B:$E,4,FALSE))</f>
        <v>314858</v>
      </c>
      <c r="K1135" s="4">
        <f t="shared" ref="K1135:V1135" si="621">K1134</f>
        <v>100</v>
      </c>
      <c r="L1135" s="4">
        <f t="shared" si="621"/>
        <v>0</v>
      </c>
      <c r="M1135" s="4">
        <f t="shared" si="621"/>
        <v>0</v>
      </c>
      <c r="N1135" s="4">
        <f t="shared" si="621"/>
        <v>100</v>
      </c>
      <c r="O1135" s="4">
        <f t="shared" si="621"/>
        <v>0</v>
      </c>
      <c r="P1135" s="4">
        <f t="shared" si="621"/>
        <v>0</v>
      </c>
      <c r="Q1135" s="4">
        <f t="shared" si="621"/>
        <v>0</v>
      </c>
      <c r="R1135" s="4">
        <f t="shared" si="621"/>
        <v>0</v>
      </c>
      <c r="S1135" s="4">
        <f t="shared" si="621"/>
        <v>0</v>
      </c>
      <c r="T1135" s="4">
        <f t="shared" si="621"/>
        <v>0</v>
      </c>
      <c r="U1135" s="4">
        <f t="shared" si="621"/>
        <v>0</v>
      </c>
      <c r="V1135" s="4">
        <f t="shared" si="621"/>
        <v>0</v>
      </c>
      <c r="W1135" s="4">
        <f>VLOOKUP(Z1135,怪物属性偏向!D:F,3,FALSE)</f>
        <v>5000008</v>
      </c>
      <c r="X1135" s="4">
        <f t="shared" si="493"/>
        <v>81</v>
      </c>
      <c r="Y1135" t="str">
        <f>VLOOKUP(Z1135,怪物属性偏向!G:H,2,FALSE)</f>
        <v>伊芙</v>
      </c>
      <c r="Z1135">
        <f t="shared" si="494"/>
        <v>8</v>
      </c>
    </row>
    <row r="1136" spans="1:26" ht="18" customHeight="1" x14ac:dyDescent="0.15">
      <c r="A1136" s="4">
        <v>5001132</v>
      </c>
      <c r="B1136" s="4">
        <f t="shared" ref="B1136:E1136" si="622">B1135</f>
        <v>0</v>
      </c>
      <c r="C1136" s="4">
        <f t="shared" si="622"/>
        <v>0</v>
      </c>
      <c r="D1136" s="4">
        <f t="shared" si="622"/>
        <v>0</v>
      </c>
      <c r="E1136" s="4">
        <f t="shared" si="622"/>
        <v>0</v>
      </c>
      <c r="F1136" s="4">
        <f>INT(VLOOKUP($X1136,映射表!$B:$C,2,FALSE)*VLOOKUP($Z1136,怪物属性偏向!$G:$L,怪物属性偏向!L$1,FALSE)/100)</f>
        <v>492643</v>
      </c>
      <c r="G1136" s="4">
        <f>INT(VLOOKUP($X1136,映射表!$B:$C,2,FALSE)*VLOOKUP($Z1136,怪物属性偏向!$G:$L,怪物属性偏向!J$1,FALSE)/100)</f>
        <v>540157</v>
      </c>
      <c r="H1136" s="4">
        <f t="shared" si="540"/>
        <v>0</v>
      </c>
      <c r="I1136" s="4">
        <f>INT(VLOOKUP($X1136,映射表!$B:$C,2,FALSE)*VLOOKUP($Z1136,怪物属性偏向!$G:$L,怪物属性偏向!K$1,FALSE)/100)</f>
        <v>447317</v>
      </c>
      <c r="J1136" s="4">
        <f>INT(VLOOKUP($X1136,映射表!$B:$E,4,FALSE))</f>
        <v>337598</v>
      </c>
      <c r="K1136" s="4">
        <f t="shared" ref="K1136:V1136" si="623">K1135</f>
        <v>100</v>
      </c>
      <c r="L1136" s="4">
        <f t="shared" si="623"/>
        <v>0</v>
      </c>
      <c r="M1136" s="4">
        <f t="shared" si="623"/>
        <v>0</v>
      </c>
      <c r="N1136" s="4">
        <f t="shared" si="623"/>
        <v>100</v>
      </c>
      <c r="O1136" s="4">
        <f t="shared" si="623"/>
        <v>0</v>
      </c>
      <c r="P1136" s="4">
        <f t="shared" si="623"/>
        <v>0</v>
      </c>
      <c r="Q1136" s="4">
        <f t="shared" si="623"/>
        <v>0</v>
      </c>
      <c r="R1136" s="4">
        <f t="shared" si="623"/>
        <v>0</v>
      </c>
      <c r="S1136" s="4">
        <f t="shared" si="623"/>
        <v>0</v>
      </c>
      <c r="T1136" s="4">
        <f t="shared" si="623"/>
        <v>0</v>
      </c>
      <c r="U1136" s="4">
        <f t="shared" si="623"/>
        <v>0</v>
      </c>
      <c r="V1136" s="4">
        <f t="shared" si="623"/>
        <v>0</v>
      </c>
      <c r="W1136" s="4">
        <f>VLOOKUP(Z1136,怪物属性偏向!D:F,3,FALSE)</f>
        <v>5000008</v>
      </c>
      <c r="X1136" s="4">
        <f t="shared" ref="X1136:X1199" si="624">IF(X1135=X$1,1,X1135+1)</f>
        <v>82</v>
      </c>
      <c r="Y1136" t="str">
        <f>VLOOKUP(Z1136,怪物属性偏向!G:H,2,FALSE)</f>
        <v>伊芙</v>
      </c>
      <c r="Z1136">
        <f t="shared" ref="Z1136:Z1199" si="625">IF(X1136=1,Z1135+1,Z1135)</f>
        <v>8</v>
      </c>
    </row>
    <row r="1137" spans="1:26" ht="18" customHeight="1" x14ac:dyDescent="0.15">
      <c r="A1137" s="4">
        <v>5001133</v>
      </c>
      <c r="B1137" s="4">
        <f t="shared" ref="B1137:E1137" si="626">B1136</f>
        <v>0</v>
      </c>
      <c r="C1137" s="4">
        <f t="shared" si="626"/>
        <v>0</v>
      </c>
      <c r="D1137" s="4">
        <f t="shared" si="626"/>
        <v>0</v>
      </c>
      <c r="E1137" s="4">
        <f t="shared" si="626"/>
        <v>0</v>
      </c>
      <c r="F1137" s="4">
        <f>INT(VLOOKUP($X1137,映射表!$B:$C,2,FALSE)*VLOOKUP($Z1137,怪物属性偏向!$G:$L,怪物属性偏向!L$1,FALSE)/100)</f>
        <v>528215</v>
      </c>
      <c r="G1137" s="4">
        <f>INT(VLOOKUP($X1137,映射表!$B:$C,2,FALSE)*VLOOKUP($Z1137,怪物属性偏向!$G:$L,怪物属性偏向!J$1,FALSE)/100)</f>
        <v>579160</v>
      </c>
      <c r="H1137" s="4">
        <f t="shared" si="540"/>
        <v>0</v>
      </c>
      <c r="I1137" s="4">
        <f>INT(VLOOKUP($X1137,映射表!$B:$C,2,FALSE)*VLOOKUP($Z1137,怪物属性偏向!$G:$L,怪物属性偏向!K$1,FALSE)/100)</f>
        <v>479617</v>
      </c>
      <c r="J1137" s="4">
        <f>INT(VLOOKUP($X1137,映射表!$B:$E,4,FALSE))</f>
        <v>361975</v>
      </c>
      <c r="K1137" s="4">
        <f t="shared" ref="K1137:V1137" si="627">K1136</f>
        <v>100</v>
      </c>
      <c r="L1137" s="4">
        <f t="shared" si="627"/>
        <v>0</v>
      </c>
      <c r="M1137" s="4">
        <f t="shared" si="627"/>
        <v>0</v>
      </c>
      <c r="N1137" s="4">
        <f t="shared" si="627"/>
        <v>100</v>
      </c>
      <c r="O1137" s="4">
        <f t="shared" si="627"/>
        <v>0</v>
      </c>
      <c r="P1137" s="4">
        <f t="shared" si="627"/>
        <v>0</v>
      </c>
      <c r="Q1137" s="4">
        <f t="shared" si="627"/>
        <v>0</v>
      </c>
      <c r="R1137" s="4">
        <f t="shared" si="627"/>
        <v>0</v>
      </c>
      <c r="S1137" s="4">
        <f t="shared" si="627"/>
        <v>0</v>
      </c>
      <c r="T1137" s="4">
        <f t="shared" si="627"/>
        <v>0</v>
      </c>
      <c r="U1137" s="4">
        <f t="shared" si="627"/>
        <v>0</v>
      </c>
      <c r="V1137" s="4">
        <f t="shared" si="627"/>
        <v>0</v>
      </c>
      <c r="W1137" s="4">
        <f>VLOOKUP(Z1137,怪物属性偏向!D:F,3,FALSE)</f>
        <v>5000008</v>
      </c>
      <c r="X1137" s="4">
        <f t="shared" si="624"/>
        <v>83</v>
      </c>
      <c r="Y1137" t="str">
        <f>VLOOKUP(Z1137,怪物属性偏向!G:H,2,FALSE)</f>
        <v>伊芙</v>
      </c>
      <c r="Z1137">
        <f t="shared" si="625"/>
        <v>8</v>
      </c>
    </row>
    <row r="1138" spans="1:26" ht="18" customHeight="1" x14ac:dyDescent="0.15">
      <c r="A1138" s="4">
        <v>5001134</v>
      </c>
      <c r="B1138" s="4">
        <f t="shared" ref="B1138:E1138" si="628">B1137</f>
        <v>0</v>
      </c>
      <c r="C1138" s="4">
        <f t="shared" si="628"/>
        <v>0</v>
      </c>
      <c r="D1138" s="4">
        <f t="shared" si="628"/>
        <v>0</v>
      </c>
      <c r="E1138" s="4">
        <f t="shared" si="628"/>
        <v>0</v>
      </c>
      <c r="F1138" s="4">
        <f>INT(VLOOKUP($X1138,映射表!$B:$C,2,FALSE)*VLOOKUP($Z1138,怪物属性偏向!$G:$L,怪物属性偏向!L$1,FALSE)/100)</f>
        <v>566349</v>
      </c>
      <c r="G1138" s="4">
        <f>INT(VLOOKUP($X1138,映射表!$B:$C,2,FALSE)*VLOOKUP($Z1138,怪物属性偏向!$G:$L,怪物属性偏向!J$1,FALSE)/100)</f>
        <v>620971</v>
      </c>
      <c r="H1138" s="4">
        <f t="shared" si="540"/>
        <v>0</v>
      </c>
      <c r="I1138" s="4">
        <f>INT(VLOOKUP($X1138,映射表!$B:$C,2,FALSE)*VLOOKUP($Z1138,怪物属性偏向!$G:$L,怪物属性偏向!K$1,FALSE)/100)</f>
        <v>514242</v>
      </c>
      <c r="J1138" s="4">
        <f>INT(VLOOKUP($X1138,映射表!$B:$E,4,FALSE))</f>
        <v>388107</v>
      </c>
      <c r="K1138" s="4">
        <f t="shared" ref="K1138:V1138" si="629">K1137</f>
        <v>100</v>
      </c>
      <c r="L1138" s="4">
        <f t="shared" si="629"/>
        <v>0</v>
      </c>
      <c r="M1138" s="4">
        <f t="shared" si="629"/>
        <v>0</v>
      </c>
      <c r="N1138" s="4">
        <f t="shared" si="629"/>
        <v>100</v>
      </c>
      <c r="O1138" s="4">
        <f t="shared" si="629"/>
        <v>0</v>
      </c>
      <c r="P1138" s="4">
        <f t="shared" si="629"/>
        <v>0</v>
      </c>
      <c r="Q1138" s="4">
        <f t="shared" si="629"/>
        <v>0</v>
      </c>
      <c r="R1138" s="4">
        <f t="shared" si="629"/>
        <v>0</v>
      </c>
      <c r="S1138" s="4">
        <f t="shared" si="629"/>
        <v>0</v>
      </c>
      <c r="T1138" s="4">
        <f t="shared" si="629"/>
        <v>0</v>
      </c>
      <c r="U1138" s="4">
        <f t="shared" si="629"/>
        <v>0</v>
      </c>
      <c r="V1138" s="4">
        <f t="shared" si="629"/>
        <v>0</v>
      </c>
      <c r="W1138" s="4">
        <f>VLOOKUP(Z1138,怪物属性偏向!D:F,3,FALSE)</f>
        <v>5000008</v>
      </c>
      <c r="X1138" s="4">
        <f t="shared" si="624"/>
        <v>84</v>
      </c>
      <c r="Y1138" t="str">
        <f>VLOOKUP(Z1138,怪物属性偏向!G:H,2,FALSE)</f>
        <v>伊芙</v>
      </c>
      <c r="Z1138">
        <f t="shared" si="625"/>
        <v>8</v>
      </c>
    </row>
    <row r="1139" spans="1:26" ht="18" customHeight="1" x14ac:dyDescent="0.15">
      <c r="A1139" s="4">
        <v>5001135</v>
      </c>
      <c r="B1139" s="4">
        <f t="shared" ref="B1139:E1139" si="630">B1138</f>
        <v>0</v>
      </c>
      <c r="C1139" s="4">
        <f t="shared" si="630"/>
        <v>0</v>
      </c>
      <c r="D1139" s="4">
        <f t="shared" si="630"/>
        <v>0</v>
      </c>
      <c r="E1139" s="4">
        <f t="shared" si="630"/>
        <v>0</v>
      </c>
      <c r="F1139" s="4">
        <f>INT(VLOOKUP($X1139,映射表!$B:$C,2,FALSE)*VLOOKUP($Z1139,怪物属性偏向!$G:$L,怪物属性偏向!L$1,FALSE)/100)</f>
        <v>607228</v>
      </c>
      <c r="G1139" s="4">
        <f>INT(VLOOKUP($X1139,映射表!$B:$C,2,FALSE)*VLOOKUP($Z1139,怪物属性偏向!$G:$L,怪物属性偏向!J$1,FALSE)/100)</f>
        <v>665793</v>
      </c>
      <c r="H1139" s="4">
        <f t="shared" si="540"/>
        <v>0</v>
      </c>
      <c r="I1139" s="4">
        <f>INT(VLOOKUP($X1139,映射表!$B:$C,2,FALSE)*VLOOKUP($Z1139,怪物属性偏向!$G:$L,怪物属性偏向!K$1,FALSE)/100)</f>
        <v>551360</v>
      </c>
      <c r="J1139" s="4">
        <f>INT(VLOOKUP($X1139,映射表!$B:$E,4,FALSE))</f>
        <v>416121</v>
      </c>
      <c r="K1139" s="4">
        <f t="shared" ref="K1139:V1139" si="631">K1138</f>
        <v>100</v>
      </c>
      <c r="L1139" s="4">
        <f t="shared" si="631"/>
        <v>0</v>
      </c>
      <c r="M1139" s="4">
        <f t="shared" si="631"/>
        <v>0</v>
      </c>
      <c r="N1139" s="4">
        <f t="shared" si="631"/>
        <v>100</v>
      </c>
      <c r="O1139" s="4">
        <f t="shared" si="631"/>
        <v>0</v>
      </c>
      <c r="P1139" s="4">
        <f t="shared" si="631"/>
        <v>0</v>
      </c>
      <c r="Q1139" s="4">
        <f t="shared" si="631"/>
        <v>0</v>
      </c>
      <c r="R1139" s="4">
        <f t="shared" si="631"/>
        <v>0</v>
      </c>
      <c r="S1139" s="4">
        <f t="shared" si="631"/>
        <v>0</v>
      </c>
      <c r="T1139" s="4">
        <f t="shared" si="631"/>
        <v>0</v>
      </c>
      <c r="U1139" s="4">
        <f t="shared" si="631"/>
        <v>0</v>
      </c>
      <c r="V1139" s="4">
        <f t="shared" si="631"/>
        <v>0</v>
      </c>
      <c r="W1139" s="4">
        <f>VLOOKUP(Z1139,怪物属性偏向!D:F,3,FALSE)</f>
        <v>5000008</v>
      </c>
      <c r="X1139" s="4">
        <f t="shared" si="624"/>
        <v>85</v>
      </c>
      <c r="Y1139" t="str">
        <f>VLOOKUP(Z1139,怪物属性偏向!G:H,2,FALSE)</f>
        <v>伊芙</v>
      </c>
      <c r="Z1139">
        <f t="shared" si="625"/>
        <v>8</v>
      </c>
    </row>
    <row r="1140" spans="1:26" ht="18" customHeight="1" x14ac:dyDescent="0.15">
      <c r="A1140" s="4">
        <v>5001136</v>
      </c>
      <c r="B1140" s="4">
        <f t="shared" ref="B1140:E1140" si="632">B1139</f>
        <v>0</v>
      </c>
      <c r="C1140" s="4">
        <f t="shared" si="632"/>
        <v>0</v>
      </c>
      <c r="D1140" s="4">
        <f t="shared" si="632"/>
        <v>0</v>
      </c>
      <c r="E1140" s="4">
        <f t="shared" si="632"/>
        <v>0</v>
      </c>
      <c r="F1140" s="4">
        <f>INT(VLOOKUP($X1140,映射表!$B:$C,2,FALSE)*VLOOKUP($Z1140,怪物属性偏向!$G:$L,怪物属性偏向!L$1,FALSE)/100)</f>
        <v>651051</v>
      </c>
      <c r="G1140" s="4">
        <f>INT(VLOOKUP($X1140,映射表!$B:$C,2,FALSE)*VLOOKUP($Z1140,怪物属性偏向!$G:$L,怪物属性偏向!J$1,FALSE)/100)</f>
        <v>713842</v>
      </c>
      <c r="H1140" s="4">
        <f t="shared" si="540"/>
        <v>0</v>
      </c>
      <c r="I1140" s="4">
        <f>INT(VLOOKUP($X1140,映射表!$B:$C,2,FALSE)*VLOOKUP($Z1140,怪物属性偏向!$G:$L,怪物属性偏向!K$1,FALSE)/100)</f>
        <v>591151</v>
      </c>
      <c r="J1140" s="4">
        <f>INT(VLOOKUP($X1140,映射表!$B:$E,4,FALSE))</f>
        <v>446151</v>
      </c>
      <c r="K1140" s="4">
        <f t="shared" ref="K1140:V1140" si="633">K1139</f>
        <v>100</v>
      </c>
      <c r="L1140" s="4">
        <f t="shared" si="633"/>
        <v>0</v>
      </c>
      <c r="M1140" s="4">
        <f t="shared" si="633"/>
        <v>0</v>
      </c>
      <c r="N1140" s="4">
        <f t="shared" si="633"/>
        <v>100</v>
      </c>
      <c r="O1140" s="4">
        <f t="shared" si="633"/>
        <v>0</v>
      </c>
      <c r="P1140" s="4">
        <f t="shared" si="633"/>
        <v>0</v>
      </c>
      <c r="Q1140" s="4">
        <f t="shared" si="633"/>
        <v>0</v>
      </c>
      <c r="R1140" s="4">
        <f t="shared" si="633"/>
        <v>0</v>
      </c>
      <c r="S1140" s="4">
        <f t="shared" si="633"/>
        <v>0</v>
      </c>
      <c r="T1140" s="4">
        <f t="shared" si="633"/>
        <v>0</v>
      </c>
      <c r="U1140" s="4">
        <f t="shared" si="633"/>
        <v>0</v>
      </c>
      <c r="V1140" s="4">
        <f t="shared" si="633"/>
        <v>0</v>
      </c>
      <c r="W1140" s="4">
        <f>VLOOKUP(Z1140,怪物属性偏向!D:F,3,FALSE)</f>
        <v>5000008</v>
      </c>
      <c r="X1140" s="4">
        <f t="shared" si="624"/>
        <v>86</v>
      </c>
      <c r="Y1140" t="str">
        <f>VLOOKUP(Z1140,怪物属性偏向!G:H,2,FALSE)</f>
        <v>伊芙</v>
      </c>
      <c r="Z1140">
        <f t="shared" si="625"/>
        <v>8</v>
      </c>
    </row>
    <row r="1141" spans="1:26" ht="18" customHeight="1" x14ac:dyDescent="0.15">
      <c r="A1141" s="4">
        <v>5001137</v>
      </c>
      <c r="B1141" s="4">
        <f t="shared" ref="B1141:E1141" si="634">B1140</f>
        <v>0</v>
      </c>
      <c r="C1141" s="4">
        <f t="shared" si="634"/>
        <v>0</v>
      </c>
      <c r="D1141" s="4">
        <f t="shared" si="634"/>
        <v>0</v>
      </c>
      <c r="E1141" s="4">
        <f t="shared" si="634"/>
        <v>0</v>
      </c>
      <c r="F1141" s="4">
        <f>INT(VLOOKUP($X1141,映射表!$B:$C,2,FALSE)*VLOOKUP($Z1141,怪物属性偏向!$G:$L,怪物属性偏向!L$1,FALSE)/100)</f>
        <v>698029</v>
      </c>
      <c r="G1141" s="4">
        <f>INT(VLOOKUP($X1141,映射表!$B:$C,2,FALSE)*VLOOKUP($Z1141,怪物属性偏向!$G:$L,怪物属性偏向!J$1,FALSE)/100)</f>
        <v>765351</v>
      </c>
      <c r="H1141" s="4">
        <f t="shared" si="540"/>
        <v>0</v>
      </c>
      <c r="I1141" s="4">
        <f>INT(VLOOKUP($X1141,映射表!$B:$C,2,FALSE)*VLOOKUP($Z1141,怪物属性偏向!$G:$L,怪物属性偏向!K$1,FALSE)/100)</f>
        <v>633806</v>
      </c>
      <c r="J1141" s="4">
        <f>INT(VLOOKUP($X1141,映射表!$B:$E,4,FALSE))</f>
        <v>478344</v>
      </c>
      <c r="K1141" s="4">
        <f t="shared" ref="K1141:V1141" si="635">K1140</f>
        <v>100</v>
      </c>
      <c r="L1141" s="4">
        <f t="shared" si="635"/>
        <v>0</v>
      </c>
      <c r="M1141" s="4">
        <f t="shared" si="635"/>
        <v>0</v>
      </c>
      <c r="N1141" s="4">
        <f t="shared" si="635"/>
        <v>100</v>
      </c>
      <c r="O1141" s="4">
        <f t="shared" si="635"/>
        <v>0</v>
      </c>
      <c r="P1141" s="4">
        <f t="shared" si="635"/>
        <v>0</v>
      </c>
      <c r="Q1141" s="4">
        <f t="shared" si="635"/>
        <v>0</v>
      </c>
      <c r="R1141" s="4">
        <f t="shared" si="635"/>
        <v>0</v>
      </c>
      <c r="S1141" s="4">
        <f t="shared" si="635"/>
        <v>0</v>
      </c>
      <c r="T1141" s="4">
        <f t="shared" si="635"/>
        <v>0</v>
      </c>
      <c r="U1141" s="4">
        <f t="shared" si="635"/>
        <v>0</v>
      </c>
      <c r="V1141" s="4">
        <f t="shared" si="635"/>
        <v>0</v>
      </c>
      <c r="W1141" s="4">
        <f>VLOOKUP(Z1141,怪物属性偏向!D:F,3,FALSE)</f>
        <v>5000008</v>
      </c>
      <c r="X1141" s="4">
        <f t="shared" si="624"/>
        <v>87</v>
      </c>
      <c r="Y1141" t="str">
        <f>VLOOKUP(Z1141,怪物属性偏向!G:H,2,FALSE)</f>
        <v>伊芙</v>
      </c>
      <c r="Z1141">
        <f t="shared" si="625"/>
        <v>8</v>
      </c>
    </row>
    <row r="1142" spans="1:26" ht="18" customHeight="1" x14ac:dyDescent="0.15">
      <c r="A1142" s="4">
        <v>5001138</v>
      </c>
      <c r="B1142" s="4">
        <f t="shared" ref="B1142:E1142" si="636">B1141</f>
        <v>0</v>
      </c>
      <c r="C1142" s="4">
        <f t="shared" si="636"/>
        <v>0</v>
      </c>
      <c r="D1142" s="4">
        <f t="shared" si="636"/>
        <v>0</v>
      </c>
      <c r="E1142" s="4">
        <f t="shared" si="636"/>
        <v>0</v>
      </c>
      <c r="F1142" s="4">
        <f>INT(VLOOKUP($X1142,映射表!$B:$C,2,FALSE)*VLOOKUP($Z1142,怪物属性偏向!$G:$L,怪物属性偏向!L$1,FALSE)/100)</f>
        <v>748389</v>
      </c>
      <c r="G1142" s="4">
        <f>INT(VLOOKUP($X1142,映射表!$B:$C,2,FALSE)*VLOOKUP($Z1142,怪物属性偏向!$G:$L,怪物属性偏向!J$1,FALSE)/100)</f>
        <v>820568</v>
      </c>
      <c r="H1142" s="4">
        <f t="shared" si="540"/>
        <v>0</v>
      </c>
      <c r="I1142" s="4">
        <f>INT(VLOOKUP($X1142,映射表!$B:$C,2,FALSE)*VLOOKUP($Z1142,怪物属性偏向!$G:$L,怪物属性偏向!K$1,FALSE)/100)</f>
        <v>679533</v>
      </c>
      <c r="J1142" s="4">
        <f>INT(VLOOKUP($X1142,映射表!$B:$E,4,FALSE))</f>
        <v>512855</v>
      </c>
      <c r="K1142" s="4">
        <f t="shared" ref="K1142:V1142" si="637">K1141</f>
        <v>100</v>
      </c>
      <c r="L1142" s="4">
        <f t="shared" si="637"/>
        <v>0</v>
      </c>
      <c r="M1142" s="4">
        <f t="shared" si="637"/>
        <v>0</v>
      </c>
      <c r="N1142" s="4">
        <f t="shared" si="637"/>
        <v>100</v>
      </c>
      <c r="O1142" s="4">
        <f t="shared" si="637"/>
        <v>0</v>
      </c>
      <c r="P1142" s="4">
        <f t="shared" si="637"/>
        <v>0</v>
      </c>
      <c r="Q1142" s="4">
        <f t="shared" si="637"/>
        <v>0</v>
      </c>
      <c r="R1142" s="4">
        <f t="shared" si="637"/>
        <v>0</v>
      </c>
      <c r="S1142" s="4">
        <f t="shared" si="637"/>
        <v>0</v>
      </c>
      <c r="T1142" s="4">
        <f t="shared" si="637"/>
        <v>0</v>
      </c>
      <c r="U1142" s="4">
        <f t="shared" si="637"/>
        <v>0</v>
      </c>
      <c r="V1142" s="4">
        <f t="shared" si="637"/>
        <v>0</v>
      </c>
      <c r="W1142" s="4">
        <f>VLOOKUP(Z1142,怪物属性偏向!D:F,3,FALSE)</f>
        <v>5000008</v>
      </c>
      <c r="X1142" s="4">
        <f t="shared" si="624"/>
        <v>88</v>
      </c>
      <c r="Y1142" t="str">
        <f>VLOOKUP(Z1142,怪物属性偏向!G:H,2,FALSE)</f>
        <v>伊芙</v>
      </c>
      <c r="Z1142">
        <f t="shared" si="625"/>
        <v>8</v>
      </c>
    </row>
    <row r="1143" spans="1:26" ht="18" customHeight="1" x14ac:dyDescent="0.15">
      <c r="A1143" s="4">
        <v>5001139</v>
      </c>
      <c r="B1143" s="4">
        <f t="shared" ref="B1143:E1143" si="638">B1142</f>
        <v>0</v>
      </c>
      <c r="C1143" s="4">
        <f t="shared" si="638"/>
        <v>0</v>
      </c>
      <c r="D1143" s="4">
        <f t="shared" si="638"/>
        <v>0</v>
      </c>
      <c r="E1143" s="4">
        <f t="shared" si="638"/>
        <v>0</v>
      </c>
      <c r="F1143" s="4">
        <f>INT(VLOOKUP($X1143,映射表!$B:$C,2,FALSE)*VLOOKUP($Z1143,怪物属性偏向!$G:$L,怪物属性偏向!L$1,FALSE)/100)</f>
        <v>802375</v>
      </c>
      <c r="G1143" s="4">
        <f>INT(VLOOKUP($X1143,映射表!$B:$C,2,FALSE)*VLOOKUP($Z1143,怪物属性偏向!$G:$L,怪物属性偏向!J$1,FALSE)/100)</f>
        <v>879761</v>
      </c>
      <c r="H1143" s="4">
        <f t="shared" si="540"/>
        <v>0</v>
      </c>
      <c r="I1143" s="4">
        <f>INT(VLOOKUP($X1143,映射表!$B:$C,2,FALSE)*VLOOKUP($Z1143,怪物属性偏向!$G:$L,怪物属性偏向!K$1,FALSE)/100)</f>
        <v>728552</v>
      </c>
      <c r="J1143" s="4">
        <f>INT(VLOOKUP($X1143,映射表!$B:$E,4,FALSE))</f>
        <v>549851</v>
      </c>
      <c r="K1143" s="4">
        <f t="shared" ref="K1143:V1143" si="639">K1142</f>
        <v>100</v>
      </c>
      <c r="L1143" s="4">
        <f t="shared" si="639"/>
        <v>0</v>
      </c>
      <c r="M1143" s="4">
        <f t="shared" si="639"/>
        <v>0</v>
      </c>
      <c r="N1143" s="4">
        <f t="shared" si="639"/>
        <v>100</v>
      </c>
      <c r="O1143" s="4">
        <f t="shared" si="639"/>
        <v>0</v>
      </c>
      <c r="P1143" s="4">
        <f t="shared" si="639"/>
        <v>0</v>
      </c>
      <c r="Q1143" s="4">
        <f t="shared" si="639"/>
        <v>0</v>
      </c>
      <c r="R1143" s="4">
        <f t="shared" si="639"/>
        <v>0</v>
      </c>
      <c r="S1143" s="4">
        <f t="shared" si="639"/>
        <v>0</v>
      </c>
      <c r="T1143" s="4">
        <f t="shared" si="639"/>
        <v>0</v>
      </c>
      <c r="U1143" s="4">
        <f t="shared" si="639"/>
        <v>0</v>
      </c>
      <c r="V1143" s="4">
        <f t="shared" si="639"/>
        <v>0</v>
      </c>
      <c r="W1143" s="4">
        <f>VLOOKUP(Z1143,怪物属性偏向!D:F,3,FALSE)</f>
        <v>5000008</v>
      </c>
      <c r="X1143" s="4">
        <f t="shared" si="624"/>
        <v>89</v>
      </c>
      <c r="Y1143" t="str">
        <f>VLOOKUP(Z1143,怪物属性偏向!G:H,2,FALSE)</f>
        <v>伊芙</v>
      </c>
      <c r="Z1143">
        <f t="shared" si="625"/>
        <v>8</v>
      </c>
    </row>
    <row r="1144" spans="1:26" ht="18" customHeight="1" x14ac:dyDescent="0.15">
      <c r="A1144" s="4">
        <v>5001140</v>
      </c>
      <c r="B1144" s="4">
        <f t="shared" ref="B1144:E1144" si="640">B1143</f>
        <v>0</v>
      </c>
      <c r="C1144" s="4">
        <f t="shared" si="640"/>
        <v>0</v>
      </c>
      <c r="D1144" s="4">
        <f t="shared" si="640"/>
        <v>0</v>
      </c>
      <c r="E1144" s="4">
        <f t="shared" si="640"/>
        <v>0</v>
      </c>
      <c r="F1144" s="4">
        <f>INT(VLOOKUP($X1144,映射表!$B:$C,2,FALSE)*VLOOKUP($Z1144,怪物属性偏向!$G:$L,怪物属性偏向!L$1,FALSE)/100)</f>
        <v>860248</v>
      </c>
      <c r="G1144" s="4">
        <f>INT(VLOOKUP($X1144,映射表!$B:$C,2,FALSE)*VLOOKUP($Z1144,怪物属性偏向!$G:$L,怪物属性偏向!J$1,FALSE)/100)</f>
        <v>943216</v>
      </c>
      <c r="H1144" s="4">
        <f t="shared" si="540"/>
        <v>0</v>
      </c>
      <c r="I1144" s="4">
        <f>INT(VLOOKUP($X1144,映射表!$B:$C,2,FALSE)*VLOOKUP($Z1144,怪物属性偏向!$G:$L,怪物属性偏向!K$1,FALSE)/100)</f>
        <v>781101</v>
      </c>
      <c r="J1144" s="4">
        <f>INT(VLOOKUP($X1144,映射表!$B:$E,4,FALSE))</f>
        <v>589510</v>
      </c>
      <c r="K1144" s="4">
        <f t="shared" ref="K1144:V1144" si="641">K1143</f>
        <v>100</v>
      </c>
      <c r="L1144" s="4">
        <f t="shared" si="641"/>
        <v>0</v>
      </c>
      <c r="M1144" s="4">
        <f t="shared" si="641"/>
        <v>0</v>
      </c>
      <c r="N1144" s="4">
        <f t="shared" si="641"/>
        <v>100</v>
      </c>
      <c r="O1144" s="4">
        <f t="shared" si="641"/>
        <v>0</v>
      </c>
      <c r="P1144" s="4">
        <f t="shared" si="641"/>
        <v>0</v>
      </c>
      <c r="Q1144" s="4">
        <f t="shared" si="641"/>
        <v>0</v>
      </c>
      <c r="R1144" s="4">
        <f t="shared" si="641"/>
        <v>0</v>
      </c>
      <c r="S1144" s="4">
        <f t="shared" si="641"/>
        <v>0</v>
      </c>
      <c r="T1144" s="4">
        <f t="shared" si="641"/>
        <v>0</v>
      </c>
      <c r="U1144" s="4">
        <f t="shared" si="641"/>
        <v>0</v>
      </c>
      <c r="V1144" s="4">
        <f t="shared" si="641"/>
        <v>0</v>
      </c>
      <c r="W1144" s="4">
        <f>VLOOKUP(Z1144,怪物属性偏向!D:F,3,FALSE)</f>
        <v>5000008</v>
      </c>
      <c r="X1144" s="4">
        <f t="shared" si="624"/>
        <v>90</v>
      </c>
      <c r="Y1144" t="str">
        <f>VLOOKUP(Z1144,怪物属性偏向!G:H,2,FALSE)</f>
        <v>伊芙</v>
      </c>
      <c r="Z1144">
        <f t="shared" si="625"/>
        <v>8</v>
      </c>
    </row>
    <row r="1145" spans="1:26" ht="18" customHeight="1" x14ac:dyDescent="0.15">
      <c r="A1145" s="4">
        <v>5001141</v>
      </c>
      <c r="B1145" s="4">
        <f t="shared" ref="B1145:E1145" si="642">B1144</f>
        <v>0</v>
      </c>
      <c r="C1145" s="4">
        <f t="shared" si="642"/>
        <v>0</v>
      </c>
      <c r="D1145" s="4">
        <f t="shared" si="642"/>
        <v>0</v>
      </c>
      <c r="E1145" s="4">
        <f t="shared" si="642"/>
        <v>0</v>
      </c>
      <c r="F1145" s="4">
        <f>INT(VLOOKUP($X1145,映射表!$B:$C,2,FALSE)*VLOOKUP($Z1145,怪物属性偏向!$G:$L,怪物属性偏向!L$1,FALSE)/100)</f>
        <v>922288</v>
      </c>
      <c r="G1145" s="4">
        <f>INT(VLOOKUP($X1145,映射表!$B:$C,2,FALSE)*VLOOKUP($Z1145,怪物属性偏向!$G:$L,怪物属性偏向!J$1,FALSE)/100)</f>
        <v>1011240</v>
      </c>
      <c r="H1145" s="4">
        <f t="shared" si="540"/>
        <v>0</v>
      </c>
      <c r="I1145" s="4">
        <f>INT(VLOOKUP($X1145,映射表!$B:$C,2,FALSE)*VLOOKUP($Z1145,怪物属性偏向!$G:$L,怪物属性偏向!K$1,FALSE)/100)</f>
        <v>837433</v>
      </c>
      <c r="J1145" s="4">
        <f>INT(VLOOKUP($X1145,映射表!$B:$E,4,FALSE))</f>
        <v>632025</v>
      </c>
      <c r="K1145" s="4">
        <f t="shared" ref="K1145:V1145" si="643">K1144</f>
        <v>100</v>
      </c>
      <c r="L1145" s="4">
        <f t="shared" si="643"/>
        <v>0</v>
      </c>
      <c r="M1145" s="4">
        <f t="shared" si="643"/>
        <v>0</v>
      </c>
      <c r="N1145" s="4">
        <f t="shared" si="643"/>
        <v>100</v>
      </c>
      <c r="O1145" s="4">
        <f t="shared" si="643"/>
        <v>0</v>
      </c>
      <c r="P1145" s="4">
        <f t="shared" si="643"/>
        <v>0</v>
      </c>
      <c r="Q1145" s="4">
        <f t="shared" si="643"/>
        <v>0</v>
      </c>
      <c r="R1145" s="4">
        <f t="shared" si="643"/>
        <v>0</v>
      </c>
      <c r="S1145" s="4">
        <f t="shared" si="643"/>
        <v>0</v>
      </c>
      <c r="T1145" s="4">
        <f t="shared" si="643"/>
        <v>0</v>
      </c>
      <c r="U1145" s="4">
        <f t="shared" si="643"/>
        <v>0</v>
      </c>
      <c r="V1145" s="4">
        <f t="shared" si="643"/>
        <v>0</v>
      </c>
      <c r="W1145" s="4">
        <f>VLOOKUP(Z1145,怪物属性偏向!D:F,3,FALSE)</f>
        <v>5000008</v>
      </c>
      <c r="X1145" s="4">
        <f t="shared" si="624"/>
        <v>91</v>
      </c>
      <c r="Y1145" t="str">
        <f>VLOOKUP(Z1145,怪物属性偏向!G:H,2,FALSE)</f>
        <v>伊芙</v>
      </c>
      <c r="Z1145">
        <f t="shared" si="625"/>
        <v>8</v>
      </c>
    </row>
    <row r="1146" spans="1:26" ht="18" customHeight="1" x14ac:dyDescent="0.15">
      <c r="A1146" s="4">
        <v>5001142</v>
      </c>
      <c r="B1146" s="4">
        <f t="shared" ref="B1146:E1146" si="644">B1145</f>
        <v>0</v>
      </c>
      <c r="C1146" s="4">
        <f t="shared" si="644"/>
        <v>0</v>
      </c>
      <c r="D1146" s="4">
        <f t="shared" si="644"/>
        <v>0</v>
      </c>
      <c r="E1146" s="4">
        <f t="shared" si="644"/>
        <v>0</v>
      </c>
      <c r="F1146" s="4">
        <f>INT(VLOOKUP($X1146,映射表!$B:$C,2,FALSE)*VLOOKUP($Z1146,怪物属性偏向!$G:$L,怪物属性偏向!L$1,FALSE)/100)</f>
        <v>988795</v>
      </c>
      <c r="G1146" s="4">
        <f>INT(VLOOKUP($X1146,映射表!$B:$C,2,FALSE)*VLOOKUP($Z1146,怪物属性偏向!$G:$L,怪物属性偏向!J$1,FALSE)/100)</f>
        <v>1084161</v>
      </c>
      <c r="H1146" s="4">
        <f t="shared" si="540"/>
        <v>0</v>
      </c>
      <c r="I1146" s="4">
        <f>INT(VLOOKUP($X1146,映射表!$B:$C,2,FALSE)*VLOOKUP($Z1146,怪物属性偏向!$G:$L,怪物属性偏向!K$1,FALSE)/100)</f>
        <v>897821</v>
      </c>
      <c r="J1146" s="4">
        <f>INT(VLOOKUP($X1146,映射表!$B:$E,4,FALSE))</f>
        <v>677600</v>
      </c>
      <c r="K1146" s="4">
        <f t="shared" ref="K1146:V1146" si="645">K1145</f>
        <v>100</v>
      </c>
      <c r="L1146" s="4">
        <f t="shared" si="645"/>
        <v>0</v>
      </c>
      <c r="M1146" s="4">
        <f t="shared" si="645"/>
        <v>0</v>
      </c>
      <c r="N1146" s="4">
        <f t="shared" si="645"/>
        <v>100</v>
      </c>
      <c r="O1146" s="4">
        <f t="shared" si="645"/>
        <v>0</v>
      </c>
      <c r="P1146" s="4">
        <f t="shared" si="645"/>
        <v>0</v>
      </c>
      <c r="Q1146" s="4">
        <f t="shared" si="645"/>
        <v>0</v>
      </c>
      <c r="R1146" s="4">
        <f t="shared" si="645"/>
        <v>0</v>
      </c>
      <c r="S1146" s="4">
        <f t="shared" si="645"/>
        <v>0</v>
      </c>
      <c r="T1146" s="4">
        <f t="shared" si="645"/>
        <v>0</v>
      </c>
      <c r="U1146" s="4">
        <f t="shared" si="645"/>
        <v>0</v>
      </c>
      <c r="V1146" s="4">
        <f t="shared" si="645"/>
        <v>0</v>
      </c>
      <c r="W1146" s="4">
        <f>VLOOKUP(Z1146,怪物属性偏向!D:F,3,FALSE)</f>
        <v>5000008</v>
      </c>
      <c r="X1146" s="4">
        <f t="shared" si="624"/>
        <v>92</v>
      </c>
      <c r="Y1146" t="str">
        <f>VLOOKUP(Z1146,怪物属性偏向!G:H,2,FALSE)</f>
        <v>伊芙</v>
      </c>
      <c r="Z1146">
        <f t="shared" si="625"/>
        <v>8</v>
      </c>
    </row>
    <row r="1147" spans="1:26" ht="18" customHeight="1" x14ac:dyDescent="0.15">
      <c r="A1147" s="4">
        <v>5001143</v>
      </c>
      <c r="B1147" s="4">
        <f t="shared" ref="B1147:E1147" si="646">B1146</f>
        <v>0</v>
      </c>
      <c r="C1147" s="4">
        <f t="shared" si="646"/>
        <v>0</v>
      </c>
      <c r="D1147" s="4">
        <f t="shared" si="646"/>
        <v>0</v>
      </c>
      <c r="E1147" s="4">
        <f t="shared" si="646"/>
        <v>0</v>
      </c>
      <c r="F1147" s="4">
        <f>INT(VLOOKUP($X1147,映射表!$B:$C,2,FALSE)*VLOOKUP($Z1147,怪物属性偏向!$G:$L,怪物属性偏向!L$1,FALSE)/100)</f>
        <v>1060090</v>
      </c>
      <c r="G1147" s="4">
        <f>INT(VLOOKUP($X1147,映射表!$B:$C,2,FALSE)*VLOOKUP($Z1147,怪物属性偏向!$G:$L,怪物属性偏向!J$1,FALSE)/100)</f>
        <v>1162332</v>
      </c>
      <c r="H1147" s="4">
        <f t="shared" si="540"/>
        <v>0</v>
      </c>
      <c r="I1147" s="4">
        <f>INT(VLOOKUP($X1147,映射表!$B:$C,2,FALSE)*VLOOKUP($Z1147,怪物属性偏向!$G:$L,怪物属性偏向!K$1,FALSE)/100)</f>
        <v>962556</v>
      </c>
      <c r="J1147" s="4">
        <f>INT(VLOOKUP($X1147,映射表!$B:$E,4,FALSE))</f>
        <v>726457</v>
      </c>
      <c r="K1147" s="4">
        <f t="shared" ref="K1147:V1147" si="647">K1146</f>
        <v>100</v>
      </c>
      <c r="L1147" s="4">
        <f t="shared" si="647"/>
        <v>0</v>
      </c>
      <c r="M1147" s="4">
        <f t="shared" si="647"/>
        <v>0</v>
      </c>
      <c r="N1147" s="4">
        <f t="shared" si="647"/>
        <v>100</v>
      </c>
      <c r="O1147" s="4">
        <f t="shared" si="647"/>
        <v>0</v>
      </c>
      <c r="P1147" s="4">
        <f t="shared" si="647"/>
        <v>0</v>
      </c>
      <c r="Q1147" s="4">
        <f t="shared" si="647"/>
        <v>0</v>
      </c>
      <c r="R1147" s="4">
        <f t="shared" si="647"/>
        <v>0</v>
      </c>
      <c r="S1147" s="4">
        <f t="shared" si="647"/>
        <v>0</v>
      </c>
      <c r="T1147" s="4">
        <f t="shared" si="647"/>
        <v>0</v>
      </c>
      <c r="U1147" s="4">
        <f t="shared" si="647"/>
        <v>0</v>
      </c>
      <c r="V1147" s="4">
        <f t="shared" si="647"/>
        <v>0</v>
      </c>
      <c r="W1147" s="4">
        <f>VLOOKUP(Z1147,怪物属性偏向!D:F,3,FALSE)</f>
        <v>5000008</v>
      </c>
      <c r="X1147" s="4">
        <f t="shared" si="624"/>
        <v>93</v>
      </c>
      <c r="Y1147" t="str">
        <f>VLOOKUP(Z1147,怪物属性偏向!G:H,2,FALSE)</f>
        <v>伊芙</v>
      </c>
      <c r="Z1147">
        <f t="shared" si="625"/>
        <v>8</v>
      </c>
    </row>
    <row r="1148" spans="1:26" ht="18" customHeight="1" x14ac:dyDescent="0.15">
      <c r="A1148" s="4">
        <v>5001144</v>
      </c>
      <c r="B1148" s="4">
        <f t="shared" ref="B1148:E1148" si="648">B1147</f>
        <v>0</v>
      </c>
      <c r="C1148" s="4">
        <f t="shared" si="648"/>
        <v>0</v>
      </c>
      <c r="D1148" s="4">
        <f t="shared" si="648"/>
        <v>0</v>
      </c>
      <c r="E1148" s="4">
        <f t="shared" si="648"/>
        <v>0</v>
      </c>
      <c r="F1148" s="4">
        <f>INT(VLOOKUP($X1148,映射表!$B:$C,2,FALSE)*VLOOKUP($Z1148,怪物属性偏向!$G:$L,怪物属性偏向!L$1,FALSE)/100)</f>
        <v>1136519</v>
      </c>
      <c r="G1148" s="4">
        <f>INT(VLOOKUP($X1148,映射表!$B:$C,2,FALSE)*VLOOKUP($Z1148,怪物属性偏向!$G:$L,怪物属性偏向!J$1,FALSE)/100)</f>
        <v>1246132</v>
      </c>
      <c r="H1148" s="4">
        <f t="shared" si="540"/>
        <v>0</v>
      </c>
      <c r="I1148" s="4">
        <f>INT(VLOOKUP($X1148,映射表!$B:$C,2,FALSE)*VLOOKUP($Z1148,怪物属性偏向!$G:$L,怪物属性偏向!K$1,FALSE)/100)</f>
        <v>1031953</v>
      </c>
      <c r="J1148" s="4">
        <f>INT(VLOOKUP($X1148,映射表!$B:$E,4,FALSE))</f>
        <v>778832</v>
      </c>
      <c r="K1148" s="4">
        <f t="shared" ref="K1148:V1148" si="649">K1147</f>
        <v>100</v>
      </c>
      <c r="L1148" s="4">
        <f t="shared" si="649"/>
        <v>0</v>
      </c>
      <c r="M1148" s="4">
        <f t="shared" si="649"/>
        <v>0</v>
      </c>
      <c r="N1148" s="4">
        <f t="shared" si="649"/>
        <v>100</v>
      </c>
      <c r="O1148" s="4">
        <f t="shared" si="649"/>
        <v>0</v>
      </c>
      <c r="P1148" s="4">
        <f t="shared" si="649"/>
        <v>0</v>
      </c>
      <c r="Q1148" s="4">
        <f t="shared" si="649"/>
        <v>0</v>
      </c>
      <c r="R1148" s="4">
        <f t="shared" si="649"/>
        <v>0</v>
      </c>
      <c r="S1148" s="4">
        <f t="shared" si="649"/>
        <v>0</v>
      </c>
      <c r="T1148" s="4">
        <f t="shared" si="649"/>
        <v>0</v>
      </c>
      <c r="U1148" s="4">
        <f t="shared" si="649"/>
        <v>0</v>
      </c>
      <c r="V1148" s="4">
        <f t="shared" si="649"/>
        <v>0</v>
      </c>
      <c r="W1148" s="4">
        <f>VLOOKUP(Z1148,怪物属性偏向!D:F,3,FALSE)</f>
        <v>5000008</v>
      </c>
      <c r="X1148" s="4">
        <f t="shared" si="624"/>
        <v>94</v>
      </c>
      <c r="Y1148" t="str">
        <f>VLOOKUP(Z1148,怪物属性偏向!G:H,2,FALSE)</f>
        <v>伊芙</v>
      </c>
      <c r="Z1148">
        <f t="shared" si="625"/>
        <v>8</v>
      </c>
    </row>
    <row r="1149" spans="1:26" ht="18" customHeight="1" x14ac:dyDescent="0.15">
      <c r="A1149" s="4">
        <v>5001145</v>
      </c>
      <c r="B1149" s="4">
        <f t="shared" ref="B1149:E1149" si="650">B1148</f>
        <v>0</v>
      </c>
      <c r="C1149" s="4">
        <f t="shared" si="650"/>
        <v>0</v>
      </c>
      <c r="D1149" s="4">
        <f t="shared" si="650"/>
        <v>0</v>
      </c>
      <c r="E1149" s="4">
        <f t="shared" si="650"/>
        <v>0</v>
      </c>
      <c r="F1149" s="4">
        <f>INT(VLOOKUP($X1149,映射表!$B:$C,2,FALSE)*VLOOKUP($Z1149,怪物属性偏向!$G:$L,怪物属性偏向!L$1,FALSE)/100)</f>
        <v>1218450</v>
      </c>
      <c r="G1149" s="4">
        <f>INT(VLOOKUP($X1149,映射表!$B:$C,2,FALSE)*VLOOKUP($Z1149,怪物属性偏向!$G:$L,怪物属性偏向!J$1,FALSE)/100)</f>
        <v>1335966</v>
      </c>
      <c r="H1149" s="4">
        <f t="shared" si="540"/>
        <v>0</v>
      </c>
      <c r="I1149" s="4">
        <f>INT(VLOOKUP($X1149,映射表!$B:$C,2,FALSE)*VLOOKUP($Z1149,怪物属性偏向!$G:$L,怪物属性偏向!K$1,FALSE)/100)</f>
        <v>1106346</v>
      </c>
      <c r="J1149" s="4">
        <f>INT(VLOOKUP($X1149,映射表!$B:$E,4,FALSE))</f>
        <v>834978</v>
      </c>
      <c r="K1149" s="4">
        <f t="shared" ref="K1149:V1149" si="651">K1148</f>
        <v>100</v>
      </c>
      <c r="L1149" s="4">
        <f t="shared" si="651"/>
        <v>0</v>
      </c>
      <c r="M1149" s="4">
        <f t="shared" si="651"/>
        <v>0</v>
      </c>
      <c r="N1149" s="4">
        <f t="shared" si="651"/>
        <v>100</v>
      </c>
      <c r="O1149" s="4">
        <f t="shared" si="651"/>
        <v>0</v>
      </c>
      <c r="P1149" s="4">
        <f t="shared" si="651"/>
        <v>0</v>
      </c>
      <c r="Q1149" s="4">
        <f t="shared" si="651"/>
        <v>0</v>
      </c>
      <c r="R1149" s="4">
        <f t="shared" si="651"/>
        <v>0</v>
      </c>
      <c r="S1149" s="4">
        <f t="shared" si="651"/>
        <v>0</v>
      </c>
      <c r="T1149" s="4">
        <f t="shared" si="651"/>
        <v>0</v>
      </c>
      <c r="U1149" s="4">
        <f t="shared" si="651"/>
        <v>0</v>
      </c>
      <c r="V1149" s="4">
        <f t="shared" si="651"/>
        <v>0</v>
      </c>
      <c r="W1149" s="4">
        <f>VLOOKUP(Z1149,怪物属性偏向!D:F,3,FALSE)</f>
        <v>5000008</v>
      </c>
      <c r="X1149" s="4">
        <f t="shared" si="624"/>
        <v>95</v>
      </c>
      <c r="Y1149" t="str">
        <f>VLOOKUP(Z1149,怪物属性偏向!G:H,2,FALSE)</f>
        <v>伊芙</v>
      </c>
      <c r="Z1149">
        <f t="shared" si="625"/>
        <v>8</v>
      </c>
    </row>
    <row r="1150" spans="1:26" ht="18" customHeight="1" x14ac:dyDescent="0.15">
      <c r="A1150" s="4">
        <v>5001146</v>
      </c>
      <c r="B1150" s="4">
        <f t="shared" ref="B1150:E1150" si="652">B1149</f>
        <v>0</v>
      </c>
      <c r="C1150" s="4">
        <f t="shared" si="652"/>
        <v>0</v>
      </c>
      <c r="D1150" s="4">
        <f t="shared" si="652"/>
        <v>0</v>
      </c>
      <c r="E1150" s="4">
        <f t="shared" si="652"/>
        <v>0</v>
      </c>
      <c r="F1150" s="4">
        <f>INT(VLOOKUP($X1150,映射表!$B:$C,2,FALSE)*VLOOKUP($Z1150,怪物属性偏向!$G:$L,怪物属性偏向!L$1,FALSE)/100)</f>
        <v>1306281</v>
      </c>
      <c r="G1150" s="4">
        <f>INT(VLOOKUP($X1150,映射表!$B:$C,2,FALSE)*VLOOKUP($Z1150,怪物属性偏向!$G:$L,怪物属性偏向!J$1,FALSE)/100)</f>
        <v>1432267</v>
      </c>
      <c r="H1150" s="4">
        <f t="shared" si="540"/>
        <v>0</v>
      </c>
      <c r="I1150" s="4">
        <f>INT(VLOOKUP($X1150,映射表!$B:$C,2,FALSE)*VLOOKUP($Z1150,怪物属性偏向!$G:$L,怪物属性偏向!K$1,FALSE)/100)</f>
        <v>1186096</v>
      </c>
      <c r="J1150" s="4">
        <f>INT(VLOOKUP($X1150,映射表!$B:$E,4,FALSE))</f>
        <v>895167</v>
      </c>
      <c r="K1150" s="4">
        <f t="shared" ref="K1150:V1150" si="653">K1149</f>
        <v>100</v>
      </c>
      <c r="L1150" s="4">
        <f t="shared" si="653"/>
        <v>0</v>
      </c>
      <c r="M1150" s="4">
        <f t="shared" si="653"/>
        <v>0</v>
      </c>
      <c r="N1150" s="4">
        <f t="shared" si="653"/>
        <v>100</v>
      </c>
      <c r="O1150" s="4">
        <f t="shared" si="653"/>
        <v>0</v>
      </c>
      <c r="P1150" s="4">
        <f t="shared" si="653"/>
        <v>0</v>
      </c>
      <c r="Q1150" s="4">
        <f t="shared" si="653"/>
        <v>0</v>
      </c>
      <c r="R1150" s="4">
        <f t="shared" si="653"/>
        <v>0</v>
      </c>
      <c r="S1150" s="4">
        <f t="shared" si="653"/>
        <v>0</v>
      </c>
      <c r="T1150" s="4">
        <f t="shared" si="653"/>
        <v>0</v>
      </c>
      <c r="U1150" s="4">
        <f t="shared" si="653"/>
        <v>0</v>
      </c>
      <c r="V1150" s="4">
        <f t="shared" si="653"/>
        <v>0</v>
      </c>
      <c r="W1150" s="4">
        <f>VLOOKUP(Z1150,怪物属性偏向!D:F,3,FALSE)</f>
        <v>5000008</v>
      </c>
      <c r="X1150" s="4">
        <f t="shared" si="624"/>
        <v>96</v>
      </c>
      <c r="Y1150" t="str">
        <f>VLOOKUP(Z1150,怪物属性偏向!G:H,2,FALSE)</f>
        <v>伊芙</v>
      </c>
      <c r="Z1150">
        <f t="shared" si="625"/>
        <v>8</v>
      </c>
    </row>
    <row r="1151" spans="1:26" ht="18" customHeight="1" x14ac:dyDescent="0.15">
      <c r="A1151" s="4">
        <v>5001147</v>
      </c>
      <c r="B1151" s="4">
        <f t="shared" ref="B1151:E1151" si="654">B1150</f>
        <v>0</v>
      </c>
      <c r="C1151" s="4">
        <f t="shared" si="654"/>
        <v>0</v>
      </c>
      <c r="D1151" s="4">
        <f t="shared" si="654"/>
        <v>0</v>
      </c>
      <c r="E1151" s="4">
        <f t="shared" si="654"/>
        <v>0</v>
      </c>
      <c r="F1151" s="4">
        <f>INT(VLOOKUP($X1151,映射表!$B:$C,2,FALSE)*VLOOKUP($Z1151,怪物属性偏向!$G:$L,怪物属性偏向!L$1,FALSE)/100)</f>
        <v>1400435</v>
      </c>
      <c r="G1151" s="4">
        <f>INT(VLOOKUP($X1151,映射表!$B:$C,2,FALSE)*VLOOKUP($Z1151,怪物属性偏向!$G:$L,怪物属性偏向!J$1,FALSE)/100)</f>
        <v>1535502</v>
      </c>
      <c r="H1151" s="4">
        <f t="shared" si="540"/>
        <v>0</v>
      </c>
      <c r="I1151" s="4">
        <f>INT(VLOOKUP($X1151,映射表!$B:$C,2,FALSE)*VLOOKUP($Z1151,怪物属性偏向!$G:$L,怪物属性偏向!K$1,FALSE)/100)</f>
        <v>1271588</v>
      </c>
      <c r="J1151" s="4">
        <f>INT(VLOOKUP($X1151,映射表!$B:$E,4,FALSE))</f>
        <v>959689</v>
      </c>
      <c r="K1151" s="4">
        <f t="shared" ref="K1151:V1151" si="655">K1150</f>
        <v>100</v>
      </c>
      <c r="L1151" s="4">
        <f t="shared" si="655"/>
        <v>0</v>
      </c>
      <c r="M1151" s="4">
        <f t="shared" si="655"/>
        <v>0</v>
      </c>
      <c r="N1151" s="4">
        <f t="shared" si="655"/>
        <v>100</v>
      </c>
      <c r="O1151" s="4">
        <f t="shared" si="655"/>
        <v>0</v>
      </c>
      <c r="P1151" s="4">
        <f t="shared" si="655"/>
        <v>0</v>
      </c>
      <c r="Q1151" s="4">
        <f t="shared" si="655"/>
        <v>0</v>
      </c>
      <c r="R1151" s="4">
        <f t="shared" si="655"/>
        <v>0</v>
      </c>
      <c r="S1151" s="4">
        <f t="shared" si="655"/>
        <v>0</v>
      </c>
      <c r="T1151" s="4">
        <f t="shared" si="655"/>
        <v>0</v>
      </c>
      <c r="U1151" s="4">
        <f t="shared" si="655"/>
        <v>0</v>
      </c>
      <c r="V1151" s="4">
        <f t="shared" si="655"/>
        <v>0</v>
      </c>
      <c r="W1151" s="4">
        <f>VLOOKUP(Z1151,怪物属性偏向!D:F,3,FALSE)</f>
        <v>5000008</v>
      </c>
      <c r="X1151" s="4">
        <f t="shared" si="624"/>
        <v>97</v>
      </c>
      <c r="Y1151" t="str">
        <f>VLOOKUP(Z1151,怪物属性偏向!G:H,2,FALSE)</f>
        <v>伊芙</v>
      </c>
      <c r="Z1151">
        <f t="shared" si="625"/>
        <v>8</v>
      </c>
    </row>
    <row r="1152" spans="1:26" ht="18" customHeight="1" x14ac:dyDescent="0.15">
      <c r="A1152" s="4">
        <v>5001148</v>
      </c>
      <c r="B1152" s="4">
        <f t="shared" ref="B1152:E1152" si="656">B1151</f>
        <v>0</v>
      </c>
      <c r="C1152" s="4">
        <f t="shared" si="656"/>
        <v>0</v>
      </c>
      <c r="D1152" s="4">
        <f t="shared" si="656"/>
        <v>0</v>
      </c>
      <c r="E1152" s="4">
        <f t="shared" si="656"/>
        <v>0</v>
      </c>
      <c r="F1152" s="4">
        <f>INT(VLOOKUP($X1152,映射表!$B:$C,2,FALSE)*VLOOKUP($Z1152,怪物属性偏向!$G:$L,怪物属性偏向!L$1,FALSE)/100)</f>
        <v>1501368</v>
      </c>
      <c r="G1152" s="4">
        <f>INT(VLOOKUP($X1152,映射表!$B:$C,2,FALSE)*VLOOKUP($Z1152,怪物属性偏向!$G:$L,怪物属性偏向!J$1,FALSE)/100)</f>
        <v>1646170</v>
      </c>
      <c r="H1152" s="4">
        <f t="shared" si="540"/>
        <v>0</v>
      </c>
      <c r="I1152" s="4">
        <f>INT(VLOOKUP($X1152,映射表!$B:$C,2,FALSE)*VLOOKUP($Z1152,怪物属性偏向!$G:$L,怪物属性偏向!K$1,FALSE)/100)</f>
        <v>1363235</v>
      </c>
      <c r="J1152" s="4">
        <f>INT(VLOOKUP($X1152,映射表!$B:$E,4,FALSE))</f>
        <v>1028856</v>
      </c>
      <c r="K1152" s="4">
        <f t="shared" ref="K1152:V1152" si="657">K1151</f>
        <v>100</v>
      </c>
      <c r="L1152" s="4">
        <f t="shared" si="657"/>
        <v>0</v>
      </c>
      <c r="M1152" s="4">
        <f t="shared" si="657"/>
        <v>0</v>
      </c>
      <c r="N1152" s="4">
        <f t="shared" si="657"/>
        <v>100</v>
      </c>
      <c r="O1152" s="4">
        <f t="shared" si="657"/>
        <v>0</v>
      </c>
      <c r="P1152" s="4">
        <f t="shared" si="657"/>
        <v>0</v>
      </c>
      <c r="Q1152" s="4">
        <f t="shared" si="657"/>
        <v>0</v>
      </c>
      <c r="R1152" s="4">
        <f t="shared" si="657"/>
        <v>0</v>
      </c>
      <c r="S1152" s="4">
        <f t="shared" si="657"/>
        <v>0</v>
      </c>
      <c r="T1152" s="4">
        <f t="shared" si="657"/>
        <v>0</v>
      </c>
      <c r="U1152" s="4">
        <f t="shared" si="657"/>
        <v>0</v>
      </c>
      <c r="V1152" s="4">
        <f t="shared" si="657"/>
        <v>0</v>
      </c>
      <c r="W1152" s="4">
        <f>VLOOKUP(Z1152,怪物属性偏向!D:F,3,FALSE)</f>
        <v>5000008</v>
      </c>
      <c r="X1152" s="4">
        <f t="shared" si="624"/>
        <v>98</v>
      </c>
      <c r="Y1152" t="str">
        <f>VLOOKUP(Z1152,怪物属性偏向!G:H,2,FALSE)</f>
        <v>伊芙</v>
      </c>
      <c r="Z1152">
        <f t="shared" si="625"/>
        <v>8</v>
      </c>
    </row>
    <row r="1153" spans="1:26" ht="18" customHeight="1" x14ac:dyDescent="0.15">
      <c r="A1153" s="4">
        <v>5001149</v>
      </c>
      <c r="B1153" s="4">
        <f t="shared" ref="B1153:E1153" si="658">B1152</f>
        <v>0</v>
      </c>
      <c r="C1153" s="4">
        <f t="shared" si="658"/>
        <v>0</v>
      </c>
      <c r="D1153" s="4">
        <f t="shared" si="658"/>
        <v>0</v>
      </c>
      <c r="E1153" s="4">
        <f t="shared" si="658"/>
        <v>0</v>
      </c>
      <c r="F1153" s="4">
        <f>INT(VLOOKUP($X1153,映射表!$B:$C,2,FALSE)*VLOOKUP($Z1153,怪物属性偏向!$G:$L,怪物属性偏向!L$1,FALSE)/100)</f>
        <v>1609569</v>
      </c>
      <c r="G1153" s="4">
        <f>INT(VLOOKUP($X1153,映射表!$B:$C,2,FALSE)*VLOOKUP($Z1153,怪物属性偏向!$G:$L,怪物属性偏向!J$1,FALSE)/100)</f>
        <v>1764807</v>
      </c>
      <c r="H1153" s="4">
        <f t="shared" si="540"/>
        <v>0</v>
      </c>
      <c r="I1153" s="4">
        <f>INT(VLOOKUP($X1153,映射表!$B:$C,2,FALSE)*VLOOKUP($Z1153,怪物属性偏向!$G:$L,怪物属性偏向!K$1,FALSE)/100)</f>
        <v>1461480</v>
      </c>
      <c r="J1153" s="4">
        <f>INT(VLOOKUP($X1153,映射表!$B:$E,4,FALSE))</f>
        <v>1103004</v>
      </c>
      <c r="K1153" s="4">
        <f t="shared" ref="K1153:V1153" si="659">K1152</f>
        <v>100</v>
      </c>
      <c r="L1153" s="4">
        <f t="shared" si="659"/>
        <v>0</v>
      </c>
      <c r="M1153" s="4">
        <f t="shared" si="659"/>
        <v>0</v>
      </c>
      <c r="N1153" s="4">
        <f t="shared" si="659"/>
        <v>100</v>
      </c>
      <c r="O1153" s="4">
        <f t="shared" si="659"/>
        <v>0</v>
      </c>
      <c r="P1153" s="4">
        <f t="shared" si="659"/>
        <v>0</v>
      </c>
      <c r="Q1153" s="4">
        <f t="shared" si="659"/>
        <v>0</v>
      </c>
      <c r="R1153" s="4">
        <f t="shared" si="659"/>
        <v>0</v>
      </c>
      <c r="S1153" s="4">
        <f t="shared" si="659"/>
        <v>0</v>
      </c>
      <c r="T1153" s="4">
        <f t="shared" si="659"/>
        <v>0</v>
      </c>
      <c r="U1153" s="4">
        <f t="shared" si="659"/>
        <v>0</v>
      </c>
      <c r="V1153" s="4">
        <f t="shared" si="659"/>
        <v>0</v>
      </c>
      <c r="W1153" s="4">
        <f>VLOOKUP(Z1153,怪物属性偏向!D:F,3,FALSE)</f>
        <v>5000008</v>
      </c>
      <c r="X1153" s="4">
        <f t="shared" si="624"/>
        <v>99</v>
      </c>
      <c r="Y1153" t="str">
        <f>VLOOKUP(Z1153,怪物属性偏向!G:H,2,FALSE)</f>
        <v>伊芙</v>
      </c>
      <c r="Z1153">
        <f t="shared" si="625"/>
        <v>8</v>
      </c>
    </row>
    <row r="1154" spans="1:26" ht="18" customHeight="1" x14ac:dyDescent="0.15">
      <c r="A1154" s="4">
        <v>5001150</v>
      </c>
      <c r="B1154" s="4">
        <f t="shared" ref="B1154:E1154" si="660">B1153</f>
        <v>0</v>
      </c>
      <c r="C1154" s="4">
        <f t="shared" si="660"/>
        <v>0</v>
      </c>
      <c r="D1154" s="4">
        <f t="shared" si="660"/>
        <v>0</v>
      </c>
      <c r="E1154" s="4">
        <f t="shared" si="660"/>
        <v>0</v>
      </c>
      <c r="F1154" s="4">
        <f>INT(VLOOKUP($X1154,映射表!$B:$C,2,FALSE)*VLOOKUP($Z1154,怪物属性偏向!$G:$L,怪物属性偏向!L$1,FALSE)/100)</f>
        <v>1725560</v>
      </c>
      <c r="G1154" s="4">
        <f>INT(VLOOKUP($X1154,映射表!$B:$C,2,FALSE)*VLOOKUP($Z1154,怪物属性偏向!$G:$L,怪物属性偏向!J$1,FALSE)/100)</f>
        <v>1891985</v>
      </c>
      <c r="H1154" s="4">
        <f t="shared" si="540"/>
        <v>0</v>
      </c>
      <c r="I1154" s="4">
        <f>INT(VLOOKUP($X1154,映射表!$B:$C,2,FALSE)*VLOOKUP($Z1154,怪物属性偏向!$G:$L,怪物属性偏向!K$1,FALSE)/100)</f>
        <v>1566800</v>
      </c>
      <c r="J1154" s="4">
        <f>INT(VLOOKUP($X1154,映射表!$B:$E,4,FALSE))</f>
        <v>1182490</v>
      </c>
      <c r="K1154" s="4">
        <f t="shared" ref="K1154:V1154" si="661">K1153</f>
        <v>100</v>
      </c>
      <c r="L1154" s="4">
        <f t="shared" si="661"/>
        <v>0</v>
      </c>
      <c r="M1154" s="4">
        <f t="shared" si="661"/>
        <v>0</v>
      </c>
      <c r="N1154" s="4">
        <f t="shared" si="661"/>
        <v>100</v>
      </c>
      <c r="O1154" s="4">
        <f t="shared" si="661"/>
        <v>0</v>
      </c>
      <c r="P1154" s="4">
        <f t="shared" si="661"/>
        <v>0</v>
      </c>
      <c r="Q1154" s="4">
        <f t="shared" si="661"/>
        <v>0</v>
      </c>
      <c r="R1154" s="4">
        <f t="shared" si="661"/>
        <v>0</v>
      </c>
      <c r="S1154" s="4">
        <f t="shared" si="661"/>
        <v>0</v>
      </c>
      <c r="T1154" s="4">
        <f t="shared" si="661"/>
        <v>0</v>
      </c>
      <c r="U1154" s="4">
        <f t="shared" si="661"/>
        <v>0</v>
      </c>
      <c r="V1154" s="4">
        <f t="shared" si="661"/>
        <v>0</v>
      </c>
      <c r="W1154" s="4">
        <f>VLOOKUP(Z1154,怪物属性偏向!D:F,3,FALSE)</f>
        <v>5000008</v>
      </c>
      <c r="X1154" s="4">
        <f t="shared" si="624"/>
        <v>100</v>
      </c>
      <c r="Y1154" t="str">
        <f>VLOOKUP(Z1154,怪物属性偏向!G:H,2,FALSE)</f>
        <v>伊芙</v>
      </c>
      <c r="Z1154">
        <f t="shared" si="625"/>
        <v>8</v>
      </c>
    </row>
    <row r="1155" spans="1:26" ht="18" customHeight="1" x14ac:dyDescent="0.15">
      <c r="A1155" s="4">
        <v>5001151</v>
      </c>
      <c r="B1155" s="4">
        <f t="shared" ref="B1155:E1155" si="662">B1154</f>
        <v>0</v>
      </c>
      <c r="C1155" s="4">
        <f t="shared" si="662"/>
        <v>0</v>
      </c>
      <c r="D1155" s="4">
        <f t="shared" si="662"/>
        <v>0</v>
      </c>
      <c r="E1155" s="4">
        <f t="shared" si="662"/>
        <v>0</v>
      </c>
      <c r="F1155" s="4">
        <f>INT(VLOOKUP($X1155,映射表!$B:$C,2,FALSE)*VLOOKUP($Z1155,怪物属性偏向!$G:$L,怪物属性偏向!L$1,FALSE)/100)</f>
        <v>1849902</v>
      </c>
      <c r="G1155" s="4">
        <f>INT(VLOOKUP($X1155,映射表!$B:$C,2,FALSE)*VLOOKUP($Z1155,怪物属性偏向!$G:$L,怪物属性偏向!J$1,FALSE)/100)</f>
        <v>2028319</v>
      </c>
      <c r="H1155" s="4">
        <f t="shared" si="540"/>
        <v>0</v>
      </c>
      <c r="I1155" s="4">
        <f>INT(VLOOKUP($X1155,映射表!$B:$C,2,FALSE)*VLOOKUP($Z1155,怪物属性偏向!$G:$L,怪物属性偏向!K$1,FALSE)/100)</f>
        <v>1679702</v>
      </c>
      <c r="J1155" s="4">
        <f>INT(VLOOKUP($X1155,映射表!$B:$E,4,FALSE))</f>
        <v>1267699</v>
      </c>
      <c r="K1155" s="4">
        <f t="shared" ref="K1155:V1155" si="663">K1154</f>
        <v>100</v>
      </c>
      <c r="L1155" s="4">
        <f t="shared" si="663"/>
        <v>0</v>
      </c>
      <c r="M1155" s="4">
        <f t="shared" si="663"/>
        <v>0</v>
      </c>
      <c r="N1155" s="4">
        <f t="shared" si="663"/>
        <v>100</v>
      </c>
      <c r="O1155" s="4">
        <f t="shared" si="663"/>
        <v>0</v>
      </c>
      <c r="P1155" s="4">
        <f t="shared" si="663"/>
        <v>0</v>
      </c>
      <c r="Q1155" s="4">
        <f t="shared" si="663"/>
        <v>0</v>
      </c>
      <c r="R1155" s="4">
        <f t="shared" si="663"/>
        <v>0</v>
      </c>
      <c r="S1155" s="4">
        <f t="shared" si="663"/>
        <v>0</v>
      </c>
      <c r="T1155" s="4">
        <f t="shared" si="663"/>
        <v>0</v>
      </c>
      <c r="U1155" s="4">
        <f t="shared" si="663"/>
        <v>0</v>
      </c>
      <c r="V1155" s="4">
        <f t="shared" si="663"/>
        <v>0</v>
      </c>
      <c r="W1155" s="4">
        <f>VLOOKUP(Z1155,怪物属性偏向!D:F,3,FALSE)</f>
        <v>5000008</v>
      </c>
      <c r="X1155" s="4">
        <f t="shared" si="624"/>
        <v>101</v>
      </c>
      <c r="Y1155" t="str">
        <f>VLOOKUP(Z1155,怪物属性偏向!G:H,2,FALSE)</f>
        <v>伊芙</v>
      </c>
      <c r="Z1155">
        <f t="shared" si="625"/>
        <v>8</v>
      </c>
    </row>
    <row r="1156" spans="1:26" ht="18" customHeight="1" x14ac:dyDescent="0.15">
      <c r="A1156" s="4">
        <v>5001152</v>
      </c>
      <c r="B1156" s="4">
        <f t="shared" ref="B1156:E1156" si="664">B1155</f>
        <v>0</v>
      </c>
      <c r="C1156" s="4">
        <f t="shared" si="664"/>
        <v>0</v>
      </c>
      <c r="D1156" s="4">
        <f t="shared" si="664"/>
        <v>0</v>
      </c>
      <c r="E1156" s="4">
        <f t="shared" si="664"/>
        <v>0</v>
      </c>
      <c r="F1156" s="4">
        <f>INT(VLOOKUP($X1156,映射表!$B:$C,2,FALSE)*VLOOKUP($Z1156,怪物属性偏向!$G:$L,怪物属性偏向!L$1,FALSE)/100)</f>
        <v>1983198</v>
      </c>
      <c r="G1156" s="4">
        <f>INT(VLOOKUP($X1156,映射表!$B:$C,2,FALSE)*VLOOKUP($Z1156,怪物属性偏向!$G:$L,怪物属性偏向!J$1,FALSE)/100)</f>
        <v>2174470</v>
      </c>
      <c r="H1156" s="4">
        <f t="shared" si="540"/>
        <v>0</v>
      </c>
      <c r="I1156" s="4">
        <f>INT(VLOOKUP($X1156,映射表!$B:$C,2,FALSE)*VLOOKUP($Z1156,怪物属性偏向!$G:$L,怪物属性偏向!K$1,FALSE)/100)</f>
        <v>1800733</v>
      </c>
      <c r="J1156" s="4">
        <f>INT(VLOOKUP($X1156,映射表!$B:$E,4,FALSE))</f>
        <v>1359044</v>
      </c>
      <c r="K1156" s="4">
        <f t="shared" ref="K1156:V1156" si="665">K1155</f>
        <v>100</v>
      </c>
      <c r="L1156" s="4">
        <f t="shared" si="665"/>
        <v>0</v>
      </c>
      <c r="M1156" s="4">
        <f t="shared" si="665"/>
        <v>0</v>
      </c>
      <c r="N1156" s="4">
        <f t="shared" si="665"/>
        <v>100</v>
      </c>
      <c r="O1156" s="4">
        <f t="shared" si="665"/>
        <v>0</v>
      </c>
      <c r="P1156" s="4">
        <f t="shared" si="665"/>
        <v>0</v>
      </c>
      <c r="Q1156" s="4">
        <f t="shared" si="665"/>
        <v>0</v>
      </c>
      <c r="R1156" s="4">
        <f t="shared" si="665"/>
        <v>0</v>
      </c>
      <c r="S1156" s="4">
        <f t="shared" si="665"/>
        <v>0</v>
      </c>
      <c r="T1156" s="4">
        <f t="shared" si="665"/>
        <v>0</v>
      </c>
      <c r="U1156" s="4">
        <f t="shared" si="665"/>
        <v>0</v>
      </c>
      <c r="V1156" s="4">
        <f t="shared" si="665"/>
        <v>0</v>
      </c>
      <c r="W1156" s="4">
        <f>VLOOKUP(Z1156,怪物属性偏向!D:F,3,FALSE)</f>
        <v>5000008</v>
      </c>
      <c r="X1156" s="4">
        <f t="shared" si="624"/>
        <v>102</v>
      </c>
      <c r="Y1156" t="str">
        <f>VLOOKUP(Z1156,怪物属性偏向!G:H,2,FALSE)</f>
        <v>伊芙</v>
      </c>
      <c r="Z1156">
        <f t="shared" si="625"/>
        <v>8</v>
      </c>
    </row>
    <row r="1157" spans="1:26" ht="18" customHeight="1" x14ac:dyDescent="0.15">
      <c r="A1157" s="4">
        <v>5001153</v>
      </c>
      <c r="B1157" s="4">
        <f t="shared" ref="B1157:E1157" si="666">B1156</f>
        <v>0</v>
      </c>
      <c r="C1157" s="4">
        <f t="shared" si="666"/>
        <v>0</v>
      </c>
      <c r="D1157" s="4">
        <f t="shared" si="666"/>
        <v>0</v>
      </c>
      <c r="E1157" s="4">
        <f t="shared" si="666"/>
        <v>0</v>
      </c>
      <c r="F1157" s="4">
        <f>INT(VLOOKUP($X1157,映射表!$B:$C,2,FALSE)*VLOOKUP($Z1157,怪物属性偏向!$G:$L,怪物属性偏向!L$1,FALSE)/100)</f>
        <v>2126090</v>
      </c>
      <c r="G1157" s="4">
        <f>INT(VLOOKUP($X1157,映射表!$B:$C,2,FALSE)*VLOOKUP($Z1157,怪物属性偏向!$G:$L,怪物属性偏向!J$1,FALSE)/100)</f>
        <v>2331144</v>
      </c>
      <c r="H1157" s="4">
        <f t="shared" si="540"/>
        <v>0</v>
      </c>
      <c r="I1157" s="4">
        <f>INT(VLOOKUP($X1157,映射表!$B:$C,2,FALSE)*VLOOKUP($Z1157,怪物属性偏向!$G:$L,怪物属性偏向!K$1,FALSE)/100)</f>
        <v>1930479</v>
      </c>
      <c r="J1157" s="4">
        <f>INT(VLOOKUP($X1157,映射表!$B:$E,4,FALSE))</f>
        <v>1456965</v>
      </c>
      <c r="K1157" s="4">
        <f t="shared" ref="K1157:V1157" si="667">K1156</f>
        <v>100</v>
      </c>
      <c r="L1157" s="4">
        <f t="shared" si="667"/>
        <v>0</v>
      </c>
      <c r="M1157" s="4">
        <f t="shared" si="667"/>
        <v>0</v>
      </c>
      <c r="N1157" s="4">
        <f t="shared" si="667"/>
        <v>100</v>
      </c>
      <c r="O1157" s="4">
        <f t="shared" si="667"/>
        <v>0</v>
      </c>
      <c r="P1157" s="4">
        <f t="shared" si="667"/>
        <v>0</v>
      </c>
      <c r="Q1157" s="4">
        <f t="shared" si="667"/>
        <v>0</v>
      </c>
      <c r="R1157" s="4">
        <f t="shared" si="667"/>
        <v>0</v>
      </c>
      <c r="S1157" s="4">
        <f t="shared" si="667"/>
        <v>0</v>
      </c>
      <c r="T1157" s="4">
        <f t="shared" si="667"/>
        <v>0</v>
      </c>
      <c r="U1157" s="4">
        <f t="shared" si="667"/>
        <v>0</v>
      </c>
      <c r="V1157" s="4">
        <f t="shared" si="667"/>
        <v>0</v>
      </c>
      <c r="W1157" s="4">
        <f>VLOOKUP(Z1157,怪物属性偏向!D:F,3,FALSE)</f>
        <v>5000008</v>
      </c>
      <c r="X1157" s="4">
        <f t="shared" si="624"/>
        <v>103</v>
      </c>
      <c r="Y1157" t="str">
        <f>VLOOKUP(Z1157,怪物属性偏向!G:H,2,FALSE)</f>
        <v>伊芙</v>
      </c>
      <c r="Z1157">
        <f t="shared" si="625"/>
        <v>8</v>
      </c>
    </row>
    <row r="1158" spans="1:26" ht="18" customHeight="1" x14ac:dyDescent="0.15">
      <c r="A1158" s="4">
        <v>5001154</v>
      </c>
      <c r="B1158" s="4">
        <f t="shared" ref="B1158:E1158" si="668">B1157</f>
        <v>0</v>
      </c>
      <c r="C1158" s="4">
        <f t="shared" si="668"/>
        <v>0</v>
      </c>
      <c r="D1158" s="4">
        <f t="shared" si="668"/>
        <v>0</v>
      </c>
      <c r="E1158" s="4">
        <f t="shared" si="668"/>
        <v>0</v>
      </c>
      <c r="F1158" s="4">
        <f>INT(VLOOKUP($X1158,映射表!$B:$C,2,FALSE)*VLOOKUP($Z1158,怪物属性偏向!$G:$L,怪物属性偏向!L$1,FALSE)/100)</f>
        <v>2279270</v>
      </c>
      <c r="G1158" s="4">
        <f>INT(VLOOKUP($X1158,映射表!$B:$C,2,FALSE)*VLOOKUP($Z1158,怪物属性偏向!$G:$L,怪物属性偏向!J$1,FALSE)/100)</f>
        <v>2499099</v>
      </c>
      <c r="H1158" s="4">
        <f t="shared" si="540"/>
        <v>0</v>
      </c>
      <c r="I1158" s="4">
        <f>INT(VLOOKUP($X1158,映射表!$B:$C,2,FALSE)*VLOOKUP($Z1158,怪物属性偏向!$G:$L,怪物属性偏向!K$1,FALSE)/100)</f>
        <v>2069566</v>
      </c>
      <c r="J1158" s="4">
        <f>INT(VLOOKUP($X1158,映射表!$B:$E,4,FALSE))</f>
        <v>1561936</v>
      </c>
      <c r="K1158" s="4">
        <f t="shared" ref="K1158:V1158" si="669">K1157</f>
        <v>100</v>
      </c>
      <c r="L1158" s="4">
        <f t="shared" si="669"/>
        <v>0</v>
      </c>
      <c r="M1158" s="4">
        <f t="shared" si="669"/>
        <v>0</v>
      </c>
      <c r="N1158" s="4">
        <f t="shared" si="669"/>
        <v>100</v>
      </c>
      <c r="O1158" s="4">
        <f t="shared" si="669"/>
        <v>0</v>
      </c>
      <c r="P1158" s="4">
        <f t="shared" si="669"/>
        <v>0</v>
      </c>
      <c r="Q1158" s="4">
        <f t="shared" si="669"/>
        <v>0</v>
      </c>
      <c r="R1158" s="4">
        <f t="shared" si="669"/>
        <v>0</v>
      </c>
      <c r="S1158" s="4">
        <f t="shared" si="669"/>
        <v>0</v>
      </c>
      <c r="T1158" s="4">
        <f t="shared" si="669"/>
        <v>0</v>
      </c>
      <c r="U1158" s="4">
        <f t="shared" si="669"/>
        <v>0</v>
      </c>
      <c r="V1158" s="4">
        <f t="shared" si="669"/>
        <v>0</v>
      </c>
      <c r="W1158" s="4">
        <f>VLOOKUP(Z1158,怪物属性偏向!D:F,3,FALSE)</f>
        <v>5000008</v>
      </c>
      <c r="X1158" s="4">
        <f t="shared" si="624"/>
        <v>104</v>
      </c>
      <c r="Y1158" t="str">
        <f>VLOOKUP(Z1158,怪物属性偏向!G:H,2,FALSE)</f>
        <v>伊芙</v>
      </c>
      <c r="Z1158">
        <f t="shared" si="625"/>
        <v>8</v>
      </c>
    </row>
    <row r="1159" spans="1:26" ht="18" customHeight="1" x14ac:dyDescent="0.15">
      <c r="A1159" s="4">
        <v>5001155</v>
      </c>
      <c r="B1159" s="4">
        <f t="shared" ref="B1159:E1159" si="670">B1158</f>
        <v>0</v>
      </c>
      <c r="C1159" s="4">
        <f t="shared" si="670"/>
        <v>0</v>
      </c>
      <c r="D1159" s="4">
        <f t="shared" si="670"/>
        <v>0</v>
      </c>
      <c r="E1159" s="4">
        <f t="shared" si="670"/>
        <v>0</v>
      </c>
      <c r="F1159" s="4">
        <f>INT(VLOOKUP($X1159,映射表!$B:$C,2,FALSE)*VLOOKUP($Z1159,怪物属性偏向!$G:$L,怪物属性偏向!L$1,FALSE)/100)</f>
        <v>2443480</v>
      </c>
      <c r="G1159" s="4">
        <f>INT(VLOOKUP($X1159,映射表!$B:$C,2,FALSE)*VLOOKUP($Z1159,怪物属性偏向!$G:$L,怪物属性偏向!J$1,FALSE)/100)</f>
        <v>2679146</v>
      </c>
      <c r="H1159" s="4">
        <f t="shared" ref="H1159:H1222" si="671">H1158</f>
        <v>0</v>
      </c>
      <c r="I1159" s="4">
        <f>INT(VLOOKUP($X1159,映射表!$B:$C,2,FALSE)*VLOOKUP($Z1159,怪物属性偏向!$G:$L,怪物属性偏向!K$1,FALSE)/100)</f>
        <v>2218667</v>
      </c>
      <c r="J1159" s="4">
        <f>INT(VLOOKUP($X1159,映射表!$B:$E,4,FALSE))</f>
        <v>1674466</v>
      </c>
      <c r="K1159" s="4">
        <f t="shared" ref="K1159:V1159" si="672">K1158</f>
        <v>100</v>
      </c>
      <c r="L1159" s="4">
        <f t="shared" si="672"/>
        <v>0</v>
      </c>
      <c r="M1159" s="4">
        <f t="shared" si="672"/>
        <v>0</v>
      </c>
      <c r="N1159" s="4">
        <f t="shared" si="672"/>
        <v>100</v>
      </c>
      <c r="O1159" s="4">
        <f t="shared" si="672"/>
        <v>0</v>
      </c>
      <c r="P1159" s="4">
        <f t="shared" si="672"/>
        <v>0</v>
      </c>
      <c r="Q1159" s="4">
        <f t="shared" si="672"/>
        <v>0</v>
      </c>
      <c r="R1159" s="4">
        <f t="shared" si="672"/>
        <v>0</v>
      </c>
      <c r="S1159" s="4">
        <f t="shared" si="672"/>
        <v>0</v>
      </c>
      <c r="T1159" s="4">
        <f t="shared" si="672"/>
        <v>0</v>
      </c>
      <c r="U1159" s="4">
        <f t="shared" si="672"/>
        <v>0</v>
      </c>
      <c r="V1159" s="4">
        <f t="shared" si="672"/>
        <v>0</v>
      </c>
      <c r="W1159" s="4">
        <f>VLOOKUP(Z1159,怪物属性偏向!D:F,3,FALSE)</f>
        <v>5000008</v>
      </c>
      <c r="X1159" s="4">
        <f t="shared" si="624"/>
        <v>105</v>
      </c>
      <c r="Y1159" t="str">
        <f>VLOOKUP(Z1159,怪物属性偏向!G:H,2,FALSE)</f>
        <v>伊芙</v>
      </c>
      <c r="Z1159">
        <f t="shared" si="625"/>
        <v>8</v>
      </c>
    </row>
    <row r="1160" spans="1:26" ht="18" customHeight="1" x14ac:dyDescent="0.15">
      <c r="A1160" s="4">
        <v>5001156</v>
      </c>
      <c r="B1160" s="4">
        <f t="shared" ref="B1160:E1160" si="673">B1159</f>
        <v>0</v>
      </c>
      <c r="C1160" s="4">
        <f t="shared" si="673"/>
        <v>0</v>
      </c>
      <c r="D1160" s="4">
        <f t="shared" si="673"/>
        <v>0</v>
      </c>
      <c r="E1160" s="4">
        <f t="shared" si="673"/>
        <v>0</v>
      </c>
      <c r="F1160" s="4">
        <f>INT(VLOOKUP($X1160,映射表!$B:$C,2,FALSE)*VLOOKUP($Z1160,怪物属性偏向!$G:$L,怪物属性偏向!L$1,FALSE)/100)</f>
        <v>2619513</v>
      </c>
      <c r="G1160" s="4">
        <f>INT(VLOOKUP($X1160,映射表!$B:$C,2,FALSE)*VLOOKUP($Z1160,怪物属性偏向!$G:$L,怪物属性偏向!J$1,FALSE)/100)</f>
        <v>2872156</v>
      </c>
      <c r="H1160" s="4">
        <f t="shared" si="671"/>
        <v>0</v>
      </c>
      <c r="I1160" s="4">
        <f>INT(VLOOKUP($X1160,映射表!$B:$C,2,FALSE)*VLOOKUP($Z1160,怪物属性偏向!$G:$L,怪物属性偏向!K$1,FALSE)/100)</f>
        <v>2378504</v>
      </c>
      <c r="J1160" s="4">
        <f>INT(VLOOKUP($X1160,映射表!$B:$E,4,FALSE))</f>
        <v>1795097</v>
      </c>
      <c r="K1160" s="4">
        <f t="shared" ref="K1160:V1160" si="674">K1159</f>
        <v>100</v>
      </c>
      <c r="L1160" s="4">
        <f t="shared" si="674"/>
        <v>0</v>
      </c>
      <c r="M1160" s="4">
        <f t="shared" si="674"/>
        <v>0</v>
      </c>
      <c r="N1160" s="4">
        <f t="shared" si="674"/>
        <v>100</v>
      </c>
      <c r="O1160" s="4">
        <f t="shared" si="674"/>
        <v>0</v>
      </c>
      <c r="P1160" s="4">
        <f t="shared" si="674"/>
        <v>0</v>
      </c>
      <c r="Q1160" s="4">
        <f t="shared" si="674"/>
        <v>0</v>
      </c>
      <c r="R1160" s="4">
        <f t="shared" si="674"/>
        <v>0</v>
      </c>
      <c r="S1160" s="4">
        <f t="shared" si="674"/>
        <v>0</v>
      </c>
      <c r="T1160" s="4">
        <f t="shared" si="674"/>
        <v>0</v>
      </c>
      <c r="U1160" s="4">
        <f t="shared" si="674"/>
        <v>0</v>
      </c>
      <c r="V1160" s="4">
        <f t="shared" si="674"/>
        <v>0</v>
      </c>
      <c r="W1160" s="4">
        <f>VLOOKUP(Z1160,怪物属性偏向!D:F,3,FALSE)</f>
        <v>5000008</v>
      </c>
      <c r="X1160" s="4">
        <f t="shared" si="624"/>
        <v>106</v>
      </c>
      <c r="Y1160" t="str">
        <f>VLOOKUP(Z1160,怪物属性偏向!G:H,2,FALSE)</f>
        <v>伊芙</v>
      </c>
      <c r="Z1160">
        <f t="shared" si="625"/>
        <v>8</v>
      </c>
    </row>
    <row r="1161" spans="1:26" ht="18" customHeight="1" x14ac:dyDescent="0.15">
      <c r="A1161" s="4">
        <v>5001157</v>
      </c>
      <c r="B1161" s="4">
        <f t="shared" ref="B1161:E1161" si="675">B1160</f>
        <v>0</v>
      </c>
      <c r="C1161" s="4">
        <f t="shared" si="675"/>
        <v>0</v>
      </c>
      <c r="D1161" s="4">
        <f t="shared" si="675"/>
        <v>0</v>
      </c>
      <c r="E1161" s="4">
        <f t="shared" si="675"/>
        <v>0</v>
      </c>
      <c r="F1161" s="4">
        <f>INT(VLOOKUP($X1161,映射表!$B:$C,2,FALSE)*VLOOKUP($Z1161,怪物属性偏向!$G:$L,怪物属性偏向!L$1,FALSE)/100)</f>
        <v>2808220</v>
      </c>
      <c r="G1161" s="4">
        <f>INT(VLOOKUP($X1161,映射表!$B:$C,2,FALSE)*VLOOKUP($Z1161,怪物属性偏向!$G:$L,怪物属性偏向!J$1,FALSE)/100)</f>
        <v>3079063</v>
      </c>
      <c r="H1161" s="4">
        <f t="shared" si="671"/>
        <v>0</v>
      </c>
      <c r="I1161" s="4">
        <f>INT(VLOOKUP($X1161,映射表!$B:$C,2,FALSE)*VLOOKUP($Z1161,怪物属性偏向!$G:$L,怪物属性偏向!K$1,FALSE)/100)</f>
        <v>2549849</v>
      </c>
      <c r="J1161" s="4">
        <f>INT(VLOOKUP($X1161,映射表!$B:$E,4,FALSE))</f>
        <v>1924414</v>
      </c>
      <c r="K1161" s="4">
        <f t="shared" ref="K1161:V1161" si="676">K1160</f>
        <v>100</v>
      </c>
      <c r="L1161" s="4">
        <f t="shared" si="676"/>
        <v>0</v>
      </c>
      <c r="M1161" s="4">
        <f t="shared" si="676"/>
        <v>0</v>
      </c>
      <c r="N1161" s="4">
        <f t="shared" si="676"/>
        <v>100</v>
      </c>
      <c r="O1161" s="4">
        <f t="shared" si="676"/>
        <v>0</v>
      </c>
      <c r="P1161" s="4">
        <f t="shared" si="676"/>
        <v>0</v>
      </c>
      <c r="Q1161" s="4">
        <f t="shared" si="676"/>
        <v>0</v>
      </c>
      <c r="R1161" s="4">
        <f t="shared" si="676"/>
        <v>0</v>
      </c>
      <c r="S1161" s="4">
        <f t="shared" si="676"/>
        <v>0</v>
      </c>
      <c r="T1161" s="4">
        <f t="shared" si="676"/>
        <v>0</v>
      </c>
      <c r="U1161" s="4">
        <f t="shared" si="676"/>
        <v>0</v>
      </c>
      <c r="V1161" s="4">
        <f t="shared" si="676"/>
        <v>0</v>
      </c>
      <c r="W1161" s="4">
        <f>VLOOKUP(Z1161,怪物属性偏向!D:F,3,FALSE)</f>
        <v>5000008</v>
      </c>
      <c r="X1161" s="4">
        <f t="shared" si="624"/>
        <v>107</v>
      </c>
      <c r="Y1161" t="str">
        <f>VLOOKUP(Z1161,怪物属性偏向!G:H,2,FALSE)</f>
        <v>伊芙</v>
      </c>
      <c r="Z1161">
        <f t="shared" si="625"/>
        <v>8</v>
      </c>
    </row>
    <row r="1162" spans="1:26" ht="18" customHeight="1" x14ac:dyDescent="0.15">
      <c r="A1162" s="4">
        <v>5001158</v>
      </c>
      <c r="B1162" s="4">
        <f t="shared" ref="B1162:E1162" si="677">B1161</f>
        <v>0</v>
      </c>
      <c r="C1162" s="4">
        <f t="shared" si="677"/>
        <v>0</v>
      </c>
      <c r="D1162" s="4">
        <f t="shared" si="677"/>
        <v>0</v>
      </c>
      <c r="E1162" s="4">
        <f t="shared" si="677"/>
        <v>0</v>
      </c>
      <c r="F1162" s="4">
        <f>INT(VLOOKUP($X1162,映射表!$B:$C,2,FALSE)*VLOOKUP($Z1162,怪物属性偏向!$G:$L,怪物属性偏向!L$1,FALSE)/100)</f>
        <v>3010514</v>
      </c>
      <c r="G1162" s="4">
        <f>INT(VLOOKUP($X1162,映射表!$B:$C,2,FALSE)*VLOOKUP($Z1162,怪物属性偏向!$G:$L,怪物属性偏向!J$1,FALSE)/100)</f>
        <v>3300868</v>
      </c>
      <c r="H1162" s="4">
        <f t="shared" si="671"/>
        <v>0</v>
      </c>
      <c r="I1162" s="4">
        <f>INT(VLOOKUP($X1162,映射表!$B:$C,2,FALSE)*VLOOKUP($Z1162,怪物属性偏向!$G:$L,怪物属性偏向!K$1,FALSE)/100)</f>
        <v>2733531</v>
      </c>
      <c r="J1162" s="4">
        <f>INT(VLOOKUP($X1162,映射表!$B:$E,4,FALSE))</f>
        <v>2063042</v>
      </c>
      <c r="K1162" s="4">
        <f t="shared" ref="K1162:V1162" si="678">K1161</f>
        <v>100</v>
      </c>
      <c r="L1162" s="4">
        <f t="shared" si="678"/>
        <v>0</v>
      </c>
      <c r="M1162" s="4">
        <f t="shared" si="678"/>
        <v>0</v>
      </c>
      <c r="N1162" s="4">
        <f t="shared" si="678"/>
        <v>100</v>
      </c>
      <c r="O1162" s="4">
        <f t="shared" si="678"/>
        <v>0</v>
      </c>
      <c r="P1162" s="4">
        <f t="shared" si="678"/>
        <v>0</v>
      </c>
      <c r="Q1162" s="4">
        <f t="shared" si="678"/>
        <v>0</v>
      </c>
      <c r="R1162" s="4">
        <f t="shared" si="678"/>
        <v>0</v>
      </c>
      <c r="S1162" s="4">
        <f t="shared" si="678"/>
        <v>0</v>
      </c>
      <c r="T1162" s="4">
        <f t="shared" si="678"/>
        <v>0</v>
      </c>
      <c r="U1162" s="4">
        <f t="shared" si="678"/>
        <v>0</v>
      </c>
      <c r="V1162" s="4">
        <f t="shared" si="678"/>
        <v>0</v>
      </c>
      <c r="W1162" s="4">
        <f>VLOOKUP(Z1162,怪物属性偏向!D:F,3,FALSE)</f>
        <v>5000008</v>
      </c>
      <c r="X1162" s="4">
        <f t="shared" si="624"/>
        <v>108</v>
      </c>
      <c r="Y1162" t="str">
        <f>VLOOKUP(Z1162,怪物属性偏向!G:H,2,FALSE)</f>
        <v>伊芙</v>
      </c>
      <c r="Z1162">
        <f t="shared" si="625"/>
        <v>8</v>
      </c>
    </row>
    <row r="1163" spans="1:26" ht="18" customHeight="1" x14ac:dyDescent="0.15">
      <c r="A1163" s="4">
        <v>5001159</v>
      </c>
      <c r="B1163" s="4">
        <f t="shared" ref="B1163:E1163" si="679">B1162</f>
        <v>0</v>
      </c>
      <c r="C1163" s="4">
        <f t="shared" si="679"/>
        <v>0</v>
      </c>
      <c r="D1163" s="4">
        <f t="shared" si="679"/>
        <v>0</v>
      </c>
      <c r="E1163" s="4">
        <f t="shared" si="679"/>
        <v>0</v>
      </c>
      <c r="F1163" s="4">
        <f>INT(VLOOKUP($X1163,映射表!$B:$C,2,FALSE)*VLOOKUP($Z1163,怪物属性偏向!$G:$L,怪物属性偏向!L$1,FALSE)/100)</f>
        <v>3227373</v>
      </c>
      <c r="G1163" s="4">
        <f>INT(VLOOKUP($X1163,映射表!$B:$C,2,FALSE)*VLOOKUP($Z1163,怪物属性偏向!$G:$L,怪物属性偏向!J$1,FALSE)/100)</f>
        <v>3538642</v>
      </c>
      <c r="H1163" s="4">
        <f t="shared" si="671"/>
        <v>0</v>
      </c>
      <c r="I1163" s="4">
        <f>INT(VLOOKUP($X1163,映射表!$B:$C,2,FALSE)*VLOOKUP($Z1163,怪物属性偏向!$G:$L,怪物属性偏向!K$1,FALSE)/100)</f>
        <v>2930438</v>
      </c>
      <c r="J1163" s="4">
        <f>INT(VLOOKUP($X1163,映射表!$B:$E,4,FALSE))</f>
        <v>2211651</v>
      </c>
      <c r="K1163" s="4">
        <f t="shared" ref="K1163:V1163" si="680">K1162</f>
        <v>100</v>
      </c>
      <c r="L1163" s="4">
        <f t="shared" si="680"/>
        <v>0</v>
      </c>
      <c r="M1163" s="4">
        <f t="shared" si="680"/>
        <v>0</v>
      </c>
      <c r="N1163" s="4">
        <f t="shared" si="680"/>
        <v>100</v>
      </c>
      <c r="O1163" s="4">
        <f t="shared" si="680"/>
        <v>0</v>
      </c>
      <c r="P1163" s="4">
        <f t="shared" si="680"/>
        <v>0</v>
      </c>
      <c r="Q1163" s="4">
        <f t="shared" si="680"/>
        <v>0</v>
      </c>
      <c r="R1163" s="4">
        <f t="shared" si="680"/>
        <v>0</v>
      </c>
      <c r="S1163" s="4">
        <f t="shared" si="680"/>
        <v>0</v>
      </c>
      <c r="T1163" s="4">
        <f t="shared" si="680"/>
        <v>0</v>
      </c>
      <c r="U1163" s="4">
        <f t="shared" si="680"/>
        <v>0</v>
      </c>
      <c r="V1163" s="4">
        <f t="shared" si="680"/>
        <v>0</v>
      </c>
      <c r="W1163" s="4">
        <f>VLOOKUP(Z1163,怪物属性偏向!D:F,3,FALSE)</f>
        <v>5000008</v>
      </c>
      <c r="X1163" s="4">
        <f t="shared" si="624"/>
        <v>109</v>
      </c>
      <c r="Y1163" t="str">
        <f>VLOOKUP(Z1163,怪物属性偏向!G:H,2,FALSE)</f>
        <v>伊芙</v>
      </c>
      <c r="Z1163">
        <f t="shared" si="625"/>
        <v>8</v>
      </c>
    </row>
    <row r="1164" spans="1:26" ht="18" customHeight="1" x14ac:dyDescent="0.15">
      <c r="A1164" s="4">
        <v>5001160</v>
      </c>
      <c r="B1164" s="4">
        <f t="shared" ref="B1164:E1164" si="681">B1163</f>
        <v>0</v>
      </c>
      <c r="C1164" s="4">
        <f t="shared" si="681"/>
        <v>0</v>
      </c>
      <c r="D1164" s="4">
        <f t="shared" si="681"/>
        <v>0</v>
      </c>
      <c r="E1164" s="4">
        <f t="shared" si="681"/>
        <v>0</v>
      </c>
      <c r="F1164" s="4">
        <f>INT(VLOOKUP($X1164,映射表!$B:$C,2,FALSE)*VLOOKUP($Z1164,怪物属性偏向!$G:$L,怪物属性偏向!L$1,FALSE)/100)</f>
        <v>3459846</v>
      </c>
      <c r="G1164" s="4">
        <f>INT(VLOOKUP($X1164,映射表!$B:$C,2,FALSE)*VLOOKUP($Z1164,怪物属性偏向!$G:$L,怪物属性偏向!J$1,FALSE)/100)</f>
        <v>3793537</v>
      </c>
      <c r="H1164" s="4">
        <f t="shared" si="671"/>
        <v>0</v>
      </c>
      <c r="I1164" s="4">
        <f>INT(VLOOKUP($X1164,映射表!$B:$C,2,FALSE)*VLOOKUP($Z1164,怪物属性偏向!$G:$L,怪物属性偏向!K$1,FALSE)/100)</f>
        <v>3141522</v>
      </c>
      <c r="J1164" s="4">
        <f>INT(VLOOKUP($X1164,映射表!$B:$E,4,FALSE))</f>
        <v>2370960</v>
      </c>
      <c r="K1164" s="4">
        <f t="shared" ref="K1164:V1164" si="682">K1163</f>
        <v>100</v>
      </c>
      <c r="L1164" s="4">
        <f t="shared" si="682"/>
        <v>0</v>
      </c>
      <c r="M1164" s="4">
        <f t="shared" si="682"/>
        <v>0</v>
      </c>
      <c r="N1164" s="4">
        <f t="shared" si="682"/>
        <v>100</v>
      </c>
      <c r="O1164" s="4">
        <f t="shared" si="682"/>
        <v>0</v>
      </c>
      <c r="P1164" s="4">
        <f t="shared" si="682"/>
        <v>0</v>
      </c>
      <c r="Q1164" s="4">
        <f t="shared" si="682"/>
        <v>0</v>
      </c>
      <c r="R1164" s="4">
        <f t="shared" si="682"/>
        <v>0</v>
      </c>
      <c r="S1164" s="4">
        <f t="shared" si="682"/>
        <v>0</v>
      </c>
      <c r="T1164" s="4">
        <f t="shared" si="682"/>
        <v>0</v>
      </c>
      <c r="U1164" s="4">
        <f t="shared" si="682"/>
        <v>0</v>
      </c>
      <c r="V1164" s="4">
        <f t="shared" si="682"/>
        <v>0</v>
      </c>
      <c r="W1164" s="4">
        <f>VLOOKUP(Z1164,怪物属性偏向!D:F,3,FALSE)</f>
        <v>5000008</v>
      </c>
      <c r="X1164" s="4">
        <f t="shared" si="624"/>
        <v>110</v>
      </c>
      <c r="Y1164" t="str">
        <f>VLOOKUP(Z1164,怪物属性偏向!G:H,2,FALSE)</f>
        <v>伊芙</v>
      </c>
      <c r="Z1164">
        <f t="shared" si="625"/>
        <v>8</v>
      </c>
    </row>
    <row r="1165" spans="1:26" ht="18" customHeight="1" x14ac:dyDescent="0.15">
      <c r="A1165" s="4">
        <v>5001161</v>
      </c>
      <c r="B1165" s="4">
        <f t="shared" ref="B1165:E1165" si="683">B1164</f>
        <v>0</v>
      </c>
      <c r="C1165" s="4">
        <f t="shared" si="683"/>
        <v>0</v>
      </c>
      <c r="D1165" s="4">
        <f t="shared" si="683"/>
        <v>0</v>
      </c>
      <c r="E1165" s="4">
        <f t="shared" si="683"/>
        <v>0</v>
      </c>
      <c r="F1165" s="4">
        <f>INT(VLOOKUP($X1165,映射表!$B:$C,2,FALSE)*VLOOKUP($Z1165,怪物属性偏向!$G:$L,怪物属性偏向!L$1,FALSE)/100)</f>
        <v>3709057</v>
      </c>
      <c r="G1165" s="4">
        <f>INT(VLOOKUP($X1165,映射表!$B:$C,2,FALSE)*VLOOKUP($Z1165,怪物属性偏向!$G:$L,怪物属性偏向!J$1,FALSE)/100)</f>
        <v>4066783</v>
      </c>
      <c r="H1165" s="4">
        <f t="shared" si="671"/>
        <v>0</v>
      </c>
      <c r="I1165" s="4">
        <f>INT(VLOOKUP($X1165,映射表!$B:$C,2,FALSE)*VLOOKUP($Z1165,怪物属性偏向!$G:$L,怪物属性偏向!K$1,FALSE)/100)</f>
        <v>3367805</v>
      </c>
      <c r="J1165" s="4">
        <f>INT(VLOOKUP($X1165,映射表!$B:$E,4,FALSE))</f>
        <v>2541739</v>
      </c>
      <c r="K1165" s="4">
        <f t="shared" ref="K1165:V1165" si="684">K1164</f>
        <v>100</v>
      </c>
      <c r="L1165" s="4">
        <f t="shared" si="684"/>
        <v>0</v>
      </c>
      <c r="M1165" s="4">
        <f t="shared" si="684"/>
        <v>0</v>
      </c>
      <c r="N1165" s="4">
        <f t="shared" si="684"/>
        <v>100</v>
      </c>
      <c r="O1165" s="4">
        <f t="shared" si="684"/>
        <v>0</v>
      </c>
      <c r="P1165" s="4">
        <f t="shared" si="684"/>
        <v>0</v>
      </c>
      <c r="Q1165" s="4">
        <f t="shared" si="684"/>
        <v>0</v>
      </c>
      <c r="R1165" s="4">
        <f t="shared" si="684"/>
        <v>0</v>
      </c>
      <c r="S1165" s="4">
        <f t="shared" si="684"/>
        <v>0</v>
      </c>
      <c r="T1165" s="4">
        <f t="shared" si="684"/>
        <v>0</v>
      </c>
      <c r="U1165" s="4">
        <f t="shared" si="684"/>
        <v>0</v>
      </c>
      <c r="V1165" s="4">
        <f t="shared" si="684"/>
        <v>0</v>
      </c>
      <c r="W1165" s="4">
        <f>VLOOKUP(Z1165,怪物属性偏向!D:F,3,FALSE)</f>
        <v>5000008</v>
      </c>
      <c r="X1165" s="4">
        <f t="shared" si="624"/>
        <v>111</v>
      </c>
      <c r="Y1165" t="str">
        <f>VLOOKUP(Z1165,怪物属性偏向!G:H,2,FALSE)</f>
        <v>伊芙</v>
      </c>
      <c r="Z1165">
        <f t="shared" si="625"/>
        <v>8</v>
      </c>
    </row>
    <row r="1166" spans="1:26" ht="18" customHeight="1" x14ac:dyDescent="0.15">
      <c r="A1166" s="4">
        <v>5001162</v>
      </c>
      <c r="B1166" s="4">
        <f t="shared" ref="B1166:E1166" si="685">B1165</f>
        <v>0</v>
      </c>
      <c r="C1166" s="4">
        <f t="shared" si="685"/>
        <v>0</v>
      </c>
      <c r="D1166" s="4">
        <f t="shared" si="685"/>
        <v>0</v>
      </c>
      <c r="E1166" s="4">
        <f t="shared" si="685"/>
        <v>0</v>
      </c>
      <c r="F1166" s="4">
        <f>INT(VLOOKUP($X1166,映射表!$B:$C,2,FALSE)*VLOOKUP($Z1166,怪物属性偏向!$G:$L,怪物属性偏向!L$1,FALSE)/100)</f>
        <v>3976211</v>
      </c>
      <c r="G1166" s="4">
        <f>INT(VLOOKUP($X1166,映射表!$B:$C,2,FALSE)*VLOOKUP($Z1166,怪物属性偏向!$G:$L,怪物属性偏向!J$1,FALSE)/100)</f>
        <v>4359703</v>
      </c>
      <c r="H1166" s="4">
        <f t="shared" si="671"/>
        <v>0</v>
      </c>
      <c r="I1166" s="4">
        <f>INT(VLOOKUP($X1166,映射表!$B:$C,2,FALSE)*VLOOKUP($Z1166,怪物属性偏向!$G:$L,怪物属性偏向!K$1,FALSE)/100)</f>
        <v>3610379</v>
      </c>
      <c r="J1166" s="4">
        <f>INT(VLOOKUP($X1166,映射表!$B:$E,4,FALSE))</f>
        <v>2724814</v>
      </c>
      <c r="K1166" s="4">
        <f t="shared" ref="K1166:V1166" si="686">K1165</f>
        <v>100</v>
      </c>
      <c r="L1166" s="4">
        <f t="shared" si="686"/>
        <v>0</v>
      </c>
      <c r="M1166" s="4">
        <f t="shared" si="686"/>
        <v>0</v>
      </c>
      <c r="N1166" s="4">
        <f t="shared" si="686"/>
        <v>100</v>
      </c>
      <c r="O1166" s="4">
        <f t="shared" si="686"/>
        <v>0</v>
      </c>
      <c r="P1166" s="4">
        <f t="shared" si="686"/>
        <v>0</v>
      </c>
      <c r="Q1166" s="4">
        <f t="shared" si="686"/>
        <v>0</v>
      </c>
      <c r="R1166" s="4">
        <f t="shared" si="686"/>
        <v>0</v>
      </c>
      <c r="S1166" s="4">
        <f t="shared" si="686"/>
        <v>0</v>
      </c>
      <c r="T1166" s="4">
        <f t="shared" si="686"/>
        <v>0</v>
      </c>
      <c r="U1166" s="4">
        <f t="shared" si="686"/>
        <v>0</v>
      </c>
      <c r="V1166" s="4">
        <f t="shared" si="686"/>
        <v>0</v>
      </c>
      <c r="W1166" s="4">
        <f>VLOOKUP(Z1166,怪物属性偏向!D:F,3,FALSE)</f>
        <v>5000008</v>
      </c>
      <c r="X1166" s="4">
        <f t="shared" si="624"/>
        <v>112</v>
      </c>
      <c r="Y1166" t="str">
        <f>VLOOKUP(Z1166,怪物属性偏向!G:H,2,FALSE)</f>
        <v>伊芙</v>
      </c>
      <c r="Z1166">
        <f t="shared" si="625"/>
        <v>8</v>
      </c>
    </row>
    <row r="1167" spans="1:26" ht="18" customHeight="1" x14ac:dyDescent="0.15">
      <c r="A1167" s="4">
        <v>5001163</v>
      </c>
      <c r="B1167" s="4">
        <f t="shared" ref="B1167:E1167" si="687">B1166</f>
        <v>0</v>
      </c>
      <c r="C1167" s="4">
        <f t="shared" si="687"/>
        <v>0</v>
      </c>
      <c r="D1167" s="4">
        <f t="shared" si="687"/>
        <v>0</v>
      </c>
      <c r="E1167" s="4">
        <f t="shared" si="687"/>
        <v>0</v>
      </c>
      <c r="F1167" s="4">
        <f>INT(VLOOKUP($X1167,映射表!$B:$C,2,FALSE)*VLOOKUP($Z1167,怪物属性偏向!$G:$L,怪物属性偏向!L$1,FALSE)/100)</f>
        <v>4262600</v>
      </c>
      <c r="G1167" s="4">
        <f>INT(VLOOKUP($X1167,映射表!$B:$C,2,FALSE)*VLOOKUP($Z1167,怪物属性偏向!$G:$L,怪物属性偏向!J$1,FALSE)/100)</f>
        <v>4673714</v>
      </c>
      <c r="H1167" s="4">
        <f t="shared" si="671"/>
        <v>0</v>
      </c>
      <c r="I1167" s="4">
        <f>INT(VLOOKUP($X1167,映射表!$B:$C,2,FALSE)*VLOOKUP($Z1167,怪物属性偏向!$G:$L,怪物属性偏向!K$1,FALSE)/100)</f>
        <v>3870419</v>
      </c>
      <c r="J1167" s="4">
        <f>INT(VLOOKUP($X1167,映射表!$B:$E,4,FALSE))</f>
        <v>2921071</v>
      </c>
      <c r="K1167" s="4">
        <f t="shared" ref="K1167:V1167" si="688">K1166</f>
        <v>100</v>
      </c>
      <c r="L1167" s="4">
        <f t="shared" si="688"/>
        <v>0</v>
      </c>
      <c r="M1167" s="4">
        <f t="shared" si="688"/>
        <v>0</v>
      </c>
      <c r="N1167" s="4">
        <f t="shared" si="688"/>
        <v>100</v>
      </c>
      <c r="O1167" s="4">
        <f t="shared" si="688"/>
        <v>0</v>
      </c>
      <c r="P1167" s="4">
        <f t="shared" si="688"/>
        <v>0</v>
      </c>
      <c r="Q1167" s="4">
        <f t="shared" si="688"/>
        <v>0</v>
      </c>
      <c r="R1167" s="4">
        <f t="shared" si="688"/>
        <v>0</v>
      </c>
      <c r="S1167" s="4">
        <f t="shared" si="688"/>
        <v>0</v>
      </c>
      <c r="T1167" s="4">
        <f t="shared" si="688"/>
        <v>0</v>
      </c>
      <c r="U1167" s="4">
        <f t="shared" si="688"/>
        <v>0</v>
      </c>
      <c r="V1167" s="4">
        <f t="shared" si="688"/>
        <v>0</v>
      </c>
      <c r="W1167" s="4">
        <f>VLOOKUP(Z1167,怪物属性偏向!D:F,3,FALSE)</f>
        <v>5000008</v>
      </c>
      <c r="X1167" s="4">
        <f t="shared" si="624"/>
        <v>113</v>
      </c>
      <c r="Y1167" t="str">
        <f>VLOOKUP(Z1167,怪物属性偏向!G:H,2,FALSE)</f>
        <v>伊芙</v>
      </c>
      <c r="Z1167">
        <f t="shared" si="625"/>
        <v>8</v>
      </c>
    </row>
    <row r="1168" spans="1:26" ht="18" customHeight="1" x14ac:dyDescent="0.15">
      <c r="A1168" s="4">
        <v>5001164</v>
      </c>
      <c r="B1168" s="4">
        <f t="shared" ref="B1168:E1168" si="689">B1167</f>
        <v>0</v>
      </c>
      <c r="C1168" s="4">
        <f t="shared" si="689"/>
        <v>0</v>
      </c>
      <c r="D1168" s="4">
        <f t="shared" si="689"/>
        <v>0</v>
      </c>
      <c r="E1168" s="4">
        <f t="shared" si="689"/>
        <v>0</v>
      </c>
      <c r="F1168" s="4">
        <f>INT(VLOOKUP($X1168,映射表!$B:$C,2,FALSE)*VLOOKUP($Z1168,怪物属性偏向!$G:$L,怪物属性偏向!L$1,FALSE)/100)</f>
        <v>4569610</v>
      </c>
      <c r="G1168" s="4">
        <f>INT(VLOOKUP($X1168,映射表!$B:$C,2,FALSE)*VLOOKUP($Z1168,怪物属性偏向!$G:$L,怪物属性偏向!J$1,FALSE)/100)</f>
        <v>5010333</v>
      </c>
      <c r="H1168" s="4">
        <f t="shared" si="671"/>
        <v>0</v>
      </c>
      <c r="I1168" s="4">
        <f>INT(VLOOKUP($X1168,映射表!$B:$C,2,FALSE)*VLOOKUP($Z1168,怪物属性偏向!$G:$L,怪物属性偏向!K$1,FALSE)/100)</f>
        <v>4149182</v>
      </c>
      <c r="J1168" s="4">
        <f>INT(VLOOKUP($X1168,映射表!$B:$E,4,FALSE))</f>
        <v>3131458</v>
      </c>
      <c r="K1168" s="4">
        <f t="shared" ref="K1168:V1168" si="690">K1167</f>
        <v>100</v>
      </c>
      <c r="L1168" s="4">
        <f t="shared" si="690"/>
        <v>0</v>
      </c>
      <c r="M1168" s="4">
        <f t="shared" si="690"/>
        <v>0</v>
      </c>
      <c r="N1168" s="4">
        <f t="shared" si="690"/>
        <v>100</v>
      </c>
      <c r="O1168" s="4">
        <f t="shared" si="690"/>
        <v>0</v>
      </c>
      <c r="P1168" s="4">
        <f t="shared" si="690"/>
        <v>0</v>
      </c>
      <c r="Q1168" s="4">
        <f t="shared" si="690"/>
        <v>0</v>
      </c>
      <c r="R1168" s="4">
        <f t="shared" si="690"/>
        <v>0</v>
      </c>
      <c r="S1168" s="4">
        <f t="shared" si="690"/>
        <v>0</v>
      </c>
      <c r="T1168" s="4">
        <f t="shared" si="690"/>
        <v>0</v>
      </c>
      <c r="U1168" s="4">
        <f t="shared" si="690"/>
        <v>0</v>
      </c>
      <c r="V1168" s="4">
        <f t="shared" si="690"/>
        <v>0</v>
      </c>
      <c r="W1168" s="4">
        <f>VLOOKUP(Z1168,怪物属性偏向!D:F,3,FALSE)</f>
        <v>5000008</v>
      </c>
      <c r="X1168" s="4">
        <f t="shared" si="624"/>
        <v>114</v>
      </c>
      <c r="Y1168" t="str">
        <f>VLOOKUP(Z1168,怪物属性偏向!G:H,2,FALSE)</f>
        <v>伊芙</v>
      </c>
      <c r="Z1168">
        <f t="shared" si="625"/>
        <v>8</v>
      </c>
    </row>
    <row r="1169" spans="1:26" ht="18" customHeight="1" x14ac:dyDescent="0.15">
      <c r="A1169" s="4">
        <v>5001165</v>
      </c>
      <c r="B1169" s="4">
        <f t="shared" ref="B1169:E1169" si="691">B1168</f>
        <v>0</v>
      </c>
      <c r="C1169" s="4">
        <f t="shared" si="691"/>
        <v>0</v>
      </c>
      <c r="D1169" s="4">
        <f t="shared" si="691"/>
        <v>0</v>
      </c>
      <c r="E1169" s="4">
        <f t="shared" si="691"/>
        <v>0</v>
      </c>
      <c r="F1169" s="4">
        <f>INT(VLOOKUP($X1169,映射表!$B:$C,2,FALSE)*VLOOKUP($Z1169,怪物属性偏向!$G:$L,怪物属性偏向!L$1,FALSE)/100)</f>
        <v>4898724</v>
      </c>
      <c r="G1169" s="4">
        <f>INT(VLOOKUP($X1169,映射表!$B:$C,2,FALSE)*VLOOKUP($Z1169,怪物属性偏向!$G:$L,怪物属性偏向!J$1,FALSE)/100)</f>
        <v>5371189</v>
      </c>
      <c r="H1169" s="4">
        <f t="shared" si="671"/>
        <v>0</v>
      </c>
      <c r="I1169" s="4">
        <f>INT(VLOOKUP($X1169,映射表!$B:$C,2,FALSE)*VLOOKUP($Z1169,怪物属性偏向!$G:$L,怪物属性偏向!K$1,FALSE)/100)</f>
        <v>4448016</v>
      </c>
      <c r="J1169" s="4">
        <f>INT(VLOOKUP($X1169,映射表!$B:$E,4,FALSE))</f>
        <v>3356993</v>
      </c>
      <c r="K1169" s="4">
        <f t="shared" ref="K1169:V1169" si="692">K1168</f>
        <v>100</v>
      </c>
      <c r="L1169" s="4">
        <f t="shared" si="692"/>
        <v>0</v>
      </c>
      <c r="M1169" s="4">
        <f t="shared" si="692"/>
        <v>0</v>
      </c>
      <c r="N1169" s="4">
        <f t="shared" si="692"/>
        <v>100</v>
      </c>
      <c r="O1169" s="4">
        <f t="shared" si="692"/>
        <v>0</v>
      </c>
      <c r="P1169" s="4">
        <f t="shared" si="692"/>
        <v>0</v>
      </c>
      <c r="Q1169" s="4">
        <f t="shared" si="692"/>
        <v>0</v>
      </c>
      <c r="R1169" s="4">
        <f t="shared" si="692"/>
        <v>0</v>
      </c>
      <c r="S1169" s="4">
        <f t="shared" si="692"/>
        <v>0</v>
      </c>
      <c r="T1169" s="4">
        <f t="shared" si="692"/>
        <v>0</v>
      </c>
      <c r="U1169" s="4">
        <f t="shared" si="692"/>
        <v>0</v>
      </c>
      <c r="V1169" s="4">
        <f t="shared" si="692"/>
        <v>0</v>
      </c>
      <c r="W1169" s="4">
        <f>VLOOKUP(Z1169,怪物属性偏向!D:F,3,FALSE)</f>
        <v>5000008</v>
      </c>
      <c r="X1169" s="4">
        <f t="shared" si="624"/>
        <v>115</v>
      </c>
      <c r="Y1169" t="str">
        <f>VLOOKUP(Z1169,怪物属性偏向!G:H,2,FALSE)</f>
        <v>伊芙</v>
      </c>
      <c r="Z1169">
        <f t="shared" si="625"/>
        <v>8</v>
      </c>
    </row>
    <row r="1170" spans="1:26" ht="18" customHeight="1" x14ac:dyDescent="0.15">
      <c r="A1170" s="4">
        <v>5001166</v>
      </c>
      <c r="B1170" s="4">
        <f t="shared" ref="B1170:E1170" si="693">B1169</f>
        <v>0</v>
      </c>
      <c r="C1170" s="4">
        <f t="shared" si="693"/>
        <v>0</v>
      </c>
      <c r="D1170" s="4">
        <f t="shared" si="693"/>
        <v>0</v>
      </c>
      <c r="E1170" s="4">
        <f t="shared" si="693"/>
        <v>0</v>
      </c>
      <c r="F1170" s="4">
        <f>INT(VLOOKUP($X1170,映射表!$B:$C,2,FALSE)*VLOOKUP($Z1170,怪物属性偏向!$G:$L,怪物属性偏向!L$1,FALSE)/100)</f>
        <v>5251534</v>
      </c>
      <c r="G1170" s="4">
        <f>INT(VLOOKUP($X1170,映射表!$B:$C,2,FALSE)*VLOOKUP($Z1170,怪物属性偏向!$G:$L,怪物属性偏向!J$1,FALSE)/100)</f>
        <v>5758027</v>
      </c>
      <c r="H1170" s="4">
        <f t="shared" si="671"/>
        <v>0</v>
      </c>
      <c r="I1170" s="4">
        <f>INT(VLOOKUP($X1170,映射表!$B:$C,2,FALSE)*VLOOKUP($Z1170,怪物属性偏向!$G:$L,怪物属性偏向!K$1,FALSE)/100)</f>
        <v>4768366</v>
      </c>
      <c r="J1170" s="4">
        <f>INT(VLOOKUP($X1170,映射表!$B:$E,4,FALSE))</f>
        <v>3598767</v>
      </c>
      <c r="K1170" s="4">
        <f t="shared" ref="K1170:V1170" si="694">K1169</f>
        <v>100</v>
      </c>
      <c r="L1170" s="4">
        <f t="shared" si="694"/>
        <v>0</v>
      </c>
      <c r="M1170" s="4">
        <f t="shared" si="694"/>
        <v>0</v>
      </c>
      <c r="N1170" s="4">
        <f t="shared" si="694"/>
        <v>100</v>
      </c>
      <c r="O1170" s="4">
        <f t="shared" si="694"/>
        <v>0</v>
      </c>
      <c r="P1170" s="4">
        <f t="shared" si="694"/>
        <v>0</v>
      </c>
      <c r="Q1170" s="4">
        <f t="shared" si="694"/>
        <v>0</v>
      </c>
      <c r="R1170" s="4">
        <f t="shared" si="694"/>
        <v>0</v>
      </c>
      <c r="S1170" s="4">
        <f t="shared" si="694"/>
        <v>0</v>
      </c>
      <c r="T1170" s="4">
        <f t="shared" si="694"/>
        <v>0</v>
      </c>
      <c r="U1170" s="4">
        <f t="shared" si="694"/>
        <v>0</v>
      </c>
      <c r="V1170" s="4">
        <f t="shared" si="694"/>
        <v>0</v>
      </c>
      <c r="W1170" s="4">
        <f>VLOOKUP(Z1170,怪物属性偏向!D:F,3,FALSE)</f>
        <v>5000008</v>
      </c>
      <c r="X1170" s="4">
        <f t="shared" si="624"/>
        <v>116</v>
      </c>
      <c r="Y1170" t="str">
        <f>VLOOKUP(Z1170,怪物属性偏向!G:H,2,FALSE)</f>
        <v>伊芙</v>
      </c>
      <c r="Z1170">
        <f t="shared" si="625"/>
        <v>8</v>
      </c>
    </row>
    <row r="1171" spans="1:26" ht="18" customHeight="1" x14ac:dyDescent="0.15">
      <c r="A1171" s="4">
        <v>5001167</v>
      </c>
      <c r="B1171" s="4">
        <f t="shared" ref="B1171:E1171" si="695">B1170</f>
        <v>0</v>
      </c>
      <c r="C1171" s="4">
        <f t="shared" si="695"/>
        <v>0</v>
      </c>
      <c r="D1171" s="4">
        <f t="shared" si="695"/>
        <v>0</v>
      </c>
      <c r="E1171" s="4">
        <f t="shared" si="695"/>
        <v>0</v>
      </c>
      <c r="F1171" s="4">
        <f>INT(VLOOKUP($X1171,映射表!$B:$C,2,FALSE)*VLOOKUP($Z1171,怪物属性偏向!$G:$L,怪物属性偏向!L$1,FALSE)/100)</f>
        <v>5629746</v>
      </c>
      <c r="G1171" s="4">
        <f>INT(VLOOKUP($X1171,映射表!$B:$C,2,FALSE)*VLOOKUP($Z1171,怪物属性偏向!$G:$L,怪物属性偏向!J$1,FALSE)/100)</f>
        <v>6172717</v>
      </c>
      <c r="H1171" s="4">
        <f t="shared" si="671"/>
        <v>0</v>
      </c>
      <c r="I1171" s="4">
        <f>INT(VLOOKUP($X1171,映射表!$B:$C,2,FALSE)*VLOOKUP($Z1171,怪物属性偏向!$G:$L,怪物属性偏向!K$1,FALSE)/100)</f>
        <v>5111781</v>
      </c>
      <c r="J1171" s="4">
        <f>INT(VLOOKUP($X1171,映射表!$B:$E,4,FALSE))</f>
        <v>3857948</v>
      </c>
      <c r="K1171" s="4">
        <f t="shared" ref="K1171:V1171" si="696">K1170</f>
        <v>100</v>
      </c>
      <c r="L1171" s="4">
        <f t="shared" si="696"/>
        <v>0</v>
      </c>
      <c r="M1171" s="4">
        <f t="shared" si="696"/>
        <v>0</v>
      </c>
      <c r="N1171" s="4">
        <f t="shared" si="696"/>
        <v>100</v>
      </c>
      <c r="O1171" s="4">
        <f t="shared" si="696"/>
        <v>0</v>
      </c>
      <c r="P1171" s="4">
        <f t="shared" si="696"/>
        <v>0</v>
      </c>
      <c r="Q1171" s="4">
        <f t="shared" si="696"/>
        <v>0</v>
      </c>
      <c r="R1171" s="4">
        <f t="shared" si="696"/>
        <v>0</v>
      </c>
      <c r="S1171" s="4">
        <f t="shared" si="696"/>
        <v>0</v>
      </c>
      <c r="T1171" s="4">
        <f t="shared" si="696"/>
        <v>0</v>
      </c>
      <c r="U1171" s="4">
        <f t="shared" si="696"/>
        <v>0</v>
      </c>
      <c r="V1171" s="4">
        <f t="shared" si="696"/>
        <v>0</v>
      </c>
      <c r="W1171" s="4">
        <f>VLOOKUP(Z1171,怪物属性偏向!D:F,3,FALSE)</f>
        <v>5000008</v>
      </c>
      <c r="X1171" s="4">
        <f t="shared" si="624"/>
        <v>117</v>
      </c>
      <c r="Y1171" t="str">
        <f>VLOOKUP(Z1171,怪物属性偏向!G:H,2,FALSE)</f>
        <v>伊芙</v>
      </c>
      <c r="Z1171">
        <f t="shared" si="625"/>
        <v>8</v>
      </c>
    </row>
    <row r="1172" spans="1:26" ht="18" customHeight="1" x14ac:dyDescent="0.15">
      <c r="A1172" s="4">
        <v>5001168</v>
      </c>
      <c r="B1172" s="4">
        <f t="shared" ref="B1172:E1172" si="697">B1171</f>
        <v>0</v>
      </c>
      <c r="C1172" s="4">
        <f t="shared" si="697"/>
        <v>0</v>
      </c>
      <c r="D1172" s="4">
        <f t="shared" si="697"/>
        <v>0</v>
      </c>
      <c r="E1172" s="4">
        <f t="shared" si="697"/>
        <v>0</v>
      </c>
      <c r="F1172" s="4">
        <f>INT(VLOOKUP($X1172,映射表!$B:$C,2,FALSE)*VLOOKUP($Z1172,怪物属性偏向!$G:$L,怪物属性偏向!L$1,FALSE)/100)</f>
        <v>6035190</v>
      </c>
      <c r="G1172" s="4">
        <f>INT(VLOOKUP($X1172,映射表!$B:$C,2,FALSE)*VLOOKUP($Z1172,怪物属性偏向!$G:$L,怪物属性偏向!J$1,FALSE)/100)</f>
        <v>6617264</v>
      </c>
      <c r="H1172" s="4">
        <f t="shared" si="671"/>
        <v>0</v>
      </c>
      <c r="I1172" s="4">
        <f>INT(VLOOKUP($X1172,映射表!$B:$C,2,FALSE)*VLOOKUP($Z1172,怪物属性偏向!$G:$L,怪物属性偏向!K$1,FALSE)/100)</f>
        <v>5479922</v>
      </c>
      <c r="J1172" s="4">
        <f>INT(VLOOKUP($X1172,映射表!$B:$E,4,FALSE))</f>
        <v>4135790</v>
      </c>
      <c r="K1172" s="4">
        <f t="shared" ref="K1172:V1172" si="698">K1171</f>
        <v>100</v>
      </c>
      <c r="L1172" s="4">
        <f t="shared" si="698"/>
        <v>0</v>
      </c>
      <c r="M1172" s="4">
        <f t="shared" si="698"/>
        <v>0</v>
      </c>
      <c r="N1172" s="4">
        <f t="shared" si="698"/>
        <v>100</v>
      </c>
      <c r="O1172" s="4">
        <f t="shared" si="698"/>
        <v>0</v>
      </c>
      <c r="P1172" s="4">
        <f t="shared" si="698"/>
        <v>0</v>
      </c>
      <c r="Q1172" s="4">
        <f t="shared" si="698"/>
        <v>0</v>
      </c>
      <c r="R1172" s="4">
        <f t="shared" si="698"/>
        <v>0</v>
      </c>
      <c r="S1172" s="4">
        <f t="shared" si="698"/>
        <v>0</v>
      </c>
      <c r="T1172" s="4">
        <f t="shared" si="698"/>
        <v>0</v>
      </c>
      <c r="U1172" s="4">
        <f t="shared" si="698"/>
        <v>0</v>
      </c>
      <c r="V1172" s="4">
        <f t="shared" si="698"/>
        <v>0</v>
      </c>
      <c r="W1172" s="4">
        <f>VLOOKUP(Z1172,怪物属性偏向!D:F,3,FALSE)</f>
        <v>5000008</v>
      </c>
      <c r="X1172" s="4">
        <f t="shared" si="624"/>
        <v>118</v>
      </c>
      <c r="Y1172" t="str">
        <f>VLOOKUP(Z1172,怪物属性偏向!G:H,2,FALSE)</f>
        <v>伊芙</v>
      </c>
      <c r="Z1172">
        <f t="shared" si="625"/>
        <v>8</v>
      </c>
    </row>
    <row r="1173" spans="1:26" ht="18" customHeight="1" x14ac:dyDescent="0.15">
      <c r="A1173" s="4">
        <v>5001169</v>
      </c>
      <c r="B1173" s="4">
        <f t="shared" ref="B1173:E1173" si="699">B1172</f>
        <v>0</v>
      </c>
      <c r="C1173" s="4">
        <f t="shared" si="699"/>
        <v>0</v>
      </c>
      <c r="D1173" s="4">
        <f t="shared" si="699"/>
        <v>0</v>
      </c>
      <c r="E1173" s="4">
        <f t="shared" si="699"/>
        <v>0</v>
      </c>
      <c r="F1173" s="4">
        <f>INT(VLOOKUP($X1173,映射表!$B:$C,2,FALSE)*VLOOKUP($Z1173,怪物属性偏向!$G:$L,怪物属性偏向!L$1,FALSE)/100)</f>
        <v>6469826</v>
      </c>
      <c r="G1173" s="4">
        <f>INT(VLOOKUP($X1173,映射表!$B:$C,2,FALSE)*VLOOKUP($Z1173,怪物属性偏向!$G:$L,怪物属性偏向!J$1,FALSE)/100)</f>
        <v>7093819</v>
      </c>
      <c r="H1173" s="4">
        <f t="shared" si="671"/>
        <v>0</v>
      </c>
      <c r="I1173" s="4">
        <f>INT(VLOOKUP($X1173,映射表!$B:$C,2,FALSE)*VLOOKUP($Z1173,怪物属性偏向!$G:$L,怪物属性偏向!K$1,FALSE)/100)</f>
        <v>5874569</v>
      </c>
      <c r="J1173" s="4">
        <f>INT(VLOOKUP($X1173,映射表!$B:$E,4,FALSE))</f>
        <v>4433637</v>
      </c>
      <c r="K1173" s="4">
        <f t="shared" ref="K1173:V1173" si="700">K1172</f>
        <v>100</v>
      </c>
      <c r="L1173" s="4">
        <f t="shared" si="700"/>
        <v>0</v>
      </c>
      <c r="M1173" s="4">
        <f t="shared" si="700"/>
        <v>0</v>
      </c>
      <c r="N1173" s="4">
        <f t="shared" si="700"/>
        <v>100</v>
      </c>
      <c r="O1173" s="4">
        <f t="shared" si="700"/>
        <v>0</v>
      </c>
      <c r="P1173" s="4">
        <f t="shared" si="700"/>
        <v>0</v>
      </c>
      <c r="Q1173" s="4">
        <f t="shared" si="700"/>
        <v>0</v>
      </c>
      <c r="R1173" s="4">
        <f t="shared" si="700"/>
        <v>0</v>
      </c>
      <c r="S1173" s="4">
        <f t="shared" si="700"/>
        <v>0</v>
      </c>
      <c r="T1173" s="4">
        <f t="shared" si="700"/>
        <v>0</v>
      </c>
      <c r="U1173" s="4">
        <f t="shared" si="700"/>
        <v>0</v>
      </c>
      <c r="V1173" s="4">
        <f t="shared" si="700"/>
        <v>0</v>
      </c>
      <c r="W1173" s="4">
        <f>VLOOKUP(Z1173,怪物属性偏向!D:F,3,FALSE)</f>
        <v>5000008</v>
      </c>
      <c r="X1173" s="4">
        <f t="shared" si="624"/>
        <v>119</v>
      </c>
      <c r="Y1173" t="str">
        <f>VLOOKUP(Z1173,怪物属性偏向!G:H,2,FALSE)</f>
        <v>伊芙</v>
      </c>
      <c r="Z1173">
        <f t="shared" si="625"/>
        <v>8</v>
      </c>
    </row>
    <row r="1174" spans="1:26" ht="18" customHeight="1" x14ac:dyDescent="0.15">
      <c r="A1174" s="4">
        <v>5001170</v>
      </c>
      <c r="B1174" s="4">
        <f t="shared" ref="B1174:E1174" si="701">B1173</f>
        <v>0</v>
      </c>
      <c r="C1174" s="4">
        <f t="shared" si="701"/>
        <v>0</v>
      </c>
      <c r="D1174" s="4">
        <f t="shared" si="701"/>
        <v>0</v>
      </c>
      <c r="E1174" s="4">
        <f t="shared" si="701"/>
        <v>0</v>
      </c>
      <c r="F1174" s="4">
        <f>INT(VLOOKUP($X1174,映射表!$B:$C,2,FALSE)*VLOOKUP($Z1174,怪物属性偏向!$G:$L,怪物属性偏向!L$1,FALSE)/100)</f>
        <v>6935756</v>
      </c>
      <c r="G1174" s="4">
        <f>INT(VLOOKUP($X1174,映射表!$B:$C,2,FALSE)*VLOOKUP($Z1174,怪物属性偏向!$G:$L,怪物属性偏向!J$1,FALSE)/100)</f>
        <v>7604686</v>
      </c>
      <c r="H1174" s="4">
        <f t="shared" si="671"/>
        <v>0</v>
      </c>
      <c r="I1174" s="4">
        <f>INT(VLOOKUP($X1174,映射表!$B:$C,2,FALSE)*VLOOKUP($Z1174,怪物属性偏向!$G:$L,怪物属性偏向!K$1,FALSE)/100)</f>
        <v>6297631</v>
      </c>
      <c r="J1174" s="4">
        <f>INT(VLOOKUP($X1174,映射表!$B:$E,4,FALSE))</f>
        <v>4752929</v>
      </c>
      <c r="K1174" s="4">
        <f t="shared" ref="K1174:V1174" si="702">K1173</f>
        <v>100</v>
      </c>
      <c r="L1174" s="4">
        <f t="shared" si="702"/>
        <v>0</v>
      </c>
      <c r="M1174" s="4">
        <f t="shared" si="702"/>
        <v>0</v>
      </c>
      <c r="N1174" s="4">
        <f t="shared" si="702"/>
        <v>100</v>
      </c>
      <c r="O1174" s="4">
        <f t="shared" si="702"/>
        <v>0</v>
      </c>
      <c r="P1174" s="4">
        <f t="shared" si="702"/>
        <v>0</v>
      </c>
      <c r="Q1174" s="4">
        <f t="shared" si="702"/>
        <v>0</v>
      </c>
      <c r="R1174" s="4">
        <f t="shared" si="702"/>
        <v>0</v>
      </c>
      <c r="S1174" s="4">
        <f t="shared" si="702"/>
        <v>0</v>
      </c>
      <c r="T1174" s="4">
        <f t="shared" si="702"/>
        <v>0</v>
      </c>
      <c r="U1174" s="4">
        <f t="shared" si="702"/>
        <v>0</v>
      </c>
      <c r="V1174" s="4">
        <f t="shared" si="702"/>
        <v>0</v>
      </c>
      <c r="W1174" s="4">
        <f>VLOOKUP(Z1174,怪物属性偏向!D:F,3,FALSE)</f>
        <v>5000008</v>
      </c>
      <c r="X1174" s="4">
        <f t="shared" si="624"/>
        <v>120</v>
      </c>
      <c r="Y1174" t="str">
        <f>VLOOKUP(Z1174,怪物属性偏向!G:H,2,FALSE)</f>
        <v>伊芙</v>
      </c>
      <c r="Z1174">
        <f t="shared" si="625"/>
        <v>8</v>
      </c>
    </row>
    <row r="1175" spans="1:26" ht="18" customHeight="1" x14ac:dyDescent="0.15">
      <c r="A1175" s="4">
        <v>5001171</v>
      </c>
      <c r="B1175" s="4">
        <f t="shared" ref="B1175:E1175" si="703">B1174</f>
        <v>0</v>
      </c>
      <c r="C1175" s="4">
        <f t="shared" si="703"/>
        <v>0</v>
      </c>
      <c r="D1175" s="4">
        <f t="shared" si="703"/>
        <v>0</v>
      </c>
      <c r="E1175" s="4">
        <f t="shared" si="703"/>
        <v>0</v>
      </c>
      <c r="F1175" s="4">
        <f>INT(VLOOKUP($X1175,映射表!$B:$C,2,FALSE)*VLOOKUP($Z1175,怪物属性偏向!$G:$L,怪物属性偏向!L$1,FALSE)/100)</f>
        <v>7435232</v>
      </c>
      <c r="G1175" s="4">
        <f>INT(VLOOKUP($X1175,映射表!$B:$C,2,FALSE)*VLOOKUP($Z1175,怪物属性偏向!$G:$L,怪物属性偏向!J$1,FALSE)/100)</f>
        <v>8152336</v>
      </c>
      <c r="H1175" s="4">
        <f t="shared" si="671"/>
        <v>0</v>
      </c>
      <c r="I1175" s="4">
        <f>INT(VLOOKUP($X1175,映射表!$B:$C,2,FALSE)*VLOOKUP($Z1175,怪物属性偏向!$G:$L,怪物属性偏向!K$1,FALSE)/100)</f>
        <v>6751153</v>
      </c>
      <c r="J1175" s="4">
        <f>INT(VLOOKUP($X1175,映射表!$B:$E,4,FALSE))</f>
        <v>5095210</v>
      </c>
      <c r="K1175" s="4">
        <f t="shared" ref="K1175:V1175" si="704">K1174</f>
        <v>100</v>
      </c>
      <c r="L1175" s="4">
        <f t="shared" si="704"/>
        <v>0</v>
      </c>
      <c r="M1175" s="4">
        <f t="shared" si="704"/>
        <v>0</v>
      </c>
      <c r="N1175" s="4">
        <f t="shared" si="704"/>
        <v>100</v>
      </c>
      <c r="O1175" s="4">
        <f t="shared" si="704"/>
        <v>0</v>
      </c>
      <c r="P1175" s="4">
        <f t="shared" si="704"/>
        <v>0</v>
      </c>
      <c r="Q1175" s="4">
        <f t="shared" si="704"/>
        <v>0</v>
      </c>
      <c r="R1175" s="4">
        <f t="shared" si="704"/>
        <v>0</v>
      </c>
      <c r="S1175" s="4">
        <f t="shared" si="704"/>
        <v>0</v>
      </c>
      <c r="T1175" s="4">
        <f t="shared" si="704"/>
        <v>0</v>
      </c>
      <c r="U1175" s="4">
        <f t="shared" si="704"/>
        <v>0</v>
      </c>
      <c r="V1175" s="4">
        <f t="shared" si="704"/>
        <v>0</v>
      </c>
      <c r="W1175" s="4">
        <f>VLOOKUP(Z1175,怪物属性偏向!D:F,3,FALSE)</f>
        <v>5000008</v>
      </c>
      <c r="X1175" s="4">
        <f t="shared" si="624"/>
        <v>121</v>
      </c>
      <c r="Y1175" t="str">
        <f>VLOOKUP(Z1175,怪物属性偏向!G:H,2,FALSE)</f>
        <v>伊芙</v>
      </c>
      <c r="Z1175">
        <f t="shared" si="625"/>
        <v>8</v>
      </c>
    </row>
    <row r="1176" spans="1:26" ht="18" customHeight="1" x14ac:dyDescent="0.15">
      <c r="A1176" s="4">
        <v>5001172</v>
      </c>
      <c r="B1176" s="4">
        <f t="shared" ref="B1176:E1176" si="705">B1175</f>
        <v>0</v>
      </c>
      <c r="C1176" s="4">
        <f t="shared" si="705"/>
        <v>0</v>
      </c>
      <c r="D1176" s="4">
        <f t="shared" si="705"/>
        <v>0</v>
      </c>
      <c r="E1176" s="4">
        <f t="shared" si="705"/>
        <v>0</v>
      </c>
      <c r="F1176" s="4">
        <f>INT(VLOOKUP($X1176,映射表!$B:$C,2,FALSE)*VLOOKUP($Z1176,怪物属性偏向!$G:$L,怪物属性偏向!L$1,FALSE)/100)</f>
        <v>7970671</v>
      </c>
      <c r="G1176" s="4">
        <f>INT(VLOOKUP($X1176,映射表!$B:$C,2,FALSE)*VLOOKUP($Z1176,怪物属性偏向!$G:$L,怪物属性偏向!J$1,FALSE)/100)</f>
        <v>8739416</v>
      </c>
      <c r="H1176" s="4">
        <f t="shared" si="671"/>
        <v>0</v>
      </c>
      <c r="I1176" s="4">
        <f>INT(VLOOKUP($X1176,映射表!$B:$C,2,FALSE)*VLOOKUP($Z1176,怪物属性偏向!$G:$L,怪物属性偏向!K$1,FALSE)/100)</f>
        <v>7237329</v>
      </c>
      <c r="J1176" s="4">
        <f>INT(VLOOKUP($X1176,映射表!$B:$E,4,FALSE))</f>
        <v>5462135</v>
      </c>
      <c r="K1176" s="4">
        <f t="shared" ref="K1176:V1176" si="706">K1175</f>
        <v>100</v>
      </c>
      <c r="L1176" s="4">
        <f t="shared" si="706"/>
        <v>0</v>
      </c>
      <c r="M1176" s="4">
        <f t="shared" si="706"/>
        <v>0</v>
      </c>
      <c r="N1176" s="4">
        <f t="shared" si="706"/>
        <v>100</v>
      </c>
      <c r="O1176" s="4">
        <f t="shared" si="706"/>
        <v>0</v>
      </c>
      <c r="P1176" s="4">
        <f t="shared" si="706"/>
        <v>0</v>
      </c>
      <c r="Q1176" s="4">
        <f t="shared" si="706"/>
        <v>0</v>
      </c>
      <c r="R1176" s="4">
        <f t="shared" si="706"/>
        <v>0</v>
      </c>
      <c r="S1176" s="4">
        <f t="shared" si="706"/>
        <v>0</v>
      </c>
      <c r="T1176" s="4">
        <f t="shared" si="706"/>
        <v>0</v>
      </c>
      <c r="U1176" s="4">
        <f t="shared" si="706"/>
        <v>0</v>
      </c>
      <c r="V1176" s="4">
        <f t="shared" si="706"/>
        <v>0</v>
      </c>
      <c r="W1176" s="4">
        <f>VLOOKUP(Z1176,怪物属性偏向!D:F,3,FALSE)</f>
        <v>5000008</v>
      </c>
      <c r="X1176" s="4">
        <f t="shared" si="624"/>
        <v>122</v>
      </c>
      <c r="Y1176" t="str">
        <f>VLOOKUP(Z1176,怪物属性偏向!G:H,2,FALSE)</f>
        <v>伊芙</v>
      </c>
      <c r="Z1176">
        <f t="shared" si="625"/>
        <v>8</v>
      </c>
    </row>
    <row r="1177" spans="1:26" ht="18" customHeight="1" x14ac:dyDescent="0.15">
      <c r="A1177" s="4">
        <v>5001173</v>
      </c>
      <c r="B1177" s="4">
        <f t="shared" ref="B1177:E1177" si="707">B1176</f>
        <v>0</v>
      </c>
      <c r="C1177" s="4">
        <f t="shared" si="707"/>
        <v>0</v>
      </c>
      <c r="D1177" s="4">
        <f t="shared" si="707"/>
        <v>0</v>
      </c>
      <c r="E1177" s="4">
        <f t="shared" si="707"/>
        <v>0</v>
      </c>
      <c r="F1177" s="4">
        <f>INT(VLOOKUP($X1177,映射表!$B:$C,2,FALSE)*VLOOKUP($Z1177,怪物属性偏向!$G:$L,怪物属性偏向!L$1,FALSE)/100)</f>
        <v>8544661</v>
      </c>
      <c r="G1177" s="4">
        <f>INT(VLOOKUP($X1177,映射表!$B:$C,2,FALSE)*VLOOKUP($Z1177,怪物属性偏向!$G:$L,怪物属性偏向!J$1,FALSE)/100)</f>
        <v>9368766</v>
      </c>
      <c r="H1177" s="4">
        <f t="shared" si="671"/>
        <v>0</v>
      </c>
      <c r="I1177" s="4">
        <f>INT(VLOOKUP($X1177,映射表!$B:$C,2,FALSE)*VLOOKUP($Z1177,怪物属性偏向!$G:$L,怪物属性偏向!K$1,FALSE)/100)</f>
        <v>7758509</v>
      </c>
      <c r="J1177" s="4">
        <f>INT(VLOOKUP($X1177,映射表!$B:$E,4,FALSE))</f>
        <v>5855478</v>
      </c>
      <c r="K1177" s="4">
        <f t="shared" ref="K1177:V1177" si="708">K1176</f>
        <v>100</v>
      </c>
      <c r="L1177" s="4">
        <f t="shared" si="708"/>
        <v>0</v>
      </c>
      <c r="M1177" s="4">
        <f t="shared" si="708"/>
        <v>0</v>
      </c>
      <c r="N1177" s="4">
        <f t="shared" si="708"/>
        <v>100</v>
      </c>
      <c r="O1177" s="4">
        <f t="shared" si="708"/>
        <v>0</v>
      </c>
      <c r="P1177" s="4">
        <f t="shared" si="708"/>
        <v>0</v>
      </c>
      <c r="Q1177" s="4">
        <f t="shared" si="708"/>
        <v>0</v>
      </c>
      <c r="R1177" s="4">
        <f t="shared" si="708"/>
        <v>0</v>
      </c>
      <c r="S1177" s="4">
        <f t="shared" si="708"/>
        <v>0</v>
      </c>
      <c r="T1177" s="4">
        <f t="shared" si="708"/>
        <v>0</v>
      </c>
      <c r="U1177" s="4">
        <f t="shared" si="708"/>
        <v>0</v>
      </c>
      <c r="V1177" s="4">
        <f t="shared" si="708"/>
        <v>0</v>
      </c>
      <c r="W1177" s="4">
        <f>VLOOKUP(Z1177,怪物属性偏向!D:F,3,FALSE)</f>
        <v>5000008</v>
      </c>
      <c r="X1177" s="4">
        <f t="shared" si="624"/>
        <v>123</v>
      </c>
      <c r="Y1177" t="str">
        <f>VLOOKUP(Z1177,怪物属性偏向!G:H,2,FALSE)</f>
        <v>伊芙</v>
      </c>
      <c r="Z1177">
        <f t="shared" si="625"/>
        <v>8</v>
      </c>
    </row>
    <row r="1178" spans="1:26" ht="18" customHeight="1" x14ac:dyDescent="0.15">
      <c r="A1178" s="4">
        <v>5001174</v>
      </c>
      <c r="B1178" s="4">
        <f t="shared" ref="B1178:E1178" si="709">B1177</f>
        <v>0</v>
      </c>
      <c r="C1178" s="4">
        <f t="shared" si="709"/>
        <v>0</v>
      </c>
      <c r="D1178" s="4">
        <f t="shared" si="709"/>
        <v>0</v>
      </c>
      <c r="E1178" s="4">
        <f t="shared" si="709"/>
        <v>0</v>
      </c>
      <c r="F1178" s="4">
        <f>INT(VLOOKUP($X1178,映射表!$B:$C,2,FALSE)*VLOOKUP($Z1178,怪物属性偏向!$G:$L,怪物属性偏向!L$1,FALSE)/100)</f>
        <v>9159979</v>
      </c>
      <c r="G1178" s="4">
        <f>INT(VLOOKUP($X1178,映射表!$B:$C,2,FALSE)*VLOOKUP($Z1178,怪物属性偏向!$G:$L,怪物属性偏向!J$1,FALSE)/100)</f>
        <v>10043429</v>
      </c>
      <c r="H1178" s="4">
        <f t="shared" si="671"/>
        <v>0</v>
      </c>
      <c r="I1178" s="4">
        <f>INT(VLOOKUP($X1178,映射表!$B:$C,2,FALSE)*VLOOKUP($Z1178,怪物属性偏向!$G:$L,怪物属性偏向!K$1,FALSE)/100)</f>
        <v>8317215</v>
      </c>
      <c r="J1178" s="4">
        <f>INT(VLOOKUP($X1178,映射表!$B:$E,4,FALSE))</f>
        <v>6277143</v>
      </c>
      <c r="K1178" s="4">
        <f t="shared" ref="K1178:V1178" si="710">K1177</f>
        <v>100</v>
      </c>
      <c r="L1178" s="4">
        <f t="shared" si="710"/>
        <v>0</v>
      </c>
      <c r="M1178" s="4">
        <f t="shared" si="710"/>
        <v>0</v>
      </c>
      <c r="N1178" s="4">
        <f t="shared" si="710"/>
        <v>100</v>
      </c>
      <c r="O1178" s="4">
        <f t="shared" si="710"/>
        <v>0</v>
      </c>
      <c r="P1178" s="4">
        <f t="shared" si="710"/>
        <v>0</v>
      </c>
      <c r="Q1178" s="4">
        <f t="shared" si="710"/>
        <v>0</v>
      </c>
      <c r="R1178" s="4">
        <f t="shared" si="710"/>
        <v>0</v>
      </c>
      <c r="S1178" s="4">
        <f t="shared" si="710"/>
        <v>0</v>
      </c>
      <c r="T1178" s="4">
        <f t="shared" si="710"/>
        <v>0</v>
      </c>
      <c r="U1178" s="4">
        <f t="shared" si="710"/>
        <v>0</v>
      </c>
      <c r="V1178" s="4">
        <f t="shared" si="710"/>
        <v>0</v>
      </c>
      <c r="W1178" s="4">
        <f>VLOOKUP(Z1178,怪物属性偏向!D:F,3,FALSE)</f>
        <v>5000008</v>
      </c>
      <c r="X1178" s="4">
        <f t="shared" si="624"/>
        <v>124</v>
      </c>
      <c r="Y1178" t="str">
        <f>VLOOKUP(Z1178,怪物属性偏向!G:H,2,FALSE)</f>
        <v>伊芙</v>
      </c>
      <c r="Z1178">
        <f t="shared" si="625"/>
        <v>8</v>
      </c>
    </row>
    <row r="1179" spans="1:26" ht="18" customHeight="1" x14ac:dyDescent="0.15">
      <c r="A1179" s="4">
        <v>5001175</v>
      </c>
      <c r="B1179" s="4">
        <f t="shared" ref="B1179:E1179" si="711">B1178</f>
        <v>0</v>
      </c>
      <c r="C1179" s="4">
        <f t="shared" si="711"/>
        <v>0</v>
      </c>
      <c r="D1179" s="4">
        <f t="shared" si="711"/>
        <v>0</v>
      </c>
      <c r="E1179" s="4">
        <f t="shared" si="711"/>
        <v>0</v>
      </c>
      <c r="F1179" s="4">
        <f>INT(VLOOKUP($X1179,映射表!$B:$C,2,FALSE)*VLOOKUP($Z1179,怪物属性偏向!$G:$L,怪物属性偏向!L$1,FALSE)/100)</f>
        <v>9819600</v>
      </c>
      <c r="G1179" s="4">
        <f>INT(VLOOKUP($X1179,映射表!$B:$C,2,FALSE)*VLOOKUP($Z1179,怪物属性偏向!$G:$L,怪物属性偏向!J$1,FALSE)/100)</f>
        <v>10766668</v>
      </c>
      <c r="H1179" s="4">
        <f t="shared" si="671"/>
        <v>0</v>
      </c>
      <c r="I1179" s="4">
        <f>INT(VLOOKUP($X1179,映射表!$B:$C,2,FALSE)*VLOOKUP($Z1179,怪物属性偏向!$G:$L,怪物属性偏向!K$1,FALSE)/100)</f>
        <v>8916147</v>
      </c>
      <c r="J1179" s="4">
        <f>INT(VLOOKUP($X1179,映射表!$B:$E,4,FALSE))</f>
        <v>6729167</v>
      </c>
      <c r="K1179" s="4">
        <f t="shared" ref="K1179:V1179" si="712">K1178</f>
        <v>100</v>
      </c>
      <c r="L1179" s="4">
        <f t="shared" si="712"/>
        <v>0</v>
      </c>
      <c r="M1179" s="4">
        <f t="shared" si="712"/>
        <v>0</v>
      </c>
      <c r="N1179" s="4">
        <f t="shared" si="712"/>
        <v>100</v>
      </c>
      <c r="O1179" s="4">
        <f t="shared" si="712"/>
        <v>0</v>
      </c>
      <c r="P1179" s="4">
        <f t="shared" si="712"/>
        <v>0</v>
      </c>
      <c r="Q1179" s="4">
        <f t="shared" si="712"/>
        <v>0</v>
      </c>
      <c r="R1179" s="4">
        <f t="shared" si="712"/>
        <v>0</v>
      </c>
      <c r="S1179" s="4">
        <f t="shared" si="712"/>
        <v>0</v>
      </c>
      <c r="T1179" s="4">
        <f t="shared" si="712"/>
        <v>0</v>
      </c>
      <c r="U1179" s="4">
        <f t="shared" si="712"/>
        <v>0</v>
      </c>
      <c r="V1179" s="4">
        <f t="shared" si="712"/>
        <v>0</v>
      </c>
      <c r="W1179" s="4">
        <f>VLOOKUP(Z1179,怪物属性偏向!D:F,3,FALSE)</f>
        <v>5000008</v>
      </c>
      <c r="X1179" s="4">
        <f t="shared" si="624"/>
        <v>125</v>
      </c>
      <c r="Y1179" t="str">
        <f>VLOOKUP(Z1179,怪物属性偏向!G:H,2,FALSE)</f>
        <v>伊芙</v>
      </c>
      <c r="Z1179">
        <f t="shared" si="625"/>
        <v>8</v>
      </c>
    </row>
    <row r="1180" spans="1:26" ht="18" customHeight="1" x14ac:dyDescent="0.15">
      <c r="A1180" s="4">
        <v>5001176</v>
      </c>
      <c r="B1180" s="4">
        <f t="shared" ref="B1180:E1180" si="713">B1179</f>
        <v>0</v>
      </c>
      <c r="C1180" s="4">
        <f t="shared" si="713"/>
        <v>0</v>
      </c>
      <c r="D1180" s="4">
        <f t="shared" si="713"/>
        <v>0</v>
      </c>
      <c r="E1180" s="4">
        <f t="shared" si="713"/>
        <v>0</v>
      </c>
      <c r="F1180" s="4">
        <f>INT(VLOOKUP($X1180,映射表!$B:$C,2,FALSE)*VLOOKUP($Z1180,怪物属性偏向!$G:$L,怪物属性偏向!L$1,FALSE)/100)</f>
        <v>10526713</v>
      </c>
      <c r="G1180" s="4">
        <f>INT(VLOOKUP($X1180,映射表!$B:$C,2,FALSE)*VLOOKUP($Z1180,怪物属性偏向!$G:$L,怪物属性偏向!J$1,FALSE)/100)</f>
        <v>11541980</v>
      </c>
      <c r="H1180" s="4">
        <f t="shared" si="671"/>
        <v>0</v>
      </c>
      <c r="I1180" s="4">
        <f>INT(VLOOKUP($X1180,映射表!$B:$C,2,FALSE)*VLOOKUP($Z1180,怪物属性偏向!$G:$L,怪物属性偏向!K$1,FALSE)/100)</f>
        <v>9558202</v>
      </c>
      <c r="J1180" s="4">
        <f>INT(VLOOKUP($X1180,映射表!$B:$E,4,FALSE))</f>
        <v>7213737</v>
      </c>
      <c r="K1180" s="4">
        <f t="shared" ref="K1180:V1180" si="714">K1179</f>
        <v>100</v>
      </c>
      <c r="L1180" s="4">
        <f t="shared" si="714"/>
        <v>0</v>
      </c>
      <c r="M1180" s="4">
        <f t="shared" si="714"/>
        <v>0</v>
      </c>
      <c r="N1180" s="4">
        <f t="shared" si="714"/>
        <v>100</v>
      </c>
      <c r="O1180" s="4">
        <f t="shared" si="714"/>
        <v>0</v>
      </c>
      <c r="P1180" s="4">
        <f t="shared" si="714"/>
        <v>0</v>
      </c>
      <c r="Q1180" s="4">
        <f t="shared" si="714"/>
        <v>0</v>
      </c>
      <c r="R1180" s="4">
        <f t="shared" si="714"/>
        <v>0</v>
      </c>
      <c r="S1180" s="4">
        <f t="shared" si="714"/>
        <v>0</v>
      </c>
      <c r="T1180" s="4">
        <f t="shared" si="714"/>
        <v>0</v>
      </c>
      <c r="U1180" s="4">
        <f t="shared" si="714"/>
        <v>0</v>
      </c>
      <c r="V1180" s="4">
        <f t="shared" si="714"/>
        <v>0</v>
      </c>
      <c r="W1180" s="4">
        <f>VLOOKUP(Z1180,怪物属性偏向!D:F,3,FALSE)</f>
        <v>5000008</v>
      </c>
      <c r="X1180" s="4">
        <f t="shared" si="624"/>
        <v>126</v>
      </c>
      <c r="Y1180" t="str">
        <f>VLOOKUP(Z1180,怪物属性偏向!G:H,2,FALSE)</f>
        <v>伊芙</v>
      </c>
      <c r="Z1180">
        <f t="shared" si="625"/>
        <v>8</v>
      </c>
    </row>
    <row r="1181" spans="1:26" ht="18" customHeight="1" x14ac:dyDescent="0.15">
      <c r="A1181" s="4">
        <v>5001177</v>
      </c>
      <c r="B1181" s="4">
        <f t="shared" ref="B1181:E1181" si="715">B1180</f>
        <v>0</v>
      </c>
      <c r="C1181" s="4">
        <f t="shared" si="715"/>
        <v>0</v>
      </c>
      <c r="D1181" s="4">
        <f t="shared" si="715"/>
        <v>0</v>
      </c>
      <c r="E1181" s="4">
        <f t="shared" si="715"/>
        <v>0</v>
      </c>
      <c r="F1181" s="4">
        <f>INT(VLOOKUP($X1181,映射表!$B:$C,2,FALSE)*VLOOKUP($Z1181,怪物属性偏向!$G:$L,怪物属性偏向!L$1,FALSE)/100)</f>
        <v>11284739</v>
      </c>
      <c r="G1181" s="4">
        <f>INT(VLOOKUP($X1181,映射表!$B:$C,2,FALSE)*VLOOKUP($Z1181,怪物属性偏向!$G:$L,怪物属性偏向!J$1,FALSE)/100)</f>
        <v>12373114</v>
      </c>
      <c r="H1181" s="4">
        <f t="shared" si="671"/>
        <v>0</v>
      </c>
      <c r="I1181" s="4">
        <f>INT(VLOOKUP($X1181,映射表!$B:$C,2,FALSE)*VLOOKUP($Z1181,怪物属性偏向!$G:$L,怪物属性偏向!K$1,FALSE)/100)</f>
        <v>10246485</v>
      </c>
      <c r="J1181" s="4">
        <f>INT(VLOOKUP($X1181,映射表!$B:$E,4,FALSE))</f>
        <v>7733196</v>
      </c>
      <c r="K1181" s="4">
        <f t="shared" ref="K1181:V1181" si="716">K1180</f>
        <v>100</v>
      </c>
      <c r="L1181" s="4">
        <f t="shared" si="716"/>
        <v>0</v>
      </c>
      <c r="M1181" s="4">
        <f t="shared" si="716"/>
        <v>0</v>
      </c>
      <c r="N1181" s="4">
        <f t="shared" si="716"/>
        <v>100</v>
      </c>
      <c r="O1181" s="4">
        <f t="shared" si="716"/>
        <v>0</v>
      </c>
      <c r="P1181" s="4">
        <f t="shared" si="716"/>
        <v>0</v>
      </c>
      <c r="Q1181" s="4">
        <f t="shared" si="716"/>
        <v>0</v>
      </c>
      <c r="R1181" s="4">
        <f t="shared" si="716"/>
        <v>0</v>
      </c>
      <c r="S1181" s="4">
        <f t="shared" si="716"/>
        <v>0</v>
      </c>
      <c r="T1181" s="4">
        <f t="shared" si="716"/>
        <v>0</v>
      </c>
      <c r="U1181" s="4">
        <f t="shared" si="716"/>
        <v>0</v>
      </c>
      <c r="V1181" s="4">
        <f t="shared" si="716"/>
        <v>0</v>
      </c>
      <c r="W1181" s="4">
        <f>VLOOKUP(Z1181,怪物属性偏向!D:F,3,FALSE)</f>
        <v>5000008</v>
      </c>
      <c r="X1181" s="4">
        <f t="shared" si="624"/>
        <v>127</v>
      </c>
      <c r="Y1181" t="str">
        <f>VLOOKUP(Z1181,怪物属性偏向!G:H,2,FALSE)</f>
        <v>伊芙</v>
      </c>
      <c r="Z1181">
        <f t="shared" si="625"/>
        <v>8</v>
      </c>
    </row>
    <row r="1182" spans="1:26" ht="18" customHeight="1" x14ac:dyDescent="0.15">
      <c r="A1182" s="4">
        <v>5001178</v>
      </c>
      <c r="B1182" s="4">
        <f t="shared" ref="B1182:E1182" si="717">B1181</f>
        <v>0</v>
      </c>
      <c r="C1182" s="4">
        <f t="shared" si="717"/>
        <v>0</v>
      </c>
      <c r="D1182" s="4">
        <f t="shared" si="717"/>
        <v>0</v>
      </c>
      <c r="E1182" s="4">
        <f t="shared" si="717"/>
        <v>0</v>
      </c>
      <c r="F1182" s="4">
        <f>INT(VLOOKUP($X1182,映射表!$B:$C,2,FALSE)*VLOOKUP($Z1182,怪物属性偏向!$G:$L,怪物属性偏向!L$1,FALSE)/100)</f>
        <v>12097342</v>
      </c>
      <c r="G1182" s="4">
        <f>INT(VLOOKUP($X1182,映射表!$B:$C,2,FALSE)*VLOOKUP($Z1182,怪物属性偏向!$G:$L,怪物属性偏向!J$1,FALSE)/100)</f>
        <v>13264091</v>
      </c>
      <c r="H1182" s="4">
        <f t="shared" si="671"/>
        <v>0</v>
      </c>
      <c r="I1182" s="4">
        <f>INT(VLOOKUP($X1182,映射表!$B:$C,2,FALSE)*VLOOKUP($Z1182,怪物属性偏向!$G:$L,怪物属性偏向!K$1,FALSE)/100)</f>
        <v>10984325</v>
      </c>
      <c r="J1182" s="4">
        <f>INT(VLOOKUP($X1182,映射表!$B:$E,4,FALSE))</f>
        <v>8290056</v>
      </c>
      <c r="K1182" s="4">
        <f t="shared" ref="K1182:V1182" si="718">K1181</f>
        <v>100</v>
      </c>
      <c r="L1182" s="4">
        <f t="shared" si="718"/>
        <v>0</v>
      </c>
      <c r="M1182" s="4">
        <f t="shared" si="718"/>
        <v>0</v>
      </c>
      <c r="N1182" s="4">
        <f t="shared" si="718"/>
        <v>100</v>
      </c>
      <c r="O1182" s="4">
        <f t="shared" si="718"/>
        <v>0</v>
      </c>
      <c r="P1182" s="4">
        <f t="shared" si="718"/>
        <v>0</v>
      </c>
      <c r="Q1182" s="4">
        <f t="shared" si="718"/>
        <v>0</v>
      </c>
      <c r="R1182" s="4">
        <f t="shared" si="718"/>
        <v>0</v>
      </c>
      <c r="S1182" s="4">
        <f t="shared" si="718"/>
        <v>0</v>
      </c>
      <c r="T1182" s="4">
        <f t="shared" si="718"/>
        <v>0</v>
      </c>
      <c r="U1182" s="4">
        <f t="shared" si="718"/>
        <v>0</v>
      </c>
      <c r="V1182" s="4">
        <f t="shared" si="718"/>
        <v>0</v>
      </c>
      <c r="W1182" s="4">
        <f>VLOOKUP(Z1182,怪物属性偏向!D:F,3,FALSE)</f>
        <v>5000008</v>
      </c>
      <c r="X1182" s="4">
        <f t="shared" si="624"/>
        <v>128</v>
      </c>
      <c r="Y1182" t="str">
        <f>VLOOKUP(Z1182,怪物属性偏向!G:H,2,FALSE)</f>
        <v>伊芙</v>
      </c>
      <c r="Z1182">
        <f t="shared" si="625"/>
        <v>8</v>
      </c>
    </row>
    <row r="1183" spans="1:26" ht="18" customHeight="1" x14ac:dyDescent="0.15">
      <c r="A1183" s="4">
        <v>5001179</v>
      </c>
      <c r="B1183" s="4">
        <f t="shared" ref="B1183:E1183" si="719">B1182</f>
        <v>0</v>
      </c>
      <c r="C1183" s="4">
        <f t="shared" si="719"/>
        <v>0</v>
      </c>
      <c r="D1183" s="4">
        <f t="shared" si="719"/>
        <v>0</v>
      </c>
      <c r="E1183" s="4">
        <f t="shared" si="719"/>
        <v>0</v>
      </c>
      <c r="F1183" s="4">
        <f>INT(VLOOKUP($X1183,映射表!$B:$C,2,FALSE)*VLOOKUP($Z1183,怪物属性偏向!$G:$L,怪物属性偏向!L$1,FALSE)/100)</f>
        <v>12968453</v>
      </c>
      <c r="G1183" s="4">
        <f>INT(VLOOKUP($X1183,映射表!$B:$C,2,FALSE)*VLOOKUP($Z1183,怪物属性偏向!$G:$L,怪物属性偏向!J$1,FALSE)/100)</f>
        <v>14219217</v>
      </c>
      <c r="H1183" s="4">
        <f t="shared" si="671"/>
        <v>0</v>
      </c>
      <c r="I1183" s="4">
        <f>INT(VLOOKUP($X1183,映射表!$B:$C,2,FALSE)*VLOOKUP($Z1183,怪物属性偏向!$G:$L,怪物属性偏向!K$1,FALSE)/100)</f>
        <v>11775289</v>
      </c>
      <c r="J1183" s="4">
        <f>INT(VLOOKUP($X1183,映射表!$B:$E,4,FALSE))</f>
        <v>8887010</v>
      </c>
      <c r="K1183" s="4">
        <f t="shared" ref="K1183:V1183" si="720">K1182</f>
        <v>100</v>
      </c>
      <c r="L1183" s="4">
        <f t="shared" si="720"/>
        <v>0</v>
      </c>
      <c r="M1183" s="4">
        <f t="shared" si="720"/>
        <v>0</v>
      </c>
      <c r="N1183" s="4">
        <f t="shared" si="720"/>
        <v>100</v>
      </c>
      <c r="O1183" s="4">
        <f t="shared" si="720"/>
        <v>0</v>
      </c>
      <c r="P1183" s="4">
        <f t="shared" si="720"/>
        <v>0</v>
      </c>
      <c r="Q1183" s="4">
        <f t="shared" si="720"/>
        <v>0</v>
      </c>
      <c r="R1183" s="4">
        <f t="shared" si="720"/>
        <v>0</v>
      </c>
      <c r="S1183" s="4">
        <f t="shared" si="720"/>
        <v>0</v>
      </c>
      <c r="T1183" s="4">
        <f t="shared" si="720"/>
        <v>0</v>
      </c>
      <c r="U1183" s="4">
        <f t="shared" si="720"/>
        <v>0</v>
      </c>
      <c r="V1183" s="4">
        <f t="shared" si="720"/>
        <v>0</v>
      </c>
      <c r="W1183" s="4">
        <f>VLOOKUP(Z1183,怪物属性偏向!D:F,3,FALSE)</f>
        <v>5000008</v>
      </c>
      <c r="X1183" s="4">
        <f t="shared" si="624"/>
        <v>129</v>
      </c>
      <c r="Y1183" t="str">
        <f>VLOOKUP(Z1183,怪物属性偏向!G:H,2,FALSE)</f>
        <v>伊芙</v>
      </c>
      <c r="Z1183">
        <f t="shared" si="625"/>
        <v>8</v>
      </c>
    </row>
    <row r="1184" spans="1:26" ht="18" customHeight="1" x14ac:dyDescent="0.15">
      <c r="A1184" s="4">
        <v>5001180</v>
      </c>
      <c r="B1184" s="4">
        <f t="shared" ref="B1184:E1184" si="721">B1183</f>
        <v>0</v>
      </c>
      <c r="C1184" s="4">
        <f t="shared" si="721"/>
        <v>0</v>
      </c>
      <c r="D1184" s="4">
        <f t="shared" si="721"/>
        <v>0</v>
      </c>
      <c r="E1184" s="4">
        <f t="shared" si="721"/>
        <v>0</v>
      </c>
      <c r="F1184" s="4">
        <f>INT(VLOOKUP($X1184,映射表!$B:$C,2,FALSE)*VLOOKUP($Z1184,怪物属性偏向!$G:$L,怪物属性偏向!L$1,FALSE)/100)</f>
        <v>13902283</v>
      </c>
      <c r="G1184" s="4">
        <f>INT(VLOOKUP($X1184,映射表!$B:$C,2,FALSE)*VLOOKUP($Z1184,怪物属性偏向!$G:$L,怪物属性偏向!J$1,FALSE)/100)</f>
        <v>15243113</v>
      </c>
      <c r="H1184" s="4">
        <f t="shared" si="671"/>
        <v>0</v>
      </c>
      <c r="I1184" s="4">
        <f>INT(VLOOKUP($X1184,映射表!$B:$C,2,FALSE)*VLOOKUP($Z1184,怪物属性偏向!$G:$L,怪物属性偏向!K$1,FALSE)/100)</f>
        <v>12623203</v>
      </c>
      <c r="J1184" s="4">
        <f>INT(VLOOKUP($X1184,映射表!$B:$E,4,FALSE))</f>
        <v>9526945</v>
      </c>
      <c r="K1184" s="4">
        <f t="shared" ref="K1184:V1184" si="722">K1183</f>
        <v>100</v>
      </c>
      <c r="L1184" s="4">
        <f t="shared" si="722"/>
        <v>0</v>
      </c>
      <c r="M1184" s="4">
        <f t="shared" si="722"/>
        <v>0</v>
      </c>
      <c r="N1184" s="4">
        <f t="shared" si="722"/>
        <v>100</v>
      </c>
      <c r="O1184" s="4">
        <f t="shared" si="722"/>
        <v>0</v>
      </c>
      <c r="P1184" s="4">
        <f t="shared" si="722"/>
        <v>0</v>
      </c>
      <c r="Q1184" s="4">
        <f t="shared" si="722"/>
        <v>0</v>
      </c>
      <c r="R1184" s="4">
        <f t="shared" si="722"/>
        <v>0</v>
      </c>
      <c r="S1184" s="4">
        <f t="shared" si="722"/>
        <v>0</v>
      </c>
      <c r="T1184" s="4">
        <f t="shared" si="722"/>
        <v>0</v>
      </c>
      <c r="U1184" s="4">
        <f t="shared" si="722"/>
        <v>0</v>
      </c>
      <c r="V1184" s="4">
        <f t="shared" si="722"/>
        <v>0</v>
      </c>
      <c r="W1184" s="4">
        <f>VLOOKUP(Z1184,怪物属性偏向!D:F,3,FALSE)</f>
        <v>5000008</v>
      </c>
      <c r="X1184" s="4">
        <f t="shared" si="624"/>
        <v>130</v>
      </c>
      <c r="Y1184" t="str">
        <f>VLOOKUP(Z1184,怪物属性偏向!G:H,2,FALSE)</f>
        <v>伊芙</v>
      </c>
      <c r="Z1184">
        <f t="shared" si="625"/>
        <v>8</v>
      </c>
    </row>
    <row r="1185" spans="1:26" ht="18" customHeight="1" x14ac:dyDescent="0.15">
      <c r="A1185" s="4">
        <v>5001181</v>
      </c>
      <c r="B1185" s="4">
        <f t="shared" ref="B1185:E1185" si="723">B1184</f>
        <v>0</v>
      </c>
      <c r="C1185" s="4">
        <f t="shared" si="723"/>
        <v>0</v>
      </c>
      <c r="D1185" s="4">
        <f t="shared" si="723"/>
        <v>0</v>
      </c>
      <c r="E1185" s="4">
        <f t="shared" si="723"/>
        <v>0</v>
      </c>
      <c r="F1185" s="4">
        <f>INT(VLOOKUP($X1185,映射表!$B:$C,2,FALSE)*VLOOKUP($Z1185,怪物属性偏向!$G:$L,怪物属性偏向!L$1,FALSE)/100)</f>
        <v>14903350</v>
      </c>
      <c r="G1185" s="4">
        <f>INT(VLOOKUP($X1185,映射表!$B:$C,2,FALSE)*VLOOKUP($Z1185,怪物属性偏向!$G:$L,怪物属性偏向!J$1,FALSE)/100)</f>
        <v>16340729</v>
      </c>
      <c r="H1185" s="4">
        <f t="shared" si="671"/>
        <v>0</v>
      </c>
      <c r="I1185" s="4">
        <f>INT(VLOOKUP($X1185,映射表!$B:$C,2,FALSE)*VLOOKUP($Z1185,怪物属性偏向!$G:$L,怪物属性偏向!K$1,FALSE)/100)</f>
        <v>13532166</v>
      </c>
      <c r="J1185" s="4">
        <f>INT(VLOOKUP($X1185,映射表!$B:$E,4,FALSE))</f>
        <v>10212955</v>
      </c>
      <c r="K1185" s="4">
        <f t="shared" ref="K1185:V1185" si="724">K1184</f>
        <v>100</v>
      </c>
      <c r="L1185" s="4">
        <f t="shared" si="724"/>
        <v>0</v>
      </c>
      <c r="M1185" s="4">
        <f t="shared" si="724"/>
        <v>0</v>
      </c>
      <c r="N1185" s="4">
        <f t="shared" si="724"/>
        <v>100</v>
      </c>
      <c r="O1185" s="4">
        <f t="shared" si="724"/>
        <v>0</v>
      </c>
      <c r="P1185" s="4">
        <f t="shared" si="724"/>
        <v>0</v>
      </c>
      <c r="Q1185" s="4">
        <f t="shared" si="724"/>
        <v>0</v>
      </c>
      <c r="R1185" s="4">
        <f t="shared" si="724"/>
        <v>0</v>
      </c>
      <c r="S1185" s="4">
        <f t="shared" si="724"/>
        <v>0</v>
      </c>
      <c r="T1185" s="4">
        <f t="shared" si="724"/>
        <v>0</v>
      </c>
      <c r="U1185" s="4">
        <f t="shared" si="724"/>
        <v>0</v>
      </c>
      <c r="V1185" s="4">
        <f t="shared" si="724"/>
        <v>0</v>
      </c>
      <c r="W1185" s="4">
        <f>VLOOKUP(Z1185,怪物属性偏向!D:F,3,FALSE)</f>
        <v>5000008</v>
      </c>
      <c r="X1185" s="4">
        <f t="shared" si="624"/>
        <v>131</v>
      </c>
      <c r="Y1185" t="str">
        <f>VLOOKUP(Z1185,怪物属性偏向!G:H,2,FALSE)</f>
        <v>伊芙</v>
      </c>
      <c r="Z1185">
        <f t="shared" si="625"/>
        <v>8</v>
      </c>
    </row>
    <row r="1186" spans="1:26" ht="18" customHeight="1" x14ac:dyDescent="0.15">
      <c r="A1186" s="4">
        <v>5001182</v>
      </c>
      <c r="B1186" s="4">
        <f t="shared" ref="B1186:E1186" si="725">B1185</f>
        <v>0</v>
      </c>
      <c r="C1186" s="4">
        <f t="shared" si="725"/>
        <v>0</v>
      </c>
      <c r="D1186" s="4">
        <f t="shared" si="725"/>
        <v>0</v>
      </c>
      <c r="E1186" s="4">
        <f t="shared" si="725"/>
        <v>0</v>
      </c>
      <c r="F1186" s="4">
        <f>INT(VLOOKUP($X1186,映射表!$B:$C,2,FALSE)*VLOOKUP($Z1186,怪物属性偏向!$G:$L,怪物属性偏向!L$1,FALSE)/100)</f>
        <v>15976493</v>
      </c>
      <c r="G1186" s="4">
        <f>INT(VLOOKUP($X1186,映射表!$B:$C,2,FALSE)*VLOOKUP($Z1186,怪物属性偏向!$G:$L,怪物属性偏向!J$1,FALSE)/100)</f>
        <v>17517373</v>
      </c>
      <c r="H1186" s="4">
        <f t="shared" si="671"/>
        <v>0</v>
      </c>
      <c r="I1186" s="4">
        <f>INT(VLOOKUP($X1186,映射表!$B:$C,2,FALSE)*VLOOKUP($Z1186,怪物属性偏向!$G:$L,怪物属性偏向!K$1,FALSE)/100)</f>
        <v>14506575</v>
      </c>
      <c r="J1186" s="4">
        <f>INT(VLOOKUP($X1186,映射表!$B:$E,4,FALSE))</f>
        <v>10948358</v>
      </c>
      <c r="K1186" s="4">
        <f t="shared" ref="K1186:V1186" si="726">K1185</f>
        <v>100</v>
      </c>
      <c r="L1186" s="4">
        <f t="shared" si="726"/>
        <v>0</v>
      </c>
      <c r="M1186" s="4">
        <f t="shared" si="726"/>
        <v>0</v>
      </c>
      <c r="N1186" s="4">
        <f t="shared" si="726"/>
        <v>100</v>
      </c>
      <c r="O1186" s="4">
        <f t="shared" si="726"/>
        <v>0</v>
      </c>
      <c r="P1186" s="4">
        <f t="shared" si="726"/>
        <v>0</v>
      </c>
      <c r="Q1186" s="4">
        <f t="shared" si="726"/>
        <v>0</v>
      </c>
      <c r="R1186" s="4">
        <f t="shared" si="726"/>
        <v>0</v>
      </c>
      <c r="S1186" s="4">
        <f t="shared" si="726"/>
        <v>0</v>
      </c>
      <c r="T1186" s="4">
        <f t="shared" si="726"/>
        <v>0</v>
      </c>
      <c r="U1186" s="4">
        <f t="shared" si="726"/>
        <v>0</v>
      </c>
      <c r="V1186" s="4">
        <f t="shared" si="726"/>
        <v>0</v>
      </c>
      <c r="W1186" s="4">
        <f>VLOOKUP(Z1186,怪物属性偏向!D:F,3,FALSE)</f>
        <v>5000008</v>
      </c>
      <c r="X1186" s="4">
        <f t="shared" si="624"/>
        <v>132</v>
      </c>
      <c r="Y1186" t="str">
        <f>VLOOKUP(Z1186,怪物属性偏向!G:H,2,FALSE)</f>
        <v>伊芙</v>
      </c>
      <c r="Z1186">
        <f t="shared" si="625"/>
        <v>8</v>
      </c>
    </row>
    <row r="1187" spans="1:26" ht="18" customHeight="1" x14ac:dyDescent="0.15">
      <c r="A1187" s="4">
        <v>5001183</v>
      </c>
      <c r="B1187" s="4">
        <f t="shared" ref="B1187:E1187" si="727">B1186</f>
        <v>0</v>
      </c>
      <c r="C1187" s="4">
        <f t="shared" si="727"/>
        <v>0</v>
      </c>
      <c r="D1187" s="4">
        <f t="shared" si="727"/>
        <v>0</v>
      </c>
      <c r="E1187" s="4">
        <f t="shared" si="727"/>
        <v>0</v>
      </c>
      <c r="F1187" s="4">
        <f>INT(VLOOKUP($X1187,映射表!$B:$C,2,FALSE)*VLOOKUP($Z1187,怪物属性偏向!$G:$L,怪物属性偏向!L$1,FALSE)/100)</f>
        <v>17126903</v>
      </c>
      <c r="G1187" s="4">
        <f>INT(VLOOKUP($X1187,映射表!$B:$C,2,FALSE)*VLOOKUP($Z1187,怪物属性偏向!$G:$L,怪物属性偏向!J$1,FALSE)/100)</f>
        <v>18778736</v>
      </c>
      <c r="H1187" s="4">
        <f t="shared" si="671"/>
        <v>0</v>
      </c>
      <c r="I1187" s="4">
        <f>INT(VLOOKUP($X1187,映射表!$B:$C,2,FALSE)*VLOOKUP($Z1187,怪物属性偏向!$G:$L,怪物属性偏向!K$1,FALSE)/100)</f>
        <v>15551141</v>
      </c>
      <c r="J1187" s="4">
        <f>INT(VLOOKUP($X1187,映射表!$B:$E,4,FALSE))</f>
        <v>11736710</v>
      </c>
      <c r="K1187" s="4">
        <f t="shared" ref="K1187:V1187" si="728">K1186</f>
        <v>100</v>
      </c>
      <c r="L1187" s="4">
        <f t="shared" si="728"/>
        <v>0</v>
      </c>
      <c r="M1187" s="4">
        <f t="shared" si="728"/>
        <v>0</v>
      </c>
      <c r="N1187" s="4">
        <f t="shared" si="728"/>
        <v>100</v>
      </c>
      <c r="O1187" s="4">
        <f t="shared" si="728"/>
        <v>0</v>
      </c>
      <c r="P1187" s="4">
        <f t="shared" si="728"/>
        <v>0</v>
      </c>
      <c r="Q1187" s="4">
        <f t="shared" si="728"/>
        <v>0</v>
      </c>
      <c r="R1187" s="4">
        <f t="shared" si="728"/>
        <v>0</v>
      </c>
      <c r="S1187" s="4">
        <f t="shared" si="728"/>
        <v>0</v>
      </c>
      <c r="T1187" s="4">
        <f t="shared" si="728"/>
        <v>0</v>
      </c>
      <c r="U1187" s="4">
        <f t="shared" si="728"/>
        <v>0</v>
      </c>
      <c r="V1187" s="4">
        <f t="shared" si="728"/>
        <v>0</v>
      </c>
      <c r="W1187" s="4">
        <f>VLOOKUP(Z1187,怪物属性偏向!D:F,3,FALSE)</f>
        <v>5000008</v>
      </c>
      <c r="X1187" s="4">
        <f t="shared" si="624"/>
        <v>133</v>
      </c>
      <c r="Y1187" t="str">
        <f>VLOOKUP(Z1187,怪物属性偏向!G:H,2,FALSE)</f>
        <v>伊芙</v>
      </c>
      <c r="Z1187">
        <f t="shared" si="625"/>
        <v>8</v>
      </c>
    </row>
    <row r="1188" spans="1:26" ht="18" customHeight="1" x14ac:dyDescent="0.15">
      <c r="A1188" s="4">
        <v>5001184</v>
      </c>
      <c r="B1188" s="4">
        <f t="shared" ref="B1188:E1188" si="729">B1187</f>
        <v>0</v>
      </c>
      <c r="C1188" s="4">
        <f t="shared" si="729"/>
        <v>0</v>
      </c>
      <c r="D1188" s="4">
        <f t="shared" si="729"/>
        <v>0</v>
      </c>
      <c r="E1188" s="4">
        <f t="shared" si="729"/>
        <v>0</v>
      </c>
      <c r="F1188" s="4">
        <f>INT(VLOOKUP($X1188,映射表!$B:$C,2,FALSE)*VLOOKUP($Z1188,怪物属性偏向!$G:$L,怪物属性偏向!L$1,FALSE)/100)</f>
        <v>18360142</v>
      </c>
      <c r="G1188" s="4">
        <f>INT(VLOOKUP($X1188,映射表!$B:$C,2,FALSE)*VLOOKUP($Z1188,怪物属性偏向!$G:$L,怪物属性偏向!J$1,FALSE)/100)</f>
        <v>20130917</v>
      </c>
      <c r="H1188" s="4">
        <f t="shared" si="671"/>
        <v>0</v>
      </c>
      <c r="I1188" s="4">
        <f>INT(VLOOKUP($X1188,映射表!$B:$C,2,FALSE)*VLOOKUP($Z1188,怪物属性偏向!$G:$L,怪物属性偏向!K$1,FALSE)/100)</f>
        <v>16670915</v>
      </c>
      <c r="J1188" s="4">
        <f>INT(VLOOKUP($X1188,映射表!$B:$E,4,FALSE))</f>
        <v>12581823</v>
      </c>
      <c r="K1188" s="4">
        <f t="shared" ref="K1188:V1188" si="730">K1187</f>
        <v>100</v>
      </c>
      <c r="L1188" s="4">
        <f t="shared" si="730"/>
        <v>0</v>
      </c>
      <c r="M1188" s="4">
        <f t="shared" si="730"/>
        <v>0</v>
      </c>
      <c r="N1188" s="4">
        <f t="shared" si="730"/>
        <v>100</v>
      </c>
      <c r="O1188" s="4">
        <f t="shared" si="730"/>
        <v>0</v>
      </c>
      <c r="P1188" s="4">
        <f t="shared" si="730"/>
        <v>0</v>
      </c>
      <c r="Q1188" s="4">
        <f t="shared" si="730"/>
        <v>0</v>
      </c>
      <c r="R1188" s="4">
        <f t="shared" si="730"/>
        <v>0</v>
      </c>
      <c r="S1188" s="4">
        <f t="shared" si="730"/>
        <v>0</v>
      </c>
      <c r="T1188" s="4">
        <f t="shared" si="730"/>
        <v>0</v>
      </c>
      <c r="U1188" s="4">
        <f t="shared" si="730"/>
        <v>0</v>
      </c>
      <c r="V1188" s="4">
        <f t="shared" si="730"/>
        <v>0</v>
      </c>
      <c r="W1188" s="4">
        <f>VLOOKUP(Z1188,怪物属性偏向!D:F,3,FALSE)</f>
        <v>5000008</v>
      </c>
      <c r="X1188" s="4">
        <f t="shared" si="624"/>
        <v>134</v>
      </c>
      <c r="Y1188" t="str">
        <f>VLOOKUP(Z1188,怪物属性偏向!G:H,2,FALSE)</f>
        <v>伊芙</v>
      </c>
      <c r="Z1188">
        <f t="shared" si="625"/>
        <v>8</v>
      </c>
    </row>
    <row r="1189" spans="1:26" ht="18" customHeight="1" x14ac:dyDescent="0.15">
      <c r="A1189" s="4">
        <v>5001185</v>
      </c>
      <c r="B1189" s="4">
        <f t="shared" ref="B1189:E1189" si="731">B1188</f>
        <v>0</v>
      </c>
      <c r="C1189" s="4">
        <f t="shared" si="731"/>
        <v>0</v>
      </c>
      <c r="D1189" s="4">
        <f t="shared" si="731"/>
        <v>0</v>
      </c>
      <c r="E1189" s="4">
        <f t="shared" si="731"/>
        <v>0</v>
      </c>
      <c r="F1189" s="4">
        <f>INT(VLOOKUP($X1189,映射表!$B:$C,2,FALSE)*VLOOKUP($Z1189,怪物属性偏向!$G:$L,怪物属性偏向!L$1,FALSE)/100)</f>
        <v>19682174</v>
      </c>
      <c r="G1189" s="4">
        <f>INT(VLOOKUP($X1189,映射表!$B:$C,2,FALSE)*VLOOKUP($Z1189,怪物属性偏向!$G:$L,怪物属性偏向!J$1,FALSE)/100)</f>
        <v>21580455</v>
      </c>
      <c r="H1189" s="4">
        <f t="shared" si="671"/>
        <v>0</v>
      </c>
      <c r="I1189" s="4">
        <f>INT(VLOOKUP($X1189,映射表!$B:$C,2,FALSE)*VLOOKUP($Z1189,怪物属性偏向!$G:$L,怪物属性偏向!K$1,FALSE)/100)</f>
        <v>17871314</v>
      </c>
      <c r="J1189" s="4">
        <f>INT(VLOOKUP($X1189,映射表!$B:$E,4,FALSE))</f>
        <v>13487784</v>
      </c>
      <c r="K1189" s="4">
        <f t="shared" ref="K1189:V1189" si="732">K1188</f>
        <v>100</v>
      </c>
      <c r="L1189" s="4">
        <f t="shared" si="732"/>
        <v>0</v>
      </c>
      <c r="M1189" s="4">
        <f t="shared" si="732"/>
        <v>0</v>
      </c>
      <c r="N1189" s="4">
        <f t="shared" si="732"/>
        <v>100</v>
      </c>
      <c r="O1189" s="4">
        <f t="shared" si="732"/>
        <v>0</v>
      </c>
      <c r="P1189" s="4">
        <f t="shared" si="732"/>
        <v>0</v>
      </c>
      <c r="Q1189" s="4">
        <f t="shared" si="732"/>
        <v>0</v>
      </c>
      <c r="R1189" s="4">
        <f t="shared" si="732"/>
        <v>0</v>
      </c>
      <c r="S1189" s="4">
        <f t="shared" si="732"/>
        <v>0</v>
      </c>
      <c r="T1189" s="4">
        <f t="shared" si="732"/>
        <v>0</v>
      </c>
      <c r="U1189" s="4">
        <f t="shared" si="732"/>
        <v>0</v>
      </c>
      <c r="V1189" s="4">
        <f t="shared" si="732"/>
        <v>0</v>
      </c>
      <c r="W1189" s="4">
        <f>VLOOKUP(Z1189,怪物属性偏向!D:F,3,FALSE)</f>
        <v>5000008</v>
      </c>
      <c r="X1189" s="4">
        <f t="shared" si="624"/>
        <v>135</v>
      </c>
      <c r="Y1189" t="str">
        <f>VLOOKUP(Z1189,怪物属性偏向!G:H,2,FALSE)</f>
        <v>伊芙</v>
      </c>
      <c r="Z1189">
        <f t="shared" si="625"/>
        <v>8</v>
      </c>
    </row>
    <row r="1190" spans="1:26" ht="18" customHeight="1" x14ac:dyDescent="0.15">
      <c r="A1190" s="4">
        <v>5001186</v>
      </c>
      <c r="B1190" s="4">
        <f t="shared" ref="B1190:E1190" si="733">B1189</f>
        <v>0</v>
      </c>
      <c r="C1190" s="4">
        <f t="shared" si="733"/>
        <v>0</v>
      </c>
      <c r="D1190" s="4">
        <f t="shared" si="733"/>
        <v>0</v>
      </c>
      <c r="E1190" s="4">
        <f t="shared" si="733"/>
        <v>0</v>
      </c>
      <c r="F1190" s="4">
        <f>INT(VLOOKUP($X1190,映射表!$B:$C,2,FALSE)*VLOOKUP($Z1190,怪物属性偏向!$G:$L,怪物属性偏向!L$1,FALSE)/100)</f>
        <v>21099393</v>
      </c>
      <c r="G1190" s="4">
        <f>INT(VLOOKUP($X1190,映射表!$B:$C,2,FALSE)*VLOOKUP($Z1190,怪物属性偏向!$G:$L,怪物属性偏向!J$1,FALSE)/100)</f>
        <v>23134360</v>
      </c>
      <c r="H1190" s="4">
        <f t="shared" si="671"/>
        <v>0</v>
      </c>
      <c r="I1190" s="4">
        <f>INT(VLOOKUP($X1190,映射表!$B:$C,2,FALSE)*VLOOKUP($Z1190,怪物属性偏向!$G:$L,怪物属性偏向!K$1,FALSE)/100)</f>
        <v>19158141</v>
      </c>
      <c r="J1190" s="4">
        <f>INT(VLOOKUP($X1190,映射表!$B:$E,4,FALSE))</f>
        <v>14458975</v>
      </c>
      <c r="K1190" s="4">
        <f t="shared" ref="K1190:V1190" si="734">K1189</f>
        <v>100</v>
      </c>
      <c r="L1190" s="4">
        <f t="shared" si="734"/>
        <v>0</v>
      </c>
      <c r="M1190" s="4">
        <f t="shared" si="734"/>
        <v>0</v>
      </c>
      <c r="N1190" s="4">
        <f t="shared" si="734"/>
        <v>100</v>
      </c>
      <c r="O1190" s="4">
        <f t="shared" si="734"/>
        <v>0</v>
      </c>
      <c r="P1190" s="4">
        <f t="shared" si="734"/>
        <v>0</v>
      </c>
      <c r="Q1190" s="4">
        <f t="shared" si="734"/>
        <v>0</v>
      </c>
      <c r="R1190" s="4">
        <f t="shared" si="734"/>
        <v>0</v>
      </c>
      <c r="S1190" s="4">
        <f t="shared" si="734"/>
        <v>0</v>
      </c>
      <c r="T1190" s="4">
        <f t="shared" si="734"/>
        <v>0</v>
      </c>
      <c r="U1190" s="4">
        <f t="shared" si="734"/>
        <v>0</v>
      </c>
      <c r="V1190" s="4">
        <f t="shared" si="734"/>
        <v>0</v>
      </c>
      <c r="W1190" s="4">
        <f>VLOOKUP(Z1190,怪物属性偏向!D:F,3,FALSE)</f>
        <v>5000008</v>
      </c>
      <c r="X1190" s="4">
        <f t="shared" si="624"/>
        <v>136</v>
      </c>
      <c r="Y1190" t="str">
        <f>VLOOKUP(Z1190,怪物属性偏向!G:H,2,FALSE)</f>
        <v>伊芙</v>
      </c>
      <c r="Z1190">
        <f t="shared" si="625"/>
        <v>8</v>
      </c>
    </row>
    <row r="1191" spans="1:26" ht="18" customHeight="1" x14ac:dyDescent="0.15">
      <c r="A1191" s="4">
        <v>5001187</v>
      </c>
      <c r="B1191" s="4">
        <f t="shared" ref="B1191:E1191" si="735">B1190</f>
        <v>0</v>
      </c>
      <c r="C1191" s="4">
        <f t="shared" si="735"/>
        <v>0</v>
      </c>
      <c r="D1191" s="4">
        <f t="shared" si="735"/>
        <v>0</v>
      </c>
      <c r="E1191" s="4">
        <f t="shared" si="735"/>
        <v>0</v>
      </c>
      <c r="F1191" s="4">
        <f>INT(VLOOKUP($X1191,映射表!$B:$C,2,FALSE)*VLOOKUP($Z1191,怪物属性偏向!$G:$L,怪物属性偏向!L$1,FALSE)/100)</f>
        <v>22618651</v>
      </c>
      <c r="G1191" s="4">
        <f>INT(VLOOKUP($X1191,映射表!$B:$C,2,FALSE)*VLOOKUP($Z1191,怪物属性偏向!$G:$L,怪物属性偏向!J$1,FALSE)/100)</f>
        <v>24800145</v>
      </c>
      <c r="H1191" s="4">
        <f t="shared" si="671"/>
        <v>0</v>
      </c>
      <c r="I1191" s="4">
        <f>INT(VLOOKUP($X1191,映射表!$B:$C,2,FALSE)*VLOOKUP($Z1191,怪物属性偏向!$G:$L,怪物属性偏向!K$1,FALSE)/100)</f>
        <v>20537620</v>
      </c>
      <c r="J1191" s="4">
        <f>INT(VLOOKUP($X1191,映射表!$B:$E,4,FALSE))</f>
        <v>15500091</v>
      </c>
      <c r="K1191" s="4">
        <f t="shared" ref="K1191:V1191" si="736">K1190</f>
        <v>100</v>
      </c>
      <c r="L1191" s="4">
        <f t="shared" si="736"/>
        <v>0</v>
      </c>
      <c r="M1191" s="4">
        <f t="shared" si="736"/>
        <v>0</v>
      </c>
      <c r="N1191" s="4">
        <f t="shared" si="736"/>
        <v>100</v>
      </c>
      <c r="O1191" s="4">
        <f t="shared" si="736"/>
        <v>0</v>
      </c>
      <c r="P1191" s="4">
        <f t="shared" si="736"/>
        <v>0</v>
      </c>
      <c r="Q1191" s="4">
        <f t="shared" si="736"/>
        <v>0</v>
      </c>
      <c r="R1191" s="4">
        <f t="shared" si="736"/>
        <v>0</v>
      </c>
      <c r="S1191" s="4">
        <f t="shared" si="736"/>
        <v>0</v>
      </c>
      <c r="T1191" s="4">
        <f t="shared" si="736"/>
        <v>0</v>
      </c>
      <c r="U1191" s="4">
        <f t="shared" si="736"/>
        <v>0</v>
      </c>
      <c r="V1191" s="4">
        <f t="shared" si="736"/>
        <v>0</v>
      </c>
      <c r="W1191" s="4">
        <f>VLOOKUP(Z1191,怪物属性偏向!D:F,3,FALSE)</f>
        <v>5000008</v>
      </c>
      <c r="X1191" s="4">
        <f t="shared" si="624"/>
        <v>137</v>
      </c>
      <c r="Y1191" t="str">
        <f>VLOOKUP(Z1191,怪物属性偏向!G:H,2,FALSE)</f>
        <v>伊芙</v>
      </c>
      <c r="Z1191">
        <f t="shared" si="625"/>
        <v>8</v>
      </c>
    </row>
    <row r="1192" spans="1:26" ht="18" customHeight="1" x14ac:dyDescent="0.15">
      <c r="A1192" s="4">
        <v>5001188</v>
      </c>
      <c r="B1192" s="4">
        <f t="shared" ref="B1192:E1192" si="737">B1191</f>
        <v>0</v>
      </c>
      <c r="C1192" s="4">
        <f t="shared" si="737"/>
        <v>0</v>
      </c>
      <c r="D1192" s="4">
        <f t="shared" si="737"/>
        <v>0</v>
      </c>
      <c r="E1192" s="4">
        <f t="shared" si="737"/>
        <v>0</v>
      </c>
      <c r="F1192" s="4">
        <f>INT(VLOOKUP($X1192,映射表!$B:$C,2,FALSE)*VLOOKUP($Z1192,怪物属性偏向!$G:$L,怪物属性偏向!L$1,FALSE)/100)</f>
        <v>24247296</v>
      </c>
      <c r="G1192" s="4">
        <f>INT(VLOOKUP($X1192,映射表!$B:$C,2,FALSE)*VLOOKUP($Z1192,怪物属性偏向!$G:$L,怪物属性偏向!J$1,FALSE)/100)</f>
        <v>26585868</v>
      </c>
      <c r="H1192" s="4">
        <f t="shared" si="671"/>
        <v>0</v>
      </c>
      <c r="I1192" s="4">
        <f>INT(VLOOKUP($X1192,映射表!$B:$C,2,FALSE)*VLOOKUP($Z1192,怪物属性偏向!$G:$L,怪物属性偏向!K$1,FALSE)/100)</f>
        <v>22016422</v>
      </c>
      <c r="J1192" s="4">
        <f>INT(VLOOKUP($X1192,映射表!$B:$E,4,FALSE))</f>
        <v>16616167</v>
      </c>
      <c r="K1192" s="4">
        <f t="shared" ref="K1192:V1192" si="738">K1191</f>
        <v>100</v>
      </c>
      <c r="L1192" s="4">
        <f t="shared" si="738"/>
        <v>0</v>
      </c>
      <c r="M1192" s="4">
        <f t="shared" si="738"/>
        <v>0</v>
      </c>
      <c r="N1192" s="4">
        <f t="shared" si="738"/>
        <v>100</v>
      </c>
      <c r="O1192" s="4">
        <f t="shared" si="738"/>
        <v>0</v>
      </c>
      <c r="P1192" s="4">
        <f t="shared" si="738"/>
        <v>0</v>
      </c>
      <c r="Q1192" s="4">
        <f t="shared" si="738"/>
        <v>0</v>
      </c>
      <c r="R1192" s="4">
        <f t="shared" si="738"/>
        <v>0</v>
      </c>
      <c r="S1192" s="4">
        <f t="shared" si="738"/>
        <v>0</v>
      </c>
      <c r="T1192" s="4">
        <f t="shared" si="738"/>
        <v>0</v>
      </c>
      <c r="U1192" s="4">
        <f t="shared" si="738"/>
        <v>0</v>
      </c>
      <c r="V1192" s="4">
        <f t="shared" si="738"/>
        <v>0</v>
      </c>
      <c r="W1192" s="4">
        <f>VLOOKUP(Z1192,怪物属性偏向!D:F,3,FALSE)</f>
        <v>5000008</v>
      </c>
      <c r="X1192" s="4">
        <f t="shared" si="624"/>
        <v>138</v>
      </c>
      <c r="Y1192" t="str">
        <f>VLOOKUP(Z1192,怪物属性偏向!G:H,2,FALSE)</f>
        <v>伊芙</v>
      </c>
      <c r="Z1192">
        <f t="shared" si="625"/>
        <v>8</v>
      </c>
    </row>
    <row r="1193" spans="1:26" ht="18" customHeight="1" x14ac:dyDescent="0.15">
      <c r="A1193" s="4">
        <v>5001189</v>
      </c>
      <c r="B1193" s="4">
        <f t="shared" ref="B1193:E1193" si="739">B1192</f>
        <v>0</v>
      </c>
      <c r="C1193" s="4">
        <f t="shared" si="739"/>
        <v>0</v>
      </c>
      <c r="D1193" s="4">
        <f t="shared" si="739"/>
        <v>0</v>
      </c>
      <c r="E1193" s="4">
        <f t="shared" si="739"/>
        <v>0</v>
      </c>
      <c r="F1193" s="4">
        <f>INT(VLOOKUP($X1193,映射表!$B:$C,2,FALSE)*VLOOKUP($Z1193,怪物属性偏向!$G:$L,怪物属性偏向!L$1,FALSE)/100)</f>
        <v>25993204</v>
      </c>
      <c r="G1193" s="4">
        <f>INT(VLOOKUP($X1193,映射表!$B:$C,2,FALSE)*VLOOKUP($Z1193,怪物属性偏向!$G:$L,怪物属性偏向!J$1,FALSE)/100)</f>
        <v>28500162</v>
      </c>
      <c r="H1193" s="4">
        <f t="shared" si="671"/>
        <v>0</v>
      </c>
      <c r="I1193" s="4">
        <f>INT(VLOOKUP($X1193,映射表!$B:$C,2,FALSE)*VLOOKUP($Z1193,怪物属性偏向!$G:$L,怪物属性偏向!K$1,FALSE)/100)</f>
        <v>23601697</v>
      </c>
      <c r="J1193" s="4">
        <f>INT(VLOOKUP($X1193,映射表!$B:$E,4,FALSE))</f>
        <v>17812601</v>
      </c>
      <c r="K1193" s="4">
        <f t="shared" ref="K1193:V1193" si="740">K1192</f>
        <v>100</v>
      </c>
      <c r="L1193" s="4">
        <f t="shared" si="740"/>
        <v>0</v>
      </c>
      <c r="M1193" s="4">
        <f t="shared" si="740"/>
        <v>0</v>
      </c>
      <c r="N1193" s="4">
        <f t="shared" si="740"/>
        <v>100</v>
      </c>
      <c r="O1193" s="4">
        <f t="shared" si="740"/>
        <v>0</v>
      </c>
      <c r="P1193" s="4">
        <f t="shared" si="740"/>
        <v>0</v>
      </c>
      <c r="Q1193" s="4">
        <f t="shared" si="740"/>
        <v>0</v>
      </c>
      <c r="R1193" s="4">
        <f t="shared" si="740"/>
        <v>0</v>
      </c>
      <c r="S1193" s="4">
        <f t="shared" si="740"/>
        <v>0</v>
      </c>
      <c r="T1193" s="4">
        <f t="shared" si="740"/>
        <v>0</v>
      </c>
      <c r="U1193" s="4">
        <f t="shared" si="740"/>
        <v>0</v>
      </c>
      <c r="V1193" s="4">
        <f t="shared" si="740"/>
        <v>0</v>
      </c>
      <c r="W1193" s="4">
        <f>VLOOKUP(Z1193,怪物属性偏向!D:F,3,FALSE)</f>
        <v>5000008</v>
      </c>
      <c r="X1193" s="4">
        <f t="shared" si="624"/>
        <v>139</v>
      </c>
      <c r="Y1193" t="str">
        <f>VLOOKUP(Z1193,怪物属性偏向!G:H,2,FALSE)</f>
        <v>伊芙</v>
      </c>
      <c r="Z1193">
        <f t="shared" si="625"/>
        <v>8</v>
      </c>
    </row>
    <row r="1194" spans="1:26" ht="18" customHeight="1" x14ac:dyDescent="0.15">
      <c r="A1194" s="4">
        <v>5001190</v>
      </c>
      <c r="B1194" s="4">
        <f t="shared" ref="B1194:E1194" si="741">B1193</f>
        <v>0</v>
      </c>
      <c r="C1194" s="4">
        <f t="shared" si="741"/>
        <v>0</v>
      </c>
      <c r="D1194" s="4">
        <f t="shared" si="741"/>
        <v>0</v>
      </c>
      <c r="E1194" s="4">
        <f t="shared" si="741"/>
        <v>0</v>
      </c>
      <c r="F1194" s="4">
        <f>INT(VLOOKUP($X1194,映射表!$B:$C,2,FALSE)*VLOOKUP($Z1194,怪物属性偏向!$G:$L,怪物属性偏向!L$1,FALSE)/100)</f>
        <v>27864816</v>
      </c>
      <c r="G1194" s="4">
        <f>INT(VLOOKUP($X1194,映射表!$B:$C,2,FALSE)*VLOOKUP($Z1194,怪物属性偏向!$G:$L,怪物属性偏向!J$1,FALSE)/100)</f>
        <v>30552286</v>
      </c>
      <c r="H1194" s="4">
        <f t="shared" si="671"/>
        <v>0</v>
      </c>
      <c r="I1194" s="4">
        <f>INT(VLOOKUP($X1194,映射表!$B:$C,2,FALSE)*VLOOKUP($Z1194,怪物属性偏向!$G:$L,怪物属性偏向!K$1,FALSE)/100)</f>
        <v>25301112</v>
      </c>
      <c r="J1194" s="4">
        <f>INT(VLOOKUP($X1194,映射表!$B:$E,4,FALSE))</f>
        <v>19095179</v>
      </c>
      <c r="K1194" s="4">
        <f t="shared" ref="K1194:V1194" si="742">K1193</f>
        <v>100</v>
      </c>
      <c r="L1194" s="4">
        <f t="shared" si="742"/>
        <v>0</v>
      </c>
      <c r="M1194" s="4">
        <f t="shared" si="742"/>
        <v>0</v>
      </c>
      <c r="N1194" s="4">
        <f t="shared" si="742"/>
        <v>100</v>
      </c>
      <c r="O1194" s="4">
        <f t="shared" si="742"/>
        <v>0</v>
      </c>
      <c r="P1194" s="4">
        <f t="shared" si="742"/>
        <v>0</v>
      </c>
      <c r="Q1194" s="4">
        <f t="shared" si="742"/>
        <v>0</v>
      </c>
      <c r="R1194" s="4">
        <f t="shared" si="742"/>
        <v>0</v>
      </c>
      <c r="S1194" s="4">
        <f t="shared" si="742"/>
        <v>0</v>
      </c>
      <c r="T1194" s="4">
        <f t="shared" si="742"/>
        <v>0</v>
      </c>
      <c r="U1194" s="4">
        <f t="shared" si="742"/>
        <v>0</v>
      </c>
      <c r="V1194" s="4">
        <f t="shared" si="742"/>
        <v>0</v>
      </c>
      <c r="W1194" s="4">
        <f>VLOOKUP(Z1194,怪物属性偏向!D:F,3,FALSE)</f>
        <v>5000008</v>
      </c>
      <c r="X1194" s="4">
        <f t="shared" si="624"/>
        <v>140</v>
      </c>
      <c r="Y1194" t="str">
        <f>VLOOKUP(Z1194,怪物属性偏向!G:H,2,FALSE)</f>
        <v>伊芙</v>
      </c>
      <c r="Z1194">
        <f t="shared" si="625"/>
        <v>8</v>
      </c>
    </row>
    <row r="1195" spans="1:26" ht="18" customHeight="1" x14ac:dyDescent="0.15">
      <c r="A1195" s="4">
        <v>5001191</v>
      </c>
      <c r="B1195" s="4">
        <f t="shared" ref="B1195:E1195" si="743">B1194</f>
        <v>0</v>
      </c>
      <c r="C1195" s="4">
        <f t="shared" si="743"/>
        <v>0</v>
      </c>
      <c r="D1195" s="4">
        <f t="shared" si="743"/>
        <v>0</v>
      </c>
      <c r="E1195" s="4">
        <f t="shared" si="743"/>
        <v>0</v>
      </c>
      <c r="F1195" s="4">
        <f>INT(VLOOKUP($X1195,映射表!$B:$C,2,FALSE)*VLOOKUP($Z1195,怪物属性偏向!$G:$L,怪物属性偏向!L$1,FALSE)/100)</f>
        <v>29871185</v>
      </c>
      <c r="G1195" s="4">
        <f>INT(VLOOKUP($X1195,映射表!$B:$C,2,FALSE)*VLOOKUP($Z1195,怪物属性偏向!$G:$L,怪物属性偏向!J$1,FALSE)/100)</f>
        <v>32752163</v>
      </c>
      <c r="H1195" s="4">
        <f t="shared" si="671"/>
        <v>0</v>
      </c>
      <c r="I1195" s="4">
        <f>INT(VLOOKUP($X1195,映射表!$B:$C,2,FALSE)*VLOOKUP($Z1195,怪物属性偏向!$G:$L,怪物属性偏向!K$1,FALSE)/100)</f>
        <v>27122885</v>
      </c>
      <c r="J1195" s="4">
        <f>INT(VLOOKUP($X1195,映射表!$B:$E,4,FALSE))</f>
        <v>20470101</v>
      </c>
      <c r="K1195" s="4">
        <f t="shared" ref="K1195:V1195" si="744">K1194</f>
        <v>100</v>
      </c>
      <c r="L1195" s="4">
        <f t="shared" si="744"/>
        <v>0</v>
      </c>
      <c r="M1195" s="4">
        <f t="shared" si="744"/>
        <v>0</v>
      </c>
      <c r="N1195" s="4">
        <f t="shared" si="744"/>
        <v>100</v>
      </c>
      <c r="O1195" s="4">
        <f t="shared" si="744"/>
        <v>0</v>
      </c>
      <c r="P1195" s="4">
        <f t="shared" si="744"/>
        <v>0</v>
      </c>
      <c r="Q1195" s="4">
        <f t="shared" si="744"/>
        <v>0</v>
      </c>
      <c r="R1195" s="4">
        <f t="shared" si="744"/>
        <v>0</v>
      </c>
      <c r="S1195" s="4">
        <f t="shared" si="744"/>
        <v>0</v>
      </c>
      <c r="T1195" s="4">
        <f t="shared" si="744"/>
        <v>0</v>
      </c>
      <c r="U1195" s="4">
        <f t="shared" si="744"/>
        <v>0</v>
      </c>
      <c r="V1195" s="4">
        <f t="shared" si="744"/>
        <v>0</v>
      </c>
      <c r="W1195" s="4">
        <f>VLOOKUP(Z1195,怪物属性偏向!D:F,3,FALSE)</f>
        <v>5000008</v>
      </c>
      <c r="X1195" s="4">
        <f t="shared" si="624"/>
        <v>141</v>
      </c>
      <c r="Y1195" t="str">
        <f>VLOOKUP(Z1195,怪物属性偏向!G:H,2,FALSE)</f>
        <v>伊芙</v>
      </c>
      <c r="Z1195">
        <f t="shared" si="625"/>
        <v>8</v>
      </c>
    </row>
    <row r="1196" spans="1:26" ht="18" customHeight="1" x14ac:dyDescent="0.15">
      <c r="A1196" s="4">
        <v>5001192</v>
      </c>
      <c r="B1196" s="4">
        <f t="shared" ref="B1196:E1196" si="745">B1195</f>
        <v>0</v>
      </c>
      <c r="C1196" s="4">
        <f t="shared" si="745"/>
        <v>0</v>
      </c>
      <c r="D1196" s="4">
        <f t="shared" si="745"/>
        <v>0</v>
      </c>
      <c r="E1196" s="4">
        <f t="shared" si="745"/>
        <v>0</v>
      </c>
      <c r="F1196" s="4">
        <f>INT(VLOOKUP($X1196,映射表!$B:$C,2,FALSE)*VLOOKUP($Z1196,怪物属性偏向!$G:$L,怪物属性偏向!L$1,FALSE)/100)</f>
        <v>32022013</v>
      </c>
      <c r="G1196" s="4">
        <f>INT(VLOOKUP($X1196,映射表!$B:$C,2,FALSE)*VLOOKUP($Z1196,怪物属性偏向!$G:$L,怪物属性偏向!J$1,FALSE)/100)</f>
        <v>35110430</v>
      </c>
      <c r="H1196" s="4">
        <f t="shared" si="671"/>
        <v>0</v>
      </c>
      <c r="I1196" s="4">
        <f>INT(VLOOKUP($X1196,映射表!$B:$C,2,FALSE)*VLOOKUP($Z1196,怪物属性偏向!$G:$L,怪物属性偏向!K$1,FALSE)/100)</f>
        <v>29075825</v>
      </c>
      <c r="J1196" s="4">
        <f>INT(VLOOKUP($X1196,映射表!$B:$E,4,FALSE))</f>
        <v>21944019</v>
      </c>
      <c r="K1196" s="4">
        <f t="shared" ref="K1196:V1196" si="746">K1195</f>
        <v>100</v>
      </c>
      <c r="L1196" s="4">
        <f t="shared" si="746"/>
        <v>0</v>
      </c>
      <c r="M1196" s="4">
        <f t="shared" si="746"/>
        <v>0</v>
      </c>
      <c r="N1196" s="4">
        <f t="shared" si="746"/>
        <v>100</v>
      </c>
      <c r="O1196" s="4">
        <f t="shared" si="746"/>
        <v>0</v>
      </c>
      <c r="P1196" s="4">
        <f t="shared" si="746"/>
        <v>0</v>
      </c>
      <c r="Q1196" s="4">
        <f t="shared" si="746"/>
        <v>0</v>
      </c>
      <c r="R1196" s="4">
        <f t="shared" si="746"/>
        <v>0</v>
      </c>
      <c r="S1196" s="4">
        <f t="shared" si="746"/>
        <v>0</v>
      </c>
      <c r="T1196" s="4">
        <f t="shared" si="746"/>
        <v>0</v>
      </c>
      <c r="U1196" s="4">
        <f t="shared" si="746"/>
        <v>0</v>
      </c>
      <c r="V1196" s="4">
        <f t="shared" si="746"/>
        <v>0</v>
      </c>
      <c r="W1196" s="4">
        <f>VLOOKUP(Z1196,怪物属性偏向!D:F,3,FALSE)</f>
        <v>5000008</v>
      </c>
      <c r="X1196" s="4">
        <f t="shared" si="624"/>
        <v>142</v>
      </c>
      <c r="Y1196" t="str">
        <f>VLOOKUP(Z1196,怪物属性偏向!G:H,2,FALSE)</f>
        <v>伊芙</v>
      </c>
      <c r="Z1196">
        <f t="shared" si="625"/>
        <v>8</v>
      </c>
    </row>
    <row r="1197" spans="1:26" ht="18" customHeight="1" x14ac:dyDescent="0.15">
      <c r="A1197" s="4">
        <v>5001193</v>
      </c>
      <c r="B1197" s="4">
        <f t="shared" ref="B1197:E1197" si="747">B1196</f>
        <v>0</v>
      </c>
      <c r="C1197" s="4">
        <f t="shared" si="747"/>
        <v>0</v>
      </c>
      <c r="D1197" s="4">
        <f t="shared" si="747"/>
        <v>0</v>
      </c>
      <c r="E1197" s="4">
        <f t="shared" si="747"/>
        <v>0</v>
      </c>
      <c r="F1197" s="4">
        <f>INT(VLOOKUP($X1197,映射表!$B:$C,2,FALSE)*VLOOKUP($Z1197,怪物属性偏向!$G:$L,怪物属性偏向!L$1,FALSE)/100)</f>
        <v>34327700</v>
      </c>
      <c r="G1197" s="4">
        <f>INT(VLOOKUP($X1197,映射表!$B:$C,2,FALSE)*VLOOKUP($Z1197,怪物属性偏向!$G:$L,怪物属性偏向!J$1,FALSE)/100)</f>
        <v>37638493</v>
      </c>
      <c r="H1197" s="4">
        <f t="shared" si="671"/>
        <v>0</v>
      </c>
      <c r="I1197" s="4">
        <f>INT(VLOOKUP($X1197,映射表!$B:$C,2,FALSE)*VLOOKUP($Z1197,怪物属性偏向!$G:$L,怪物属性偏向!K$1,FALSE)/100)</f>
        <v>31169377</v>
      </c>
      <c r="J1197" s="4">
        <f>INT(VLOOKUP($X1197,映射表!$B:$E,4,FALSE))</f>
        <v>23524058</v>
      </c>
      <c r="K1197" s="4">
        <f t="shared" ref="K1197:V1197" si="748">K1196</f>
        <v>100</v>
      </c>
      <c r="L1197" s="4">
        <f t="shared" si="748"/>
        <v>0</v>
      </c>
      <c r="M1197" s="4">
        <f t="shared" si="748"/>
        <v>0</v>
      </c>
      <c r="N1197" s="4">
        <f t="shared" si="748"/>
        <v>100</v>
      </c>
      <c r="O1197" s="4">
        <f t="shared" si="748"/>
        <v>0</v>
      </c>
      <c r="P1197" s="4">
        <f t="shared" si="748"/>
        <v>0</v>
      </c>
      <c r="Q1197" s="4">
        <f t="shared" si="748"/>
        <v>0</v>
      </c>
      <c r="R1197" s="4">
        <f t="shared" si="748"/>
        <v>0</v>
      </c>
      <c r="S1197" s="4">
        <f t="shared" si="748"/>
        <v>0</v>
      </c>
      <c r="T1197" s="4">
        <f t="shared" si="748"/>
        <v>0</v>
      </c>
      <c r="U1197" s="4">
        <f t="shared" si="748"/>
        <v>0</v>
      </c>
      <c r="V1197" s="4">
        <f t="shared" si="748"/>
        <v>0</v>
      </c>
      <c r="W1197" s="4">
        <f>VLOOKUP(Z1197,怪物属性偏向!D:F,3,FALSE)</f>
        <v>5000008</v>
      </c>
      <c r="X1197" s="4">
        <f t="shared" si="624"/>
        <v>143</v>
      </c>
      <c r="Y1197" t="str">
        <f>VLOOKUP(Z1197,怪物属性偏向!G:H,2,FALSE)</f>
        <v>伊芙</v>
      </c>
      <c r="Z1197">
        <f t="shared" si="625"/>
        <v>8</v>
      </c>
    </row>
    <row r="1198" spans="1:26" ht="18" customHeight="1" x14ac:dyDescent="0.15">
      <c r="A1198" s="4">
        <v>5001194</v>
      </c>
      <c r="B1198" s="4">
        <f t="shared" ref="B1198:E1198" si="749">B1197</f>
        <v>0</v>
      </c>
      <c r="C1198" s="4">
        <f t="shared" si="749"/>
        <v>0</v>
      </c>
      <c r="D1198" s="4">
        <f t="shared" si="749"/>
        <v>0</v>
      </c>
      <c r="E1198" s="4">
        <f t="shared" si="749"/>
        <v>0</v>
      </c>
      <c r="F1198" s="4">
        <f>INT(VLOOKUP($X1198,映射表!$B:$C,2,FALSE)*VLOOKUP($Z1198,怪物属性偏向!$G:$L,怪物属性偏向!L$1,FALSE)/100)</f>
        <v>36799396</v>
      </c>
      <c r="G1198" s="4">
        <f>INT(VLOOKUP($X1198,映射表!$B:$C,2,FALSE)*VLOOKUP($Z1198,怪物属性偏向!$G:$L,怪物属性偏向!J$1,FALSE)/100)</f>
        <v>40348577</v>
      </c>
      <c r="H1198" s="4">
        <f t="shared" si="671"/>
        <v>0</v>
      </c>
      <c r="I1198" s="4">
        <f>INT(VLOOKUP($X1198,映射表!$B:$C,2,FALSE)*VLOOKUP($Z1198,怪物属性偏向!$G:$L,怪物属性偏向!K$1,FALSE)/100)</f>
        <v>33413665</v>
      </c>
      <c r="J1198" s="4">
        <f>INT(VLOOKUP($X1198,映射表!$B:$E,4,FALSE))</f>
        <v>25217860</v>
      </c>
      <c r="K1198" s="4">
        <f t="shared" ref="K1198:V1198" si="750">K1197</f>
        <v>100</v>
      </c>
      <c r="L1198" s="4">
        <f t="shared" si="750"/>
        <v>0</v>
      </c>
      <c r="M1198" s="4">
        <f t="shared" si="750"/>
        <v>0</v>
      </c>
      <c r="N1198" s="4">
        <f t="shared" si="750"/>
        <v>100</v>
      </c>
      <c r="O1198" s="4">
        <f t="shared" si="750"/>
        <v>0</v>
      </c>
      <c r="P1198" s="4">
        <f t="shared" si="750"/>
        <v>0</v>
      </c>
      <c r="Q1198" s="4">
        <f t="shared" si="750"/>
        <v>0</v>
      </c>
      <c r="R1198" s="4">
        <f t="shared" si="750"/>
        <v>0</v>
      </c>
      <c r="S1198" s="4">
        <f t="shared" si="750"/>
        <v>0</v>
      </c>
      <c r="T1198" s="4">
        <f t="shared" si="750"/>
        <v>0</v>
      </c>
      <c r="U1198" s="4">
        <f t="shared" si="750"/>
        <v>0</v>
      </c>
      <c r="V1198" s="4">
        <f t="shared" si="750"/>
        <v>0</v>
      </c>
      <c r="W1198" s="4">
        <f>VLOOKUP(Z1198,怪物属性偏向!D:F,3,FALSE)</f>
        <v>5000008</v>
      </c>
      <c r="X1198" s="4">
        <f t="shared" si="624"/>
        <v>144</v>
      </c>
      <c r="Y1198" t="str">
        <f>VLOOKUP(Z1198,怪物属性偏向!G:H,2,FALSE)</f>
        <v>伊芙</v>
      </c>
      <c r="Z1198">
        <f t="shared" si="625"/>
        <v>8</v>
      </c>
    </row>
    <row r="1199" spans="1:26" ht="18" customHeight="1" x14ac:dyDescent="0.15">
      <c r="A1199" s="4">
        <v>5001195</v>
      </c>
      <c r="B1199" s="4">
        <f t="shared" ref="B1199:E1199" si="751">B1198</f>
        <v>0</v>
      </c>
      <c r="C1199" s="4">
        <f t="shared" si="751"/>
        <v>0</v>
      </c>
      <c r="D1199" s="4">
        <f t="shared" si="751"/>
        <v>0</v>
      </c>
      <c r="E1199" s="4">
        <f t="shared" si="751"/>
        <v>0</v>
      </c>
      <c r="F1199" s="4">
        <f>INT(VLOOKUP($X1199,映射表!$B:$C,2,FALSE)*VLOOKUP($Z1199,怪物属性偏向!$G:$L,怪物属性偏向!L$1,FALSE)/100)</f>
        <v>39449055</v>
      </c>
      <c r="G1199" s="4">
        <f>INT(VLOOKUP($X1199,映射表!$B:$C,2,FALSE)*VLOOKUP($Z1199,怪物属性偏向!$G:$L,怪物属性偏向!J$1,FALSE)/100)</f>
        <v>43253786</v>
      </c>
      <c r="H1199" s="4">
        <f t="shared" si="671"/>
        <v>0</v>
      </c>
      <c r="I1199" s="4">
        <f>INT(VLOOKUP($X1199,映射表!$B:$C,2,FALSE)*VLOOKUP($Z1199,怪物属性偏向!$G:$L,怪物属性偏向!K$1,FALSE)/100)</f>
        <v>35819541</v>
      </c>
      <c r="J1199" s="4">
        <f>INT(VLOOKUP($X1199,映射表!$B:$E,4,FALSE))</f>
        <v>27033616</v>
      </c>
      <c r="K1199" s="4">
        <f t="shared" ref="K1199:V1199" si="752">K1198</f>
        <v>100</v>
      </c>
      <c r="L1199" s="4">
        <f t="shared" si="752"/>
        <v>0</v>
      </c>
      <c r="M1199" s="4">
        <f t="shared" si="752"/>
        <v>0</v>
      </c>
      <c r="N1199" s="4">
        <f t="shared" si="752"/>
        <v>100</v>
      </c>
      <c r="O1199" s="4">
        <f t="shared" si="752"/>
        <v>0</v>
      </c>
      <c r="P1199" s="4">
        <f t="shared" si="752"/>
        <v>0</v>
      </c>
      <c r="Q1199" s="4">
        <f t="shared" si="752"/>
        <v>0</v>
      </c>
      <c r="R1199" s="4">
        <f t="shared" si="752"/>
        <v>0</v>
      </c>
      <c r="S1199" s="4">
        <f t="shared" si="752"/>
        <v>0</v>
      </c>
      <c r="T1199" s="4">
        <f t="shared" si="752"/>
        <v>0</v>
      </c>
      <c r="U1199" s="4">
        <f t="shared" si="752"/>
        <v>0</v>
      </c>
      <c r="V1199" s="4">
        <f t="shared" si="752"/>
        <v>0</v>
      </c>
      <c r="W1199" s="4">
        <f>VLOOKUP(Z1199,怪物属性偏向!D:F,3,FALSE)</f>
        <v>5000008</v>
      </c>
      <c r="X1199" s="4">
        <f t="shared" si="624"/>
        <v>145</v>
      </c>
      <c r="Y1199" t="str">
        <f>VLOOKUP(Z1199,怪物属性偏向!G:H,2,FALSE)</f>
        <v>伊芙</v>
      </c>
      <c r="Z1199">
        <f t="shared" si="625"/>
        <v>8</v>
      </c>
    </row>
    <row r="1200" spans="1:26" ht="18" customHeight="1" x14ac:dyDescent="0.15">
      <c r="A1200" s="4">
        <v>5001196</v>
      </c>
      <c r="B1200" s="4">
        <f t="shared" ref="B1200:E1200" si="753">B1199</f>
        <v>0</v>
      </c>
      <c r="C1200" s="4">
        <f t="shared" si="753"/>
        <v>0</v>
      </c>
      <c r="D1200" s="4">
        <f t="shared" si="753"/>
        <v>0</v>
      </c>
      <c r="E1200" s="4">
        <f t="shared" si="753"/>
        <v>0</v>
      </c>
      <c r="F1200" s="4">
        <f>INT(VLOOKUP($X1200,映射表!$B:$C,2,FALSE)*VLOOKUP($Z1200,怪物属性偏向!$G:$L,怪物属性偏向!L$1,FALSE)/100)</f>
        <v>42289489</v>
      </c>
      <c r="G1200" s="4">
        <f>INT(VLOOKUP($X1200,映射表!$B:$C,2,FALSE)*VLOOKUP($Z1200,怪物属性偏向!$G:$L,怪物属性偏向!J$1,FALSE)/100)</f>
        <v>46368171</v>
      </c>
      <c r="H1200" s="4">
        <f t="shared" si="671"/>
        <v>0</v>
      </c>
      <c r="I1200" s="4">
        <f>INT(VLOOKUP($X1200,映射表!$B:$C,2,FALSE)*VLOOKUP($Z1200,怪物属性偏向!$G:$L,怪物属性偏向!K$1,FALSE)/100)</f>
        <v>38398641</v>
      </c>
      <c r="J1200" s="4">
        <f>INT(VLOOKUP($X1200,映射表!$B:$E,4,FALSE))</f>
        <v>28980106</v>
      </c>
      <c r="K1200" s="4">
        <f t="shared" ref="K1200:V1200" si="754">K1199</f>
        <v>100</v>
      </c>
      <c r="L1200" s="4">
        <f t="shared" si="754"/>
        <v>0</v>
      </c>
      <c r="M1200" s="4">
        <f t="shared" si="754"/>
        <v>0</v>
      </c>
      <c r="N1200" s="4">
        <f t="shared" si="754"/>
        <v>100</v>
      </c>
      <c r="O1200" s="4">
        <f t="shared" si="754"/>
        <v>0</v>
      </c>
      <c r="P1200" s="4">
        <f t="shared" si="754"/>
        <v>0</v>
      </c>
      <c r="Q1200" s="4">
        <f t="shared" si="754"/>
        <v>0</v>
      </c>
      <c r="R1200" s="4">
        <f t="shared" si="754"/>
        <v>0</v>
      </c>
      <c r="S1200" s="4">
        <f t="shared" si="754"/>
        <v>0</v>
      </c>
      <c r="T1200" s="4">
        <f t="shared" si="754"/>
        <v>0</v>
      </c>
      <c r="U1200" s="4">
        <f t="shared" si="754"/>
        <v>0</v>
      </c>
      <c r="V1200" s="4">
        <f t="shared" si="754"/>
        <v>0</v>
      </c>
      <c r="W1200" s="4">
        <f>VLOOKUP(Z1200,怪物属性偏向!D:F,3,FALSE)</f>
        <v>5000008</v>
      </c>
      <c r="X1200" s="4">
        <f t="shared" ref="X1200:X1256" si="755">IF(X1199=X$1,1,X1199+1)</f>
        <v>146</v>
      </c>
      <c r="Y1200" t="str">
        <f>VLOOKUP(Z1200,怪物属性偏向!G:H,2,FALSE)</f>
        <v>伊芙</v>
      </c>
      <c r="Z1200">
        <f t="shared" ref="Z1200:Z1256" si="756">IF(X1200=1,Z1199+1,Z1199)</f>
        <v>8</v>
      </c>
    </row>
    <row r="1201" spans="1:26" ht="18" customHeight="1" x14ac:dyDescent="0.15">
      <c r="A1201" s="4">
        <v>5001197</v>
      </c>
      <c r="B1201" s="4">
        <f t="shared" ref="B1201:E1201" si="757">B1200</f>
        <v>0</v>
      </c>
      <c r="C1201" s="4">
        <f t="shared" si="757"/>
        <v>0</v>
      </c>
      <c r="D1201" s="4">
        <f t="shared" si="757"/>
        <v>0</v>
      </c>
      <c r="E1201" s="4">
        <f t="shared" si="757"/>
        <v>0</v>
      </c>
      <c r="F1201" s="4">
        <f>INT(VLOOKUP($X1201,映射表!$B:$C,2,FALSE)*VLOOKUP($Z1201,怪物属性偏向!$G:$L,怪物属性偏向!L$1,FALSE)/100)</f>
        <v>45334434</v>
      </c>
      <c r="G1201" s="4">
        <f>INT(VLOOKUP($X1201,映射表!$B:$C,2,FALSE)*VLOOKUP($Z1201,怪物属性偏向!$G:$L,怪物属性偏向!J$1,FALSE)/100)</f>
        <v>49706791</v>
      </c>
      <c r="H1201" s="4">
        <f t="shared" si="671"/>
        <v>0</v>
      </c>
      <c r="I1201" s="4">
        <f>INT(VLOOKUP($X1201,映射表!$B:$C,2,FALSE)*VLOOKUP($Z1201,怪物属性偏向!$G:$L,怪物属性偏向!K$1,FALSE)/100)</f>
        <v>41163436</v>
      </c>
      <c r="J1201" s="4">
        <f>INT(VLOOKUP($X1201,映射表!$B:$E,4,FALSE))</f>
        <v>31066744</v>
      </c>
      <c r="K1201" s="4">
        <f t="shared" ref="K1201:V1201" si="758">K1200</f>
        <v>100</v>
      </c>
      <c r="L1201" s="4">
        <f t="shared" si="758"/>
        <v>0</v>
      </c>
      <c r="M1201" s="4">
        <f t="shared" si="758"/>
        <v>0</v>
      </c>
      <c r="N1201" s="4">
        <f t="shared" si="758"/>
        <v>100</v>
      </c>
      <c r="O1201" s="4">
        <f t="shared" si="758"/>
        <v>0</v>
      </c>
      <c r="P1201" s="4">
        <f t="shared" si="758"/>
        <v>0</v>
      </c>
      <c r="Q1201" s="4">
        <f t="shared" si="758"/>
        <v>0</v>
      </c>
      <c r="R1201" s="4">
        <f t="shared" si="758"/>
        <v>0</v>
      </c>
      <c r="S1201" s="4">
        <f t="shared" si="758"/>
        <v>0</v>
      </c>
      <c r="T1201" s="4">
        <f t="shared" si="758"/>
        <v>0</v>
      </c>
      <c r="U1201" s="4">
        <f t="shared" si="758"/>
        <v>0</v>
      </c>
      <c r="V1201" s="4">
        <f t="shared" si="758"/>
        <v>0</v>
      </c>
      <c r="W1201" s="4">
        <f>VLOOKUP(Z1201,怪物属性偏向!D:F,3,FALSE)</f>
        <v>5000008</v>
      </c>
      <c r="X1201" s="4">
        <f t="shared" si="755"/>
        <v>147</v>
      </c>
      <c r="Y1201" t="str">
        <f>VLOOKUP(Z1201,怪物属性偏向!G:H,2,FALSE)</f>
        <v>伊芙</v>
      </c>
      <c r="Z1201">
        <f t="shared" si="756"/>
        <v>8</v>
      </c>
    </row>
    <row r="1202" spans="1:26" ht="18" customHeight="1" x14ac:dyDescent="0.15">
      <c r="A1202" s="4">
        <v>5001198</v>
      </c>
      <c r="B1202" s="4">
        <f t="shared" ref="B1202:E1202" si="759">B1201</f>
        <v>0</v>
      </c>
      <c r="C1202" s="4">
        <f t="shared" si="759"/>
        <v>0</v>
      </c>
      <c r="D1202" s="4">
        <f t="shared" si="759"/>
        <v>0</v>
      </c>
      <c r="E1202" s="4">
        <f t="shared" si="759"/>
        <v>0</v>
      </c>
      <c r="F1202" s="4">
        <f>INT(VLOOKUP($X1202,映射表!$B:$C,2,FALSE)*VLOOKUP($Z1202,怪物属性偏向!$G:$L,怪物属性偏向!L$1,FALSE)/100)</f>
        <v>48598616</v>
      </c>
      <c r="G1202" s="4">
        <f>INT(VLOOKUP($X1202,映射表!$B:$C,2,FALSE)*VLOOKUP($Z1202,怪物属性偏向!$G:$L,怪物属性偏向!J$1,FALSE)/100)</f>
        <v>53285792</v>
      </c>
      <c r="H1202" s="4">
        <f t="shared" si="671"/>
        <v>0</v>
      </c>
      <c r="I1202" s="4">
        <f>INT(VLOOKUP($X1202,映射表!$B:$C,2,FALSE)*VLOOKUP($Z1202,怪物属性偏向!$G:$L,怪物属性偏向!K$1,FALSE)/100)</f>
        <v>44127296</v>
      </c>
      <c r="J1202" s="4">
        <f>INT(VLOOKUP($X1202,映射表!$B:$E,4,FALSE))</f>
        <v>33303620</v>
      </c>
      <c r="K1202" s="4">
        <f t="shared" ref="K1202:V1202" si="760">K1201</f>
        <v>100</v>
      </c>
      <c r="L1202" s="4">
        <f t="shared" si="760"/>
        <v>0</v>
      </c>
      <c r="M1202" s="4">
        <f t="shared" si="760"/>
        <v>0</v>
      </c>
      <c r="N1202" s="4">
        <f t="shared" si="760"/>
        <v>100</v>
      </c>
      <c r="O1202" s="4">
        <f t="shared" si="760"/>
        <v>0</v>
      </c>
      <c r="P1202" s="4">
        <f t="shared" si="760"/>
        <v>0</v>
      </c>
      <c r="Q1202" s="4">
        <f t="shared" si="760"/>
        <v>0</v>
      </c>
      <c r="R1202" s="4">
        <f t="shared" si="760"/>
        <v>0</v>
      </c>
      <c r="S1202" s="4">
        <f t="shared" si="760"/>
        <v>0</v>
      </c>
      <c r="T1202" s="4">
        <f t="shared" si="760"/>
        <v>0</v>
      </c>
      <c r="U1202" s="4">
        <f t="shared" si="760"/>
        <v>0</v>
      </c>
      <c r="V1202" s="4">
        <f t="shared" si="760"/>
        <v>0</v>
      </c>
      <c r="W1202" s="4">
        <f>VLOOKUP(Z1202,怪物属性偏向!D:F,3,FALSE)</f>
        <v>5000008</v>
      </c>
      <c r="X1202" s="4">
        <f t="shared" si="755"/>
        <v>148</v>
      </c>
      <c r="Y1202" t="str">
        <f>VLOOKUP(Z1202,怪物属性偏向!G:H,2,FALSE)</f>
        <v>伊芙</v>
      </c>
      <c r="Z1202">
        <f t="shared" si="756"/>
        <v>8</v>
      </c>
    </row>
    <row r="1203" spans="1:26" ht="18" customHeight="1" x14ac:dyDescent="0.15">
      <c r="A1203" s="4">
        <v>5001199</v>
      </c>
      <c r="B1203" s="4">
        <f t="shared" ref="B1203:E1203" si="761">B1202</f>
        <v>0</v>
      </c>
      <c r="C1203" s="4">
        <f t="shared" si="761"/>
        <v>0</v>
      </c>
      <c r="D1203" s="4">
        <f t="shared" si="761"/>
        <v>0</v>
      </c>
      <c r="E1203" s="4">
        <f t="shared" si="761"/>
        <v>0</v>
      </c>
      <c r="F1203" s="4">
        <f>INT(VLOOKUP($X1203,映射表!$B:$C,2,FALSE)*VLOOKUP($Z1203,怪物属性偏向!$G:$L,怪物属性偏向!L$1,FALSE)/100)</f>
        <v>52097818</v>
      </c>
      <c r="G1203" s="4">
        <f>INT(VLOOKUP($X1203,映射表!$B:$C,2,FALSE)*VLOOKUP($Z1203,怪物属性偏向!$G:$L,怪物属性偏向!J$1,FALSE)/100)</f>
        <v>57122481</v>
      </c>
      <c r="H1203" s="4">
        <f t="shared" si="671"/>
        <v>0</v>
      </c>
      <c r="I1203" s="4">
        <f>INT(VLOOKUP($X1203,映射表!$B:$C,2,FALSE)*VLOOKUP($Z1203,怪物属性偏向!$G:$L,怪物属性偏向!K$1,FALSE)/100)</f>
        <v>47304554</v>
      </c>
      <c r="J1203" s="4">
        <f>INT(VLOOKUP($X1203,映射表!$B:$E,4,FALSE))</f>
        <v>35701550</v>
      </c>
      <c r="K1203" s="4">
        <f t="shared" ref="K1203:V1203" si="762">K1202</f>
        <v>100</v>
      </c>
      <c r="L1203" s="4">
        <f t="shared" si="762"/>
        <v>0</v>
      </c>
      <c r="M1203" s="4">
        <f t="shared" si="762"/>
        <v>0</v>
      </c>
      <c r="N1203" s="4">
        <f t="shared" si="762"/>
        <v>100</v>
      </c>
      <c r="O1203" s="4">
        <f t="shared" si="762"/>
        <v>0</v>
      </c>
      <c r="P1203" s="4">
        <f t="shared" si="762"/>
        <v>0</v>
      </c>
      <c r="Q1203" s="4">
        <f t="shared" si="762"/>
        <v>0</v>
      </c>
      <c r="R1203" s="4">
        <f t="shared" si="762"/>
        <v>0</v>
      </c>
      <c r="S1203" s="4">
        <f t="shared" si="762"/>
        <v>0</v>
      </c>
      <c r="T1203" s="4">
        <f t="shared" si="762"/>
        <v>0</v>
      </c>
      <c r="U1203" s="4">
        <f t="shared" si="762"/>
        <v>0</v>
      </c>
      <c r="V1203" s="4">
        <f t="shared" si="762"/>
        <v>0</v>
      </c>
      <c r="W1203" s="4">
        <f>VLOOKUP(Z1203,怪物属性偏向!D:F,3,FALSE)</f>
        <v>5000008</v>
      </c>
      <c r="X1203" s="4">
        <f t="shared" si="755"/>
        <v>149</v>
      </c>
      <c r="Y1203" t="str">
        <f>VLOOKUP(Z1203,怪物属性偏向!G:H,2,FALSE)</f>
        <v>伊芙</v>
      </c>
      <c r="Z1203">
        <f t="shared" si="756"/>
        <v>8</v>
      </c>
    </row>
    <row r="1204" spans="1:26" ht="18" customHeight="1" x14ac:dyDescent="0.15">
      <c r="A1204" s="4">
        <v>5001200</v>
      </c>
      <c r="B1204" s="4">
        <f t="shared" ref="B1204:E1204" si="763">B1203</f>
        <v>0</v>
      </c>
      <c r="C1204" s="4">
        <f t="shared" si="763"/>
        <v>0</v>
      </c>
      <c r="D1204" s="4">
        <f t="shared" si="763"/>
        <v>0</v>
      </c>
      <c r="E1204" s="4">
        <f t="shared" si="763"/>
        <v>0</v>
      </c>
      <c r="F1204" s="4">
        <f>INT(VLOOKUP($X1204,映射表!$B:$C,2,FALSE)*VLOOKUP($Z1204,怪物属性偏向!$G:$L,怪物属性偏向!L$1,FALSE)/100)</f>
        <v>55848963</v>
      </c>
      <c r="G1204" s="4">
        <f>INT(VLOOKUP($X1204,映射表!$B:$C,2,FALSE)*VLOOKUP($Z1204,怪物属性偏向!$G:$L,怪物属性偏向!J$1,FALSE)/100)</f>
        <v>61235411</v>
      </c>
      <c r="H1204" s="4">
        <f t="shared" si="671"/>
        <v>0</v>
      </c>
      <c r="I1204" s="4">
        <f>INT(VLOOKUP($X1204,映射表!$B:$C,2,FALSE)*VLOOKUP($Z1204,怪物属性偏向!$G:$L,怪物属性偏向!K$1,FALSE)/100)</f>
        <v>50710575</v>
      </c>
      <c r="J1204" s="4">
        <f>INT(VLOOKUP($X1204,映射表!$B:$E,4,FALSE))</f>
        <v>38272132</v>
      </c>
      <c r="K1204" s="4">
        <f t="shared" ref="K1204:V1204" si="764">K1203</f>
        <v>100</v>
      </c>
      <c r="L1204" s="4">
        <f t="shared" si="764"/>
        <v>0</v>
      </c>
      <c r="M1204" s="4">
        <f t="shared" si="764"/>
        <v>0</v>
      </c>
      <c r="N1204" s="4">
        <f t="shared" si="764"/>
        <v>100</v>
      </c>
      <c r="O1204" s="4">
        <f t="shared" si="764"/>
        <v>0</v>
      </c>
      <c r="P1204" s="4">
        <f t="shared" si="764"/>
        <v>0</v>
      </c>
      <c r="Q1204" s="4">
        <f t="shared" si="764"/>
        <v>0</v>
      </c>
      <c r="R1204" s="4">
        <f t="shared" si="764"/>
        <v>0</v>
      </c>
      <c r="S1204" s="4">
        <f t="shared" si="764"/>
        <v>0</v>
      </c>
      <c r="T1204" s="4">
        <f t="shared" si="764"/>
        <v>0</v>
      </c>
      <c r="U1204" s="4">
        <f t="shared" si="764"/>
        <v>0</v>
      </c>
      <c r="V1204" s="4">
        <f t="shared" si="764"/>
        <v>0</v>
      </c>
      <c r="W1204" s="4">
        <f>VLOOKUP(Z1204,怪物属性偏向!D:F,3,FALSE)</f>
        <v>5000008</v>
      </c>
      <c r="X1204" s="4">
        <f t="shared" si="755"/>
        <v>150</v>
      </c>
      <c r="Y1204" t="str">
        <f>VLOOKUP(Z1204,怪物属性偏向!G:H,2,FALSE)</f>
        <v>伊芙</v>
      </c>
      <c r="Z1204">
        <f t="shared" si="756"/>
        <v>8</v>
      </c>
    </row>
    <row r="1205" spans="1:26" ht="18" customHeight="1" x14ac:dyDescent="0.15">
      <c r="A1205" s="4">
        <v>5001201</v>
      </c>
      <c r="B1205" s="4">
        <f t="shared" ref="B1205:E1205" si="765">B1204</f>
        <v>0</v>
      </c>
      <c r="C1205" s="4">
        <f t="shared" si="765"/>
        <v>0</v>
      </c>
      <c r="D1205" s="4">
        <f t="shared" si="765"/>
        <v>0</v>
      </c>
      <c r="E1205" s="4">
        <f t="shared" si="765"/>
        <v>0</v>
      </c>
      <c r="F1205" s="4">
        <f>INT(VLOOKUP($X1205,映射表!$B:$C,2,FALSE)*VLOOKUP($Z1205,怪物属性偏向!$G:$L,怪物属性偏向!L$1,FALSE)/100)</f>
        <v>330</v>
      </c>
      <c r="G1205" s="4">
        <f>INT(VLOOKUP($X1205,映射表!$B:$C,2,FALSE)*VLOOKUP($Z1205,怪物属性偏向!$G:$L,怪物属性偏向!J$1,FALSE)/100)</f>
        <v>163</v>
      </c>
      <c r="H1205" s="4">
        <f t="shared" si="671"/>
        <v>0</v>
      </c>
      <c r="I1205" s="4">
        <f>INT(VLOOKUP($X1205,映射表!$B:$C,2,FALSE)*VLOOKUP($Z1205,怪物属性偏向!$G:$L,怪物属性偏向!K$1,FALSE)/100)</f>
        <v>187</v>
      </c>
      <c r="J1205" s="4">
        <f>INT(VLOOKUP($X1205,映射表!$B:$E,4,FALSE))</f>
        <v>145</v>
      </c>
      <c r="K1205" s="4">
        <f t="shared" ref="K1205:V1205" si="766">K1204</f>
        <v>100</v>
      </c>
      <c r="L1205" s="4">
        <f t="shared" si="766"/>
        <v>0</v>
      </c>
      <c r="M1205" s="4">
        <f t="shared" si="766"/>
        <v>0</v>
      </c>
      <c r="N1205" s="4">
        <f t="shared" si="766"/>
        <v>100</v>
      </c>
      <c r="O1205" s="4">
        <f t="shared" si="766"/>
        <v>0</v>
      </c>
      <c r="P1205" s="4">
        <f t="shared" si="766"/>
        <v>0</v>
      </c>
      <c r="Q1205" s="4">
        <f t="shared" si="766"/>
        <v>0</v>
      </c>
      <c r="R1205" s="4">
        <f t="shared" si="766"/>
        <v>0</v>
      </c>
      <c r="S1205" s="4">
        <f t="shared" si="766"/>
        <v>0</v>
      </c>
      <c r="T1205" s="4">
        <f t="shared" si="766"/>
        <v>0</v>
      </c>
      <c r="U1205" s="4">
        <f t="shared" si="766"/>
        <v>0</v>
      </c>
      <c r="V1205" s="4">
        <f t="shared" si="766"/>
        <v>0</v>
      </c>
      <c r="W1205" s="4">
        <f>VLOOKUP(Z1205,怪物属性偏向!D:F,3,FALSE)</f>
        <v>5000009</v>
      </c>
      <c r="X1205" s="4">
        <f t="shared" si="755"/>
        <v>1</v>
      </c>
      <c r="Y1205" t="str">
        <f>VLOOKUP(Z1205,怪物属性偏向!G:H,2,FALSE)</f>
        <v>艾琳</v>
      </c>
      <c r="Z1205">
        <f t="shared" si="756"/>
        <v>9</v>
      </c>
    </row>
    <row r="1206" spans="1:26" ht="18" customHeight="1" x14ac:dyDescent="0.15">
      <c r="A1206" s="4">
        <v>5001202</v>
      </c>
      <c r="B1206" s="4">
        <f t="shared" ref="B1206:E1206" si="767">B1205</f>
        <v>0</v>
      </c>
      <c r="C1206" s="4">
        <f t="shared" si="767"/>
        <v>0</v>
      </c>
      <c r="D1206" s="4">
        <f t="shared" si="767"/>
        <v>0</v>
      </c>
      <c r="E1206" s="4">
        <f t="shared" si="767"/>
        <v>0</v>
      </c>
      <c r="F1206" s="4">
        <f>INT(VLOOKUP($X1206,映射表!$B:$C,2,FALSE)*VLOOKUP($Z1206,怪物属性偏向!$G:$L,怪物属性偏向!L$1,FALSE)/100)</f>
        <v>393</v>
      </c>
      <c r="G1206" s="4">
        <f>INT(VLOOKUP($X1206,映射表!$B:$C,2,FALSE)*VLOOKUP($Z1206,怪物属性偏向!$G:$L,怪物属性偏向!J$1,FALSE)/100)</f>
        <v>194</v>
      </c>
      <c r="H1206" s="4">
        <f t="shared" si="671"/>
        <v>0</v>
      </c>
      <c r="I1206" s="4">
        <f>INT(VLOOKUP($X1206,映射表!$B:$C,2,FALSE)*VLOOKUP($Z1206,怪物属性偏向!$G:$L,怪物属性偏向!K$1,FALSE)/100)</f>
        <v>223</v>
      </c>
      <c r="J1206" s="4">
        <f>INT(VLOOKUP($X1206,映射表!$B:$E,4,FALSE))</f>
        <v>173</v>
      </c>
      <c r="K1206" s="4">
        <f t="shared" ref="K1206:V1206" si="768">K1205</f>
        <v>100</v>
      </c>
      <c r="L1206" s="4">
        <f t="shared" si="768"/>
        <v>0</v>
      </c>
      <c r="M1206" s="4">
        <f t="shared" si="768"/>
        <v>0</v>
      </c>
      <c r="N1206" s="4">
        <f t="shared" si="768"/>
        <v>100</v>
      </c>
      <c r="O1206" s="4">
        <f t="shared" si="768"/>
        <v>0</v>
      </c>
      <c r="P1206" s="4">
        <f t="shared" si="768"/>
        <v>0</v>
      </c>
      <c r="Q1206" s="4">
        <f t="shared" si="768"/>
        <v>0</v>
      </c>
      <c r="R1206" s="4">
        <f t="shared" si="768"/>
        <v>0</v>
      </c>
      <c r="S1206" s="4">
        <f t="shared" si="768"/>
        <v>0</v>
      </c>
      <c r="T1206" s="4">
        <f t="shared" si="768"/>
        <v>0</v>
      </c>
      <c r="U1206" s="4">
        <f t="shared" si="768"/>
        <v>0</v>
      </c>
      <c r="V1206" s="4">
        <f t="shared" si="768"/>
        <v>0</v>
      </c>
      <c r="W1206" s="4">
        <f>VLOOKUP(Z1206,怪物属性偏向!D:F,3,FALSE)</f>
        <v>5000009</v>
      </c>
      <c r="X1206" s="4">
        <f t="shared" si="755"/>
        <v>2</v>
      </c>
      <c r="Y1206" t="str">
        <f>VLOOKUP(Z1206,怪物属性偏向!G:H,2,FALSE)</f>
        <v>艾琳</v>
      </c>
      <c r="Z1206">
        <f t="shared" si="756"/>
        <v>9</v>
      </c>
    </row>
    <row r="1207" spans="1:26" ht="18" customHeight="1" x14ac:dyDescent="0.15">
      <c r="A1207" s="4">
        <v>5001203</v>
      </c>
      <c r="B1207" s="4">
        <f t="shared" ref="B1207:E1207" si="769">B1206</f>
        <v>0</v>
      </c>
      <c r="C1207" s="4">
        <f t="shared" si="769"/>
        <v>0</v>
      </c>
      <c r="D1207" s="4">
        <f t="shared" si="769"/>
        <v>0</v>
      </c>
      <c r="E1207" s="4">
        <f t="shared" si="769"/>
        <v>0</v>
      </c>
      <c r="F1207" s="4">
        <f>INT(VLOOKUP($X1207,映射表!$B:$C,2,FALSE)*VLOOKUP($Z1207,怪物属性偏向!$G:$L,怪物属性偏向!L$1,FALSE)/100)</f>
        <v>460</v>
      </c>
      <c r="G1207" s="4">
        <f>INT(VLOOKUP($X1207,映射表!$B:$C,2,FALSE)*VLOOKUP($Z1207,怪物属性偏向!$G:$L,怪物属性偏向!J$1,FALSE)/100)</f>
        <v>228</v>
      </c>
      <c r="H1207" s="4">
        <f t="shared" si="671"/>
        <v>0</v>
      </c>
      <c r="I1207" s="4">
        <f>INT(VLOOKUP($X1207,映射表!$B:$C,2,FALSE)*VLOOKUP($Z1207,怪物属性偏向!$G:$L,怪物属性偏向!K$1,FALSE)/100)</f>
        <v>261</v>
      </c>
      <c r="J1207" s="4">
        <f>INT(VLOOKUP($X1207,映射表!$B:$E,4,FALSE))</f>
        <v>202</v>
      </c>
      <c r="K1207" s="4">
        <f t="shared" ref="K1207:V1207" si="770">K1206</f>
        <v>100</v>
      </c>
      <c r="L1207" s="4">
        <f t="shared" si="770"/>
        <v>0</v>
      </c>
      <c r="M1207" s="4">
        <f t="shared" si="770"/>
        <v>0</v>
      </c>
      <c r="N1207" s="4">
        <f t="shared" si="770"/>
        <v>100</v>
      </c>
      <c r="O1207" s="4">
        <f t="shared" si="770"/>
        <v>0</v>
      </c>
      <c r="P1207" s="4">
        <f t="shared" si="770"/>
        <v>0</v>
      </c>
      <c r="Q1207" s="4">
        <f t="shared" si="770"/>
        <v>0</v>
      </c>
      <c r="R1207" s="4">
        <f t="shared" si="770"/>
        <v>0</v>
      </c>
      <c r="S1207" s="4">
        <f t="shared" si="770"/>
        <v>0</v>
      </c>
      <c r="T1207" s="4">
        <f t="shared" si="770"/>
        <v>0</v>
      </c>
      <c r="U1207" s="4">
        <f t="shared" si="770"/>
        <v>0</v>
      </c>
      <c r="V1207" s="4">
        <f t="shared" si="770"/>
        <v>0</v>
      </c>
      <c r="W1207" s="4">
        <f>VLOOKUP(Z1207,怪物属性偏向!D:F,3,FALSE)</f>
        <v>5000009</v>
      </c>
      <c r="X1207" s="4">
        <f t="shared" si="755"/>
        <v>3</v>
      </c>
      <c r="Y1207" t="str">
        <f>VLOOKUP(Z1207,怪物属性偏向!G:H,2,FALSE)</f>
        <v>艾琳</v>
      </c>
      <c r="Z1207">
        <f t="shared" si="756"/>
        <v>9</v>
      </c>
    </row>
    <row r="1208" spans="1:26" ht="18" customHeight="1" x14ac:dyDescent="0.15">
      <c r="A1208" s="4">
        <v>5001204</v>
      </c>
      <c r="B1208" s="4">
        <f t="shared" ref="B1208:E1208" si="771">B1207</f>
        <v>0</v>
      </c>
      <c r="C1208" s="4">
        <f t="shared" si="771"/>
        <v>0</v>
      </c>
      <c r="D1208" s="4">
        <f t="shared" si="771"/>
        <v>0</v>
      </c>
      <c r="E1208" s="4">
        <f t="shared" si="771"/>
        <v>0</v>
      </c>
      <c r="F1208" s="4">
        <f>INT(VLOOKUP($X1208,映射表!$B:$C,2,FALSE)*VLOOKUP($Z1208,怪物属性偏向!$G:$L,怪物属性偏向!L$1,FALSE)/100)</f>
        <v>532</v>
      </c>
      <c r="G1208" s="4">
        <f>INT(VLOOKUP($X1208,映射表!$B:$C,2,FALSE)*VLOOKUP($Z1208,怪物属性偏向!$G:$L,怪物属性偏向!J$1,FALSE)/100)</f>
        <v>263</v>
      </c>
      <c r="H1208" s="4">
        <f t="shared" si="671"/>
        <v>0</v>
      </c>
      <c r="I1208" s="4">
        <f>INT(VLOOKUP($X1208,映射表!$B:$C,2,FALSE)*VLOOKUP($Z1208,怪物属性偏向!$G:$L,怪物属性偏向!K$1,FALSE)/100)</f>
        <v>302</v>
      </c>
      <c r="J1208" s="4">
        <f>INT(VLOOKUP($X1208,映射表!$B:$E,4,FALSE))</f>
        <v>234</v>
      </c>
      <c r="K1208" s="4">
        <f t="shared" ref="K1208:V1208" si="772">K1207</f>
        <v>100</v>
      </c>
      <c r="L1208" s="4">
        <f t="shared" si="772"/>
        <v>0</v>
      </c>
      <c r="M1208" s="4">
        <f t="shared" si="772"/>
        <v>0</v>
      </c>
      <c r="N1208" s="4">
        <f t="shared" si="772"/>
        <v>100</v>
      </c>
      <c r="O1208" s="4">
        <f t="shared" si="772"/>
        <v>0</v>
      </c>
      <c r="P1208" s="4">
        <f t="shared" si="772"/>
        <v>0</v>
      </c>
      <c r="Q1208" s="4">
        <f t="shared" si="772"/>
        <v>0</v>
      </c>
      <c r="R1208" s="4">
        <f t="shared" si="772"/>
        <v>0</v>
      </c>
      <c r="S1208" s="4">
        <f t="shared" si="772"/>
        <v>0</v>
      </c>
      <c r="T1208" s="4">
        <f t="shared" si="772"/>
        <v>0</v>
      </c>
      <c r="U1208" s="4">
        <f t="shared" si="772"/>
        <v>0</v>
      </c>
      <c r="V1208" s="4">
        <f t="shared" si="772"/>
        <v>0</v>
      </c>
      <c r="W1208" s="4">
        <f>VLOOKUP(Z1208,怪物属性偏向!D:F,3,FALSE)</f>
        <v>5000009</v>
      </c>
      <c r="X1208" s="4">
        <f t="shared" si="755"/>
        <v>4</v>
      </c>
      <c r="Y1208" t="str">
        <f>VLOOKUP(Z1208,怪物属性偏向!G:H,2,FALSE)</f>
        <v>艾琳</v>
      </c>
      <c r="Z1208">
        <f t="shared" si="756"/>
        <v>9</v>
      </c>
    </row>
    <row r="1209" spans="1:26" ht="18" customHeight="1" x14ac:dyDescent="0.15">
      <c r="A1209" s="4">
        <v>5001205</v>
      </c>
      <c r="B1209" s="4">
        <f t="shared" ref="B1209:E1209" si="773">B1208</f>
        <v>0</v>
      </c>
      <c r="C1209" s="4">
        <f t="shared" si="773"/>
        <v>0</v>
      </c>
      <c r="D1209" s="4">
        <f t="shared" si="773"/>
        <v>0</v>
      </c>
      <c r="E1209" s="4">
        <f t="shared" si="773"/>
        <v>0</v>
      </c>
      <c r="F1209" s="4">
        <f>INT(VLOOKUP($X1209,映射表!$B:$C,2,FALSE)*VLOOKUP($Z1209,怪物属性偏向!$G:$L,怪物属性偏向!L$1,FALSE)/100)</f>
        <v>609</v>
      </c>
      <c r="G1209" s="4">
        <f>INT(VLOOKUP($X1209,映射表!$B:$C,2,FALSE)*VLOOKUP($Z1209,怪物属性偏向!$G:$L,怪物属性偏向!J$1,FALSE)/100)</f>
        <v>302</v>
      </c>
      <c r="H1209" s="4">
        <f t="shared" si="671"/>
        <v>0</v>
      </c>
      <c r="I1209" s="4">
        <f>INT(VLOOKUP($X1209,映射表!$B:$C,2,FALSE)*VLOOKUP($Z1209,怪物属性偏向!$G:$L,怪物属性偏向!K$1,FALSE)/100)</f>
        <v>345</v>
      </c>
      <c r="J1209" s="4">
        <f>INT(VLOOKUP($X1209,映射表!$B:$E,4,FALSE))</f>
        <v>268</v>
      </c>
      <c r="K1209" s="4">
        <f t="shared" ref="K1209:V1209" si="774">K1208</f>
        <v>100</v>
      </c>
      <c r="L1209" s="4">
        <f t="shared" si="774"/>
        <v>0</v>
      </c>
      <c r="M1209" s="4">
        <f t="shared" si="774"/>
        <v>0</v>
      </c>
      <c r="N1209" s="4">
        <f t="shared" si="774"/>
        <v>100</v>
      </c>
      <c r="O1209" s="4">
        <f t="shared" si="774"/>
        <v>0</v>
      </c>
      <c r="P1209" s="4">
        <f t="shared" si="774"/>
        <v>0</v>
      </c>
      <c r="Q1209" s="4">
        <f t="shared" si="774"/>
        <v>0</v>
      </c>
      <c r="R1209" s="4">
        <f t="shared" si="774"/>
        <v>0</v>
      </c>
      <c r="S1209" s="4">
        <f t="shared" si="774"/>
        <v>0</v>
      </c>
      <c r="T1209" s="4">
        <f t="shared" si="774"/>
        <v>0</v>
      </c>
      <c r="U1209" s="4">
        <f t="shared" si="774"/>
        <v>0</v>
      </c>
      <c r="V1209" s="4">
        <f t="shared" si="774"/>
        <v>0</v>
      </c>
      <c r="W1209" s="4">
        <f>VLOOKUP(Z1209,怪物属性偏向!D:F,3,FALSE)</f>
        <v>5000009</v>
      </c>
      <c r="X1209" s="4">
        <f t="shared" si="755"/>
        <v>5</v>
      </c>
      <c r="Y1209" t="str">
        <f>VLOOKUP(Z1209,怪物属性偏向!G:H,2,FALSE)</f>
        <v>艾琳</v>
      </c>
      <c r="Z1209">
        <f t="shared" si="756"/>
        <v>9</v>
      </c>
    </row>
    <row r="1210" spans="1:26" ht="18" customHeight="1" x14ac:dyDescent="0.15">
      <c r="A1210" s="4">
        <v>5001206</v>
      </c>
      <c r="B1210" s="4">
        <f t="shared" ref="B1210:E1210" si="775">B1209</f>
        <v>0</v>
      </c>
      <c r="C1210" s="4">
        <f t="shared" si="775"/>
        <v>0</v>
      </c>
      <c r="D1210" s="4">
        <f t="shared" si="775"/>
        <v>0</v>
      </c>
      <c r="E1210" s="4">
        <f t="shared" si="775"/>
        <v>0</v>
      </c>
      <c r="F1210" s="4">
        <f>INT(VLOOKUP($X1210,映射表!$B:$C,2,FALSE)*VLOOKUP($Z1210,怪物属性偏向!$G:$L,怪物属性偏向!L$1,FALSE)/100)</f>
        <v>691</v>
      </c>
      <c r="G1210" s="4">
        <f>INT(VLOOKUP($X1210,映射表!$B:$C,2,FALSE)*VLOOKUP($Z1210,怪物属性偏向!$G:$L,怪物属性偏向!J$1,FALSE)/100)</f>
        <v>343</v>
      </c>
      <c r="H1210" s="4">
        <f t="shared" si="671"/>
        <v>0</v>
      </c>
      <c r="I1210" s="4">
        <f>INT(VLOOKUP($X1210,映射表!$B:$C,2,FALSE)*VLOOKUP($Z1210,怪物属性偏向!$G:$L,怪物属性偏向!K$1,FALSE)/100)</f>
        <v>392</v>
      </c>
      <c r="J1210" s="4">
        <f>INT(VLOOKUP($X1210,映射表!$B:$E,4,FALSE))</f>
        <v>304</v>
      </c>
      <c r="K1210" s="4">
        <f t="shared" ref="K1210:V1210" si="776">K1209</f>
        <v>100</v>
      </c>
      <c r="L1210" s="4">
        <f t="shared" si="776"/>
        <v>0</v>
      </c>
      <c r="M1210" s="4">
        <f t="shared" si="776"/>
        <v>0</v>
      </c>
      <c r="N1210" s="4">
        <f t="shared" si="776"/>
        <v>100</v>
      </c>
      <c r="O1210" s="4">
        <f t="shared" si="776"/>
        <v>0</v>
      </c>
      <c r="P1210" s="4">
        <f t="shared" si="776"/>
        <v>0</v>
      </c>
      <c r="Q1210" s="4">
        <f t="shared" si="776"/>
        <v>0</v>
      </c>
      <c r="R1210" s="4">
        <f t="shared" si="776"/>
        <v>0</v>
      </c>
      <c r="S1210" s="4">
        <f t="shared" si="776"/>
        <v>0</v>
      </c>
      <c r="T1210" s="4">
        <f t="shared" si="776"/>
        <v>0</v>
      </c>
      <c r="U1210" s="4">
        <f t="shared" si="776"/>
        <v>0</v>
      </c>
      <c r="V1210" s="4">
        <f t="shared" si="776"/>
        <v>0</v>
      </c>
      <c r="W1210" s="4">
        <f>VLOOKUP(Z1210,怪物属性偏向!D:F,3,FALSE)</f>
        <v>5000009</v>
      </c>
      <c r="X1210" s="4">
        <f t="shared" si="755"/>
        <v>6</v>
      </c>
      <c r="Y1210" t="str">
        <f>VLOOKUP(Z1210,怪物属性偏向!G:H,2,FALSE)</f>
        <v>艾琳</v>
      </c>
      <c r="Z1210">
        <f t="shared" si="756"/>
        <v>9</v>
      </c>
    </row>
    <row r="1211" spans="1:26" ht="18" customHeight="1" x14ac:dyDescent="0.15">
      <c r="A1211" s="4">
        <v>5001207</v>
      </c>
      <c r="B1211" s="4">
        <f t="shared" ref="B1211:E1211" si="777">B1210</f>
        <v>0</v>
      </c>
      <c r="C1211" s="4">
        <f t="shared" si="777"/>
        <v>0</v>
      </c>
      <c r="D1211" s="4">
        <f t="shared" si="777"/>
        <v>0</v>
      </c>
      <c r="E1211" s="4">
        <f t="shared" si="777"/>
        <v>0</v>
      </c>
      <c r="F1211" s="4">
        <f>INT(VLOOKUP($X1211,映射表!$B:$C,2,FALSE)*VLOOKUP($Z1211,怪物属性偏向!$G:$L,怪物属性偏向!L$1,FALSE)/100)</f>
        <v>780</v>
      </c>
      <c r="G1211" s="4">
        <f>INT(VLOOKUP($X1211,映射表!$B:$C,2,FALSE)*VLOOKUP($Z1211,怪物属性偏向!$G:$L,怪物属性偏向!J$1,FALSE)/100)</f>
        <v>387</v>
      </c>
      <c r="H1211" s="4">
        <f t="shared" si="671"/>
        <v>0</v>
      </c>
      <c r="I1211" s="4">
        <f>INT(VLOOKUP($X1211,映射表!$B:$C,2,FALSE)*VLOOKUP($Z1211,怪物属性偏向!$G:$L,怪物属性偏向!K$1,FALSE)/100)</f>
        <v>442</v>
      </c>
      <c r="J1211" s="4">
        <f>INT(VLOOKUP($X1211,映射表!$B:$E,4,FALSE))</f>
        <v>344</v>
      </c>
      <c r="K1211" s="4">
        <f t="shared" ref="K1211:V1211" si="778">K1210</f>
        <v>100</v>
      </c>
      <c r="L1211" s="4">
        <f t="shared" si="778"/>
        <v>0</v>
      </c>
      <c r="M1211" s="4">
        <f t="shared" si="778"/>
        <v>0</v>
      </c>
      <c r="N1211" s="4">
        <f t="shared" si="778"/>
        <v>100</v>
      </c>
      <c r="O1211" s="4">
        <f t="shared" si="778"/>
        <v>0</v>
      </c>
      <c r="P1211" s="4">
        <f t="shared" si="778"/>
        <v>0</v>
      </c>
      <c r="Q1211" s="4">
        <f t="shared" si="778"/>
        <v>0</v>
      </c>
      <c r="R1211" s="4">
        <f t="shared" si="778"/>
        <v>0</v>
      </c>
      <c r="S1211" s="4">
        <f t="shared" si="778"/>
        <v>0</v>
      </c>
      <c r="T1211" s="4">
        <f t="shared" si="778"/>
        <v>0</v>
      </c>
      <c r="U1211" s="4">
        <f t="shared" si="778"/>
        <v>0</v>
      </c>
      <c r="V1211" s="4">
        <f t="shared" si="778"/>
        <v>0</v>
      </c>
      <c r="W1211" s="4">
        <f>VLOOKUP(Z1211,怪物属性偏向!D:F,3,FALSE)</f>
        <v>5000009</v>
      </c>
      <c r="X1211" s="4">
        <f t="shared" si="755"/>
        <v>7</v>
      </c>
      <c r="Y1211" t="str">
        <f>VLOOKUP(Z1211,怪物属性偏向!G:H,2,FALSE)</f>
        <v>艾琳</v>
      </c>
      <c r="Z1211">
        <f t="shared" si="756"/>
        <v>9</v>
      </c>
    </row>
    <row r="1212" spans="1:26" ht="18" customHeight="1" x14ac:dyDescent="0.15">
      <c r="A1212" s="4">
        <v>5001208</v>
      </c>
      <c r="B1212" s="4">
        <f t="shared" ref="B1212:E1212" si="779">B1211</f>
        <v>0</v>
      </c>
      <c r="C1212" s="4">
        <f t="shared" si="779"/>
        <v>0</v>
      </c>
      <c r="D1212" s="4">
        <f t="shared" si="779"/>
        <v>0</v>
      </c>
      <c r="E1212" s="4">
        <f t="shared" si="779"/>
        <v>0</v>
      </c>
      <c r="F1212" s="4">
        <f>INT(VLOOKUP($X1212,映射表!$B:$C,2,FALSE)*VLOOKUP($Z1212,怪物属性偏向!$G:$L,怪物属性偏向!L$1,FALSE)/100)</f>
        <v>875</v>
      </c>
      <c r="G1212" s="4">
        <f>INT(VLOOKUP($X1212,映射表!$B:$C,2,FALSE)*VLOOKUP($Z1212,怪物属性偏向!$G:$L,怪物属性偏向!J$1,FALSE)/100)</f>
        <v>434</v>
      </c>
      <c r="H1212" s="4">
        <f t="shared" si="671"/>
        <v>0</v>
      </c>
      <c r="I1212" s="4">
        <f>INT(VLOOKUP($X1212,映射表!$B:$C,2,FALSE)*VLOOKUP($Z1212,怪物属性偏向!$G:$L,怪物属性偏向!K$1,FALSE)/100)</f>
        <v>496</v>
      </c>
      <c r="J1212" s="4">
        <f>INT(VLOOKUP($X1212,映射表!$B:$E,4,FALSE))</f>
        <v>385</v>
      </c>
      <c r="K1212" s="4">
        <f t="shared" ref="K1212:V1212" si="780">K1211</f>
        <v>100</v>
      </c>
      <c r="L1212" s="4">
        <f t="shared" si="780"/>
        <v>0</v>
      </c>
      <c r="M1212" s="4">
        <f t="shared" si="780"/>
        <v>0</v>
      </c>
      <c r="N1212" s="4">
        <f t="shared" si="780"/>
        <v>100</v>
      </c>
      <c r="O1212" s="4">
        <f t="shared" si="780"/>
        <v>0</v>
      </c>
      <c r="P1212" s="4">
        <f t="shared" si="780"/>
        <v>0</v>
      </c>
      <c r="Q1212" s="4">
        <f t="shared" si="780"/>
        <v>0</v>
      </c>
      <c r="R1212" s="4">
        <f t="shared" si="780"/>
        <v>0</v>
      </c>
      <c r="S1212" s="4">
        <f t="shared" si="780"/>
        <v>0</v>
      </c>
      <c r="T1212" s="4">
        <f t="shared" si="780"/>
        <v>0</v>
      </c>
      <c r="U1212" s="4">
        <f t="shared" si="780"/>
        <v>0</v>
      </c>
      <c r="V1212" s="4">
        <f t="shared" si="780"/>
        <v>0</v>
      </c>
      <c r="W1212" s="4">
        <f>VLOOKUP(Z1212,怪物属性偏向!D:F,3,FALSE)</f>
        <v>5000009</v>
      </c>
      <c r="X1212" s="4">
        <f t="shared" si="755"/>
        <v>8</v>
      </c>
      <c r="Y1212" t="str">
        <f>VLOOKUP(Z1212,怪物属性偏向!G:H,2,FALSE)</f>
        <v>艾琳</v>
      </c>
      <c r="Z1212">
        <f t="shared" si="756"/>
        <v>9</v>
      </c>
    </row>
    <row r="1213" spans="1:26" ht="18" customHeight="1" x14ac:dyDescent="0.15">
      <c r="A1213" s="4">
        <v>5001209</v>
      </c>
      <c r="B1213" s="4">
        <f t="shared" ref="B1213:E1213" si="781">B1212</f>
        <v>0</v>
      </c>
      <c r="C1213" s="4">
        <f t="shared" si="781"/>
        <v>0</v>
      </c>
      <c r="D1213" s="4">
        <f t="shared" si="781"/>
        <v>0</v>
      </c>
      <c r="E1213" s="4">
        <f t="shared" si="781"/>
        <v>0</v>
      </c>
      <c r="F1213" s="4">
        <f>INT(VLOOKUP($X1213,映射表!$B:$C,2,FALSE)*VLOOKUP($Z1213,怪物属性偏向!$G:$L,怪物属性偏向!L$1,FALSE)/100)</f>
        <v>977</v>
      </c>
      <c r="G1213" s="4">
        <f>INT(VLOOKUP($X1213,映射表!$B:$C,2,FALSE)*VLOOKUP($Z1213,怪物属性偏向!$G:$L,怪物属性偏向!J$1,FALSE)/100)</f>
        <v>484</v>
      </c>
      <c r="H1213" s="4">
        <f t="shared" si="671"/>
        <v>0</v>
      </c>
      <c r="I1213" s="4">
        <f>INT(VLOOKUP($X1213,映射表!$B:$C,2,FALSE)*VLOOKUP($Z1213,怪物属性偏向!$G:$L,怪物属性偏向!K$1,FALSE)/100)</f>
        <v>554</v>
      </c>
      <c r="J1213" s="4">
        <f>INT(VLOOKUP($X1213,映射表!$B:$E,4,FALSE))</f>
        <v>430</v>
      </c>
      <c r="K1213" s="4">
        <f t="shared" ref="K1213:V1213" si="782">K1212</f>
        <v>100</v>
      </c>
      <c r="L1213" s="4">
        <f t="shared" si="782"/>
        <v>0</v>
      </c>
      <c r="M1213" s="4">
        <f t="shared" si="782"/>
        <v>0</v>
      </c>
      <c r="N1213" s="4">
        <f t="shared" si="782"/>
        <v>100</v>
      </c>
      <c r="O1213" s="4">
        <f t="shared" si="782"/>
        <v>0</v>
      </c>
      <c r="P1213" s="4">
        <f t="shared" si="782"/>
        <v>0</v>
      </c>
      <c r="Q1213" s="4">
        <f t="shared" si="782"/>
        <v>0</v>
      </c>
      <c r="R1213" s="4">
        <f t="shared" si="782"/>
        <v>0</v>
      </c>
      <c r="S1213" s="4">
        <f t="shared" si="782"/>
        <v>0</v>
      </c>
      <c r="T1213" s="4">
        <f t="shared" si="782"/>
        <v>0</v>
      </c>
      <c r="U1213" s="4">
        <f t="shared" si="782"/>
        <v>0</v>
      </c>
      <c r="V1213" s="4">
        <f t="shared" si="782"/>
        <v>0</v>
      </c>
      <c r="W1213" s="4">
        <f>VLOOKUP(Z1213,怪物属性偏向!D:F,3,FALSE)</f>
        <v>5000009</v>
      </c>
      <c r="X1213" s="4">
        <f t="shared" si="755"/>
        <v>9</v>
      </c>
      <c r="Y1213" t="str">
        <f>VLOOKUP(Z1213,怪物属性偏向!G:H,2,FALSE)</f>
        <v>艾琳</v>
      </c>
      <c r="Z1213">
        <f t="shared" si="756"/>
        <v>9</v>
      </c>
    </row>
    <row r="1214" spans="1:26" ht="18" customHeight="1" x14ac:dyDescent="0.15">
      <c r="A1214" s="4">
        <v>5001210</v>
      </c>
      <c r="B1214" s="4">
        <f t="shared" ref="B1214:E1214" si="783">B1213</f>
        <v>0</v>
      </c>
      <c r="C1214" s="4">
        <f t="shared" si="783"/>
        <v>0</v>
      </c>
      <c r="D1214" s="4">
        <f t="shared" si="783"/>
        <v>0</v>
      </c>
      <c r="E1214" s="4">
        <f t="shared" si="783"/>
        <v>0</v>
      </c>
      <c r="F1214" s="4">
        <f>INT(VLOOKUP($X1214,映射表!$B:$C,2,FALSE)*VLOOKUP($Z1214,怪物属性偏向!$G:$L,怪物属性偏向!L$1,FALSE)/100)</f>
        <v>1086</v>
      </c>
      <c r="G1214" s="4">
        <f>INT(VLOOKUP($X1214,映射表!$B:$C,2,FALSE)*VLOOKUP($Z1214,怪物属性偏向!$G:$L,怪物属性偏向!J$1,FALSE)/100)</f>
        <v>538</v>
      </c>
      <c r="H1214" s="4">
        <f t="shared" si="671"/>
        <v>0</v>
      </c>
      <c r="I1214" s="4">
        <f>INT(VLOOKUP($X1214,映射表!$B:$C,2,FALSE)*VLOOKUP($Z1214,怪物属性偏向!$G:$L,怪物属性偏向!K$1,FALSE)/100)</f>
        <v>616</v>
      </c>
      <c r="J1214" s="4">
        <f>INT(VLOOKUP($X1214,映射表!$B:$E,4,FALSE))</f>
        <v>478</v>
      </c>
      <c r="K1214" s="4">
        <f t="shared" ref="K1214:V1214" si="784">K1213</f>
        <v>100</v>
      </c>
      <c r="L1214" s="4">
        <f t="shared" si="784"/>
        <v>0</v>
      </c>
      <c r="M1214" s="4">
        <f t="shared" si="784"/>
        <v>0</v>
      </c>
      <c r="N1214" s="4">
        <f t="shared" si="784"/>
        <v>100</v>
      </c>
      <c r="O1214" s="4">
        <f t="shared" si="784"/>
        <v>0</v>
      </c>
      <c r="P1214" s="4">
        <f t="shared" si="784"/>
        <v>0</v>
      </c>
      <c r="Q1214" s="4">
        <f t="shared" si="784"/>
        <v>0</v>
      </c>
      <c r="R1214" s="4">
        <f t="shared" si="784"/>
        <v>0</v>
      </c>
      <c r="S1214" s="4">
        <f t="shared" si="784"/>
        <v>0</v>
      </c>
      <c r="T1214" s="4">
        <f t="shared" si="784"/>
        <v>0</v>
      </c>
      <c r="U1214" s="4">
        <f t="shared" si="784"/>
        <v>0</v>
      </c>
      <c r="V1214" s="4">
        <f t="shared" si="784"/>
        <v>0</v>
      </c>
      <c r="W1214" s="4">
        <f>VLOOKUP(Z1214,怪物属性偏向!D:F,3,FALSE)</f>
        <v>5000009</v>
      </c>
      <c r="X1214" s="4">
        <f t="shared" si="755"/>
        <v>10</v>
      </c>
      <c r="Y1214" t="str">
        <f>VLOOKUP(Z1214,怪物属性偏向!G:H,2,FALSE)</f>
        <v>艾琳</v>
      </c>
      <c r="Z1214">
        <f t="shared" si="756"/>
        <v>9</v>
      </c>
    </row>
    <row r="1215" spans="1:26" ht="18" customHeight="1" x14ac:dyDescent="0.15">
      <c r="A1215" s="4">
        <v>5001211</v>
      </c>
      <c r="B1215" s="4">
        <f t="shared" ref="B1215:E1215" si="785">B1214</f>
        <v>0</v>
      </c>
      <c r="C1215" s="4">
        <f t="shared" si="785"/>
        <v>0</v>
      </c>
      <c r="D1215" s="4">
        <f t="shared" si="785"/>
        <v>0</v>
      </c>
      <c r="E1215" s="4">
        <f t="shared" si="785"/>
        <v>0</v>
      </c>
      <c r="F1215" s="4">
        <f>INT(VLOOKUP($X1215,映射表!$B:$C,2,FALSE)*VLOOKUP($Z1215,怪物属性偏向!$G:$L,怪物属性偏向!L$1,FALSE)/100)</f>
        <v>1203</v>
      </c>
      <c r="G1215" s="4">
        <f>INT(VLOOKUP($X1215,映射表!$B:$C,2,FALSE)*VLOOKUP($Z1215,怪物属性偏向!$G:$L,怪物属性偏向!J$1,FALSE)/100)</f>
        <v>596</v>
      </c>
      <c r="H1215" s="4">
        <f t="shared" si="671"/>
        <v>0</v>
      </c>
      <c r="I1215" s="4">
        <f>INT(VLOOKUP($X1215,映射表!$B:$C,2,FALSE)*VLOOKUP($Z1215,怪物属性偏向!$G:$L,怪物属性偏向!K$1,FALSE)/100)</f>
        <v>682</v>
      </c>
      <c r="J1215" s="4">
        <f>INT(VLOOKUP($X1215,映射表!$B:$E,4,FALSE))</f>
        <v>530</v>
      </c>
      <c r="K1215" s="4">
        <f t="shared" ref="K1215:V1215" si="786">K1214</f>
        <v>100</v>
      </c>
      <c r="L1215" s="4">
        <f t="shared" si="786"/>
        <v>0</v>
      </c>
      <c r="M1215" s="4">
        <f t="shared" si="786"/>
        <v>0</v>
      </c>
      <c r="N1215" s="4">
        <f t="shared" si="786"/>
        <v>100</v>
      </c>
      <c r="O1215" s="4">
        <f t="shared" si="786"/>
        <v>0</v>
      </c>
      <c r="P1215" s="4">
        <f t="shared" si="786"/>
        <v>0</v>
      </c>
      <c r="Q1215" s="4">
        <f t="shared" si="786"/>
        <v>0</v>
      </c>
      <c r="R1215" s="4">
        <f t="shared" si="786"/>
        <v>0</v>
      </c>
      <c r="S1215" s="4">
        <f t="shared" si="786"/>
        <v>0</v>
      </c>
      <c r="T1215" s="4">
        <f t="shared" si="786"/>
        <v>0</v>
      </c>
      <c r="U1215" s="4">
        <f t="shared" si="786"/>
        <v>0</v>
      </c>
      <c r="V1215" s="4">
        <f t="shared" si="786"/>
        <v>0</v>
      </c>
      <c r="W1215" s="4">
        <f>VLOOKUP(Z1215,怪物属性偏向!D:F,3,FALSE)</f>
        <v>5000009</v>
      </c>
      <c r="X1215" s="4">
        <f t="shared" si="755"/>
        <v>11</v>
      </c>
      <c r="Y1215" t="str">
        <f>VLOOKUP(Z1215,怪物属性偏向!G:H,2,FALSE)</f>
        <v>艾琳</v>
      </c>
      <c r="Z1215">
        <f t="shared" si="756"/>
        <v>9</v>
      </c>
    </row>
    <row r="1216" spans="1:26" ht="18" customHeight="1" x14ac:dyDescent="0.15">
      <c r="A1216" s="4">
        <v>5001212</v>
      </c>
      <c r="B1216" s="4">
        <f t="shared" ref="B1216:E1216" si="787">B1215</f>
        <v>0</v>
      </c>
      <c r="C1216" s="4">
        <f t="shared" si="787"/>
        <v>0</v>
      </c>
      <c r="D1216" s="4">
        <f t="shared" si="787"/>
        <v>0</v>
      </c>
      <c r="E1216" s="4">
        <f t="shared" si="787"/>
        <v>0</v>
      </c>
      <c r="F1216" s="4">
        <f>INT(VLOOKUP($X1216,映射表!$B:$C,2,FALSE)*VLOOKUP($Z1216,怪物属性偏向!$G:$L,怪物属性偏向!L$1,FALSE)/100)</f>
        <v>1328</v>
      </c>
      <c r="G1216" s="4">
        <f>INT(VLOOKUP($X1216,映射表!$B:$C,2,FALSE)*VLOOKUP($Z1216,怪物属性偏向!$G:$L,怪物属性偏向!J$1,FALSE)/100)</f>
        <v>658</v>
      </c>
      <c r="H1216" s="4">
        <f t="shared" si="671"/>
        <v>0</v>
      </c>
      <c r="I1216" s="4">
        <f>INT(VLOOKUP($X1216,映射表!$B:$C,2,FALSE)*VLOOKUP($Z1216,怪物属性偏向!$G:$L,怪物属性偏向!K$1,FALSE)/100)</f>
        <v>754</v>
      </c>
      <c r="J1216" s="4">
        <f>INT(VLOOKUP($X1216,映射表!$B:$E,4,FALSE))</f>
        <v>585</v>
      </c>
      <c r="K1216" s="4">
        <f t="shared" ref="K1216:V1216" si="788">K1215</f>
        <v>100</v>
      </c>
      <c r="L1216" s="4">
        <f t="shared" si="788"/>
        <v>0</v>
      </c>
      <c r="M1216" s="4">
        <f t="shared" si="788"/>
        <v>0</v>
      </c>
      <c r="N1216" s="4">
        <f t="shared" si="788"/>
        <v>100</v>
      </c>
      <c r="O1216" s="4">
        <f t="shared" si="788"/>
        <v>0</v>
      </c>
      <c r="P1216" s="4">
        <f t="shared" si="788"/>
        <v>0</v>
      </c>
      <c r="Q1216" s="4">
        <f t="shared" si="788"/>
        <v>0</v>
      </c>
      <c r="R1216" s="4">
        <f t="shared" si="788"/>
        <v>0</v>
      </c>
      <c r="S1216" s="4">
        <f t="shared" si="788"/>
        <v>0</v>
      </c>
      <c r="T1216" s="4">
        <f t="shared" si="788"/>
        <v>0</v>
      </c>
      <c r="U1216" s="4">
        <f t="shared" si="788"/>
        <v>0</v>
      </c>
      <c r="V1216" s="4">
        <f t="shared" si="788"/>
        <v>0</v>
      </c>
      <c r="W1216" s="4">
        <f>VLOOKUP(Z1216,怪物属性偏向!D:F,3,FALSE)</f>
        <v>5000009</v>
      </c>
      <c r="X1216" s="4">
        <f t="shared" si="755"/>
        <v>12</v>
      </c>
      <c r="Y1216" t="str">
        <f>VLOOKUP(Z1216,怪物属性偏向!G:H,2,FALSE)</f>
        <v>艾琳</v>
      </c>
      <c r="Z1216">
        <f t="shared" si="756"/>
        <v>9</v>
      </c>
    </row>
    <row r="1217" spans="1:26" ht="18" customHeight="1" x14ac:dyDescent="0.15">
      <c r="A1217" s="4">
        <v>5001213</v>
      </c>
      <c r="B1217" s="4">
        <f t="shared" ref="B1217:E1217" si="789">B1216</f>
        <v>0</v>
      </c>
      <c r="C1217" s="4">
        <f t="shared" si="789"/>
        <v>0</v>
      </c>
      <c r="D1217" s="4">
        <f t="shared" si="789"/>
        <v>0</v>
      </c>
      <c r="E1217" s="4">
        <f t="shared" si="789"/>
        <v>0</v>
      </c>
      <c r="F1217" s="4">
        <f>INT(VLOOKUP($X1217,映射表!$B:$C,2,FALSE)*VLOOKUP($Z1217,怪物属性偏向!$G:$L,怪物属性偏向!L$1,FALSE)/100)</f>
        <v>1463</v>
      </c>
      <c r="G1217" s="4">
        <f>INT(VLOOKUP($X1217,映射表!$B:$C,2,FALSE)*VLOOKUP($Z1217,怪物属性偏向!$G:$L,怪物属性偏向!J$1,FALSE)/100)</f>
        <v>725</v>
      </c>
      <c r="H1217" s="4">
        <f t="shared" si="671"/>
        <v>0</v>
      </c>
      <c r="I1217" s="4">
        <f>INT(VLOOKUP($X1217,映射表!$B:$C,2,FALSE)*VLOOKUP($Z1217,怪物属性偏向!$G:$L,怪物属性偏向!K$1,FALSE)/100)</f>
        <v>830</v>
      </c>
      <c r="J1217" s="4">
        <f>INT(VLOOKUP($X1217,映射表!$B:$E,4,FALSE))</f>
        <v>644</v>
      </c>
      <c r="K1217" s="4">
        <f t="shared" ref="K1217:V1217" si="790">K1216</f>
        <v>100</v>
      </c>
      <c r="L1217" s="4">
        <f t="shared" si="790"/>
        <v>0</v>
      </c>
      <c r="M1217" s="4">
        <f t="shared" si="790"/>
        <v>0</v>
      </c>
      <c r="N1217" s="4">
        <f t="shared" si="790"/>
        <v>100</v>
      </c>
      <c r="O1217" s="4">
        <f t="shared" si="790"/>
        <v>0</v>
      </c>
      <c r="P1217" s="4">
        <f t="shared" si="790"/>
        <v>0</v>
      </c>
      <c r="Q1217" s="4">
        <f t="shared" si="790"/>
        <v>0</v>
      </c>
      <c r="R1217" s="4">
        <f t="shared" si="790"/>
        <v>0</v>
      </c>
      <c r="S1217" s="4">
        <f t="shared" si="790"/>
        <v>0</v>
      </c>
      <c r="T1217" s="4">
        <f t="shared" si="790"/>
        <v>0</v>
      </c>
      <c r="U1217" s="4">
        <f t="shared" si="790"/>
        <v>0</v>
      </c>
      <c r="V1217" s="4">
        <f t="shared" si="790"/>
        <v>0</v>
      </c>
      <c r="W1217" s="4">
        <f>VLOOKUP(Z1217,怪物属性偏向!D:F,3,FALSE)</f>
        <v>5000009</v>
      </c>
      <c r="X1217" s="4">
        <f t="shared" si="755"/>
        <v>13</v>
      </c>
      <c r="Y1217" t="str">
        <f>VLOOKUP(Z1217,怪物属性偏向!G:H,2,FALSE)</f>
        <v>艾琳</v>
      </c>
      <c r="Z1217">
        <f t="shared" si="756"/>
        <v>9</v>
      </c>
    </row>
    <row r="1218" spans="1:26" ht="18" customHeight="1" x14ac:dyDescent="0.15">
      <c r="A1218" s="4">
        <v>5001214</v>
      </c>
      <c r="B1218" s="4">
        <f t="shared" ref="B1218:E1218" si="791">B1217</f>
        <v>0</v>
      </c>
      <c r="C1218" s="4">
        <f t="shared" si="791"/>
        <v>0</v>
      </c>
      <c r="D1218" s="4">
        <f t="shared" si="791"/>
        <v>0</v>
      </c>
      <c r="E1218" s="4">
        <f t="shared" si="791"/>
        <v>0</v>
      </c>
      <c r="F1218" s="4">
        <f>INT(VLOOKUP($X1218,映射表!$B:$C,2,FALSE)*VLOOKUP($Z1218,怪物属性偏向!$G:$L,怪物属性偏向!L$1,FALSE)/100)</f>
        <v>1607</v>
      </c>
      <c r="G1218" s="4">
        <f>INT(VLOOKUP($X1218,映射表!$B:$C,2,FALSE)*VLOOKUP($Z1218,怪物属性偏向!$G:$L,怪物属性偏向!J$1,FALSE)/100)</f>
        <v>797</v>
      </c>
      <c r="H1218" s="4">
        <f t="shared" si="671"/>
        <v>0</v>
      </c>
      <c r="I1218" s="4">
        <f>INT(VLOOKUP($X1218,映射表!$B:$C,2,FALSE)*VLOOKUP($Z1218,怪物属性偏向!$G:$L,怪物属性偏向!K$1,FALSE)/100)</f>
        <v>912</v>
      </c>
      <c r="J1218" s="4">
        <f>INT(VLOOKUP($X1218,映射表!$B:$E,4,FALSE))</f>
        <v>708</v>
      </c>
      <c r="K1218" s="4">
        <f t="shared" ref="K1218:V1218" si="792">K1217</f>
        <v>100</v>
      </c>
      <c r="L1218" s="4">
        <f t="shared" si="792"/>
        <v>0</v>
      </c>
      <c r="M1218" s="4">
        <f t="shared" si="792"/>
        <v>0</v>
      </c>
      <c r="N1218" s="4">
        <f t="shared" si="792"/>
        <v>100</v>
      </c>
      <c r="O1218" s="4">
        <f t="shared" si="792"/>
        <v>0</v>
      </c>
      <c r="P1218" s="4">
        <f t="shared" si="792"/>
        <v>0</v>
      </c>
      <c r="Q1218" s="4">
        <f t="shared" si="792"/>
        <v>0</v>
      </c>
      <c r="R1218" s="4">
        <f t="shared" si="792"/>
        <v>0</v>
      </c>
      <c r="S1218" s="4">
        <f t="shared" si="792"/>
        <v>0</v>
      </c>
      <c r="T1218" s="4">
        <f t="shared" si="792"/>
        <v>0</v>
      </c>
      <c r="U1218" s="4">
        <f t="shared" si="792"/>
        <v>0</v>
      </c>
      <c r="V1218" s="4">
        <f t="shared" si="792"/>
        <v>0</v>
      </c>
      <c r="W1218" s="4">
        <f>VLOOKUP(Z1218,怪物属性偏向!D:F,3,FALSE)</f>
        <v>5000009</v>
      </c>
      <c r="X1218" s="4">
        <f t="shared" si="755"/>
        <v>14</v>
      </c>
      <c r="Y1218" t="str">
        <f>VLOOKUP(Z1218,怪物属性偏向!G:H,2,FALSE)</f>
        <v>艾琳</v>
      </c>
      <c r="Z1218">
        <f t="shared" si="756"/>
        <v>9</v>
      </c>
    </row>
    <row r="1219" spans="1:26" ht="18" customHeight="1" x14ac:dyDescent="0.15">
      <c r="A1219" s="4">
        <v>5001215</v>
      </c>
      <c r="B1219" s="4">
        <f t="shared" ref="B1219:E1219" si="793">B1218</f>
        <v>0</v>
      </c>
      <c r="C1219" s="4">
        <f t="shared" si="793"/>
        <v>0</v>
      </c>
      <c r="D1219" s="4">
        <f t="shared" si="793"/>
        <v>0</v>
      </c>
      <c r="E1219" s="4">
        <f t="shared" si="793"/>
        <v>0</v>
      </c>
      <c r="F1219" s="4">
        <f>INT(VLOOKUP($X1219,映射表!$B:$C,2,FALSE)*VLOOKUP($Z1219,怪物属性偏向!$G:$L,怪物属性偏向!L$1,FALSE)/100)</f>
        <v>1761</v>
      </c>
      <c r="G1219" s="4">
        <f>INT(VLOOKUP($X1219,映射表!$B:$C,2,FALSE)*VLOOKUP($Z1219,怪物属性偏向!$G:$L,怪物属性偏向!J$1,FALSE)/100)</f>
        <v>873</v>
      </c>
      <c r="H1219" s="4">
        <f t="shared" si="671"/>
        <v>0</v>
      </c>
      <c r="I1219" s="4">
        <f>INT(VLOOKUP($X1219,映射表!$B:$C,2,FALSE)*VLOOKUP($Z1219,怪物属性偏向!$G:$L,怪物属性偏向!K$1,FALSE)/100)</f>
        <v>999</v>
      </c>
      <c r="J1219" s="4">
        <f>INT(VLOOKUP($X1219,映射表!$B:$E,4,FALSE))</f>
        <v>776</v>
      </c>
      <c r="K1219" s="4">
        <f t="shared" ref="K1219:V1219" si="794">K1218</f>
        <v>100</v>
      </c>
      <c r="L1219" s="4">
        <f t="shared" si="794"/>
        <v>0</v>
      </c>
      <c r="M1219" s="4">
        <f t="shared" si="794"/>
        <v>0</v>
      </c>
      <c r="N1219" s="4">
        <f t="shared" si="794"/>
        <v>100</v>
      </c>
      <c r="O1219" s="4">
        <f t="shared" si="794"/>
        <v>0</v>
      </c>
      <c r="P1219" s="4">
        <f t="shared" si="794"/>
        <v>0</v>
      </c>
      <c r="Q1219" s="4">
        <f t="shared" si="794"/>
        <v>0</v>
      </c>
      <c r="R1219" s="4">
        <f t="shared" si="794"/>
        <v>0</v>
      </c>
      <c r="S1219" s="4">
        <f t="shared" si="794"/>
        <v>0</v>
      </c>
      <c r="T1219" s="4">
        <f t="shared" si="794"/>
        <v>0</v>
      </c>
      <c r="U1219" s="4">
        <f t="shared" si="794"/>
        <v>0</v>
      </c>
      <c r="V1219" s="4">
        <f t="shared" si="794"/>
        <v>0</v>
      </c>
      <c r="W1219" s="4">
        <f>VLOOKUP(Z1219,怪物属性偏向!D:F,3,FALSE)</f>
        <v>5000009</v>
      </c>
      <c r="X1219" s="4">
        <f t="shared" si="755"/>
        <v>15</v>
      </c>
      <c r="Y1219" t="str">
        <f>VLOOKUP(Z1219,怪物属性偏向!G:H,2,FALSE)</f>
        <v>艾琳</v>
      </c>
      <c r="Z1219">
        <f t="shared" si="756"/>
        <v>9</v>
      </c>
    </row>
    <row r="1220" spans="1:26" ht="18" customHeight="1" x14ac:dyDescent="0.15">
      <c r="A1220" s="4">
        <v>5001216</v>
      </c>
      <c r="B1220" s="4">
        <f t="shared" ref="B1220:E1220" si="795">B1219</f>
        <v>0</v>
      </c>
      <c r="C1220" s="4">
        <f t="shared" si="795"/>
        <v>0</v>
      </c>
      <c r="D1220" s="4">
        <f t="shared" si="795"/>
        <v>0</v>
      </c>
      <c r="E1220" s="4">
        <f t="shared" si="795"/>
        <v>0</v>
      </c>
      <c r="F1220" s="4">
        <f>INT(VLOOKUP($X1220,映射表!$B:$C,2,FALSE)*VLOOKUP($Z1220,怪物属性偏向!$G:$L,怪物属性偏向!L$1,FALSE)/100)</f>
        <v>1927</v>
      </c>
      <c r="G1220" s="4">
        <f>INT(VLOOKUP($X1220,映射表!$B:$C,2,FALSE)*VLOOKUP($Z1220,怪物属性偏向!$G:$L,怪物属性偏向!J$1,FALSE)/100)</f>
        <v>955</v>
      </c>
      <c r="H1220" s="4">
        <f t="shared" si="671"/>
        <v>0</v>
      </c>
      <c r="I1220" s="4">
        <f>INT(VLOOKUP($X1220,映射表!$B:$C,2,FALSE)*VLOOKUP($Z1220,怪物属性偏向!$G:$L,怪物属性偏向!K$1,FALSE)/100)</f>
        <v>1093</v>
      </c>
      <c r="J1220" s="4">
        <f>INT(VLOOKUP($X1220,映射表!$B:$E,4,FALSE))</f>
        <v>849</v>
      </c>
      <c r="K1220" s="4">
        <f t="shared" ref="K1220:V1220" si="796">K1219</f>
        <v>100</v>
      </c>
      <c r="L1220" s="4">
        <f t="shared" si="796"/>
        <v>0</v>
      </c>
      <c r="M1220" s="4">
        <f t="shared" si="796"/>
        <v>0</v>
      </c>
      <c r="N1220" s="4">
        <f t="shared" si="796"/>
        <v>100</v>
      </c>
      <c r="O1220" s="4">
        <f t="shared" si="796"/>
        <v>0</v>
      </c>
      <c r="P1220" s="4">
        <f t="shared" si="796"/>
        <v>0</v>
      </c>
      <c r="Q1220" s="4">
        <f t="shared" si="796"/>
        <v>0</v>
      </c>
      <c r="R1220" s="4">
        <f t="shared" si="796"/>
        <v>0</v>
      </c>
      <c r="S1220" s="4">
        <f t="shared" si="796"/>
        <v>0</v>
      </c>
      <c r="T1220" s="4">
        <f t="shared" si="796"/>
        <v>0</v>
      </c>
      <c r="U1220" s="4">
        <f t="shared" si="796"/>
        <v>0</v>
      </c>
      <c r="V1220" s="4">
        <f t="shared" si="796"/>
        <v>0</v>
      </c>
      <c r="W1220" s="4">
        <f>VLOOKUP(Z1220,怪物属性偏向!D:F,3,FALSE)</f>
        <v>5000009</v>
      </c>
      <c r="X1220" s="4">
        <f t="shared" si="755"/>
        <v>16</v>
      </c>
      <c r="Y1220" t="str">
        <f>VLOOKUP(Z1220,怪物属性偏向!G:H,2,FALSE)</f>
        <v>艾琳</v>
      </c>
      <c r="Z1220">
        <f t="shared" si="756"/>
        <v>9</v>
      </c>
    </row>
    <row r="1221" spans="1:26" ht="18" customHeight="1" x14ac:dyDescent="0.15">
      <c r="A1221" s="4">
        <v>5001217</v>
      </c>
      <c r="B1221" s="4">
        <f t="shared" ref="B1221:E1221" si="797">B1220</f>
        <v>0</v>
      </c>
      <c r="C1221" s="4">
        <f t="shared" si="797"/>
        <v>0</v>
      </c>
      <c r="D1221" s="4">
        <f t="shared" si="797"/>
        <v>0</v>
      </c>
      <c r="E1221" s="4">
        <f t="shared" si="797"/>
        <v>0</v>
      </c>
      <c r="F1221" s="4">
        <f>INT(VLOOKUP($X1221,映射表!$B:$C,2,FALSE)*VLOOKUP($Z1221,怪物属性偏向!$G:$L,怪物属性偏向!L$1,FALSE)/100)</f>
        <v>2104</v>
      </c>
      <c r="G1221" s="4">
        <f>INT(VLOOKUP($X1221,映射表!$B:$C,2,FALSE)*VLOOKUP($Z1221,怪物属性偏向!$G:$L,怪物属性偏向!J$1,FALSE)/100)</f>
        <v>1043</v>
      </c>
      <c r="H1221" s="4">
        <f t="shared" si="671"/>
        <v>0</v>
      </c>
      <c r="I1221" s="4">
        <f>INT(VLOOKUP($X1221,映射表!$B:$C,2,FALSE)*VLOOKUP($Z1221,怪物属性偏向!$G:$L,怪物属性偏向!K$1,FALSE)/100)</f>
        <v>1194</v>
      </c>
      <c r="J1221" s="4">
        <f>INT(VLOOKUP($X1221,映射表!$B:$E,4,FALSE))</f>
        <v>927</v>
      </c>
      <c r="K1221" s="4">
        <f t="shared" ref="K1221:V1221" si="798">K1220</f>
        <v>100</v>
      </c>
      <c r="L1221" s="4">
        <f t="shared" si="798"/>
        <v>0</v>
      </c>
      <c r="M1221" s="4">
        <f t="shared" si="798"/>
        <v>0</v>
      </c>
      <c r="N1221" s="4">
        <f t="shared" si="798"/>
        <v>100</v>
      </c>
      <c r="O1221" s="4">
        <f t="shared" si="798"/>
        <v>0</v>
      </c>
      <c r="P1221" s="4">
        <f t="shared" si="798"/>
        <v>0</v>
      </c>
      <c r="Q1221" s="4">
        <f t="shared" si="798"/>
        <v>0</v>
      </c>
      <c r="R1221" s="4">
        <f t="shared" si="798"/>
        <v>0</v>
      </c>
      <c r="S1221" s="4">
        <f t="shared" si="798"/>
        <v>0</v>
      </c>
      <c r="T1221" s="4">
        <f t="shared" si="798"/>
        <v>0</v>
      </c>
      <c r="U1221" s="4">
        <f t="shared" si="798"/>
        <v>0</v>
      </c>
      <c r="V1221" s="4">
        <f t="shared" si="798"/>
        <v>0</v>
      </c>
      <c r="W1221" s="4">
        <f>VLOOKUP(Z1221,怪物属性偏向!D:F,3,FALSE)</f>
        <v>5000009</v>
      </c>
      <c r="X1221" s="4">
        <f t="shared" si="755"/>
        <v>17</v>
      </c>
      <c r="Y1221" t="str">
        <f>VLOOKUP(Z1221,怪物属性偏向!G:H,2,FALSE)</f>
        <v>艾琳</v>
      </c>
      <c r="Z1221">
        <f t="shared" si="756"/>
        <v>9</v>
      </c>
    </row>
    <row r="1222" spans="1:26" ht="18" customHeight="1" x14ac:dyDescent="0.15">
      <c r="A1222" s="4">
        <v>5001218</v>
      </c>
      <c r="B1222" s="4">
        <f t="shared" ref="B1222:E1222" si="799">B1221</f>
        <v>0</v>
      </c>
      <c r="C1222" s="4">
        <f t="shared" si="799"/>
        <v>0</v>
      </c>
      <c r="D1222" s="4">
        <f t="shared" si="799"/>
        <v>0</v>
      </c>
      <c r="E1222" s="4">
        <f t="shared" si="799"/>
        <v>0</v>
      </c>
      <c r="F1222" s="4">
        <f>INT(VLOOKUP($X1222,映射表!$B:$C,2,FALSE)*VLOOKUP($Z1222,怪物属性偏向!$G:$L,怪物属性偏向!L$1,FALSE)/100)</f>
        <v>2295</v>
      </c>
      <c r="G1222" s="4">
        <f>INT(VLOOKUP($X1222,映射表!$B:$C,2,FALSE)*VLOOKUP($Z1222,怪物属性偏向!$G:$L,怪物属性偏向!J$1,FALSE)/100)</f>
        <v>1138</v>
      </c>
      <c r="H1222" s="4">
        <f t="shared" si="671"/>
        <v>0</v>
      </c>
      <c r="I1222" s="4">
        <f>INT(VLOOKUP($X1222,映射表!$B:$C,2,FALSE)*VLOOKUP($Z1222,怪物属性偏向!$G:$L,怪物属性偏向!K$1,FALSE)/100)</f>
        <v>1302</v>
      </c>
      <c r="J1222" s="4">
        <f>INT(VLOOKUP($X1222,映射表!$B:$E,4,FALSE))</f>
        <v>1011</v>
      </c>
      <c r="K1222" s="4">
        <f t="shared" ref="K1222:V1222" si="800">K1221</f>
        <v>100</v>
      </c>
      <c r="L1222" s="4">
        <f t="shared" si="800"/>
        <v>0</v>
      </c>
      <c r="M1222" s="4">
        <f t="shared" si="800"/>
        <v>0</v>
      </c>
      <c r="N1222" s="4">
        <f t="shared" si="800"/>
        <v>100</v>
      </c>
      <c r="O1222" s="4">
        <f t="shared" si="800"/>
        <v>0</v>
      </c>
      <c r="P1222" s="4">
        <f t="shared" si="800"/>
        <v>0</v>
      </c>
      <c r="Q1222" s="4">
        <f t="shared" si="800"/>
        <v>0</v>
      </c>
      <c r="R1222" s="4">
        <f t="shared" si="800"/>
        <v>0</v>
      </c>
      <c r="S1222" s="4">
        <f t="shared" si="800"/>
        <v>0</v>
      </c>
      <c r="T1222" s="4">
        <f t="shared" si="800"/>
        <v>0</v>
      </c>
      <c r="U1222" s="4">
        <f t="shared" si="800"/>
        <v>0</v>
      </c>
      <c r="V1222" s="4">
        <f t="shared" si="800"/>
        <v>0</v>
      </c>
      <c r="W1222" s="4">
        <f>VLOOKUP(Z1222,怪物属性偏向!D:F,3,FALSE)</f>
        <v>5000009</v>
      </c>
      <c r="X1222" s="4">
        <f t="shared" si="755"/>
        <v>18</v>
      </c>
      <c r="Y1222" t="str">
        <f>VLOOKUP(Z1222,怪物属性偏向!G:H,2,FALSE)</f>
        <v>艾琳</v>
      </c>
      <c r="Z1222">
        <f t="shared" si="756"/>
        <v>9</v>
      </c>
    </row>
    <row r="1223" spans="1:26" ht="18" customHeight="1" x14ac:dyDescent="0.15">
      <c r="A1223" s="4">
        <v>5001219</v>
      </c>
      <c r="B1223" s="4">
        <f t="shared" ref="B1223:E1223" si="801">B1222</f>
        <v>0</v>
      </c>
      <c r="C1223" s="4">
        <f t="shared" si="801"/>
        <v>0</v>
      </c>
      <c r="D1223" s="4">
        <f t="shared" si="801"/>
        <v>0</v>
      </c>
      <c r="E1223" s="4">
        <f t="shared" si="801"/>
        <v>0</v>
      </c>
      <c r="F1223" s="4">
        <f>INT(VLOOKUP($X1223,映射表!$B:$C,2,FALSE)*VLOOKUP($Z1223,怪物属性偏向!$G:$L,怪物属性偏向!L$1,FALSE)/100)</f>
        <v>2499</v>
      </c>
      <c r="G1223" s="4">
        <f>INT(VLOOKUP($X1223,映射表!$B:$C,2,FALSE)*VLOOKUP($Z1223,怪物属性偏向!$G:$L,怪物属性偏向!J$1,FALSE)/100)</f>
        <v>1239</v>
      </c>
      <c r="H1223" s="4">
        <f t="shared" ref="H1223:H1286" si="802">H1222</f>
        <v>0</v>
      </c>
      <c r="I1223" s="4">
        <f>INT(VLOOKUP($X1223,映射表!$B:$C,2,FALSE)*VLOOKUP($Z1223,怪物属性偏向!$G:$L,怪物属性偏向!K$1,FALSE)/100)</f>
        <v>1418</v>
      </c>
      <c r="J1223" s="4">
        <f>INT(VLOOKUP($X1223,映射表!$B:$E,4,FALSE))</f>
        <v>1101</v>
      </c>
      <c r="K1223" s="4">
        <f t="shared" ref="K1223:V1223" si="803">K1222</f>
        <v>100</v>
      </c>
      <c r="L1223" s="4">
        <f t="shared" si="803"/>
        <v>0</v>
      </c>
      <c r="M1223" s="4">
        <f t="shared" si="803"/>
        <v>0</v>
      </c>
      <c r="N1223" s="4">
        <f t="shared" si="803"/>
        <v>100</v>
      </c>
      <c r="O1223" s="4">
        <f t="shared" si="803"/>
        <v>0</v>
      </c>
      <c r="P1223" s="4">
        <f t="shared" si="803"/>
        <v>0</v>
      </c>
      <c r="Q1223" s="4">
        <f t="shared" si="803"/>
        <v>0</v>
      </c>
      <c r="R1223" s="4">
        <f t="shared" si="803"/>
        <v>0</v>
      </c>
      <c r="S1223" s="4">
        <f t="shared" si="803"/>
        <v>0</v>
      </c>
      <c r="T1223" s="4">
        <f t="shared" si="803"/>
        <v>0</v>
      </c>
      <c r="U1223" s="4">
        <f t="shared" si="803"/>
        <v>0</v>
      </c>
      <c r="V1223" s="4">
        <f t="shared" si="803"/>
        <v>0</v>
      </c>
      <c r="W1223" s="4">
        <f>VLOOKUP(Z1223,怪物属性偏向!D:F,3,FALSE)</f>
        <v>5000009</v>
      </c>
      <c r="X1223" s="4">
        <f t="shared" si="755"/>
        <v>19</v>
      </c>
      <c r="Y1223" t="str">
        <f>VLOOKUP(Z1223,怪物属性偏向!G:H,2,FALSE)</f>
        <v>艾琳</v>
      </c>
      <c r="Z1223">
        <f t="shared" si="756"/>
        <v>9</v>
      </c>
    </row>
    <row r="1224" spans="1:26" ht="18" customHeight="1" x14ac:dyDescent="0.15">
      <c r="A1224" s="4">
        <v>5001220</v>
      </c>
      <c r="B1224" s="4">
        <f t="shared" ref="B1224:E1224" si="804">B1223</f>
        <v>0</v>
      </c>
      <c r="C1224" s="4">
        <f t="shared" si="804"/>
        <v>0</v>
      </c>
      <c r="D1224" s="4">
        <f t="shared" si="804"/>
        <v>0</v>
      </c>
      <c r="E1224" s="4">
        <f t="shared" si="804"/>
        <v>0</v>
      </c>
      <c r="F1224" s="4">
        <f>INT(VLOOKUP($X1224,映射表!$B:$C,2,FALSE)*VLOOKUP($Z1224,怪物属性偏向!$G:$L,怪物属性偏向!L$1,FALSE)/100)</f>
        <v>2717</v>
      </c>
      <c r="G1224" s="4">
        <f>INT(VLOOKUP($X1224,映射表!$B:$C,2,FALSE)*VLOOKUP($Z1224,怪物属性偏向!$G:$L,怪物属性偏向!J$1,FALSE)/100)</f>
        <v>1347</v>
      </c>
      <c r="H1224" s="4">
        <f t="shared" si="802"/>
        <v>0</v>
      </c>
      <c r="I1224" s="4">
        <f>INT(VLOOKUP($X1224,映射表!$B:$C,2,FALSE)*VLOOKUP($Z1224,怪物属性偏向!$G:$L,怪物属性偏向!K$1,FALSE)/100)</f>
        <v>1542</v>
      </c>
      <c r="J1224" s="4">
        <f>INT(VLOOKUP($X1224,映射表!$B:$E,4,FALSE))</f>
        <v>1198</v>
      </c>
      <c r="K1224" s="4">
        <f t="shared" ref="K1224:V1224" si="805">K1223</f>
        <v>100</v>
      </c>
      <c r="L1224" s="4">
        <f t="shared" si="805"/>
        <v>0</v>
      </c>
      <c r="M1224" s="4">
        <f t="shared" si="805"/>
        <v>0</v>
      </c>
      <c r="N1224" s="4">
        <f t="shared" si="805"/>
        <v>100</v>
      </c>
      <c r="O1224" s="4">
        <f t="shared" si="805"/>
        <v>0</v>
      </c>
      <c r="P1224" s="4">
        <f t="shared" si="805"/>
        <v>0</v>
      </c>
      <c r="Q1224" s="4">
        <f t="shared" si="805"/>
        <v>0</v>
      </c>
      <c r="R1224" s="4">
        <f t="shared" si="805"/>
        <v>0</v>
      </c>
      <c r="S1224" s="4">
        <f t="shared" si="805"/>
        <v>0</v>
      </c>
      <c r="T1224" s="4">
        <f t="shared" si="805"/>
        <v>0</v>
      </c>
      <c r="U1224" s="4">
        <f t="shared" si="805"/>
        <v>0</v>
      </c>
      <c r="V1224" s="4">
        <f t="shared" si="805"/>
        <v>0</v>
      </c>
      <c r="W1224" s="4">
        <f>VLOOKUP(Z1224,怪物属性偏向!D:F,3,FALSE)</f>
        <v>5000009</v>
      </c>
      <c r="X1224" s="4">
        <f t="shared" si="755"/>
        <v>20</v>
      </c>
      <c r="Y1224" t="str">
        <f>VLOOKUP(Z1224,怪物属性偏向!G:H,2,FALSE)</f>
        <v>艾琳</v>
      </c>
      <c r="Z1224">
        <f t="shared" si="756"/>
        <v>9</v>
      </c>
    </row>
    <row r="1225" spans="1:26" ht="18" customHeight="1" x14ac:dyDescent="0.15">
      <c r="A1225" s="4">
        <v>5001221</v>
      </c>
      <c r="B1225" s="4">
        <f t="shared" ref="B1225:E1225" si="806">B1224</f>
        <v>0</v>
      </c>
      <c r="C1225" s="4">
        <f t="shared" si="806"/>
        <v>0</v>
      </c>
      <c r="D1225" s="4">
        <f t="shared" si="806"/>
        <v>0</v>
      </c>
      <c r="E1225" s="4">
        <f t="shared" si="806"/>
        <v>0</v>
      </c>
      <c r="F1225" s="4">
        <f>INT(VLOOKUP($X1225,映射表!$B:$C,2,FALSE)*VLOOKUP($Z1225,怪物属性偏向!$G:$L,怪物属性偏向!L$1,FALSE)/100)</f>
        <v>2952</v>
      </c>
      <c r="G1225" s="4">
        <f>INT(VLOOKUP($X1225,映射表!$B:$C,2,FALSE)*VLOOKUP($Z1225,怪物属性偏向!$G:$L,怪物属性偏向!J$1,FALSE)/100)</f>
        <v>1464</v>
      </c>
      <c r="H1225" s="4">
        <f t="shared" si="802"/>
        <v>0</v>
      </c>
      <c r="I1225" s="4">
        <f>INT(VLOOKUP($X1225,映射表!$B:$C,2,FALSE)*VLOOKUP($Z1225,怪物属性偏向!$G:$L,怪物属性偏向!K$1,FALSE)/100)</f>
        <v>1675</v>
      </c>
      <c r="J1225" s="4">
        <f>INT(VLOOKUP($X1225,映射表!$B:$E,4,FALSE))</f>
        <v>1301</v>
      </c>
      <c r="K1225" s="4">
        <f t="shared" ref="K1225:V1225" si="807">K1224</f>
        <v>100</v>
      </c>
      <c r="L1225" s="4">
        <f t="shared" si="807"/>
        <v>0</v>
      </c>
      <c r="M1225" s="4">
        <f t="shared" si="807"/>
        <v>0</v>
      </c>
      <c r="N1225" s="4">
        <f t="shared" si="807"/>
        <v>100</v>
      </c>
      <c r="O1225" s="4">
        <f t="shared" si="807"/>
        <v>0</v>
      </c>
      <c r="P1225" s="4">
        <f t="shared" si="807"/>
        <v>0</v>
      </c>
      <c r="Q1225" s="4">
        <f t="shared" si="807"/>
        <v>0</v>
      </c>
      <c r="R1225" s="4">
        <f t="shared" si="807"/>
        <v>0</v>
      </c>
      <c r="S1225" s="4">
        <f t="shared" si="807"/>
        <v>0</v>
      </c>
      <c r="T1225" s="4">
        <f t="shared" si="807"/>
        <v>0</v>
      </c>
      <c r="U1225" s="4">
        <f t="shared" si="807"/>
        <v>0</v>
      </c>
      <c r="V1225" s="4">
        <f t="shared" si="807"/>
        <v>0</v>
      </c>
      <c r="W1225" s="4">
        <f>VLOOKUP(Z1225,怪物属性偏向!D:F,3,FALSE)</f>
        <v>5000009</v>
      </c>
      <c r="X1225" s="4">
        <f t="shared" si="755"/>
        <v>21</v>
      </c>
      <c r="Y1225" t="str">
        <f>VLOOKUP(Z1225,怪物属性偏向!G:H,2,FALSE)</f>
        <v>艾琳</v>
      </c>
      <c r="Z1225">
        <f t="shared" si="756"/>
        <v>9</v>
      </c>
    </row>
    <row r="1226" spans="1:26" ht="18" customHeight="1" x14ac:dyDescent="0.15">
      <c r="A1226" s="4">
        <v>5001222</v>
      </c>
      <c r="B1226" s="4">
        <f t="shared" ref="B1226:E1226" si="808">B1225</f>
        <v>0</v>
      </c>
      <c r="C1226" s="4">
        <f t="shared" si="808"/>
        <v>0</v>
      </c>
      <c r="D1226" s="4">
        <f t="shared" si="808"/>
        <v>0</v>
      </c>
      <c r="E1226" s="4">
        <f t="shared" si="808"/>
        <v>0</v>
      </c>
      <c r="F1226" s="4">
        <f>INT(VLOOKUP($X1226,映射表!$B:$C,2,FALSE)*VLOOKUP($Z1226,怪物属性偏向!$G:$L,怪物属性偏向!L$1,FALSE)/100)</f>
        <v>3203</v>
      </c>
      <c r="G1226" s="4">
        <f>INT(VLOOKUP($X1226,映射表!$B:$C,2,FALSE)*VLOOKUP($Z1226,怪物属性偏向!$G:$L,怪物属性偏向!J$1,FALSE)/100)</f>
        <v>1588</v>
      </c>
      <c r="H1226" s="4">
        <f t="shared" si="802"/>
        <v>0</v>
      </c>
      <c r="I1226" s="4">
        <f>INT(VLOOKUP($X1226,映射表!$B:$C,2,FALSE)*VLOOKUP($Z1226,怪物属性偏向!$G:$L,怪物属性偏向!K$1,FALSE)/100)</f>
        <v>1818</v>
      </c>
      <c r="J1226" s="4">
        <f>INT(VLOOKUP($X1226,映射表!$B:$E,4,FALSE))</f>
        <v>1412</v>
      </c>
      <c r="K1226" s="4">
        <f t="shared" ref="K1226:V1226" si="809">K1225</f>
        <v>100</v>
      </c>
      <c r="L1226" s="4">
        <f t="shared" si="809"/>
        <v>0</v>
      </c>
      <c r="M1226" s="4">
        <f t="shared" si="809"/>
        <v>0</v>
      </c>
      <c r="N1226" s="4">
        <f t="shared" si="809"/>
        <v>100</v>
      </c>
      <c r="O1226" s="4">
        <f t="shared" si="809"/>
        <v>0</v>
      </c>
      <c r="P1226" s="4">
        <f t="shared" si="809"/>
        <v>0</v>
      </c>
      <c r="Q1226" s="4">
        <f t="shared" si="809"/>
        <v>0</v>
      </c>
      <c r="R1226" s="4">
        <f t="shared" si="809"/>
        <v>0</v>
      </c>
      <c r="S1226" s="4">
        <f t="shared" si="809"/>
        <v>0</v>
      </c>
      <c r="T1226" s="4">
        <f t="shared" si="809"/>
        <v>0</v>
      </c>
      <c r="U1226" s="4">
        <f t="shared" si="809"/>
        <v>0</v>
      </c>
      <c r="V1226" s="4">
        <f t="shared" si="809"/>
        <v>0</v>
      </c>
      <c r="W1226" s="4">
        <f>VLOOKUP(Z1226,怪物属性偏向!D:F,3,FALSE)</f>
        <v>5000009</v>
      </c>
      <c r="X1226" s="4">
        <f t="shared" si="755"/>
        <v>22</v>
      </c>
      <c r="Y1226" t="str">
        <f>VLOOKUP(Z1226,怪物属性偏向!G:H,2,FALSE)</f>
        <v>艾琳</v>
      </c>
      <c r="Z1226">
        <f t="shared" si="756"/>
        <v>9</v>
      </c>
    </row>
    <row r="1227" spans="1:26" ht="18" customHeight="1" x14ac:dyDescent="0.15">
      <c r="A1227" s="4">
        <v>5001223</v>
      </c>
      <c r="B1227" s="4">
        <f t="shared" ref="B1227:E1227" si="810">B1226</f>
        <v>0</v>
      </c>
      <c r="C1227" s="4">
        <f t="shared" si="810"/>
        <v>0</v>
      </c>
      <c r="D1227" s="4">
        <f t="shared" si="810"/>
        <v>0</v>
      </c>
      <c r="E1227" s="4">
        <f t="shared" si="810"/>
        <v>0</v>
      </c>
      <c r="F1227" s="4">
        <f>INT(VLOOKUP($X1227,映射表!$B:$C,2,FALSE)*VLOOKUP($Z1227,怪物属性偏向!$G:$L,怪物属性偏向!L$1,FALSE)/100)</f>
        <v>3473</v>
      </c>
      <c r="G1227" s="4">
        <f>INT(VLOOKUP($X1227,映射表!$B:$C,2,FALSE)*VLOOKUP($Z1227,怪物属性偏向!$G:$L,怪物属性偏向!J$1,FALSE)/100)</f>
        <v>1722</v>
      </c>
      <c r="H1227" s="4">
        <f t="shared" si="802"/>
        <v>0</v>
      </c>
      <c r="I1227" s="4">
        <f>INT(VLOOKUP($X1227,映射表!$B:$C,2,FALSE)*VLOOKUP($Z1227,怪物属性偏向!$G:$L,怪物属性偏向!K$1,FALSE)/100)</f>
        <v>1971</v>
      </c>
      <c r="J1227" s="4">
        <f>INT(VLOOKUP($X1227,映射表!$B:$E,4,FALSE))</f>
        <v>1530</v>
      </c>
      <c r="K1227" s="4">
        <f t="shared" ref="K1227:V1227" si="811">K1226</f>
        <v>100</v>
      </c>
      <c r="L1227" s="4">
        <f t="shared" si="811"/>
        <v>0</v>
      </c>
      <c r="M1227" s="4">
        <f t="shared" si="811"/>
        <v>0</v>
      </c>
      <c r="N1227" s="4">
        <f t="shared" si="811"/>
        <v>100</v>
      </c>
      <c r="O1227" s="4">
        <f t="shared" si="811"/>
        <v>0</v>
      </c>
      <c r="P1227" s="4">
        <f t="shared" si="811"/>
        <v>0</v>
      </c>
      <c r="Q1227" s="4">
        <f t="shared" si="811"/>
        <v>0</v>
      </c>
      <c r="R1227" s="4">
        <f t="shared" si="811"/>
        <v>0</v>
      </c>
      <c r="S1227" s="4">
        <f t="shared" si="811"/>
        <v>0</v>
      </c>
      <c r="T1227" s="4">
        <f t="shared" si="811"/>
        <v>0</v>
      </c>
      <c r="U1227" s="4">
        <f t="shared" si="811"/>
        <v>0</v>
      </c>
      <c r="V1227" s="4">
        <f t="shared" si="811"/>
        <v>0</v>
      </c>
      <c r="W1227" s="4">
        <f>VLOOKUP(Z1227,怪物属性偏向!D:F,3,FALSE)</f>
        <v>5000009</v>
      </c>
      <c r="X1227" s="4">
        <f t="shared" si="755"/>
        <v>23</v>
      </c>
      <c r="Y1227" t="str">
        <f>VLOOKUP(Z1227,怪物属性偏向!G:H,2,FALSE)</f>
        <v>艾琳</v>
      </c>
      <c r="Z1227">
        <f t="shared" si="756"/>
        <v>9</v>
      </c>
    </row>
    <row r="1228" spans="1:26" ht="18" customHeight="1" x14ac:dyDescent="0.15">
      <c r="A1228" s="4">
        <v>5001224</v>
      </c>
      <c r="B1228" s="4">
        <f t="shared" ref="B1228:E1228" si="812">B1227</f>
        <v>0</v>
      </c>
      <c r="C1228" s="4">
        <f t="shared" si="812"/>
        <v>0</v>
      </c>
      <c r="D1228" s="4">
        <f t="shared" si="812"/>
        <v>0</v>
      </c>
      <c r="E1228" s="4">
        <f t="shared" si="812"/>
        <v>0</v>
      </c>
      <c r="F1228" s="4">
        <f>INT(VLOOKUP($X1228,映射表!$B:$C,2,FALSE)*VLOOKUP($Z1228,怪物属性偏向!$G:$L,怪物属性偏向!L$1,FALSE)/100)</f>
        <v>3761</v>
      </c>
      <c r="G1228" s="4">
        <f>INT(VLOOKUP($X1228,映射表!$B:$C,2,FALSE)*VLOOKUP($Z1228,怪物属性偏向!$G:$L,怪物属性偏向!J$1,FALSE)/100)</f>
        <v>1865</v>
      </c>
      <c r="H1228" s="4">
        <f t="shared" si="802"/>
        <v>0</v>
      </c>
      <c r="I1228" s="4">
        <f>INT(VLOOKUP($X1228,映射表!$B:$C,2,FALSE)*VLOOKUP($Z1228,怪物属性偏向!$G:$L,怪物属性偏向!K$1,FALSE)/100)</f>
        <v>2135</v>
      </c>
      <c r="J1228" s="4">
        <f>INT(VLOOKUP($X1228,映射表!$B:$E,4,FALSE))</f>
        <v>1658</v>
      </c>
      <c r="K1228" s="4">
        <f t="shared" ref="K1228:V1228" si="813">K1227</f>
        <v>100</v>
      </c>
      <c r="L1228" s="4">
        <f t="shared" si="813"/>
        <v>0</v>
      </c>
      <c r="M1228" s="4">
        <f t="shared" si="813"/>
        <v>0</v>
      </c>
      <c r="N1228" s="4">
        <f t="shared" si="813"/>
        <v>100</v>
      </c>
      <c r="O1228" s="4">
        <f t="shared" si="813"/>
        <v>0</v>
      </c>
      <c r="P1228" s="4">
        <f t="shared" si="813"/>
        <v>0</v>
      </c>
      <c r="Q1228" s="4">
        <f t="shared" si="813"/>
        <v>0</v>
      </c>
      <c r="R1228" s="4">
        <f t="shared" si="813"/>
        <v>0</v>
      </c>
      <c r="S1228" s="4">
        <f t="shared" si="813"/>
        <v>0</v>
      </c>
      <c r="T1228" s="4">
        <f t="shared" si="813"/>
        <v>0</v>
      </c>
      <c r="U1228" s="4">
        <f t="shared" si="813"/>
        <v>0</v>
      </c>
      <c r="V1228" s="4">
        <f t="shared" si="813"/>
        <v>0</v>
      </c>
      <c r="W1228" s="4">
        <f>VLOOKUP(Z1228,怪物属性偏向!D:F,3,FALSE)</f>
        <v>5000009</v>
      </c>
      <c r="X1228" s="4">
        <f t="shared" si="755"/>
        <v>24</v>
      </c>
      <c r="Y1228" t="str">
        <f>VLOOKUP(Z1228,怪物属性偏向!G:H,2,FALSE)</f>
        <v>艾琳</v>
      </c>
      <c r="Z1228">
        <f t="shared" si="756"/>
        <v>9</v>
      </c>
    </row>
    <row r="1229" spans="1:26" ht="18" customHeight="1" x14ac:dyDescent="0.15">
      <c r="A1229" s="4">
        <v>5001225</v>
      </c>
      <c r="B1229" s="4">
        <f t="shared" ref="B1229:E1229" si="814">B1228</f>
        <v>0</v>
      </c>
      <c r="C1229" s="4">
        <f t="shared" si="814"/>
        <v>0</v>
      </c>
      <c r="D1229" s="4">
        <f t="shared" si="814"/>
        <v>0</v>
      </c>
      <c r="E1229" s="4">
        <f t="shared" si="814"/>
        <v>0</v>
      </c>
      <c r="F1229" s="4">
        <f>INT(VLOOKUP($X1229,映射表!$B:$C,2,FALSE)*VLOOKUP($Z1229,怪物属性偏向!$G:$L,怪物属性偏向!L$1,FALSE)/100)</f>
        <v>4071</v>
      </c>
      <c r="G1229" s="4">
        <f>INT(VLOOKUP($X1229,映射表!$B:$C,2,FALSE)*VLOOKUP($Z1229,怪物属性偏向!$G:$L,怪物属性偏向!J$1,FALSE)/100)</f>
        <v>2019</v>
      </c>
      <c r="H1229" s="4">
        <f t="shared" si="802"/>
        <v>0</v>
      </c>
      <c r="I1229" s="4">
        <f>INT(VLOOKUP($X1229,映射表!$B:$C,2,FALSE)*VLOOKUP($Z1229,怪物属性偏向!$G:$L,怪物属性偏向!K$1,FALSE)/100)</f>
        <v>2310</v>
      </c>
      <c r="J1229" s="4">
        <f>INT(VLOOKUP($X1229,映射表!$B:$E,4,FALSE))</f>
        <v>1794</v>
      </c>
      <c r="K1229" s="4">
        <f t="shared" ref="K1229:V1229" si="815">K1228</f>
        <v>100</v>
      </c>
      <c r="L1229" s="4">
        <f t="shared" si="815"/>
        <v>0</v>
      </c>
      <c r="M1229" s="4">
        <f t="shared" si="815"/>
        <v>0</v>
      </c>
      <c r="N1229" s="4">
        <f t="shared" si="815"/>
        <v>100</v>
      </c>
      <c r="O1229" s="4">
        <f t="shared" si="815"/>
        <v>0</v>
      </c>
      <c r="P1229" s="4">
        <f t="shared" si="815"/>
        <v>0</v>
      </c>
      <c r="Q1229" s="4">
        <f t="shared" si="815"/>
        <v>0</v>
      </c>
      <c r="R1229" s="4">
        <f t="shared" si="815"/>
        <v>0</v>
      </c>
      <c r="S1229" s="4">
        <f t="shared" si="815"/>
        <v>0</v>
      </c>
      <c r="T1229" s="4">
        <f t="shared" si="815"/>
        <v>0</v>
      </c>
      <c r="U1229" s="4">
        <f t="shared" si="815"/>
        <v>0</v>
      </c>
      <c r="V1229" s="4">
        <f t="shared" si="815"/>
        <v>0</v>
      </c>
      <c r="W1229" s="4">
        <f>VLOOKUP(Z1229,怪物属性偏向!D:F,3,FALSE)</f>
        <v>5000009</v>
      </c>
      <c r="X1229" s="4">
        <f t="shared" si="755"/>
        <v>25</v>
      </c>
      <c r="Y1229" t="str">
        <f>VLOOKUP(Z1229,怪物属性偏向!G:H,2,FALSE)</f>
        <v>艾琳</v>
      </c>
      <c r="Z1229">
        <f t="shared" si="756"/>
        <v>9</v>
      </c>
    </row>
    <row r="1230" spans="1:26" ht="18" customHeight="1" x14ac:dyDescent="0.15">
      <c r="A1230" s="4">
        <v>5001226</v>
      </c>
      <c r="B1230" s="4">
        <f t="shared" ref="B1230:E1230" si="816">B1229</f>
        <v>0</v>
      </c>
      <c r="C1230" s="4">
        <f t="shared" si="816"/>
        <v>0</v>
      </c>
      <c r="D1230" s="4">
        <f t="shared" si="816"/>
        <v>0</v>
      </c>
      <c r="E1230" s="4">
        <f t="shared" si="816"/>
        <v>0</v>
      </c>
      <c r="F1230" s="4">
        <f>INT(VLOOKUP($X1230,映射表!$B:$C,2,FALSE)*VLOOKUP($Z1230,怪物属性偏向!$G:$L,怪物属性偏向!L$1,FALSE)/100)</f>
        <v>4403</v>
      </c>
      <c r="G1230" s="4">
        <f>INT(VLOOKUP($X1230,映射表!$B:$C,2,FALSE)*VLOOKUP($Z1230,怪物属性偏向!$G:$L,怪物属性偏向!J$1,FALSE)/100)</f>
        <v>2183</v>
      </c>
      <c r="H1230" s="4">
        <f t="shared" si="802"/>
        <v>0</v>
      </c>
      <c r="I1230" s="4">
        <f>INT(VLOOKUP($X1230,映射表!$B:$C,2,FALSE)*VLOOKUP($Z1230,怪物属性偏向!$G:$L,怪物属性偏向!K$1,FALSE)/100)</f>
        <v>2499</v>
      </c>
      <c r="J1230" s="4">
        <f>INT(VLOOKUP($X1230,映射表!$B:$E,4,FALSE))</f>
        <v>1941</v>
      </c>
      <c r="K1230" s="4">
        <f t="shared" ref="K1230:V1230" si="817">K1229</f>
        <v>100</v>
      </c>
      <c r="L1230" s="4">
        <f t="shared" si="817"/>
        <v>0</v>
      </c>
      <c r="M1230" s="4">
        <f t="shared" si="817"/>
        <v>0</v>
      </c>
      <c r="N1230" s="4">
        <f t="shared" si="817"/>
        <v>100</v>
      </c>
      <c r="O1230" s="4">
        <f t="shared" si="817"/>
        <v>0</v>
      </c>
      <c r="P1230" s="4">
        <f t="shared" si="817"/>
        <v>0</v>
      </c>
      <c r="Q1230" s="4">
        <f t="shared" si="817"/>
        <v>0</v>
      </c>
      <c r="R1230" s="4">
        <f t="shared" si="817"/>
        <v>0</v>
      </c>
      <c r="S1230" s="4">
        <f t="shared" si="817"/>
        <v>0</v>
      </c>
      <c r="T1230" s="4">
        <f t="shared" si="817"/>
        <v>0</v>
      </c>
      <c r="U1230" s="4">
        <f t="shared" si="817"/>
        <v>0</v>
      </c>
      <c r="V1230" s="4">
        <f t="shared" si="817"/>
        <v>0</v>
      </c>
      <c r="W1230" s="4">
        <f>VLOOKUP(Z1230,怪物属性偏向!D:F,3,FALSE)</f>
        <v>5000009</v>
      </c>
      <c r="X1230" s="4">
        <f t="shared" si="755"/>
        <v>26</v>
      </c>
      <c r="Y1230" t="str">
        <f>VLOOKUP(Z1230,怪物属性偏向!G:H,2,FALSE)</f>
        <v>艾琳</v>
      </c>
      <c r="Z1230">
        <f t="shared" si="756"/>
        <v>9</v>
      </c>
    </row>
    <row r="1231" spans="1:26" ht="18" customHeight="1" x14ac:dyDescent="0.15">
      <c r="A1231" s="4">
        <v>5001227</v>
      </c>
      <c r="B1231" s="4">
        <f t="shared" ref="B1231:E1231" si="818">B1230</f>
        <v>0</v>
      </c>
      <c r="C1231" s="4">
        <f t="shared" si="818"/>
        <v>0</v>
      </c>
      <c r="D1231" s="4">
        <f t="shared" si="818"/>
        <v>0</v>
      </c>
      <c r="E1231" s="4">
        <f t="shared" si="818"/>
        <v>0</v>
      </c>
      <c r="F1231" s="4">
        <f>INT(VLOOKUP($X1231,映射表!$B:$C,2,FALSE)*VLOOKUP($Z1231,怪物属性偏向!$G:$L,怪物属性偏向!L$1,FALSE)/100)</f>
        <v>4759</v>
      </c>
      <c r="G1231" s="4">
        <f>INT(VLOOKUP($X1231,映射表!$B:$C,2,FALSE)*VLOOKUP($Z1231,怪物属性偏向!$G:$L,怪物属性偏向!J$1,FALSE)/100)</f>
        <v>2360</v>
      </c>
      <c r="H1231" s="4">
        <f t="shared" si="802"/>
        <v>0</v>
      </c>
      <c r="I1231" s="4">
        <f>INT(VLOOKUP($X1231,映射表!$B:$C,2,FALSE)*VLOOKUP($Z1231,怪物属性偏向!$G:$L,怪物属性偏向!K$1,FALSE)/100)</f>
        <v>2701</v>
      </c>
      <c r="J1231" s="4">
        <f>INT(VLOOKUP($X1231,映射表!$B:$E,4,FALSE))</f>
        <v>2097</v>
      </c>
      <c r="K1231" s="4">
        <f t="shared" ref="K1231:V1231" si="819">K1230</f>
        <v>100</v>
      </c>
      <c r="L1231" s="4">
        <f t="shared" si="819"/>
        <v>0</v>
      </c>
      <c r="M1231" s="4">
        <f t="shared" si="819"/>
        <v>0</v>
      </c>
      <c r="N1231" s="4">
        <f t="shared" si="819"/>
        <v>100</v>
      </c>
      <c r="O1231" s="4">
        <f t="shared" si="819"/>
        <v>0</v>
      </c>
      <c r="P1231" s="4">
        <f t="shared" si="819"/>
        <v>0</v>
      </c>
      <c r="Q1231" s="4">
        <f t="shared" si="819"/>
        <v>0</v>
      </c>
      <c r="R1231" s="4">
        <f t="shared" si="819"/>
        <v>0</v>
      </c>
      <c r="S1231" s="4">
        <f t="shared" si="819"/>
        <v>0</v>
      </c>
      <c r="T1231" s="4">
        <f t="shared" si="819"/>
        <v>0</v>
      </c>
      <c r="U1231" s="4">
        <f t="shared" si="819"/>
        <v>0</v>
      </c>
      <c r="V1231" s="4">
        <f t="shared" si="819"/>
        <v>0</v>
      </c>
      <c r="W1231" s="4">
        <f>VLOOKUP(Z1231,怪物属性偏向!D:F,3,FALSE)</f>
        <v>5000009</v>
      </c>
      <c r="X1231" s="4">
        <f t="shared" si="755"/>
        <v>27</v>
      </c>
      <c r="Y1231" t="str">
        <f>VLOOKUP(Z1231,怪物属性偏向!G:H,2,FALSE)</f>
        <v>艾琳</v>
      </c>
      <c r="Z1231">
        <f t="shared" si="756"/>
        <v>9</v>
      </c>
    </row>
    <row r="1232" spans="1:26" ht="18" customHeight="1" x14ac:dyDescent="0.15">
      <c r="A1232" s="4">
        <v>5001228</v>
      </c>
      <c r="B1232" s="4">
        <f t="shared" ref="B1232:E1232" si="820">B1231</f>
        <v>0</v>
      </c>
      <c r="C1232" s="4">
        <f t="shared" si="820"/>
        <v>0</v>
      </c>
      <c r="D1232" s="4">
        <f t="shared" si="820"/>
        <v>0</v>
      </c>
      <c r="E1232" s="4">
        <f t="shared" si="820"/>
        <v>0</v>
      </c>
      <c r="F1232" s="4">
        <f>INT(VLOOKUP($X1232,映射表!$B:$C,2,FALSE)*VLOOKUP($Z1232,怪物属性偏向!$G:$L,怪物属性偏向!L$1,FALSE)/100)</f>
        <v>5140</v>
      </c>
      <c r="G1232" s="4">
        <f>INT(VLOOKUP($X1232,映射表!$B:$C,2,FALSE)*VLOOKUP($Z1232,怪物属性偏向!$G:$L,怪物属性偏向!J$1,FALSE)/100)</f>
        <v>2549</v>
      </c>
      <c r="H1232" s="4">
        <f t="shared" si="802"/>
        <v>0</v>
      </c>
      <c r="I1232" s="4">
        <f>INT(VLOOKUP($X1232,映射表!$B:$C,2,FALSE)*VLOOKUP($Z1232,怪物属性偏向!$G:$L,怪物属性偏向!K$1,FALSE)/100)</f>
        <v>2917</v>
      </c>
      <c r="J1232" s="4">
        <f>INT(VLOOKUP($X1232,映射表!$B:$E,4,FALSE))</f>
        <v>2266</v>
      </c>
      <c r="K1232" s="4">
        <f t="shared" ref="K1232:V1232" si="821">K1231</f>
        <v>100</v>
      </c>
      <c r="L1232" s="4">
        <f t="shared" si="821"/>
        <v>0</v>
      </c>
      <c r="M1232" s="4">
        <f t="shared" si="821"/>
        <v>0</v>
      </c>
      <c r="N1232" s="4">
        <f t="shared" si="821"/>
        <v>100</v>
      </c>
      <c r="O1232" s="4">
        <f t="shared" si="821"/>
        <v>0</v>
      </c>
      <c r="P1232" s="4">
        <f t="shared" si="821"/>
        <v>0</v>
      </c>
      <c r="Q1232" s="4">
        <f t="shared" si="821"/>
        <v>0</v>
      </c>
      <c r="R1232" s="4">
        <f t="shared" si="821"/>
        <v>0</v>
      </c>
      <c r="S1232" s="4">
        <f t="shared" si="821"/>
        <v>0</v>
      </c>
      <c r="T1232" s="4">
        <f t="shared" si="821"/>
        <v>0</v>
      </c>
      <c r="U1232" s="4">
        <f t="shared" si="821"/>
        <v>0</v>
      </c>
      <c r="V1232" s="4">
        <f t="shared" si="821"/>
        <v>0</v>
      </c>
      <c r="W1232" s="4">
        <f>VLOOKUP(Z1232,怪物属性偏向!D:F,3,FALSE)</f>
        <v>5000009</v>
      </c>
      <c r="X1232" s="4">
        <f t="shared" si="755"/>
        <v>28</v>
      </c>
      <c r="Y1232" t="str">
        <f>VLOOKUP(Z1232,怪物属性偏向!G:H,2,FALSE)</f>
        <v>艾琳</v>
      </c>
      <c r="Z1232">
        <f t="shared" si="756"/>
        <v>9</v>
      </c>
    </row>
    <row r="1233" spans="1:26" ht="18" customHeight="1" x14ac:dyDescent="0.15">
      <c r="A1233" s="4">
        <v>5001229</v>
      </c>
      <c r="B1233" s="4">
        <f t="shared" ref="B1233:E1233" si="822">B1232</f>
        <v>0</v>
      </c>
      <c r="C1233" s="4">
        <f t="shared" si="822"/>
        <v>0</v>
      </c>
      <c r="D1233" s="4">
        <f t="shared" si="822"/>
        <v>0</v>
      </c>
      <c r="E1233" s="4">
        <f t="shared" si="822"/>
        <v>0</v>
      </c>
      <c r="F1233" s="4">
        <f>INT(VLOOKUP($X1233,映射表!$B:$C,2,FALSE)*VLOOKUP($Z1233,怪物属性偏向!$G:$L,怪物属性偏向!L$1,FALSE)/100)</f>
        <v>5549</v>
      </c>
      <c r="G1233" s="4">
        <f>INT(VLOOKUP($X1233,映射表!$B:$C,2,FALSE)*VLOOKUP($Z1233,怪物属性偏向!$G:$L,怪物属性偏向!J$1,FALSE)/100)</f>
        <v>2752</v>
      </c>
      <c r="H1233" s="4">
        <f t="shared" si="802"/>
        <v>0</v>
      </c>
      <c r="I1233" s="4">
        <f>INT(VLOOKUP($X1233,映射表!$B:$C,2,FALSE)*VLOOKUP($Z1233,怪物属性偏向!$G:$L,怪物属性偏向!K$1,FALSE)/100)</f>
        <v>3149</v>
      </c>
      <c r="J1233" s="4">
        <f>INT(VLOOKUP($X1233,映射表!$B:$E,4,FALSE))</f>
        <v>2446</v>
      </c>
      <c r="K1233" s="4">
        <f t="shared" ref="K1233:V1233" si="823">K1232</f>
        <v>100</v>
      </c>
      <c r="L1233" s="4">
        <f t="shared" si="823"/>
        <v>0</v>
      </c>
      <c r="M1233" s="4">
        <f t="shared" si="823"/>
        <v>0</v>
      </c>
      <c r="N1233" s="4">
        <f t="shared" si="823"/>
        <v>100</v>
      </c>
      <c r="O1233" s="4">
        <f t="shared" si="823"/>
        <v>0</v>
      </c>
      <c r="P1233" s="4">
        <f t="shared" si="823"/>
        <v>0</v>
      </c>
      <c r="Q1233" s="4">
        <f t="shared" si="823"/>
        <v>0</v>
      </c>
      <c r="R1233" s="4">
        <f t="shared" si="823"/>
        <v>0</v>
      </c>
      <c r="S1233" s="4">
        <f t="shared" si="823"/>
        <v>0</v>
      </c>
      <c r="T1233" s="4">
        <f t="shared" si="823"/>
        <v>0</v>
      </c>
      <c r="U1233" s="4">
        <f t="shared" si="823"/>
        <v>0</v>
      </c>
      <c r="V1233" s="4">
        <f t="shared" si="823"/>
        <v>0</v>
      </c>
      <c r="W1233" s="4">
        <f>VLOOKUP(Z1233,怪物属性偏向!D:F,3,FALSE)</f>
        <v>5000009</v>
      </c>
      <c r="X1233" s="4">
        <f t="shared" si="755"/>
        <v>29</v>
      </c>
      <c r="Y1233" t="str">
        <f>VLOOKUP(Z1233,怪物属性偏向!G:H,2,FALSE)</f>
        <v>艾琳</v>
      </c>
      <c r="Z1233">
        <f t="shared" si="756"/>
        <v>9</v>
      </c>
    </row>
    <row r="1234" spans="1:26" ht="18" customHeight="1" x14ac:dyDescent="0.15">
      <c r="A1234" s="4">
        <v>5001230</v>
      </c>
      <c r="B1234" s="4">
        <f t="shared" ref="B1234:E1234" si="824">B1233</f>
        <v>0</v>
      </c>
      <c r="C1234" s="4">
        <f t="shared" si="824"/>
        <v>0</v>
      </c>
      <c r="D1234" s="4">
        <f t="shared" si="824"/>
        <v>0</v>
      </c>
      <c r="E1234" s="4">
        <f t="shared" si="824"/>
        <v>0</v>
      </c>
      <c r="F1234" s="4">
        <f>INT(VLOOKUP($X1234,映射表!$B:$C,2,FALSE)*VLOOKUP($Z1234,怪物属性偏向!$G:$L,怪物属性偏向!L$1,FALSE)/100)</f>
        <v>5987</v>
      </c>
      <c r="G1234" s="4">
        <f>INT(VLOOKUP($X1234,映射表!$B:$C,2,FALSE)*VLOOKUP($Z1234,怪物属性偏向!$G:$L,怪物属性偏向!J$1,FALSE)/100)</f>
        <v>2969</v>
      </c>
      <c r="H1234" s="4">
        <f t="shared" si="802"/>
        <v>0</v>
      </c>
      <c r="I1234" s="4">
        <f>INT(VLOOKUP($X1234,映射表!$B:$C,2,FALSE)*VLOOKUP($Z1234,怪物属性偏向!$G:$L,怪物属性偏向!K$1,FALSE)/100)</f>
        <v>3398</v>
      </c>
      <c r="J1234" s="4">
        <f>INT(VLOOKUP($X1234,映射表!$B:$E,4,FALSE))</f>
        <v>2639</v>
      </c>
      <c r="K1234" s="4">
        <f t="shared" ref="K1234:V1234" si="825">K1233</f>
        <v>100</v>
      </c>
      <c r="L1234" s="4">
        <f t="shared" si="825"/>
        <v>0</v>
      </c>
      <c r="M1234" s="4">
        <f t="shared" si="825"/>
        <v>0</v>
      </c>
      <c r="N1234" s="4">
        <f t="shared" si="825"/>
        <v>100</v>
      </c>
      <c r="O1234" s="4">
        <f t="shared" si="825"/>
        <v>0</v>
      </c>
      <c r="P1234" s="4">
        <f t="shared" si="825"/>
        <v>0</v>
      </c>
      <c r="Q1234" s="4">
        <f t="shared" si="825"/>
        <v>0</v>
      </c>
      <c r="R1234" s="4">
        <f t="shared" si="825"/>
        <v>0</v>
      </c>
      <c r="S1234" s="4">
        <f t="shared" si="825"/>
        <v>0</v>
      </c>
      <c r="T1234" s="4">
        <f t="shared" si="825"/>
        <v>0</v>
      </c>
      <c r="U1234" s="4">
        <f t="shared" si="825"/>
        <v>0</v>
      </c>
      <c r="V1234" s="4">
        <f t="shared" si="825"/>
        <v>0</v>
      </c>
      <c r="W1234" s="4">
        <f>VLOOKUP(Z1234,怪物属性偏向!D:F,3,FALSE)</f>
        <v>5000009</v>
      </c>
      <c r="X1234" s="4">
        <f t="shared" si="755"/>
        <v>30</v>
      </c>
      <c r="Y1234" t="str">
        <f>VLOOKUP(Z1234,怪物属性偏向!G:H,2,FALSE)</f>
        <v>艾琳</v>
      </c>
      <c r="Z1234">
        <f t="shared" si="756"/>
        <v>9</v>
      </c>
    </row>
    <row r="1235" spans="1:26" ht="18" customHeight="1" x14ac:dyDescent="0.15">
      <c r="A1235" s="4">
        <v>5001231</v>
      </c>
      <c r="B1235" s="4">
        <f t="shared" ref="B1235:E1235" si="826">B1234</f>
        <v>0</v>
      </c>
      <c r="C1235" s="4">
        <f t="shared" si="826"/>
        <v>0</v>
      </c>
      <c r="D1235" s="4">
        <f t="shared" si="826"/>
        <v>0</v>
      </c>
      <c r="E1235" s="4">
        <f t="shared" si="826"/>
        <v>0</v>
      </c>
      <c r="F1235" s="4">
        <f>INT(VLOOKUP($X1235,映射表!$B:$C,2,FALSE)*VLOOKUP($Z1235,怪物属性偏向!$G:$L,怪物属性偏向!L$1,FALSE)/100)</f>
        <v>6457</v>
      </c>
      <c r="G1235" s="4">
        <f>INT(VLOOKUP($X1235,映射表!$B:$C,2,FALSE)*VLOOKUP($Z1235,怪物属性偏向!$G:$L,怪物属性偏向!J$1,FALSE)/100)</f>
        <v>3202</v>
      </c>
      <c r="H1235" s="4">
        <f t="shared" si="802"/>
        <v>0</v>
      </c>
      <c r="I1235" s="4">
        <f>INT(VLOOKUP($X1235,映射表!$B:$C,2,FALSE)*VLOOKUP($Z1235,怪物属性偏向!$G:$L,怪物属性偏向!K$1,FALSE)/100)</f>
        <v>3665</v>
      </c>
      <c r="J1235" s="4">
        <f>INT(VLOOKUP($X1235,映射表!$B:$E,4,FALSE))</f>
        <v>2846</v>
      </c>
      <c r="K1235" s="4">
        <f t="shared" ref="K1235:V1235" si="827">K1234</f>
        <v>100</v>
      </c>
      <c r="L1235" s="4">
        <f t="shared" si="827"/>
        <v>0</v>
      </c>
      <c r="M1235" s="4">
        <f t="shared" si="827"/>
        <v>0</v>
      </c>
      <c r="N1235" s="4">
        <f t="shared" si="827"/>
        <v>100</v>
      </c>
      <c r="O1235" s="4">
        <f t="shared" si="827"/>
        <v>0</v>
      </c>
      <c r="P1235" s="4">
        <f t="shared" si="827"/>
        <v>0</v>
      </c>
      <c r="Q1235" s="4">
        <f t="shared" si="827"/>
        <v>0</v>
      </c>
      <c r="R1235" s="4">
        <f t="shared" si="827"/>
        <v>0</v>
      </c>
      <c r="S1235" s="4">
        <f t="shared" si="827"/>
        <v>0</v>
      </c>
      <c r="T1235" s="4">
        <f t="shared" si="827"/>
        <v>0</v>
      </c>
      <c r="U1235" s="4">
        <f t="shared" si="827"/>
        <v>0</v>
      </c>
      <c r="V1235" s="4">
        <f t="shared" si="827"/>
        <v>0</v>
      </c>
      <c r="W1235" s="4">
        <f>VLOOKUP(Z1235,怪物属性偏向!D:F,3,FALSE)</f>
        <v>5000009</v>
      </c>
      <c r="X1235" s="4">
        <f t="shared" si="755"/>
        <v>31</v>
      </c>
      <c r="Y1235" t="str">
        <f>VLOOKUP(Z1235,怪物属性偏向!G:H,2,FALSE)</f>
        <v>艾琳</v>
      </c>
      <c r="Z1235">
        <f t="shared" si="756"/>
        <v>9</v>
      </c>
    </row>
    <row r="1236" spans="1:26" ht="18" customHeight="1" x14ac:dyDescent="0.15">
      <c r="A1236" s="4">
        <v>5001232</v>
      </c>
      <c r="B1236" s="4">
        <f t="shared" ref="B1236:E1236" si="828">B1235</f>
        <v>0</v>
      </c>
      <c r="C1236" s="4">
        <f t="shared" si="828"/>
        <v>0</v>
      </c>
      <c r="D1236" s="4">
        <f t="shared" si="828"/>
        <v>0</v>
      </c>
      <c r="E1236" s="4">
        <f t="shared" si="828"/>
        <v>0</v>
      </c>
      <c r="F1236" s="4">
        <f>INT(VLOOKUP($X1236,映射表!$B:$C,2,FALSE)*VLOOKUP($Z1236,怪物属性偏向!$G:$L,怪物属性偏向!L$1,FALSE)/100)</f>
        <v>6961</v>
      </c>
      <c r="G1236" s="4">
        <f>INT(VLOOKUP($X1236,映射表!$B:$C,2,FALSE)*VLOOKUP($Z1236,怪物属性偏向!$G:$L,怪物属性偏向!J$1,FALSE)/100)</f>
        <v>3452</v>
      </c>
      <c r="H1236" s="4">
        <f t="shared" si="802"/>
        <v>0</v>
      </c>
      <c r="I1236" s="4">
        <f>INT(VLOOKUP($X1236,映射表!$B:$C,2,FALSE)*VLOOKUP($Z1236,怪物属性偏向!$G:$L,怪物属性偏向!K$1,FALSE)/100)</f>
        <v>3950</v>
      </c>
      <c r="J1236" s="4">
        <f>INT(VLOOKUP($X1236,映射表!$B:$E,4,FALSE))</f>
        <v>3068</v>
      </c>
      <c r="K1236" s="4">
        <f t="shared" ref="K1236:V1236" si="829">K1235</f>
        <v>100</v>
      </c>
      <c r="L1236" s="4">
        <f t="shared" si="829"/>
        <v>0</v>
      </c>
      <c r="M1236" s="4">
        <f t="shared" si="829"/>
        <v>0</v>
      </c>
      <c r="N1236" s="4">
        <f t="shared" si="829"/>
        <v>100</v>
      </c>
      <c r="O1236" s="4">
        <f t="shared" si="829"/>
        <v>0</v>
      </c>
      <c r="P1236" s="4">
        <f t="shared" si="829"/>
        <v>0</v>
      </c>
      <c r="Q1236" s="4">
        <f t="shared" si="829"/>
        <v>0</v>
      </c>
      <c r="R1236" s="4">
        <f t="shared" si="829"/>
        <v>0</v>
      </c>
      <c r="S1236" s="4">
        <f t="shared" si="829"/>
        <v>0</v>
      </c>
      <c r="T1236" s="4">
        <f t="shared" si="829"/>
        <v>0</v>
      </c>
      <c r="U1236" s="4">
        <f t="shared" si="829"/>
        <v>0</v>
      </c>
      <c r="V1236" s="4">
        <f t="shared" si="829"/>
        <v>0</v>
      </c>
      <c r="W1236" s="4">
        <f>VLOOKUP(Z1236,怪物属性偏向!D:F,3,FALSE)</f>
        <v>5000009</v>
      </c>
      <c r="X1236" s="4">
        <f t="shared" si="755"/>
        <v>32</v>
      </c>
      <c r="Y1236" t="str">
        <f>VLOOKUP(Z1236,怪物属性偏向!G:H,2,FALSE)</f>
        <v>艾琳</v>
      </c>
      <c r="Z1236">
        <f t="shared" si="756"/>
        <v>9</v>
      </c>
    </row>
    <row r="1237" spans="1:26" ht="18" customHeight="1" x14ac:dyDescent="0.15">
      <c r="A1237" s="4">
        <v>5001233</v>
      </c>
      <c r="B1237" s="4">
        <f t="shared" ref="B1237:E1237" si="830">B1236</f>
        <v>0</v>
      </c>
      <c r="C1237" s="4">
        <f t="shared" si="830"/>
        <v>0</v>
      </c>
      <c r="D1237" s="4">
        <f t="shared" si="830"/>
        <v>0</v>
      </c>
      <c r="E1237" s="4">
        <f t="shared" si="830"/>
        <v>0</v>
      </c>
      <c r="F1237" s="4">
        <f>INT(VLOOKUP($X1237,映射表!$B:$C,2,FALSE)*VLOOKUP($Z1237,怪物属性偏向!$G:$L,怪物属性偏向!L$1,FALSE)/100)</f>
        <v>7501</v>
      </c>
      <c r="G1237" s="4">
        <f>INT(VLOOKUP($X1237,映射表!$B:$C,2,FALSE)*VLOOKUP($Z1237,怪物属性偏向!$G:$L,怪物属性偏向!J$1,FALSE)/100)</f>
        <v>3720</v>
      </c>
      <c r="H1237" s="4">
        <f t="shared" si="802"/>
        <v>0</v>
      </c>
      <c r="I1237" s="4">
        <f>INT(VLOOKUP($X1237,映射表!$B:$C,2,FALSE)*VLOOKUP($Z1237,怪物属性偏向!$G:$L,怪物属性偏向!K$1,FALSE)/100)</f>
        <v>4257</v>
      </c>
      <c r="J1237" s="4">
        <f>INT(VLOOKUP($X1237,映射表!$B:$E,4,FALSE))</f>
        <v>3306</v>
      </c>
      <c r="K1237" s="4">
        <f t="shared" ref="K1237:V1237" si="831">K1236</f>
        <v>100</v>
      </c>
      <c r="L1237" s="4">
        <f t="shared" si="831"/>
        <v>0</v>
      </c>
      <c r="M1237" s="4">
        <f t="shared" si="831"/>
        <v>0</v>
      </c>
      <c r="N1237" s="4">
        <f t="shared" si="831"/>
        <v>100</v>
      </c>
      <c r="O1237" s="4">
        <f t="shared" si="831"/>
        <v>0</v>
      </c>
      <c r="P1237" s="4">
        <f t="shared" si="831"/>
        <v>0</v>
      </c>
      <c r="Q1237" s="4">
        <f t="shared" si="831"/>
        <v>0</v>
      </c>
      <c r="R1237" s="4">
        <f t="shared" si="831"/>
        <v>0</v>
      </c>
      <c r="S1237" s="4">
        <f t="shared" si="831"/>
        <v>0</v>
      </c>
      <c r="T1237" s="4">
        <f t="shared" si="831"/>
        <v>0</v>
      </c>
      <c r="U1237" s="4">
        <f t="shared" si="831"/>
        <v>0</v>
      </c>
      <c r="V1237" s="4">
        <f t="shared" si="831"/>
        <v>0</v>
      </c>
      <c r="W1237" s="4">
        <f>VLOOKUP(Z1237,怪物属性偏向!D:F,3,FALSE)</f>
        <v>5000009</v>
      </c>
      <c r="X1237" s="4">
        <f t="shared" si="755"/>
        <v>33</v>
      </c>
      <c r="Y1237" t="str">
        <f>VLOOKUP(Z1237,怪物属性偏向!G:H,2,FALSE)</f>
        <v>艾琳</v>
      </c>
      <c r="Z1237">
        <f t="shared" si="756"/>
        <v>9</v>
      </c>
    </row>
    <row r="1238" spans="1:26" ht="18" customHeight="1" x14ac:dyDescent="0.15">
      <c r="A1238" s="4">
        <v>5001234</v>
      </c>
      <c r="B1238" s="4">
        <f t="shared" ref="B1238:E1238" si="832">B1237</f>
        <v>0</v>
      </c>
      <c r="C1238" s="4">
        <f t="shared" si="832"/>
        <v>0</v>
      </c>
      <c r="D1238" s="4">
        <f t="shared" si="832"/>
        <v>0</v>
      </c>
      <c r="E1238" s="4">
        <f t="shared" si="832"/>
        <v>0</v>
      </c>
      <c r="F1238" s="4">
        <f>INT(VLOOKUP($X1238,映射表!$B:$C,2,FALSE)*VLOOKUP($Z1238,怪物属性偏向!$G:$L,怪物属性偏向!L$1,FALSE)/100)</f>
        <v>8529</v>
      </c>
      <c r="G1238" s="4">
        <f>INT(VLOOKUP($X1238,映射表!$B:$C,2,FALSE)*VLOOKUP($Z1238,怪物属性偏向!$G:$L,怪物属性偏向!J$1,FALSE)/100)</f>
        <v>4229</v>
      </c>
      <c r="H1238" s="4">
        <f t="shared" si="802"/>
        <v>0</v>
      </c>
      <c r="I1238" s="4">
        <f>INT(VLOOKUP($X1238,映射表!$B:$C,2,FALSE)*VLOOKUP($Z1238,怪物属性偏向!$G:$L,怪物属性偏向!K$1,FALSE)/100)</f>
        <v>4840</v>
      </c>
      <c r="J1238" s="4">
        <f>INT(VLOOKUP($X1238,映射表!$B:$E,4,FALSE))</f>
        <v>3759</v>
      </c>
      <c r="K1238" s="4">
        <f t="shared" ref="K1238:V1238" si="833">K1237</f>
        <v>100</v>
      </c>
      <c r="L1238" s="4">
        <f t="shared" si="833"/>
        <v>0</v>
      </c>
      <c r="M1238" s="4">
        <f t="shared" si="833"/>
        <v>0</v>
      </c>
      <c r="N1238" s="4">
        <f t="shared" si="833"/>
        <v>100</v>
      </c>
      <c r="O1238" s="4">
        <f t="shared" si="833"/>
        <v>0</v>
      </c>
      <c r="P1238" s="4">
        <f t="shared" si="833"/>
        <v>0</v>
      </c>
      <c r="Q1238" s="4">
        <f t="shared" si="833"/>
        <v>0</v>
      </c>
      <c r="R1238" s="4">
        <f t="shared" si="833"/>
        <v>0</v>
      </c>
      <c r="S1238" s="4">
        <f t="shared" si="833"/>
        <v>0</v>
      </c>
      <c r="T1238" s="4">
        <f t="shared" si="833"/>
        <v>0</v>
      </c>
      <c r="U1238" s="4">
        <f t="shared" si="833"/>
        <v>0</v>
      </c>
      <c r="V1238" s="4">
        <f t="shared" si="833"/>
        <v>0</v>
      </c>
      <c r="W1238" s="4">
        <f>VLOOKUP(Z1238,怪物属性偏向!D:F,3,FALSE)</f>
        <v>5000009</v>
      </c>
      <c r="X1238" s="4">
        <f t="shared" si="755"/>
        <v>34</v>
      </c>
      <c r="Y1238" t="str">
        <f>VLOOKUP(Z1238,怪物属性偏向!G:H,2,FALSE)</f>
        <v>艾琳</v>
      </c>
      <c r="Z1238">
        <f t="shared" si="756"/>
        <v>9</v>
      </c>
    </row>
    <row r="1239" spans="1:26" ht="18" customHeight="1" x14ac:dyDescent="0.15">
      <c r="A1239" s="4">
        <v>5001235</v>
      </c>
      <c r="B1239" s="4">
        <f t="shared" ref="B1239:E1239" si="834">B1238</f>
        <v>0</v>
      </c>
      <c r="C1239" s="4">
        <f t="shared" si="834"/>
        <v>0</v>
      </c>
      <c r="D1239" s="4">
        <f t="shared" si="834"/>
        <v>0</v>
      </c>
      <c r="E1239" s="4">
        <f t="shared" si="834"/>
        <v>0</v>
      </c>
      <c r="F1239" s="4">
        <f>INT(VLOOKUP($X1239,映射表!$B:$C,2,FALSE)*VLOOKUP($Z1239,怪物属性偏向!$G:$L,怪物属性偏向!L$1,FALSE)/100)</f>
        <v>10136</v>
      </c>
      <c r="G1239" s="4">
        <f>INT(VLOOKUP($X1239,映射表!$B:$C,2,FALSE)*VLOOKUP($Z1239,怪物属性偏向!$G:$L,怪物属性偏向!J$1,FALSE)/100)</f>
        <v>5026</v>
      </c>
      <c r="H1239" s="4">
        <f t="shared" si="802"/>
        <v>0</v>
      </c>
      <c r="I1239" s="4">
        <f>INT(VLOOKUP($X1239,映射表!$B:$C,2,FALSE)*VLOOKUP($Z1239,怪物属性偏向!$G:$L,怪物属性偏向!K$1,FALSE)/100)</f>
        <v>5752</v>
      </c>
      <c r="J1239" s="4">
        <f>INT(VLOOKUP($X1239,映射表!$B:$E,4,FALSE))</f>
        <v>4468</v>
      </c>
      <c r="K1239" s="4">
        <f t="shared" ref="K1239:V1239" si="835">K1238</f>
        <v>100</v>
      </c>
      <c r="L1239" s="4">
        <f t="shared" si="835"/>
        <v>0</v>
      </c>
      <c r="M1239" s="4">
        <f t="shared" si="835"/>
        <v>0</v>
      </c>
      <c r="N1239" s="4">
        <f t="shared" si="835"/>
        <v>100</v>
      </c>
      <c r="O1239" s="4">
        <f t="shared" si="835"/>
        <v>0</v>
      </c>
      <c r="P1239" s="4">
        <f t="shared" si="835"/>
        <v>0</v>
      </c>
      <c r="Q1239" s="4">
        <f t="shared" si="835"/>
        <v>0</v>
      </c>
      <c r="R1239" s="4">
        <f t="shared" si="835"/>
        <v>0</v>
      </c>
      <c r="S1239" s="4">
        <f t="shared" si="835"/>
        <v>0</v>
      </c>
      <c r="T1239" s="4">
        <f t="shared" si="835"/>
        <v>0</v>
      </c>
      <c r="U1239" s="4">
        <f t="shared" si="835"/>
        <v>0</v>
      </c>
      <c r="V1239" s="4">
        <f t="shared" si="835"/>
        <v>0</v>
      </c>
      <c r="W1239" s="4">
        <f>VLOOKUP(Z1239,怪物属性偏向!D:F,3,FALSE)</f>
        <v>5000009</v>
      </c>
      <c r="X1239" s="4">
        <f t="shared" si="755"/>
        <v>35</v>
      </c>
      <c r="Y1239" t="str">
        <f>VLOOKUP(Z1239,怪物属性偏向!G:H,2,FALSE)</f>
        <v>艾琳</v>
      </c>
      <c r="Z1239">
        <f t="shared" si="756"/>
        <v>9</v>
      </c>
    </row>
    <row r="1240" spans="1:26" ht="18" customHeight="1" x14ac:dyDescent="0.15">
      <c r="A1240" s="4">
        <v>5001236</v>
      </c>
      <c r="B1240" s="4">
        <f t="shared" ref="B1240:E1240" si="836">B1239</f>
        <v>0</v>
      </c>
      <c r="C1240" s="4">
        <f t="shared" si="836"/>
        <v>0</v>
      </c>
      <c r="D1240" s="4">
        <f t="shared" si="836"/>
        <v>0</v>
      </c>
      <c r="E1240" s="4">
        <f t="shared" si="836"/>
        <v>0</v>
      </c>
      <c r="F1240" s="4">
        <f>INT(VLOOKUP($X1240,映射表!$B:$C,2,FALSE)*VLOOKUP($Z1240,怪物属性偏向!$G:$L,怪物属性偏向!L$1,FALSE)/100)</f>
        <v>12190</v>
      </c>
      <c r="G1240" s="4">
        <f>INT(VLOOKUP($X1240,映射表!$B:$C,2,FALSE)*VLOOKUP($Z1240,怪物属性偏向!$G:$L,怪物属性偏向!J$1,FALSE)/100)</f>
        <v>6045</v>
      </c>
      <c r="H1240" s="4">
        <f t="shared" si="802"/>
        <v>0</v>
      </c>
      <c r="I1240" s="4">
        <f>INT(VLOOKUP($X1240,映射表!$B:$C,2,FALSE)*VLOOKUP($Z1240,怪物属性偏向!$G:$L,怪物属性偏向!K$1,FALSE)/100)</f>
        <v>6918</v>
      </c>
      <c r="J1240" s="4">
        <f>INT(VLOOKUP($X1240,映射表!$B:$E,4,FALSE))</f>
        <v>5373</v>
      </c>
      <c r="K1240" s="4">
        <f t="shared" ref="K1240:V1240" si="837">K1239</f>
        <v>100</v>
      </c>
      <c r="L1240" s="4">
        <f t="shared" si="837"/>
        <v>0</v>
      </c>
      <c r="M1240" s="4">
        <f t="shared" si="837"/>
        <v>0</v>
      </c>
      <c r="N1240" s="4">
        <f t="shared" si="837"/>
        <v>100</v>
      </c>
      <c r="O1240" s="4">
        <f t="shared" si="837"/>
        <v>0</v>
      </c>
      <c r="P1240" s="4">
        <f t="shared" si="837"/>
        <v>0</v>
      </c>
      <c r="Q1240" s="4">
        <f t="shared" si="837"/>
        <v>0</v>
      </c>
      <c r="R1240" s="4">
        <f t="shared" si="837"/>
        <v>0</v>
      </c>
      <c r="S1240" s="4">
        <f t="shared" si="837"/>
        <v>0</v>
      </c>
      <c r="T1240" s="4">
        <f t="shared" si="837"/>
        <v>0</v>
      </c>
      <c r="U1240" s="4">
        <f t="shared" si="837"/>
        <v>0</v>
      </c>
      <c r="V1240" s="4">
        <f t="shared" si="837"/>
        <v>0</v>
      </c>
      <c r="W1240" s="4">
        <f>VLOOKUP(Z1240,怪物属性偏向!D:F,3,FALSE)</f>
        <v>5000009</v>
      </c>
      <c r="X1240" s="4">
        <f t="shared" si="755"/>
        <v>36</v>
      </c>
      <c r="Y1240" t="str">
        <f>VLOOKUP(Z1240,怪物属性偏向!G:H,2,FALSE)</f>
        <v>艾琳</v>
      </c>
      <c r="Z1240">
        <f t="shared" si="756"/>
        <v>9</v>
      </c>
    </row>
    <row r="1241" spans="1:26" ht="18" customHeight="1" x14ac:dyDescent="0.15">
      <c r="A1241" s="4">
        <v>5001237</v>
      </c>
      <c r="B1241" s="4">
        <f t="shared" ref="B1241:E1241" si="838">B1240</f>
        <v>0</v>
      </c>
      <c r="C1241" s="4">
        <f t="shared" si="838"/>
        <v>0</v>
      </c>
      <c r="D1241" s="4">
        <f t="shared" si="838"/>
        <v>0</v>
      </c>
      <c r="E1241" s="4">
        <f t="shared" si="838"/>
        <v>0</v>
      </c>
      <c r="F1241" s="4">
        <f>INT(VLOOKUP($X1241,映射表!$B:$C,2,FALSE)*VLOOKUP($Z1241,怪物属性偏向!$G:$L,怪物属性偏向!L$1,FALSE)/100)</f>
        <v>14498</v>
      </c>
      <c r="G1241" s="4">
        <f>INT(VLOOKUP($X1241,映射表!$B:$C,2,FALSE)*VLOOKUP($Z1241,怪物属性偏向!$G:$L,怪物属性偏向!J$1,FALSE)/100)</f>
        <v>7189</v>
      </c>
      <c r="H1241" s="4">
        <f t="shared" si="802"/>
        <v>0</v>
      </c>
      <c r="I1241" s="4">
        <f>INT(VLOOKUP($X1241,映射表!$B:$C,2,FALSE)*VLOOKUP($Z1241,怪物属性偏向!$G:$L,怪物属性偏向!K$1,FALSE)/100)</f>
        <v>8228</v>
      </c>
      <c r="J1241" s="4">
        <f>INT(VLOOKUP($X1241,映射表!$B:$E,4,FALSE))</f>
        <v>6391</v>
      </c>
      <c r="K1241" s="4">
        <f t="shared" ref="K1241:V1241" si="839">K1240</f>
        <v>100</v>
      </c>
      <c r="L1241" s="4">
        <f t="shared" si="839"/>
        <v>0</v>
      </c>
      <c r="M1241" s="4">
        <f t="shared" si="839"/>
        <v>0</v>
      </c>
      <c r="N1241" s="4">
        <f t="shared" si="839"/>
        <v>100</v>
      </c>
      <c r="O1241" s="4">
        <f t="shared" si="839"/>
        <v>0</v>
      </c>
      <c r="P1241" s="4">
        <f t="shared" si="839"/>
        <v>0</v>
      </c>
      <c r="Q1241" s="4">
        <f t="shared" si="839"/>
        <v>0</v>
      </c>
      <c r="R1241" s="4">
        <f t="shared" si="839"/>
        <v>0</v>
      </c>
      <c r="S1241" s="4">
        <f t="shared" si="839"/>
        <v>0</v>
      </c>
      <c r="T1241" s="4">
        <f t="shared" si="839"/>
        <v>0</v>
      </c>
      <c r="U1241" s="4">
        <f t="shared" si="839"/>
        <v>0</v>
      </c>
      <c r="V1241" s="4">
        <f t="shared" si="839"/>
        <v>0</v>
      </c>
      <c r="W1241" s="4">
        <f>VLOOKUP(Z1241,怪物属性偏向!D:F,3,FALSE)</f>
        <v>5000009</v>
      </c>
      <c r="X1241" s="4">
        <f t="shared" si="755"/>
        <v>37</v>
      </c>
      <c r="Y1241" t="str">
        <f>VLOOKUP(Z1241,怪物属性偏向!G:H,2,FALSE)</f>
        <v>艾琳</v>
      </c>
      <c r="Z1241">
        <f t="shared" si="756"/>
        <v>9</v>
      </c>
    </row>
    <row r="1242" spans="1:26" ht="18" customHeight="1" x14ac:dyDescent="0.15">
      <c r="A1242" s="4">
        <v>5001238</v>
      </c>
      <c r="B1242" s="4">
        <f t="shared" ref="B1242:E1242" si="840">B1241</f>
        <v>0</v>
      </c>
      <c r="C1242" s="4">
        <f t="shared" si="840"/>
        <v>0</v>
      </c>
      <c r="D1242" s="4">
        <f t="shared" si="840"/>
        <v>0</v>
      </c>
      <c r="E1242" s="4">
        <f t="shared" si="840"/>
        <v>0</v>
      </c>
      <c r="F1242" s="4">
        <f>INT(VLOOKUP($X1242,映射表!$B:$C,2,FALSE)*VLOOKUP($Z1242,怪物属性偏向!$G:$L,怪物属性偏向!L$1,FALSE)/100)</f>
        <v>17086</v>
      </c>
      <c r="G1242" s="4">
        <f>INT(VLOOKUP($X1242,映射表!$B:$C,2,FALSE)*VLOOKUP($Z1242,怪物属性偏向!$G:$L,怪物属性偏向!J$1,FALSE)/100)</f>
        <v>8473</v>
      </c>
      <c r="H1242" s="4">
        <f t="shared" si="802"/>
        <v>0</v>
      </c>
      <c r="I1242" s="4">
        <f>INT(VLOOKUP($X1242,映射表!$B:$C,2,FALSE)*VLOOKUP($Z1242,怪物属性偏向!$G:$L,怪物属性偏向!K$1,FALSE)/100)</f>
        <v>9697</v>
      </c>
      <c r="J1242" s="4">
        <f>INT(VLOOKUP($X1242,映射表!$B:$E,4,FALSE))</f>
        <v>7531</v>
      </c>
      <c r="K1242" s="4">
        <f t="shared" ref="K1242:V1242" si="841">K1241</f>
        <v>100</v>
      </c>
      <c r="L1242" s="4">
        <f t="shared" si="841"/>
        <v>0</v>
      </c>
      <c r="M1242" s="4">
        <f t="shared" si="841"/>
        <v>0</v>
      </c>
      <c r="N1242" s="4">
        <f t="shared" si="841"/>
        <v>100</v>
      </c>
      <c r="O1242" s="4">
        <f t="shared" si="841"/>
        <v>0</v>
      </c>
      <c r="P1242" s="4">
        <f t="shared" si="841"/>
        <v>0</v>
      </c>
      <c r="Q1242" s="4">
        <f t="shared" si="841"/>
        <v>0</v>
      </c>
      <c r="R1242" s="4">
        <f t="shared" si="841"/>
        <v>0</v>
      </c>
      <c r="S1242" s="4">
        <f t="shared" si="841"/>
        <v>0</v>
      </c>
      <c r="T1242" s="4">
        <f t="shared" si="841"/>
        <v>0</v>
      </c>
      <c r="U1242" s="4">
        <f t="shared" si="841"/>
        <v>0</v>
      </c>
      <c r="V1242" s="4">
        <f t="shared" si="841"/>
        <v>0</v>
      </c>
      <c r="W1242" s="4">
        <f>VLOOKUP(Z1242,怪物属性偏向!D:F,3,FALSE)</f>
        <v>5000009</v>
      </c>
      <c r="X1242" s="4">
        <f t="shared" si="755"/>
        <v>38</v>
      </c>
      <c r="Y1242" t="str">
        <f>VLOOKUP(Z1242,怪物属性偏向!G:H,2,FALSE)</f>
        <v>艾琳</v>
      </c>
      <c r="Z1242">
        <f t="shared" si="756"/>
        <v>9</v>
      </c>
    </row>
    <row r="1243" spans="1:26" ht="18" customHeight="1" x14ac:dyDescent="0.15">
      <c r="A1243" s="4">
        <v>5001239</v>
      </c>
      <c r="B1243" s="4">
        <f t="shared" ref="B1243:E1243" si="842">B1242</f>
        <v>0</v>
      </c>
      <c r="C1243" s="4">
        <f t="shared" si="842"/>
        <v>0</v>
      </c>
      <c r="D1243" s="4">
        <f t="shared" si="842"/>
        <v>0</v>
      </c>
      <c r="E1243" s="4">
        <f t="shared" si="842"/>
        <v>0</v>
      </c>
      <c r="F1243" s="4">
        <f>INT(VLOOKUP($X1243,映射表!$B:$C,2,FALSE)*VLOOKUP($Z1243,怪物属性偏向!$G:$L,怪物属性偏向!L$1,FALSE)/100)</f>
        <v>20613</v>
      </c>
      <c r="G1243" s="4">
        <f>INT(VLOOKUP($X1243,映射表!$B:$C,2,FALSE)*VLOOKUP($Z1243,怪物属性偏向!$G:$L,怪物属性偏向!J$1,FALSE)/100)</f>
        <v>10222</v>
      </c>
      <c r="H1243" s="4">
        <f t="shared" si="802"/>
        <v>0</v>
      </c>
      <c r="I1243" s="4">
        <f>INT(VLOOKUP($X1243,映射表!$B:$C,2,FALSE)*VLOOKUP($Z1243,怪物属性偏向!$G:$L,怪物属性偏向!K$1,FALSE)/100)</f>
        <v>11699</v>
      </c>
      <c r="J1243" s="4">
        <f>INT(VLOOKUP($X1243,映射表!$B:$E,4,FALSE))</f>
        <v>9086</v>
      </c>
      <c r="K1243" s="4">
        <f t="shared" ref="K1243:V1243" si="843">K1242</f>
        <v>100</v>
      </c>
      <c r="L1243" s="4">
        <f t="shared" si="843"/>
        <v>0</v>
      </c>
      <c r="M1243" s="4">
        <f t="shared" si="843"/>
        <v>0</v>
      </c>
      <c r="N1243" s="4">
        <f t="shared" si="843"/>
        <v>100</v>
      </c>
      <c r="O1243" s="4">
        <f t="shared" si="843"/>
        <v>0</v>
      </c>
      <c r="P1243" s="4">
        <f t="shared" si="843"/>
        <v>0</v>
      </c>
      <c r="Q1243" s="4">
        <f t="shared" si="843"/>
        <v>0</v>
      </c>
      <c r="R1243" s="4">
        <f t="shared" si="843"/>
        <v>0</v>
      </c>
      <c r="S1243" s="4">
        <f t="shared" si="843"/>
        <v>0</v>
      </c>
      <c r="T1243" s="4">
        <f t="shared" si="843"/>
        <v>0</v>
      </c>
      <c r="U1243" s="4">
        <f t="shared" si="843"/>
        <v>0</v>
      </c>
      <c r="V1243" s="4">
        <f t="shared" si="843"/>
        <v>0</v>
      </c>
      <c r="W1243" s="4">
        <f>VLOOKUP(Z1243,怪物属性偏向!D:F,3,FALSE)</f>
        <v>5000009</v>
      </c>
      <c r="X1243" s="4">
        <f t="shared" si="755"/>
        <v>39</v>
      </c>
      <c r="Y1243" t="str">
        <f>VLOOKUP(Z1243,怪物属性偏向!G:H,2,FALSE)</f>
        <v>艾琳</v>
      </c>
      <c r="Z1243">
        <f t="shared" si="756"/>
        <v>9</v>
      </c>
    </row>
    <row r="1244" spans="1:26" ht="18" customHeight="1" x14ac:dyDescent="0.15">
      <c r="A1244" s="4">
        <v>5001240</v>
      </c>
      <c r="B1244" s="4">
        <f t="shared" ref="B1244:E1244" si="844">B1243</f>
        <v>0</v>
      </c>
      <c r="C1244" s="4">
        <f t="shared" si="844"/>
        <v>0</v>
      </c>
      <c r="D1244" s="4">
        <f t="shared" si="844"/>
        <v>0</v>
      </c>
      <c r="E1244" s="4">
        <f t="shared" si="844"/>
        <v>0</v>
      </c>
      <c r="F1244" s="4">
        <f>INT(VLOOKUP($X1244,映射表!$B:$C,2,FALSE)*VLOOKUP($Z1244,怪物属性偏向!$G:$L,怪物属性偏向!L$1,FALSE)/100)</f>
        <v>24561</v>
      </c>
      <c r="G1244" s="4">
        <f>INT(VLOOKUP($X1244,映射表!$B:$C,2,FALSE)*VLOOKUP($Z1244,怪物属性偏向!$G:$L,怪物属性偏向!J$1,FALSE)/100)</f>
        <v>12180</v>
      </c>
      <c r="H1244" s="4">
        <f t="shared" si="802"/>
        <v>0</v>
      </c>
      <c r="I1244" s="4">
        <f>INT(VLOOKUP($X1244,映射表!$B:$C,2,FALSE)*VLOOKUP($Z1244,怪物属性偏向!$G:$L,怪物属性偏向!K$1,FALSE)/100)</f>
        <v>13939</v>
      </c>
      <c r="J1244" s="4">
        <f>INT(VLOOKUP($X1244,映射表!$B:$E,4,FALSE))</f>
        <v>10826</v>
      </c>
      <c r="K1244" s="4">
        <f t="shared" ref="K1244:V1244" si="845">K1243</f>
        <v>100</v>
      </c>
      <c r="L1244" s="4">
        <f t="shared" si="845"/>
        <v>0</v>
      </c>
      <c r="M1244" s="4">
        <f t="shared" si="845"/>
        <v>0</v>
      </c>
      <c r="N1244" s="4">
        <f t="shared" si="845"/>
        <v>100</v>
      </c>
      <c r="O1244" s="4">
        <f t="shared" si="845"/>
        <v>0</v>
      </c>
      <c r="P1244" s="4">
        <f t="shared" si="845"/>
        <v>0</v>
      </c>
      <c r="Q1244" s="4">
        <f t="shared" si="845"/>
        <v>0</v>
      </c>
      <c r="R1244" s="4">
        <f t="shared" si="845"/>
        <v>0</v>
      </c>
      <c r="S1244" s="4">
        <f t="shared" si="845"/>
        <v>0</v>
      </c>
      <c r="T1244" s="4">
        <f t="shared" si="845"/>
        <v>0</v>
      </c>
      <c r="U1244" s="4">
        <f t="shared" si="845"/>
        <v>0</v>
      </c>
      <c r="V1244" s="4">
        <f t="shared" si="845"/>
        <v>0</v>
      </c>
      <c r="W1244" s="4">
        <f>VLOOKUP(Z1244,怪物属性偏向!D:F,3,FALSE)</f>
        <v>5000009</v>
      </c>
      <c r="X1244" s="4">
        <f t="shared" si="755"/>
        <v>40</v>
      </c>
      <c r="Y1244" t="str">
        <f>VLOOKUP(Z1244,怪物属性偏向!G:H,2,FALSE)</f>
        <v>艾琳</v>
      </c>
      <c r="Z1244">
        <f t="shared" si="756"/>
        <v>9</v>
      </c>
    </row>
    <row r="1245" spans="1:26" ht="18" customHeight="1" x14ac:dyDescent="0.15">
      <c r="A1245" s="4">
        <v>5001241</v>
      </c>
      <c r="B1245" s="4">
        <f t="shared" ref="B1245:E1245" si="846">B1244</f>
        <v>0</v>
      </c>
      <c r="C1245" s="4">
        <f t="shared" si="846"/>
        <v>0</v>
      </c>
      <c r="D1245" s="4">
        <f t="shared" si="846"/>
        <v>0</v>
      </c>
      <c r="E1245" s="4">
        <f t="shared" si="846"/>
        <v>0</v>
      </c>
      <c r="F1245" s="4">
        <f>INT(VLOOKUP($X1245,映射表!$B:$C,2,FALSE)*VLOOKUP($Z1245,怪物属性偏向!$G:$L,怪物属性偏向!L$1,FALSE)/100)</f>
        <v>28253</v>
      </c>
      <c r="G1245" s="4">
        <f>INT(VLOOKUP($X1245,映射表!$B:$C,2,FALSE)*VLOOKUP($Z1245,怪物属性偏向!$G:$L,怪物属性偏向!J$1,FALSE)/100)</f>
        <v>14011</v>
      </c>
      <c r="H1245" s="4">
        <f t="shared" si="802"/>
        <v>0</v>
      </c>
      <c r="I1245" s="4">
        <f>INT(VLOOKUP($X1245,映射表!$B:$C,2,FALSE)*VLOOKUP($Z1245,怪物属性偏向!$G:$L,怪物属性偏向!K$1,FALSE)/100)</f>
        <v>16035</v>
      </c>
      <c r="J1245" s="4">
        <f>INT(VLOOKUP($X1245,映射表!$B:$E,4,FALSE))</f>
        <v>12454</v>
      </c>
      <c r="K1245" s="4">
        <f t="shared" ref="K1245:V1245" si="847">K1244</f>
        <v>100</v>
      </c>
      <c r="L1245" s="4">
        <f t="shared" si="847"/>
        <v>0</v>
      </c>
      <c r="M1245" s="4">
        <f t="shared" si="847"/>
        <v>0</v>
      </c>
      <c r="N1245" s="4">
        <f t="shared" si="847"/>
        <v>100</v>
      </c>
      <c r="O1245" s="4">
        <f t="shared" si="847"/>
        <v>0</v>
      </c>
      <c r="P1245" s="4">
        <f t="shared" si="847"/>
        <v>0</v>
      </c>
      <c r="Q1245" s="4">
        <f t="shared" si="847"/>
        <v>0</v>
      </c>
      <c r="R1245" s="4">
        <f t="shared" si="847"/>
        <v>0</v>
      </c>
      <c r="S1245" s="4">
        <f t="shared" si="847"/>
        <v>0</v>
      </c>
      <c r="T1245" s="4">
        <f t="shared" si="847"/>
        <v>0</v>
      </c>
      <c r="U1245" s="4">
        <f t="shared" si="847"/>
        <v>0</v>
      </c>
      <c r="V1245" s="4">
        <f t="shared" si="847"/>
        <v>0</v>
      </c>
      <c r="W1245" s="4">
        <f>VLOOKUP(Z1245,怪物属性偏向!D:F,3,FALSE)</f>
        <v>5000009</v>
      </c>
      <c r="X1245" s="4">
        <f t="shared" si="755"/>
        <v>41</v>
      </c>
      <c r="Y1245" t="str">
        <f>VLOOKUP(Z1245,怪物属性偏向!G:H,2,FALSE)</f>
        <v>艾琳</v>
      </c>
      <c r="Z1245">
        <f t="shared" si="756"/>
        <v>9</v>
      </c>
    </row>
    <row r="1246" spans="1:26" ht="18" customHeight="1" x14ac:dyDescent="0.15">
      <c r="A1246" s="4">
        <v>5001242</v>
      </c>
      <c r="B1246" s="4">
        <f t="shared" ref="B1246:E1246" si="848">B1245</f>
        <v>0</v>
      </c>
      <c r="C1246" s="4">
        <f t="shared" si="848"/>
        <v>0</v>
      </c>
      <c r="D1246" s="4">
        <f t="shared" si="848"/>
        <v>0</v>
      </c>
      <c r="E1246" s="4">
        <f t="shared" si="848"/>
        <v>0</v>
      </c>
      <c r="F1246" s="4">
        <f>INT(VLOOKUP($X1246,映射表!$B:$C,2,FALSE)*VLOOKUP($Z1246,怪物属性偏向!$G:$L,怪物属性偏向!L$1,FALSE)/100)</f>
        <v>31965</v>
      </c>
      <c r="G1246" s="4">
        <f>INT(VLOOKUP($X1246,映射表!$B:$C,2,FALSE)*VLOOKUP($Z1246,怪物属性偏向!$G:$L,怪物属性偏向!J$1,FALSE)/100)</f>
        <v>15851</v>
      </c>
      <c r="H1246" s="4">
        <f t="shared" si="802"/>
        <v>0</v>
      </c>
      <c r="I1246" s="4">
        <f>INT(VLOOKUP($X1246,映射表!$B:$C,2,FALSE)*VLOOKUP($Z1246,怪物属性偏向!$G:$L,怪物属性偏向!K$1,FALSE)/100)</f>
        <v>18141</v>
      </c>
      <c r="J1246" s="4">
        <f>INT(VLOOKUP($X1246,映射表!$B:$E,4,FALSE))</f>
        <v>14090</v>
      </c>
      <c r="K1246" s="4">
        <f t="shared" ref="K1246:V1246" si="849">K1245</f>
        <v>100</v>
      </c>
      <c r="L1246" s="4">
        <f t="shared" si="849"/>
        <v>0</v>
      </c>
      <c r="M1246" s="4">
        <f t="shared" si="849"/>
        <v>0</v>
      </c>
      <c r="N1246" s="4">
        <f t="shared" si="849"/>
        <v>100</v>
      </c>
      <c r="O1246" s="4">
        <f t="shared" si="849"/>
        <v>0</v>
      </c>
      <c r="P1246" s="4">
        <f t="shared" si="849"/>
        <v>0</v>
      </c>
      <c r="Q1246" s="4">
        <f t="shared" si="849"/>
        <v>0</v>
      </c>
      <c r="R1246" s="4">
        <f t="shared" si="849"/>
        <v>0</v>
      </c>
      <c r="S1246" s="4">
        <f t="shared" si="849"/>
        <v>0</v>
      </c>
      <c r="T1246" s="4">
        <f t="shared" si="849"/>
        <v>0</v>
      </c>
      <c r="U1246" s="4">
        <f t="shared" si="849"/>
        <v>0</v>
      </c>
      <c r="V1246" s="4">
        <f t="shared" si="849"/>
        <v>0</v>
      </c>
      <c r="W1246" s="4">
        <f>VLOOKUP(Z1246,怪物属性偏向!D:F,3,FALSE)</f>
        <v>5000009</v>
      </c>
      <c r="X1246" s="4">
        <f t="shared" si="755"/>
        <v>42</v>
      </c>
      <c r="Y1246" t="str">
        <f>VLOOKUP(Z1246,怪物属性偏向!G:H,2,FALSE)</f>
        <v>艾琳</v>
      </c>
      <c r="Z1246">
        <f t="shared" si="756"/>
        <v>9</v>
      </c>
    </row>
    <row r="1247" spans="1:26" ht="18" customHeight="1" x14ac:dyDescent="0.15">
      <c r="A1247" s="4">
        <v>5001243</v>
      </c>
      <c r="B1247" s="4">
        <f t="shared" ref="B1247:E1247" si="850">B1246</f>
        <v>0</v>
      </c>
      <c r="C1247" s="4">
        <f t="shared" si="850"/>
        <v>0</v>
      </c>
      <c r="D1247" s="4">
        <f t="shared" si="850"/>
        <v>0</v>
      </c>
      <c r="E1247" s="4">
        <f t="shared" si="850"/>
        <v>0</v>
      </c>
      <c r="F1247" s="4">
        <f>INT(VLOOKUP($X1247,映射表!$B:$C,2,FALSE)*VLOOKUP($Z1247,怪物属性偏向!$G:$L,怪物属性偏向!L$1,FALSE)/100)</f>
        <v>36070</v>
      </c>
      <c r="G1247" s="4">
        <f>INT(VLOOKUP($X1247,映射表!$B:$C,2,FALSE)*VLOOKUP($Z1247,怪物属性偏向!$G:$L,怪物属性偏向!J$1,FALSE)/100)</f>
        <v>17887</v>
      </c>
      <c r="H1247" s="4">
        <f t="shared" si="802"/>
        <v>0</v>
      </c>
      <c r="I1247" s="4">
        <f>INT(VLOOKUP($X1247,映射表!$B:$C,2,FALSE)*VLOOKUP($Z1247,怪物属性偏向!$G:$L,怪物属性偏向!K$1,FALSE)/100)</f>
        <v>20471</v>
      </c>
      <c r="J1247" s="4">
        <f>INT(VLOOKUP($X1247,映射表!$B:$E,4,FALSE))</f>
        <v>15900</v>
      </c>
      <c r="K1247" s="4">
        <f t="shared" ref="K1247:V1247" si="851">K1246</f>
        <v>100</v>
      </c>
      <c r="L1247" s="4">
        <f t="shared" si="851"/>
        <v>0</v>
      </c>
      <c r="M1247" s="4">
        <f t="shared" si="851"/>
        <v>0</v>
      </c>
      <c r="N1247" s="4">
        <f t="shared" si="851"/>
        <v>100</v>
      </c>
      <c r="O1247" s="4">
        <f t="shared" si="851"/>
        <v>0</v>
      </c>
      <c r="P1247" s="4">
        <f t="shared" si="851"/>
        <v>0</v>
      </c>
      <c r="Q1247" s="4">
        <f t="shared" si="851"/>
        <v>0</v>
      </c>
      <c r="R1247" s="4">
        <f t="shared" si="851"/>
        <v>0</v>
      </c>
      <c r="S1247" s="4">
        <f t="shared" si="851"/>
        <v>0</v>
      </c>
      <c r="T1247" s="4">
        <f t="shared" si="851"/>
        <v>0</v>
      </c>
      <c r="U1247" s="4">
        <f t="shared" si="851"/>
        <v>0</v>
      </c>
      <c r="V1247" s="4">
        <f t="shared" si="851"/>
        <v>0</v>
      </c>
      <c r="W1247" s="4">
        <f>VLOOKUP(Z1247,怪物属性偏向!D:F,3,FALSE)</f>
        <v>5000009</v>
      </c>
      <c r="X1247" s="4">
        <f t="shared" si="755"/>
        <v>43</v>
      </c>
      <c r="Y1247" t="str">
        <f>VLOOKUP(Z1247,怪物属性偏向!G:H,2,FALSE)</f>
        <v>艾琳</v>
      </c>
      <c r="Z1247">
        <f t="shared" si="756"/>
        <v>9</v>
      </c>
    </row>
    <row r="1248" spans="1:26" ht="18" customHeight="1" x14ac:dyDescent="0.15">
      <c r="A1248" s="4">
        <v>5001244</v>
      </c>
      <c r="B1248" s="4">
        <f t="shared" ref="B1248:E1248" si="852">B1247</f>
        <v>0</v>
      </c>
      <c r="C1248" s="4">
        <f t="shared" si="852"/>
        <v>0</v>
      </c>
      <c r="D1248" s="4">
        <f t="shared" si="852"/>
        <v>0</v>
      </c>
      <c r="E1248" s="4">
        <f t="shared" si="852"/>
        <v>0</v>
      </c>
      <c r="F1248" s="4">
        <f>INT(VLOOKUP($X1248,映射表!$B:$C,2,FALSE)*VLOOKUP($Z1248,怪物属性偏向!$G:$L,怪物属性偏向!L$1,FALSE)/100)</f>
        <v>42436</v>
      </c>
      <c r="G1248" s="4">
        <f>INT(VLOOKUP($X1248,映射表!$B:$C,2,FALSE)*VLOOKUP($Z1248,怪物属性偏向!$G:$L,怪物属性偏向!J$1,FALSE)/100)</f>
        <v>21044</v>
      </c>
      <c r="H1248" s="4">
        <f t="shared" si="802"/>
        <v>0</v>
      </c>
      <c r="I1248" s="4">
        <f>INT(VLOOKUP($X1248,映射表!$B:$C,2,FALSE)*VLOOKUP($Z1248,怪物属性偏向!$G:$L,怪物属性偏向!K$1,FALSE)/100)</f>
        <v>24084</v>
      </c>
      <c r="J1248" s="4">
        <f>INT(VLOOKUP($X1248,映射表!$B:$E,4,FALSE))</f>
        <v>18706</v>
      </c>
      <c r="K1248" s="4">
        <f t="shared" ref="K1248:V1248" si="853">K1247</f>
        <v>100</v>
      </c>
      <c r="L1248" s="4">
        <f t="shared" si="853"/>
        <v>0</v>
      </c>
      <c r="M1248" s="4">
        <f t="shared" si="853"/>
        <v>0</v>
      </c>
      <c r="N1248" s="4">
        <f t="shared" si="853"/>
        <v>100</v>
      </c>
      <c r="O1248" s="4">
        <f t="shared" si="853"/>
        <v>0</v>
      </c>
      <c r="P1248" s="4">
        <f t="shared" si="853"/>
        <v>0</v>
      </c>
      <c r="Q1248" s="4">
        <f t="shared" si="853"/>
        <v>0</v>
      </c>
      <c r="R1248" s="4">
        <f t="shared" si="853"/>
        <v>0</v>
      </c>
      <c r="S1248" s="4">
        <f t="shared" si="853"/>
        <v>0</v>
      </c>
      <c r="T1248" s="4">
        <f t="shared" si="853"/>
        <v>0</v>
      </c>
      <c r="U1248" s="4">
        <f t="shared" si="853"/>
        <v>0</v>
      </c>
      <c r="V1248" s="4">
        <f t="shared" si="853"/>
        <v>0</v>
      </c>
      <c r="W1248" s="4">
        <f>VLOOKUP(Z1248,怪物属性偏向!D:F,3,FALSE)</f>
        <v>5000009</v>
      </c>
      <c r="X1248" s="4">
        <f t="shared" si="755"/>
        <v>44</v>
      </c>
      <c r="Y1248" t="str">
        <f>VLOOKUP(Z1248,怪物属性偏向!G:H,2,FALSE)</f>
        <v>艾琳</v>
      </c>
      <c r="Z1248">
        <f t="shared" si="756"/>
        <v>9</v>
      </c>
    </row>
    <row r="1249" spans="1:26" ht="18" customHeight="1" x14ac:dyDescent="0.15">
      <c r="A1249" s="4">
        <v>5001245</v>
      </c>
      <c r="B1249" s="4">
        <f t="shared" ref="B1249:E1249" si="854">B1248</f>
        <v>0</v>
      </c>
      <c r="C1249" s="4">
        <f t="shared" si="854"/>
        <v>0</v>
      </c>
      <c r="D1249" s="4">
        <f t="shared" si="854"/>
        <v>0</v>
      </c>
      <c r="E1249" s="4">
        <f t="shared" si="854"/>
        <v>0</v>
      </c>
      <c r="F1249" s="4">
        <f>INT(VLOOKUP($X1249,映射表!$B:$C,2,FALSE)*VLOOKUP($Z1249,怪物属性偏向!$G:$L,怪物属性偏向!L$1,FALSE)/100)</f>
        <v>48566</v>
      </c>
      <c r="G1249" s="4">
        <f>INT(VLOOKUP($X1249,映射表!$B:$C,2,FALSE)*VLOOKUP($Z1249,怪物属性偏向!$G:$L,怪物属性偏向!J$1,FALSE)/100)</f>
        <v>24084</v>
      </c>
      <c r="H1249" s="4">
        <f t="shared" si="802"/>
        <v>0</v>
      </c>
      <c r="I1249" s="4">
        <f>INT(VLOOKUP($X1249,映射表!$B:$C,2,FALSE)*VLOOKUP($Z1249,怪物属性偏向!$G:$L,怪物属性偏向!K$1,FALSE)/100)</f>
        <v>27563</v>
      </c>
      <c r="J1249" s="4">
        <f>INT(VLOOKUP($X1249,映射表!$B:$E,4,FALSE))</f>
        <v>21408</v>
      </c>
      <c r="K1249" s="4">
        <f t="shared" ref="K1249:V1249" si="855">K1248</f>
        <v>100</v>
      </c>
      <c r="L1249" s="4">
        <f t="shared" si="855"/>
        <v>0</v>
      </c>
      <c r="M1249" s="4">
        <f t="shared" si="855"/>
        <v>0</v>
      </c>
      <c r="N1249" s="4">
        <f t="shared" si="855"/>
        <v>100</v>
      </c>
      <c r="O1249" s="4">
        <f t="shared" si="855"/>
        <v>0</v>
      </c>
      <c r="P1249" s="4">
        <f t="shared" si="855"/>
        <v>0</v>
      </c>
      <c r="Q1249" s="4">
        <f t="shared" si="855"/>
        <v>0</v>
      </c>
      <c r="R1249" s="4">
        <f t="shared" si="855"/>
        <v>0</v>
      </c>
      <c r="S1249" s="4">
        <f t="shared" si="855"/>
        <v>0</v>
      </c>
      <c r="T1249" s="4">
        <f t="shared" si="855"/>
        <v>0</v>
      </c>
      <c r="U1249" s="4">
        <f t="shared" si="855"/>
        <v>0</v>
      </c>
      <c r="V1249" s="4">
        <f t="shared" si="855"/>
        <v>0</v>
      </c>
      <c r="W1249" s="4">
        <f>VLOOKUP(Z1249,怪物属性偏向!D:F,3,FALSE)</f>
        <v>5000009</v>
      </c>
      <c r="X1249" s="4">
        <f t="shared" si="755"/>
        <v>45</v>
      </c>
      <c r="Y1249" t="str">
        <f>VLOOKUP(Z1249,怪物属性偏向!G:H,2,FALSE)</f>
        <v>艾琳</v>
      </c>
      <c r="Z1249">
        <f t="shared" si="756"/>
        <v>9</v>
      </c>
    </row>
    <row r="1250" spans="1:26" ht="18" customHeight="1" x14ac:dyDescent="0.15">
      <c r="A1250" s="4">
        <v>5001246</v>
      </c>
      <c r="B1250" s="4">
        <f t="shared" ref="B1250:E1250" si="856">B1249</f>
        <v>0</v>
      </c>
      <c r="C1250" s="4">
        <f t="shared" si="856"/>
        <v>0</v>
      </c>
      <c r="D1250" s="4">
        <f t="shared" si="856"/>
        <v>0</v>
      </c>
      <c r="E1250" s="4">
        <f t="shared" si="856"/>
        <v>0</v>
      </c>
      <c r="F1250" s="4">
        <f>INT(VLOOKUP($X1250,映射表!$B:$C,2,FALSE)*VLOOKUP($Z1250,怪物属性偏向!$G:$L,怪物属性偏向!L$1,FALSE)/100)</f>
        <v>54311</v>
      </c>
      <c r="G1250" s="4">
        <f>INT(VLOOKUP($X1250,映射表!$B:$C,2,FALSE)*VLOOKUP($Z1250,怪物属性偏向!$G:$L,怪物属性偏向!J$1,FALSE)/100)</f>
        <v>26933</v>
      </c>
      <c r="H1250" s="4">
        <f t="shared" si="802"/>
        <v>0</v>
      </c>
      <c r="I1250" s="4">
        <f>INT(VLOOKUP($X1250,映射表!$B:$C,2,FALSE)*VLOOKUP($Z1250,怪物属性偏向!$G:$L,怪物属性偏向!K$1,FALSE)/100)</f>
        <v>30823</v>
      </c>
      <c r="J1250" s="4">
        <f>INT(VLOOKUP($X1250,映射表!$B:$E,4,FALSE))</f>
        <v>23940</v>
      </c>
      <c r="K1250" s="4">
        <f t="shared" ref="K1250:V1250" si="857">K1249</f>
        <v>100</v>
      </c>
      <c r="L1250" s="4">
        <f t="shared" si="857"/>
        <v>0</v>
      </c>
      <c r="M1250" s="4">
        <f t="shared" si="857"/>
        <v>0</v>
      </c>
      <c r="N1250" s="4">
        <f t="shared" si="857"/>
        <v>100</v>
      </c>
      <c r="O1250" s="4">
        <f t="shared" si="857"/>
        <v>0</v>
      </c>
      <c r="P1250" s="4">
        <f t="shared" si="857"/>
        <v>0</v>
      </c>
      <c r="Q1250" s="4">
        <f t="shared" si="857"/>
        <v>0</v>
      </c>
      <c r="R1250" s="4">
        <f t="shared" si="857"/>
        <v>0</v>
      </c>
      <c r="S1250" s="4">
        <f t="shared" si="857"/>
        <v>0</v>
      </c>
      <c r="T1250" s="4">
        <f t="shared" si="857"/>
        <v>0</v>
      </c>
      <c r="U1250" s="4">
        <f t="shared" si="857"/>
        <v>0</v>
      </c>
      <c r="V1250" s="4">
        <f t="shared" si="857"/>
        <v>0</v>
      </c>
      <c r="W1250" s="4">
        <f>VLOOKUP(Z1250,怪物属性偏向!D:F,3,FALSE)</f>
        <v>5000009</v>
      </c>
      <c r="X1250" s="4">
        <f t="shared" si="755"/>
        <v>46</v>
      </c>
      <c r="Y1250" t="str">
        <f>VLOOKUP(Z1250,怪物属性偏向!G:H,2,FALSE)</f>
        <v>艾琳</v>
      </c>
      <c r="Z1250">
        <f t="shared" si="756"/>
        <v>9</v>
      </c>
    </row>
    <row r="1251" spans="1:26" ht="18" customHeight="1" x14ac:dyDescent="0.15">
      <c r="A1251" s="4">
        <v>5001247</v>
      </c>
      <c r="B1251" s="4">
        <f t="shared" ref="B1251:E1251" si="858">B1250</f>
        <v>0</v>
      </c>
      <c r="C1251" s="4">
        <f t="shared" si="858"/>
        <v>0</v>
      </c>
      <c r="D1251" s="4">
        <f t="shared" si="858"/>
        <v>0</v>
      </c>
      <c r="E1251" s="4">
        <f t="shared" si="858"/>
        <v>0</v>
      </c>
      <c r="F1251" s="4">
        <f>INT(VLOOKUP($X1251,映射表!$B:$C,2,FALSE)*VLOOKUP($Z1251,怪物属性偏向!$G:$L,怪物属性偏向!L$1,FALSE)/100)</f>
        <v>60635</v>
      </c>
      <c r="G1251" s="4">
        <f>INT(VLOOKUP($X1251,映射表!$B:$C,2,FALSE)*VLOOKUP($Z1251,怪物属性偏向!$G:$L,怪物属性偏向!J$1,FALSE)/100)</f>
        <v>30069</v>
      </c>
      <c r="H1251" s="4">
        <f t="shared" si="802"/>
        <v>0</v>
      </c>
      <c r="I1251" s="4">
        <f>INT(VLOOKUP($X1251,映射表!$B:$C,2,FALSE)*VLOOKUP($Z1251,怪物属性偏向!$G:$L,怪物属性偏向!K$1,FALSE)/100)</f>
        <v>34412</v>
      </c>
      <c r="J1251" s="4">
        <f>INT(VLOOKUP($X1251,映射表!$B:$E,4,FALSE))</f>
        <v>26728</v>
      </c>
      <c r="K1251" s="4">
        <f t="shared" ref="K1251:V1251" si="859">K1250</f>
        <v>100</v>
      </c>
      <c r="L1251" s="4">
        <f t="shared" si="859"/>
        <v>0</v>
      </c>
      <c r="M1251" s="4">
        <f t="shared" si="859"/>
        <v>0</v>
      </c>
      <c r="N1251" s="4">
        <f t="shared" si="859"/>
        <v>100</v>
      </c>
      <c r="O1251" s="4">
        <f t="shared" si="859"/>
        <v>0</v>
      </c>
      <c r="P1251" s="4">
        <f t="shared" si="859"/>
        <v>0</v>
      </c>
      <c r="Q1251" s="4">
        <f t="shared" si="859"/>
        <v>0</v>
      </c>
      <c r="R1251" s="4">
        <f t="shared" si="859"/>
        <v>0</v>
      </c>
      <c r="S1251" s="4">
        <f t="shared" si="859"/>
        <v>0</v>
      </c>
      <c r="T1251" s="4">
        <f t="shared" si="859"/>
        <v>0</v>
      </c>
      <c r="U1251" s="4">
        <f t="shared" si="859"/>
        <v>0</v>
      </c>
      <c r="V1251" s="4">
        <f t="shared" si="859"/>
        <v>0</v>
      </c>
      <c r="W1251" s="4">
        <f>VLOOKUP(Z1251,怪物属性偏向!D:F,3,FALSE)</f>
        <v>5000009</v>
      </c>
      <c r="X1251" s="4">
        <f t="shared" si="755"/>
        <v>47</v>
      </c>
      <c r="Y1251" t="str">
        <f>VLOOKUP(Z1251,怪物属性偏向!G:H,2,FALSE)</f>
        <v>艾琳</v>
      </c>
      <c r="Z1251">
        <f t="shared" si="756"/>
        <v>9</v>
      </c>
    </row>
    <row r="1252" spans="1:26" ht="18" customHeight="1" x14ac:dyDescent="0.15">
      <c r="A1252" s="4">
        <v>5001248</v>
      </c>
      <c r="B1252" s="4">
        <f t="shared" ref="B1252:E1252" si="860">B1251</f>
        <v>0</v>
      </c>
      <c r="C1252" s="4">
        <f t="shared" si="860"/>
        <v>0</v>
      </c>
      <c r="D1252" s="4">
        <f t="shared" si="860"/>
        <v>0</v>
      </c>
      <c r="E1252" s="4">
        <f t="shared" si="860"/>
        <v>0</v>
      </c>
      <c r="F1252" s="4">
        <f>INT(VLOOKUP($X1252,映射表!$B:$C,2,FALSE)*VLOOKUP($Z1252,怪物属性偏向!$G:$L,怪物属性偏向!L$1,FALSE)/100)</f>
        <v>67591</v>
      </c>
      <c r="G1252" s="4">
        <f>INT(VLOOKUP($X1252,映射表!$B:$C,2,FALSE)*VLOOKUP($Z1252,怪物属性偏向!$G:$L,怪物属性偏向!J$1,FALSE)/100)</f>
        <v>33519</v>
      </c>
      <c r="H1252" s="4">
        <f t="shared" si="802"/>
        <v>0</v>
      </c>
      <c r="I1252" s="4">
        <f>INT(VLOOKUP($X1252,映射表!$B:$C,2,FALSE)*VLOOKUP($Z1252,怪物属性偏向!$G:$L,怪物属性偏向!K$1,FALSE)/100)</f>
        <v>38360</v>
      </c>
      <c r="J1252" s="4">
        <f>INT(VLOOKUP($X1252,映射表!$B:$E,4,FALSE))</f>
        <v>29794</v>
      </c>
      <c r="K1252" s="4">
        <f t="shared" ref="K1252:V1252" si="861">K1251</f>
        <v>100</v>
      </c>
      <c r="L1252" s="4">
        <f t="shared" si="861"/>
        <v>0</v>
      </c>
      <c r="M1252" s="4">
        <f t="shared" si="861"/>
        <v>0</v>
      </c>
      <c r="N1252" s="4">
        <f t="shared" si="861"/>
        <v>100</v>
      </c>
      <c r="O1252" s="4">
        <f t="shared" si="861"/>
        <v>0</v>
      </c>
      <c r="P1252" s="4">
        <f t="shared" si="861"/>
        <v>0</v>
      </c>
      <c r="Q1252" s="4">
        <f t="shared" si="861"/>
        <v>0</v>
      </c>
      <c r="R1252" s="4">
        <f t="shared" si="861"/>
        <v>0</v>
      </c>
      <c r="S1252" s="4">
        <f t="shared" si="861"/>
        <v>0</v>
      </c>
      <c r="T1252" s="4">
        <f t="shared" si="861"/>
        <v>0</v>
      </c>
      <c r="U1252" s="4">
        <f t="shared" si="861"/>
        <v>0</v>
      </c>
      <c r="V1252" s="4">
        <f t="shared" si="861"/>
        <v>0</v>
      </c>
      <c r="W1252" s="4">
        <f>VLOOKUP(Z1252,怪物属性偏向!D:F,3,FALSE)</f>
        <v>5000009</v>
      </c>
      <c r="X1252" s="4">
        <f t="shared" si="755"/>
        <v>48</v>
      </c>
      <c r="Y1252" t="str">
        <f>VLOOKUP(Z1252,怪物属性偏向!G:H,2,FALSE)</f>
        <v>艾琳</v>
      </c>
      <c r="Z1252">
        <f t="shared" si="756"/>
        <v>9</v>
      </c>
    </row>
    <row r="1253" spans="1:26" ht="18" customHeight="1" x14ac:dyDescent="0.15">
      <c r="A1253" s="4">
        <v>5001249</v>
      </c>
      <c r="B1253" s="4">
        <f t="shared" ref="B1253:E1253" si="862">B1252</f>
        <v>0</v>
      </c>
      <c r="C1253" s="4">
        <f t="shared" si="862"/>
        <v>0</v>
      </c>
      <c r="D1253" s="4">
        <f t="shared" si="862"/>
        <v>0</v>
      </c>
      <c r="E1253" s="4">
        <f t="shared" si="862"/>
        <v>0</v>
      </c>
      <c r="F1253" s="4">
        <f>INT(VLOOKUP($X1253,映射表!$B:$C,2,FALSE)*VLOOKUP($Z1253,怪物属性偏向!$G:$L,怪物属性偏向!L$1,FALSE)/100)</f>
        <v>75237</v>
      </c>
      <c r="G1253" s="4">
        <f>INT(VLOOKUP($X1253,映射表!$B:$C,2,FALSE)*VLOOKUP($Z1253,怪物属性偏向!$G:$L,怪物属性偏向!J$1,FALSE)/100)</f>
        <v>37310</v>
      </c>
      <c r="H1253" s="4">
        <f t="shared" si="802"/>
        <v>0</v>
      </c>
      <c r="I1253" s="4">
        <f>INT(VLOOKUP($X1253,映射表!$B:$C,2,FALSE)*VLOOKUP($Z1253,怪物属性偏向!$G:$L,怪物属性偏向!K$1,FALSE)/100)</f>
        <v>42700</v>
      </c>
      <c r="J1253" s="4">
        <f>INT(VLOOKUP($X1253,映射表!$B:$E,4,FALSE))</f>
        <v>33165</v>
      </c>
      <c r="K1253" s="4">
        <f t="shared" ref="K1253:V1253" si="863">K1252</f>
        <v>100</v>
      </c>
      <c r="L1253" s="4">
        <f t="shared" si="863"/>
        <v>0</v>
      </c>
      <c r="M1253" s="4">
        <f t="shared" si="863"/>
        <v>0</v>
      </c>
      <c r="N1253" s="4">
        <f t="shared" si="863"/>
        <v>100</v>
      </c>
      <c r="O1253" s="4">
        <f t="shared" si="863"/>
        <v>0</v>
      </c>
      <c r="P1253" s="4">
        <f t="shared" si="863"/>
        <v>0</v>
      </c>
      <c r="Q1253" s="4">
        <f t="shared" si="863"/>
        <v>0</v>
      </c>
      <c r="R1253" s="4">
        <f t="shared" si="863"/>
        <v>0</v>
      </c>
      <c r="S1253" s="4">
        <f t="shared" si="863"/>
        <v>0</v>
      </c>
      <c r="T1253" s="4">
        <f t="shared" si="863"/>
        <v>0</v>
      </c>
      <c r="U1253" s="4">
        <f t="shared" si="863"/>
        <v>0</v>
      </c>
      <c r="V1253" s="4">
        <f t="shared" si="863"/>
        <v>0</v>
      </c>
      <c r="W1253" s="4">
        <f>VLOOKUP(Z1253,怪物属性偏向!D:F,3,FALSE)</f>
        <v>5000009</v>
      </c>
      <c r="X1253" s="4">
        <f t="shared" si="755"/>
        <v>49</v>
      </c>
      <c r="Y1253" t="str">
        <f>VLOOKUP(Z1253,怪物属性偏向!G:H,2,FALSE)</f>
        <v>艾琳</v>
      </c>
      <c r="Z1253">
        <f t="shared" si="756"/>
        <v>9</v>
      </c>
    </row>
    <row r="1254" spans="1:26" ht="18" customHeight="1" x14ac:dyDescent="0.15">
      <c r="A1254" s="4">
        <v>5001250</v>
      </c>
      <c r="B1254" s="4">
        <f t="shared" ref="B1254:E1254" si="864">B1253</f>
        <v>0</v>
      </c>
      <c r="C1254" s="4">
        <f t="shared" si="864"/>
        <v>0</v>
      </c>
      <c r="D1254" s="4">
        <f t="shared" si="864"/>
        <v>0</v>
      </c>
      <c r="E1254" s="4">
        <f t="shared" si="864"/>
        <v>0</v>
      </c>
      <c r="F1254" s="4">
        <f>INT(VLOOKUP($X1254,映射表!$B:$C,2,FALSE)*VLOOKUP($Z1254,怪物属性偏向!$G:$L,怪物属性偏向!L$1,FALSE)/100)</f>
        <v>80813</v>
      </c>
      <c r="G1254" s="4">
        <f>INT(VLOOKUP($X1254,映射表!$B:$C,2,FALSE)*VLOOKUP($Z1254,怪物属性偏向!$G:$L,怪物属性偏向!J$1,FALSE)/100)</f>
        <v>40075</v>
      </c>
      <c r="H1254" s="4">
        <f t="shared" si="802"/>
        <v>0</v>
      </c>
      <c r="I1254" s="4">
        <f>INT(VLOOKUP($X1254,映射表!$B:$C,2,FALSE)*VLOOKUP($Z1254,怪物属性偏向!$G:$L,怪物属性偏向!K$1,FALSE)/100)</f>
        <v>45864</v>
      </c>
      <c r="J1254" s="4">
        <f>INT(VLOOKUP($X1254,映射表!$B:$E,4,FALSE))</f>
        <v>35622</v>
      </c>
      <c r="K1254" s="4">
        <f t="shared" ref="K1254:V1254" si="865">K1253</f>
        <v>100</v>
      </c>
      <c r="L1254" s="4">
        <f t="shared" si="865"/>
        <v>0</v>
      </c>
      <c r="M1254" s="4">
        <f t="shared" si="865"/>
        <v>0</v>
      </c>
      <c r="N1254" s="4">
        <f t="shared" si="865"/>
        <v>100</v>
      </c>
      <c r="O1254" s="4">
        <f t="shared" si="865"/>
        <v>0</v>
      </c>
      <c r="P1254" s="4">
        <f t="shared" si="865"/>
        <v>0</v>
      </c>
      <c r="Q1254" s="4">
        <f t="shared" si="865"/>
        <v>0</v>
      </c>
      <c r="R1254" s="4">
        <f t="shared" si="865"/>
        <v>0</v>
      </c>
      <c r="S1254" s="4">
        <f t="shared" si="865"/>
        <v>0</v>
      </c>
      <c r="T1254" s="4">
        <f t="shared" si="865"/>
        <v>0</v>
      </c>
      <c r="U1254" s="4">
        <f t="shared" si="865"/>
        <v>0</v>
      </c>
      <c r="V1254" s="4">
        <f t="shared" si="865"/>
        <v>0</v>
      </c>
      <c r="W1254" s="4">
        <f>VLOOKUP(Z1254,怪物属性偏向!D:F,3,FALSE)</f>
        <v>5000009</v>
      </c>
      <c r="X1254" s="4">
        <f t="shared" si="755"/>
        <v>50</v>
      </c>
      <c r="Y1254" t="str">
        <f>VLOOKUP(Z1254,怪物属性偏向!G:H,2,FALSE)</f>
        <v>艾琳</v>
      </c>
      <c r="Z1254">
        <f t="shared" si="756"/>
        <v>9</v>
      </c>
    </row>
    <row r="1255" spans="1:26" ht="18" customHeight="1" x14ac:dyDescent="0.15">
      <c r="A1255" s="4">
        <v>5001251</v>
      </c>
      <c r="B1255" s="4">
        <f t="shared" ref="B1255:E1255" si="866">B1254</f>
        <v>0</v>
      </c>
      <c r="C1255" s="4">
        <f t="shared" si="866"/>
        <v>0</v>
      </c>
      <c r="D1255" s="4">
        <f t="shared" si="866"/>
        <v>0</v>
      </c>
      <c r="E1255" s="4">
        <f t="shared" si="866"/>
        <v>0</v>
      </c>
      <c r="F1255" s="4">
        <f>INT(VLOOKUP($X1255,映射表!$B:$C,2,FALSE)*VLOOKUP($Z1255,怪物属性偏向!$G:$L,怪物属性偏向!L$1,FALSE)/100)</f>
        <v>86790</v>
      </c>
      <c r="G1255" s="4">
        <f>INT(VLOOKUP($X1255,映射表!$B:$C,2,FALSE)*VLOOKUP($Z1255,怪物属性偏向!$G:$L,怪物属性偏向!J$1,FALSE)/100)</f>
        <v>43039</v>
      </c>
      <c r="H1255" s="4">
        <f t="shared" si="802"/>
        <v>0</v>
      </c>
      <c r="I1255" s="4">
        <f>INT(VLOOKUP($X1255,映射表!$B:$C,2,FALSE)*VLOOKUP($Z1255,怪物属性偏向!$G:$L,怪物属性偏向!K$1,FALSE)/100)</f>
        <v>49256</v>
      </c>
      <c r="J1255" s="4">
        <f>INT(VLOOKUP($X1255,映射表!$B:$E,4,FALSE))</f>
        <v>38257</v>
      </c>
      <c r="K1255" s="4">
        <f t="shared" ref="K1255:V1255" si="867">K1254</f>
        <v>100</v>
      </c>
      <c r="L1255" s="4">
        <f t="shared" si="867"/>
        <v>0</v>
      </c>
      <c r="M1255" s="4">
        <f t="shared" si="867"/>
        <v>0</v>
      </c>
      <c r="N1255" s="4">
        <f t="shared" si="867"/>
        <v>100</v>
      </c>
      <c r="O1255" s="4">
        <f t="shared" si="867"/>
        <v>0</v>
      </c>
      <c r="P1255" s="4">
        <f t="shared" si="867"/>
        <v>0</v>
      </c>
      <c r="Q1255" s="4">
        <f t="shared" si="867"/>
        <v>0</v>
      </c>
      <c r="R1255" s="4">
        <f t="shared" si="867"/>
        <v>0</v>
      </c>
      <c r="S1255" s="4">
        <f t="shared" si="867"/>
        <v>0</v>
      </c>
      <c r="T1255" s="4">
        <f t="shared" si="867"/>
        <v>0</v>
      </c>
      <c r="U1255" s="4">
        <f t="shared" si="867"/>
        <v>0</v>
      </c>
      <c r="V1255" s="4">
        <f t="shared" si="867"/>
        <v>0</v>
      </c>
      <c r="W1255" s="4">
        <f>VLOOKUP(Z1255,怪物属性偏向!D:F,3,FALSE)</f>
        <v>5000009</v>
      </c>
      <c r="X1255" s="4">
        <f t="shared" si="755"/>
        <v>51</v>
      </c>
      <c r="Y1255" t="str">
        <f>VLOOKUP(Z1255,怪物属性偏向!G:H,2,FALSE)</f>
        <v>艾琳</v>
      </c>
      <c r="Z1255">
        <f t="shared" si="756"/>
        <v>9</v>
      </c>
    </row>
    <row r="1256" spans="1:26" ht="18" customHeight="1" x14ac:dyDescent="0.15">
      <c r="A1256" s="4">
        <v>5001252</v>
      </c>
      <c r="B1256" s="4">
        <f t="shared" ref="B1256:E1256" si="868">B1255</f>
        <v>0</v>
      </c>
      <c r="C1256" s="4">
        <f t="shared" si="868"/>
        <v>0</v>
      </c>
      <c r="D1256" s="4">
        <f t="shared" si="868"/>
        <v>0</v>
      </c>
      <c r="E1256" s="4">
        <f t="shared" si="868"/>
        <v>0</v>
      </c>
      <c r="F1256" s="4">
        <f>INT(VLOOKUP($X1256,映射表!$B:$C,2,FALSE)*VLOOKUP($Z1256,怪物属性偏向!$G:$L,怪物属性偏向!L$1,FALSE)/100)</f>
        <v>93197</v>
      </c>
      <c r="G1256" s="4">
        <f>INT(VLOOKUP($X1256,映射表!$B:$C,2,FALSE)*VLOOKUP($Z1256,怪物属性偏向!$G:$L,怪物属性偏向!J$1,FALSE)/100)</f>
        <v>46217</v>
      </c>
      <c r="H1256" s="4">
        <f t="shared" si="802"/>
        <v>0</v>
      </c>
      <c r="I1256" s="4">
        <f>INT(VLOOKUP($X1256,映射表!$B:$C,2,FALSE)*VLOOKUP($Z1256,怪物属性偏向!$G:$L,怪物属性偏向!K$1,FALSE)/100)</f>
        <v>52893</v>
      </c>
      <c r="J1256" s="4">
        <f>INT(VLOOKUP($X1256,映射表!$B:$E,4,FALSE))</f>
        <v>41082</v>
      </c>
      <c r="K1256" s="4">
        <f t="shared" ref="K1256:V1256" si="869">K1255</f>
        <v>100</v>
      </c>
      <c r="L1256" s="4">
        <f t="shared" si="869"/>
        <v>0</v>
      </c>
      <c r="M1256" s="4">
        <f t="shared" si="869"/>
        <v>0</v>
      </c>
      <c r="N1256" s="4">
        <f t="shared" si="869"/>
        <v>100</v>
      </c>
      <c r="O1256" s="4">
        <f t="shared" si="869"/>
        <v>0</v>
      </c>
      <c r="P1256" s="4">
        <f t="shared" si="869"/>
        <v>0</v>
      </c>
      <c r="Q1256" s="4">
        <f t="shared" si="869"/>
        <v>0</v>
      </c>
      <c r="R1256" s="4">
        <f t="shared" si="869"/>
        <v>0</v>
      </c>
      <c r="S1256" s="4">
        <f t="shared" si="869"/>
        <v>0</v>
      </c>
      <c r="T1256" s="4">
        <f t="shared" si="869"/>
        <v>0</v>
      </c>
      <c r="U1256" s="4">
        <f t="shared" si="869"/>
        <v>0</v>
      </c>
      <c r="V1256" s="4">
        <f t="shared" si="869"/>
        <v>0</v>
      </c>
      <c r="W1256" s="4">
        <f>VLOOKUP(Z1256,怪物属性偏向!D:F,3,FALSE)</f>
        <v>5000009</v>
      </c>
      <c r="X1256" s="4">
        <f t="shared" si="755"/>
        <v>52</v>
      </c>
      <c r="Y1256" t="str">
        <f>VLOOKUP(Z1256,怪物属性偏向!G:H,2,FALSE)</f>
        <v>艾琳</v>
      </c>
      <c r="Z1256">
        <f t="shared" si="756"/>
        <v>9</v>
      </c>
    </row>
    <row r="1257" spans="1:26" ht="18" customHeight="1" x14ac:dyDescent="0.15">
      <c r="A1257" s="4">
        <v>5001253</v>
      </c>
      <c r="B1257" s="4">
        <f t="shared" ref="B1257:E1257" si="870">B1256</f>
        <v>0</v>
      </c>
      <c r="C1257" s="4">
        <f t="shared" si="870"/>
        <v>0</v>
      </c>
      <c r="D1257" s="4">
        <f t="shared" si="870"/>
        <v>0</v>
      </c>
      <c r="E1257" s="4">
        <f t="shared" si="870"/>
        <v>0</v>
      </c>
      <c r="F1257" s="4">
        <f>INT(VLOOKUP($X1257,映射表!$B:$C,2,FALSE)*VLOOKUP($Z1257,怪物属性偏向!$G:$L,怪物属性偏向!L$1,FALSE)/100)</f>
        <v>100066</v>
      </c>
      <c r="G1257" s="4">
        <f>INT(VLOOKUP($X1257,映射表!$B:$C,2,FALSE)*VLOOKUP($Z1257,怪物属性偏向!$G:$L,怪物属性偏向!J$1,FALSE)/100)</f>
        <v>49623</v>
      </c>
      <c r="H1257" s="4">
        <f t="shared" si="802"/>
        <v>0</v>
      </c>
      <c r="I1257" s="4">
        <f>INT(VLOOKUP($X1257,映射表!$B:$C,2,FALSE)*VLOOKUP($Z1257,怪物属性偏向!$G:$L,怪物属性偏向!K$1,FALSE)/100)</f>
        <v>56791</v>
      </c>
      <c r="J1257" s="4">
        <f>INT(VLOOKUP($X1257,映射表!$B:$E,4,FALSE))</f>
        <v>44110</v>
      </c>
      <c r="K1257" s="4">
        <f t="shared" ref="K1257:V1257" si="871">K1256</f>
        <v>100</v>
      </c>
      <c r="L1257" s="4">
        <f t="shared" si="871"/>
        <v>0</v>
      </c>
      <c r="M1257" s="4">
        <f t="shared" si="871"/>
        <v>0</v>
      </c>
      <c r="N1257" s="4">
        <f t="shared" si="871"/>
        <v>100</v>
      </c>
      <c r="O1257" s="4">
        <f t="shared" si="871"/>
        <v>0</v>
      </c>
      <c r="P1257" s="4">
        <f t="shared" si="871"/>
        <v>0</v>
      </c>
      <c r="Q1257" s="4">
        <f t="shared" si="871"/>
        <v>0</v>
      </c>
      <c r="R1257" s="4">
        <f t="shared" si="871"/>
        <v>0</v>
      </c>
      <c r="S1257" s="4">
        <f t="shared" si="871"/>
        <v>0</v>
      </c>
      <c r="T1257" s="4">
        <f t="shared" si="871"/>
        <v>0</v>
      </c>
      <c r="U1257" s="4">
        <f t="shared" si="871"/>
        <v>0</v>
      </c>
      <c r="V1257" s="4">
        <f t="shared" si="871"/>
        <v>0</v>
      </c>
      <c r="W1257" s="4">
        <f>VLOOKUP(Z1257,怪物属性偏向!D:F,3,FALSE)</f>
        <v>5000009</v>
      </c>
      <c r="X1257" s="4">
        <f t="shared" ref="X1257:X1320" si="872">IF(X1256=X$1,1,X1256+1)</f>
        <v>53</v>
      </c>
      <c r="Y1257" t="str">
        <f>VLOOKUP(Z1257,怪物属性偏向!G:H,2,FALSE)</f>
        <v>艾琳</v>
      </c>
      <c r="Z1257">
        <f t="shared" ref="Z1257:Z1320" si="873">IF(X1257=1,Z1256+1,Z1256)</f>
        <v>9</v>
      </c>
    </row>
    <row r="1258" spans="1:26" ht="18" customHeight="1" x14ac:dyDescent="0.15">
      <c r="A1258" s="4">
        <v>5001254</v>
      </c>
      <c r="B1258" s="4">
        <f t="shared" ref="B1258:E1258" si="874">B1257</f>
        <v>0</v>
      </c>
      <c r="C1258" s="4">
        <f t="shared" si="874"/>
        <v>0</v>
      </c>
      <c r="D1258" s="4">
        <f t="shared" si="874"/>
        <v>0</v>
      </c>
      <c r="E1258" s="4">
        <f t="shared" si="874"/>
        <v>0</v>
      </c>
      <c r="F1258" s="4">
        <f>INT(VLOOKUP($X1258,映射表!$B:$C,2,FALSE)*VLOOKUP($Z1258,怪物属性偏向!$G:$L,怪物属性偏向!L$1,FALSE)/100)</f>
        <v>107430</v>
      </c>
      <c r="G1258" s="4">
        <f>INT(VLOOKUP($X1258,映射表!$B:$C,2,FALSE)*VLOOKUP($Z1258,怪物属性偏向!$G:$L,怪物属性偏向!J$1,FALSE)/100)</f>
        <v>53275</v>
      </c>
      <c r="H1258" s="4">
        <f t="shared" si="802"/>
        <v>0</v>
      </c>
      <c r="I1258" s="4">
        <f>INT(VLOOKUP($X1258,映射表!$B:$C,2,FALSE)*VLOOKUP($Z1258,怪物属性偏向!$G:$L,怪物属性偏向!K$1,FALSE)/100)</f>
        <v>60970</v>
      </c>
      <c r="J1258" s="4">
        <f>INT(VLOOKUP($X1258,映射表!$B:$E,4,FALSE))</f>
        <v>47355</v>
      </c>
      <c r="K1258" s="4">
        <f t="shared" ref="K1258:V1258" si="875">K1257</f>
        <v>100</v>
      </c>
      <c r="L1258" s="4">
        <f t="shared" si="875"/>
        <v>0</v>
      </c>
      <c r="M1258" s="4">
        <f t="shared" si="875"/>
        <v>0</v>
      </c>
      <c r="N1258" s="4">
        <f t="shared" si="875"/>
        <v>100</v>
      </c>
      <c r="O1258" s="4">
        <f t="shared" si="875"/>
        <v>0</v>
      </c>
      <c r="P1258" s="4">
        <f t="shared" si="875"/>
        <v>0</v>
      </c>
      <c r="Q1258" s="4">
        <f t="shared" si="875"/>
        <v>0</v>
      </c>
      <c r="R1258" s="4">
        <f t="shared" si="875"/>
        <v>0</v>
      </c>
      <c r="S1258" s="4">
        <f t="shared" si="875"/>
        <v>0</v>
      </c>
      <c r="T1258" s="4">
        <f t="shared" si="875"/>
        <v>0</v>
      </c>
      <c r="U1258" s="4">
        <f t="shared" si="875"/>
        <v>0</v>
      </c>
      <c r="V1258" s="4">
        <f t="shared" si="875"/>
        <v>0</v>
      </c>
      <c r="W1258" s="4">
        <f>VLOOKUP(Z1258,怪物属性偏向!D:F,3,FALSE)</f>
        <v>5000009</v>
      </c>
      <c r="X1258" s="4">
        <f t="shared" si="872"/>
        <v>54</v>
      </c>
      <c r="Y1258" t="str">
        <f>VLOOKUP(Z1258,怪物属性偏向!G:H,2,FALSE)</f>
        <v>艾琳</v>
      </c>
      <c r="Z1258">
        <f t="shared" si="873"/>
        <v>9</v>
      </c>
    </row>
    <row r="1259" spans="1:26" ht="18" customHeight="1" x14ac:dyDescent="0.15">
      <c r="A1259" s="4">
        <v>5001255</v>
      </c>
      <c r="B1259" s="4">
        <f t="shared" ref="B1259:E1259" si="876">B1258</f>
        <v>0</v>
      </c>
      <c r="C1259" s="4">
        <f t="shared" si="876"/>
        <v>0</v>
      </c>
      <c r="D1259" s="4">
        <f t="shared" si="876"/>
        <v>0</v>
      </c>
      <c r="E1259" s="4">
        <f t="shared" si="876"/>
        <v>0</v>
      </c>
      <c r="F1259" s="4">
        <f>INT(VLOOKUP($X1259,映射表!$B:$C,2,FALSE)*VLOOKUP($Z1259,怪物属性偏向!$G:$L,怪物属性偏向!L$1,FALSE)/100)</f>
        <v>115324</v>
      </c>
      <c r="G1259" s="4">
        <f>INT(VLOOKUP($X1259,映射表!$B:$C,2,FALSE)*VLOOKUP($Z1259,怪物属性偏向!$G:$L,怪物属性偏向!J$1,FALSE)/100)</f>
        <v>57189</v>
      </c>
      <c r="H1259" s="4">
        <f t="shared" si="802"/>
        <v>0</v>
      </c>
      <c r="I1259" s="4">
        <f>INT(VLOOKUP($X1259,映射表!$B:$C,2,FALSE)*VLOOKUP($Z1259,怪物属性偏向!$G:$L,怪物属性偏向!K$1,FALSE)/100)</f>
        <v>65450</v>
      </c>
      <c r="J1259" s="4">
        <f>INT(VLOOKUP($X1259,映射表!$B:$E,4,FALSE))</f>
        <v>50835</v>
      </c>
      <c r="K1259" s="4">
        <f t="shared" ref="K1259:V1259" si="877">K1258</f>
        <v>100</v>
      </c>
      <c r="L1259" s="4">
        <f t="shared" si="877"/>
        <v>0</v>
      </c>
      <c r="M1259" s="4">
        <f t="shared" si="877"/>
        <v>0</v>
      </c>
      <c r="N1259" s="4">
        <f t="shared" si="877"/>
        <v>100</v>
      </c>
      <c r="O1259" s="4">
        <f t="shared" si="877"/>
        <v>0</v>
      </c>
      <c r="P1259" s="4">
        <f t="shared" si="877"/>
        <v>0</v>
      </c>
      <c r="Q1259" s="4">
        <f t="shared" si="877"/>
        <v>0</v>
      </c>
      <c r="R1259" s="4">
        <f t="shared" si="877"/>
        <v>0</v>
      </c>
      <c r="S1259" s="4">
        <f t="shared" si="877"/>
        <v>0</v>
      </c>
      <c r="T1259" s="4">
        <f t="shared" si="877"/>
        <v>0</v>
      </c>
      <c r="U1259" s="4">
        <f t="shared" si="877"/>
        <v>0</v>
      </c>
      <c r="V1259" s="4">
        <f t="shared" si="877"/>
        <v>0</v>
      </c>
      <c r="W1259" s="4">
        <f>VLOOKUP(Z1259,怪物属性偏向!D:F,3,FALSE)</f>
        <v>5000009</v>
      </c>
      <c r="X1259" s="4">
        <f t="shared" si="872"/>
        <v>55</v>
      </c>
      <c r="Y1259" t="str">
        <f>VLOOKUP(Z1259,怪物属性偏向!G:H,2,FALSE)</f>
        <v>艾琳</v>
      </c>
      <c r="Z1259">
        <f t="shared" si="873"/>
        <v>9</v>
      </c>
    </row>
    <row r="1260" spans="1:26" ht="18" customHeight="1" x14ac:dyDescent="0.15">
      <c r="A1260" s="4">
        <v>5001256</v>
      </c>
      <c r="B1260" s="4">
        <f t="shared" ref="B1260:E1260" si="878">B1259</f>
        <v>0</v>
      </c>
      <c r="C1260" s="4">
        <f t="shared" si="878"/>
        <v>0</v>
      </c>
      <c r="D1260" s="4">
        <f t="shared" si="878"/>
        <v>0</v>
      </c>
      <c r="E1260" s="4">
        <f t="shared" si="878"/>
        <v>0</v>
      </c>
      <c r="F1260" s="4">
        <f>INT(VLOOKUP($X1260,映射表!$B:$C,2,FALSE)*VLOOKUP($Z1260,怪物属性偏向!$G:$L,怪物属性偏向!L$1,FALSE)/100)</f>
        <v>123786</v>
      </c>
      <c r="G1260" s="4">
        <f>INT(VLOOKUP($X1260,映射表!$B:$C,2,FALSE)*VLOOKUP($Z1260,怪物属性偏向!$G:$L,怪物属性偏向!J$1,FALSE)/100)</f>
        <v>61386</v>
      </c>
      <c r="H1260" s="4">
        <f t="shared" si="802"/>
        <v>0</v>
      </c>
      <c r="I1260" s="4">
        <f>INT(VLOOKUP($X1260,映射表!$B:$C,2,FALSE)*VLOOKUP($Z1260,怪物属性偏向!$G:$L,怪物属性偏向!K$1,FALSE)/100)</f>
        <v>70253</v>
      </c>
      <c r="J1260" s="4">
        <f>INT(VLOOKUP($X1260,映射表!$B:$E,4,FALSE))</f>
        <v>54565</v>
      </c>
      <c r="K1260" s="4">
        <f t="shared" ref="K1260:V1260" si="879">K1259</f>
        <v>100</v>
      </c>
      <c r="L1260" s="4">
        <f t="shared" si="879"/>
        <v>0</v>
      </c>
      <c r="M1260" s="4">
        <f t="shared" si="879"/>
        <v>0</v>
      </c>
      <c r="N1260" s="4">
        <f t="shared" si="879"/>
        <v>100</v>
      </c>
      <c r="O1260" s="4">
        <f t="shared" si="879"/>
        <v>0</v>
      </c>
      <c r="P1260" s="4">
        <f t="shared" si="879"/>
        <v>0</v>
      </c>
      <c r="Q1260" s="4">
        <f t="shared" si="879"/>
        <v>0</v>
      </c>
      <c r="R1260" s="4">
        <f t="shared" si="879"/>
        <v>0</v>
      </c>
      <c r="S1260" s="4">
        <f t="shared" si="879"/>
        <v>0</v>
      </c>
      <c r="T1260" s="4">
        <f t="shared" si="879"/>
        <v>0</v>
      </c>
      <c r="U1260" s="4">
        <f t="shared" si="879"/>
        <v>0</v>
      </c>
      <c r="V1260" s="4">
        <f t="shared" si="879"/>
        <v>0</v>
      </c>
      <c r="W1260" s="4">
        <f>VLOOKUP(Z1260,怪物属性偏向!D:F,3,FALSE)</f>
        <v>5000009</v>
      </c>
      <c r="X1260" s="4">
        <f t="shared" si="872"/>
        <v>56</v>
      </c>
      <c r="Y1260" t="str">
        <f>VLOOKUP(Z1260,怪物属性偏向!G:H,2,FALSE)</f>
        <v>艾琳</v>
      </c>
      <c r="Z1260">
        <f t="shared" si="873"/>
        <v>9</v>
      </c>
    </row>
    <row r="1261" spans="1:26" ht="18" customHeight="1" x14ac:dyDescent="0.15">
      <c r="A1261" s="4">
        <v>5001257</v>
      </c>
      <c r="B1261" s="4">
        <f t="shared" ref="B1261:E1261" si="880">B1260</f>
        <v>0</v>
      </c>
      <c r="C1261" s="4">
        <f t="shared" si="880"/>
        <v>0</v>
      </c>
      <c r="D1261" s="4">
        <f t="shared" si="880"/>
        <v>0</v>
      </c>
      <c r="E1261" s="4">
        <f t="shared" si="880"/>
        <v>0</v>
      </c>
      <c r="F1261" s="4">
        <f>INT(VLOOKUP($X1261,映射表!$B:$C,2,FALSE)*VLOOKUP($Z1261,怪物属性偏向!$G:$L,怪物属性偏向!L$1,FALSE)/100)</f>
        <v>132857</v>
      </c>
      <c r="G1261" s="4">
        <f>INT(VLOOKUP($X1261,映射表!$B:$C,2,FALSE)*VLOOKUP($Z1261,怪物属性偏向!$G:$L,怪物属性偏向!J$1,FALSE)/100)</f>
        <v>65884</v>
      </c>
      <c r="H1261" s="4">
        <f t="shared" si="802"/>
        <v>0</v>
      </c>
      <c r="I1261" s="4">
        <f>INT(VLOOKUP($X1261,映射表!$B:$C,2,FALSE)*VLOOKUP($Z1261,怪物属性偏向!$G:$L,怪物属性偏向!K$1,FALSE)/100)</f>
        <v>75401</v>
      </c>
      <c r="J1261" s="4">
        <f>INT(VLOOKUP($X1261,映射表!$B:$E,4,FALSE))</f>
        <v>58564</v>
      </c>
      <c r="K1261" s="4">
        <f t="shared" ref="K1261:V1261" si="881">K1260</f>
        <v>100</v>
      </c>
      <c r="L1261" s="4">
        <f t="shared" si="881"/>
        <v>0</v>
      </c>
      <c r="M1261" s="4">
        <f t="shared" si="881"/>
        <v>0</v>
      </c>
      <c r="N1261" s="4">
        <f t="shared" si="881"/>
        <v>100</v>
      </c>
      <c r="O1261" s="4">
        <f t="shared" si="881"/>
        <v>0</v>
      </c>
      <c r="P1261" s="4">
        <f t="shared" si="881"/>
        <v>0</v>
      </c>
      <c r="Q1261" s="4">
        <f t="shared" si="881"/>
        <v>0</v>
      </c>
      <c r="R1261" s="4">
        <f t="shared" si="881"/>
        <v>0</v>
      </c>
      <c r="S1261" s="4">
        <f t="shared" si="881"/>
        <v>0</v>
      </c>
      <c r="T1261" s="4">
        <f t="shared" si="881"/>
        <v>0</v>
      </c>
      <c r="U1261" s="4">
        <f t="shared" si="881"/>
        <v>0</v>
      </c>
      <c r="V1261" s="4">
        <f t="shared" si="881"/>
        <v>0</v>
      </c>
      <c r="W1261" s="4">
        <f>VLOOKUP(Z1261,怪物属性偏向!D:F,3,FALSE)</f>
        <v>5000009</v>
      </c>
      <c r="X1261" s="4">
        <f t="shared" si="872"/>
        <v>57</v>
      </c>
      <c r="Y1261" t="str">
        <f>VLOOKUP(Z1261,怪物属性偏向!G:H,2,FALSE)</f>
        <v>艾琳</v>
      </c>
      <c r="Z1261">
        <f t="shared" si="873"/>
        <v>9</v>
      </c>
    </row>
    <row r="1262" spans="1:26" ht="18" customHeight="1" x14ac:dyDescent="0.15">
      <c r="A1262" s="4">
        <v>5001258</v>
      </c>
      <c r="B1262" s="4">
        <f t="shared" ref="B1262:E1262" si="882">B1261</f>
        <v>0</v>
      </c>
      <c r="C1262" s="4">
        <f t="shared" si="882"/>
        <v>0</v>
      </c>
      <c r="D1262" s="4">
        <f t="shared" si="882"/>
        <v>0</v>
      </c>
      <c r="E1262" s="4">
        <f t="shared" si="882"/>
        <v>0</v>
      </c>
      <c r="F1262" s="4">
        <f>INT(VLOOKUP($X1262,映射表!$B:$C,2,FALSE)*VLOOKUP($Z1262,怪物属性偏向!$G:$L,怪物属性偏向!L$1,FALSE)/100)</f>
        <v>142581</v>
      </c>
      <c r="G1262" s="4">
        <f>INT(VLOOKUP($X1262,映射表!$B:$C,2,FALSE)*VLOOKUP($Z1262,怪物属性偏向!$G:$L,怪物属性偏向!J$1,FALSE)/100)</f>
        <v>70707</v>
      </c>
      <c r="H1262" s="4">
        <f t="shared" si="802"/>
        <v>0</v>
      </c>
      <c r="I1262" s="4">
        <f>INT(VLOOKUP($X1262,映射表!$B:$C,2,FALSE)*VLOOKUP($Z1262,怪物属性偏向!$G:$L,怪物属性偏向!K$1,FALSE)/100)</f>
        <v>80920</v>
      </c>
      <c r="J1262" s="4">
        <f>INT(VLOOKUP($X1262,映射表!$B:$E,4,FALSE))</f>
        <v>62850</v>
      </c>
      <c r="K1262" s="4">
        <f t="shared" ref="K1262:V1262" si="883">K1261</f>
        <v>100</v>
      </c>
      <c r="L1262" s="4">
        <f t="shared" si="883"/>
        <v>0</v>
      </c>
      <c r="M1262" s="4">
        <f t="shared" si="883"/>
        <v>0</v>
      </c>
      <c r="N1262" s="4">
        <f t="shared" si="883"/>
        <v>100</v>
      </c>
      <c r="O1262" s="4">
        <f t="shared" si="883"/>
        <v>0</v>
      </c>
      <c r="P1262" s="4">
        <f t="shared" si="883"/>
        <v>0</v>
      </c>
      <c r="Q1262" s="4">
        <f t="shared" si="883"/>
        <v>0</v>
      </c>
      <c r="R1262" s="4">
        <f t="shared" si="883"/>
        <v>0</v>
      </c>
      <c r="S1262" s="4">
        <f t="shared" si="883"/>
        <v>0</v>
      </c>
      <c r="T1262" s="4">
        <f t="shared" si="883"/>
        <v>0</v>
      </c>
      <c r="U1262" s="4">
        <f t="shared" si="883"/>
        <v>0</v>
      </c>
      <c r="V1262" s="4">
        <f t="shared" si="883"/>
        <v>0</v>
      </c>
      <c r="W1262" s="4">
        <f>VLOOKUP(Z1262,怪物属性偏向!D:F,3,FALSE)</f>
        <v>5000009</v>
      </c>
      <c r="X1262" s="4">
        <f t="shared" si="872"/>
        <v>58</v>
      </c>
      <c r="Y1262" t="str">
        <f>VLOOKUP(Z1262,怪物属性偏向!G:H,2,FALSE)</f>
        <v>艾琳</v>
      </c>
      <c r="Z1262">
        <f t="shared" si="873"/>
        <v>9</v>
      </c>
    </row>
    <row r="1263" spans="1:26" ht="18" customHeight="1" x14ac:dyDescent="0.15">
      <c r="A1263" s="4">
        <v>5001259</v>
      </c>
      <c r="B1263" s="4">
        <f t="shared" ref="B1263:E1263" si="884">B1262</f>
        <v>0</v>
      </c>
      <c r="C1263" s="4">
        <f t="shared" si="884"/>
        <v>0</v>
      </c>
      <c r="D1263" s="4">
        <f t="shared" si="884"/>
        <v>0</v>
      </c>
      <c r="E1263" s="4">
        <f t="shared" si="884"/>
        <v>0</v>
      </c>
      <c r="F1263" s="4">
        <f>INT(VLOOKUP($X1263,映射表!$B:$C,2,FALSE)*VLOOKUP($Z1263,怪物属性偏向!$G:$L,怪物属性偏向!L$1,FALSE)/100)</f>
        <v>153006</v>
      </c>
      <c r="G1263" s="4">
        <f>INT(VLOOKUP($X1263,映射表!$B:$C,2,FALSE)*VLOOKUP($Z1263,怪物属性偏向!$G:$L,怪物属性偏向!J$1,FALSE)/100)</f>
        <v>75876</v>
      </c>
      <c r="H1263" s="4">
        <f t="shared" si="802"/>
        <v>0</v>
      </c>
      <c r="I1263" s="4">
        <f>INT(VLOOKUP($X1263,映射表!$B:$C,2,FALSE)*VLOOKUP($Z1263,怪物属性偏向!$G:$L,怪物属性偏向!K$1,FALSE)/100)</f>
        <v>86836</v>
      </c>
      <c r="J1263" s="4">
        <f>INT(VLOOKUP($X1263,映射表!$B:$E,4,FALSE))</f>
        <v>67446</v>
      </c>
      <c r="K1263" s="4">
        <f t="shared" ref="K1263:V1263" si="885">K1262</f>
        <v>100</v>
      </c>
      <c r="L1263" s="4">
        <f t="shared" si="885"/>
        <v>0</v>
      </c>
      <c r="M1263" s="4">
        <f t="shared" si="885"/>
        <v>0</v>
      </c>
      <c r="N1263" s="4">
        <f t="shared" si="885"/>
        <v>100</v>
      </c>
      <c r="O1263" s="4">
        <f t="shared" si="885"/>
        <v>0</v>
      </c>
      <c r="P1263" s="4">
        <f t="shared" si="885"/>
        <v>0</v>
      </c>
      <c r="Q1263" s="4">
        <f t="shared" si="885"/>
        <v>0</v>
      </c>
      <c r="R1263" s="4">
        <f t="shared" si="885"/>
        <v>0</v>
      </c>
      <c r="S1263" s="4">
        <f t="shared" si="885"/>
        <v>0</v>
      </c>
      <c r="T1263" s="4">
        <f t="shared" si="885"/>
        <v>0</v>
      </c>
      <c r="U1263" s="4">
        <f t="shared" si="885"/>
        <v>0</v>
      </c>
      <c r="V1263" s="4">
        <f t="shared" si="885"/>
        <v>0</v>
      </c>
      <c r="W1263" s="4">
        <f>VLOOKUP(Z1263,怪物属性偏向!D:F,3,FALSE)</f>
        <v>5000009</v>
      </c>
      <c r="X1263" s="4">
        <f t="shared" si="872"/>
        <v>59</v>
      </c>
      <c r="Y1263" t="str">
        <f>VLOOKUP(Z1263,怪物属性偏向!G:H,2,FALSE)</f>
        <v>艾琳</v>
      </c>
      <c r="Z1263">
        <f t="shared" si="873"/>
        <v>9</v>
      </c>
    </row>
    <row r="1264" spans="1:26" ht="18" customHeight="1" x14ac:dyDescent="0.15">
      <c r="A1264" s="4">
        <v>5001260</v>
      </c>
      <c r="B1264" s="4">
        <f t="shared" ref="B1264:E1264" si="886">B1263</f>
        <v>0</v>
      </c>
      <c r="C1264" s="4">
        <f t="shared" si="886"/>
        <v>0</v>
      </c>
      <c r="D1264" s="4">
        <f t="shared" si="886"/>
        <v>0</v>
      </c>
      <c r="E1264" s="4">
        <f t="shared" si="886"/>
        <v>0</v>
      </c>
      <c r="F1264" s="4">
        <f>INT(VLOOKUP($X1264,映射表!$B:$C,2,FALSE)*VLOOKUP($Z1264,怪物属性偏向!$G:$L,怪物属性偏向!L$1,FALSE)/100)</f>
        <v>164181</v>
      </c>
      <c r="G1264" s="4">
        <f>INT(VLOOKUP($X1264,映射表!$B:$C,2,FALSE)*VLOOKUP($Z1264,怪物属性偏向!$G:$L,怪物属性偏向!J$1,FALSE)/100)</f>
        <v>81418</v>
      </c>
      <c r="H1264" s="4">
        <f t="shared" si="802"/>
        <v>0</v>
      </c>
      <c r="I1264" s="4">
        <f>INT(VLOOKUP($X1264,映射表!$B:$C,2,FALSE)*VLOOKUP($Z1264,怪物属性偏向!$G:$L,怪物属性偏向!K$1,FALSE)/100)</f>
        <v>93179</v>
      </c>
      <c r="J1264" s="4">
        <f>INT(VLOOKUP($X1264,映射表!$B:$E,4,FALSE))</f>
        <v>72372</v>
      </c>
      <c r="K1264" s="4">
        <f t="shared" ref="K1264:V1264" si="887">K1263</f>
        <v>100</v>
      </c>
      <c r="L1264" s="4">
        <f t="shared" si="887"/>
        <v>0</v>
      </c>
      <c r="M1264" s="4">
        <f t="shared" si="887"/>
        <v>0</v>
      </c>
      <c r="N1264" s="4">
        <f t="shared" si="887"/>
        <v>100</v>
      </c>
      <c r="O1264" s="4">
        <f t="shared" si="887"/>
        <v>0</v>
      </c>
      <c r="P1264" s="4">
        <f t="shared" si="887"/>
        <v>0</v>
      </c>
      <c r="Q1264" s="4">
        <f t="shared" si="887"/>
        <v>0</v>
      </c>
      <c r="R1264" s="4">
        <f t="shared" si="887"/>
        <v>0</v>
      </c>
      <c r="S1264" s="4">
        <f t="shared" si="887"/>
        <v>0</v>
      </c>
      <c r="T1264" s="4">
        <f t="shared" si="887"/>
        <v>0</v>
      </c>
      <c r="U1264" s="4">
        <f t="shared" si="887"/>
        <v>0</v>
      </c>
      <c r="V1264" s="4">
        <f t="shared" si="887"/>
        <v>0</v>
      </c>
      <c r="W1264" s="4">
        <f>VLOOKUP(Z1264,怪物属性偏向!D:F,3,FALSE)</f>
        <v>5000009</v>
      </c>
      <c r="X1264" s="4">
        <f t="shared" si="872"/>
        <v>60</v>
      </c>
      <c r="Y1264" t="str">
        <f>VLOOKUP(Z1264,怪物属性偏向!G:H,2,FALSE)</f>
        <v>艾琳</v>
      </c>
      <c r="Z1264">
        <f t="shared" si="873"/>
        <v>9</v>
      </c>
    </row>
    <row r="1265" spans="1:26" ht="18" customHeight="1" x14ac:dyDescent="0.15">
      <c r="A1265" s="4">
        <v>5001261</v>
      </c>
      <c r="B1265" s="4">
        <f t="shared" ref="B1265:E1265" si="888">B1264</f>
        <v>0</v>
      </c>
      <c r="C1265" s="4">
        <f t="shared" si="888"/>
        <v>0</v>
      </c>
      <c r="D1265" s="4">
        <f t="shared" si="888"/>
        <v>0</v>
      </c>
      <c r="E1265" s="4">
        <f t="shared" si="888"/>
        <v>0</v>
      </c>
      <c r="F1265" s="4">
        <f>INT(VLOOKUP($X1265,映射表!$B:$C,2,FALSE)*VLOOKUP($Z1265,怪物属性偏向!$G:$L,怪物属性偏向!L$1,FALSE)/100)</f>
        <v>176161</v>
      </c>
      <c r="G1265" s="4">
        <f>INT(VLOOKUP($X1265,映射表!$B:$C,2,FALSE)*VLOOKUP($Z1265,怪物属性偏向!$G:$L,怪物属性偏向!J$1,FALSE)/100)</f>
        <v>87359</v>
      </c>
      <c r="H1265" s="4">
        <f t="shared" si="802"/>
        <v>0</v>
      </c>
      <c r="I1265" s="4">
        <f>INT(VLOOKUP($X1265,映射表!$B:$C,2,FALSE)*VLOOKUP($Z1265,怪物属性偏向!$G:$L,怪物属性偏向!K$1,FALSE)/100)</f>
        <v>99978</v>
      </c>
      <c r="J1265" s="4">
        <f>INT(VLOOKUP($X1265,映射表!$B:$E,4,FALSE))</f>
        <v>77652</v>
      </c>
      <c r="K1265" s="4">
        <f t="shared" ref="K1265:V1265" si="889">K1264</f>
        <v>100</v>
      </c>
      <c r="L1265" s="4">
        <f t="shared" si="889"/>
        <v>0</v>
      </c>
      <c r="M1265" s="4">
        <f t="shared" si="889"/>
        <v>0</v>
      </c>
      <c r="N1265" s="4">
        <f t="shared" si="889"/>
        <v>100</v>
      </c>
      <c r="O1265" s="4">
        <f t="shared" si="889"/>
        <v>0</v>
      </c>
      <c r="P1265" s="4">
        <f t="shared" si="889"/>
        <v>0</v>
      </c>
      <c r="Q1265" s="4">
        <f t="shared" si="889"/>
        <v>0</v>
      </c>
      <c r="R1265" s="4">
        <f t="shared" si="889"/>
        <v>0</v>
      </c>
      <c r="S1265" s="4">
        <f t="shared" si="889"/>
        <v>0</v>
      </c>
      <c r="T1265" s="4">
        <f t="shared" si="889"/>
        <v>0</v>
      </c>
      <c r="U1265" s="4">
        <f t="shared" si="889"/>
        <v>0</v>
      </c>
      <c r="V1265" s="4">
        <f t="shared" si="889"/>
        <v>0</v>
      </c>
      <c r="W1265" s="4">
        <f>VLOOKUP(Z1265,怪物属性偏向!D:F,3,FALSE)</f>
        <v>5000009</v>
      </c>
      <c r="X1265" s="4">
        <f t="shared" si="872"/>
        <v>61</v>
      </c>
      <c r="Y1265" t="str">
        <f>VLOOKUP(Z1265,怪物属性偏向!G:H,2,FALSE)</f>
        <v>艾琳</v>
      </c>
      <c r="Z1265">
        <f t="shared" si="873"/>
        <v>9</v>
      </c>
    </row>
    <row r="1266" spans="1:26" ht="18" customHeight="1" x14ac:dyDescent="0.15">
      <c r="A1266" s="4">
        <v>5001262</v>
      </c>
      <c r="B1266" s="4">
        <f t="shared" ref="B1266:E1266" si="890">B1265</f>
        <v>0</v>
      </c>
      <c r="C1266" s="4">
        <f t="shared" si="890"/>
        <v>0</v>
      </c>
      <c r="D1266" s="4">
        <f t="shared" si="890"/>
        <v>0</v>
      </c>
      <c r="E1266" s="4">
        <f t="shared" si="890"/>
        <v>0</v>
      </c>
      <c r="F1266" s="4">
        <f>INT(VLOOKUP($X1266,映射表!$B:$C,2,FALSE)*VLOOKUP($Z1266,怪物属性偏向!$G:$L,怪物属性偏向!L$1,FALSE)/100)</f>
        <v>189003</v>
      </c>
      <c r="G1266" s="4">
        <f>INT(VLOOKUP($X1266,映射表!$B:$C,2,FALSE)*VLOOKUP($Z1266,怪物属性偏向!$G:$L,怪物属性偏向!J$1,FALSE)/100)</f>
        <v>93728</v>
      </c>
      <c r="H1266" s="4">
        <f t="shared" si="802"/>
        <v>0</v>
      </c>
      <c r="I1266" s="4">
        <f>INT(VLOOKUP($X1266,映射表!$B:$C,2,FALSE)*VLOOKUP($Z1266,怪物属性偏向!$G:$L,怪物属性偏向!K$1,FALSE)/100)</f>
        <v>107266</v>
      </c>
      <c r="J1266" s="4">
        <f>INT(VLOOKUP($X1266,映射表!$B:$E,4,FALSE))</f>
        <v>83313</v>
      </c>
      <c r="K1266" s="4">
        <f t="shared" ref="K1266:V1266" si="891">K1265</f>
        <v>100</v>
      </c>
      <c r="L1266" s="4">
        <f t="shared" si="891"/>
        <v>0</v>
      </c>
      <c r="M1266" s="4">
        <f t="shared" si="891"/>
        <v>0</v>
      </c>
      <c r="N1266" s="4">
        <f t="shared" si="891"/>
        <v>100</v>
      </c>
      <c r="O1266" s="4">
        <f t="shared" si="891"/>
        <v>0</v>
      </c>
      <c r="P1266" s="4">
        <f t="shared" si="891"/>
        <v>0</v>
      </c>
      <c r="Q1266" s="4">
        <f t="shared" si="891"/>
        <v>0</v>
      </c>
      <c r="R1266" s="4">
        <f t="shared" si="891"/>
        <v>0</v>
      </c>
      <c r="S1266" s="4">
        <f t="shared" si="891"/>
        <v>0</v>
      </c>
      <c r="T1266" s="4">
        <f t="shared" si="891"/>
        <v>0</v>
      </c>
      <c r="U1266" s="4">
        <f t="shared" si="891"/>
        <v>0</v>
      </c>
      <c r="V1266" s="4">
        <f t="shared" si="891"/>
        <v>0</v>
      </c>
      <c r="W1266" s="4">
        <f>VLOOKUP(Z1266,怪物属性偏向!D:F,3,FALSE)</f>
        <v>5000009</v>
      </c>
      <c r="X1266" s="4">
        <f t="shared" si="872"/>
        <v>62</v>
      </c>
      <c r="Y1266" t="str">
        <f>VLOOKUP(Z1266,怪物属性偏向!G:H,2,FALSE)</f>
        <v>艾琳</v>
      </c>
      <c r="Z1266">
        <f t="shared" si="873"/>
        <v>9</v>
      </c>
    </row>
    <row r="1267" spans="1:26" ht="18" customHeight="1" x14ac:dyDescent="0.15">
      <c r="A1267" s="4">
        <v>5001263</v>
      </c>
      <c r="B1267" s="4">
        <f t="shared" ref="B1267:E1267" si="892">B1266</f>
        <v>0</v>
      </c>
      <c r="C1267" s="4">
        <f t="shared" si="892"/>
        <v>0</v>
      </c>
      <c r="D1267" s="4">
        <f t="shared" si="892"/>
        <v>0</v>
      </c>
      <c r="E1267" s="4">
        <f t="shared" si="892"/>
        <v>0</v>
      </c>
      <c r="F1267" s="4">
        <f>INT(VLOOKUP($X1267,映射表!$B:$C,2,FALSE)*VLOOKUP($Z1267,怪物属性偏向!$G:$L,怪物属性偏向!L$1,FALSE)/100)</f>
        <v>202770</v>
      </c>
      <c r="G1267" s="4">
        <f>INT(VLOOKUP($X1267,映射表!$B:$C,2,FALSE)*VLOOKUP($Z1267,怪物属性偏向!$G:$L,怪物属性偏向!J$1,FALSE)/100)</f>
        <v>100555</v>
      </c>
      <c r="H1267" s="4">
        <f t="shared" si="802"/>
        <v>0</v>
      </c>
      <c r="I1267" s="4">
        <f>INT(VLOOKUP($X1267,映射表!$B:$C,2,FALSE)*VLOOKUP($Z1267,怪物属性偏向!$G:$L,怪物属性偏向!K$1,FALSE)/100)</f>
        <v>115079</v>
      </c>
      <c r="J1267" s="4">
        <f>INT(VLOOKUP($X1267,映射表!$B:$E,4,FALSE))</f>
        <v>89382</v>
      </c>
      <c r="K1267" s="4">
        <f t="shared" ref="K1267:V1267" si="893">K1266</f>
        <v>100</v>
      </c>
      <c r="L1267" s="4">
        <f t="shared" si="893"/>
        <v>0</v>
      </c>
      <c r="M1267" s="4">
        <f t="shared" si="893"/>
        <v>0</v>
      </c>
      <c r="N1267" s="4">
        <f t="shared" si="893"/>
        <v>100</v>
      </c>
      <c r="O1267" s="4">
        <f t="shared" si="893"/>
        <v>0</v>
      </c>
      <c r="P1267" s="4">
        <f t="shared" si="893"/>
        <v>0</v>
      </c>
      <c r="Q1267" s="4">
        <f t="shared" si="893"/>
        <v>0</v>
      </c>
      <c r="R1267" s="4">
        <f t="shared" si="893"/>
        <v>0</v>
      </c>
      <c r="S1267" s="4">
        <f t="shared" si="893"/>
        <v>0</v>
      </c>
      <c r="T1267" s="4">
        <f t="shared" si="893"/>
        <v>0</v>
      </c>
      <c r="U1267" s="4">
        <f t="shared" si="893"/>
        <v>0</v>
      </c>
      <c r="V1267" s="4">
        <f t="shared" si="893"/>
        <v>0</v>
      </c>
      <c r="W1267" s="4">
        <f>VLOOKUP(Z1267,怪物属性偏向!D:F,3,FALSE)</f>
        <v>5000009</v>
      </c>
      <c r="X1267" s="4">
        <f t="shared" si="872"/>
        <v>63</v>
      </c>
      <c r="Y1267" t="str">
        <f>VLOOKUP(Z1267,怪物属性偏向!G:H,2,FALSE)</f>
        <v>艾琳</v>
      </c>
      <c r="Z1267">
        <f t="shared" si="873"/>
        <v>9</v>
      </c>
    </row>
    <row r="1268" spans="1:26" ht="18" customHeight="1" x14ac:dyDescent="0.15">
      <c r="A1268" s="4">
        <v>5001264</v>
      </c>
      <c r="B1268" s="4">
        <f t="shared" ref="B1268:E1268" si="894">B1267</f>
        <v>0</v>
      </c>
      <c r="C1268" s="4">
        <f t="shared" si="894"/>
        <v>0</v>
      </c>
      <c r="D1268" s="4">
        <f t="shared" si="894"/>
        <v>0</v>
      </c>
      <c r="E1268" s="4">
        <f t="shared" si="894"/>
        <v>0</v>
      </c>
      <c r="F1268" s="4">
        <f>INT(VLOOKUP($X1268,映射表!$B:$C,2,FALSE)*VLOOKUP($Z1268,怪物属性偏向!$G:$L,怪物属性偏向!L$1,FALSE)/100)</f>
        <v>217528</v>
      </c>
      <c r="G1268" s="4">
        <f>INT(VLOOKUP($X1268,映射表!$B:$C,2,FALSE)*VLOOKUP($Z1268,怪物属性偏向!$G:$L,怪物属性偏向!J$1,FALSE)/100)</f>
        <v>107873</v>
      </c>
      <c r="H1268" s="4">
        <f t="shared" si="802"/>
        <v>0</v>
      </c>
      <c r="I1268" s="4">
        <f>INT(VLOOKUP($X1268,映射表!$B:$C,2,FALSE)*VLOOKUP($Z1268,怪物属性偏向!$G:$L,怪物属性偏向!K$1,FALSE)/100)</f>
        <v>123455</v>
      </c>
      <c r="J1268" s="4">
        <f>INT(VLOOKUP($X1268,映射表!$B:$E,4,FALSE))</f>
        <v>95887</v>
      </c>
      <c r="K1268" s="4">
        <f t="shared" ref="K1268:V1268" si="895">K1267</f>
        <v>100</v>
      </c>
      <c r="L1268" s="4">
        <f t="shared" si="895"/>
        <v>0</v>
      </c>
      <c r="M1268" s="4">
        <f t="shared" si="895"/>
        <v>0</v>
      </c>
      <c r="N1268" s="4">
        <f t="shared" si="895"/>
        <v>100</v>
      </c>
      <c r="O1268" s="4">
        <f t="shared" si="895"/>
        <v>0</v>
      </c>
      <c r="P1268" s="4">
        <f t="shared" si="895"/>
        <v>0</v>
      </c>
      <c r="Q1268" s="4">
        <f t="shared" si="895"/>
        <v>0</v>
      </c>
      <c r="R1268" s="4">
        <f t="shared" si="895"/>
        <v>0</v>
      </c>
      <c r="S1268" s="4">
        <f t="shared" si="895"/>
        <v>0</v>
      </c>
      <c r="T1268" s="4">
        <f t="shared" si="895"/>
        <v>0</v>
      </c>
      <c r="U1268" s="4">
        <f t="shared" si="895"/>
        <v>0</v>
      </c>
      <c r="V1268" s="4">
        <f t="shared" si="895"/>
        <v>0</v>
      </c>
      <c r="W1268" s="4">
        <f>VLOOKUP(Z1268,怪物属性偏向!D:F,3,FALSE)</f>
        <v>5000009</v>
      </c>
      <c r="X1268" s="4">
        <f t="shared" si="872"/>
        <v>64</v>
      </c>
      <c r="Y1268" t="str">
        <f>VLOOKUP(Z1268,怪物属性偏向!G:H,2,FALSE)</f>
        <v>艾琳</v>
      </c>
      <c r="Z1268">
        <f t="shared" si="873"/>
        <v>9</v>
      </c>
    </row>
    <row r="1269" spans="1:26" ht="18" customHeight="1" x14ac:dyDescent="0.15">
      <c r="A1269" s="4">
        <v>5001265</v>
      </c>
      <c r="B1269" s="4">
        <f t="shared" ref="B1269:E1269" si="896">B1268</f>
        <v>0</v>
      </c>
      <c r="C1269" s="4">
        <f t="shared" si="896"/>
        <v>0</v>
      </c>
      <c r="D1269" s="4">
        <f t="shared" si="896"/>
        <v>0</v>
      </c>
      <c r="E1269" s="4">
        <f t="shared" si="896"/>
        <v>0</v>
      </c>
      <c r="F1269" s="4">
        <f>INT(VLOOKUP($X1269,映射表!$B:$C,2,FALSE)*VLOOKUP($Z1269,怪物属性偏向!$G:$L,怪物属性偏向!L$1,FALSE)/100)</f>
        <v>233349</v>
      </c>
      <c r="G1269" s="4">
        <f>INT(VLOOKUP($X1269,映射表!$B:$C,2,FALSE)*VLOOKUP($Z1269,怪物属性偏向!$G:$L,怪物属性偏向!J$1,FALSE)/100)</f>
        <v>115719</v>
      </c>
      <c r="H1269" s="4">
        <f t="shared" si="802"/>
        <v>0</v>
      </c>
      <c r="I1269" s="4">
        <f>INT(VLOOKUP($X1269,映射表!$B:$C,2,FALSE)*VLOOKUP($Z1269,怪物属性偏向!$G:$L,怪物属性偏向!K$1,FALSE)/100)</f>
        <v>132434</v>
      </c>
      <c r="J1269" s="4">
        <f>INT(VLOOKUP($X1269,映射表!$B:$E,4,FALSE))</f>
        <v>102861</v>
      </c>
      <c r="K1269" s="4">
        <f t="shared" ref="K1269:V1269" si="897">K1268</f>
        <v>100</v>
      </c>
      <c r="L1269" s="4">
        <f t="shared" si="897"/>
        <v>0</v>
      </c>
      <c r="M1269" s="4">
        <f t="shared" si="897"/>
        <v>0</v>
      </c>
      <c r="N1269" s="4">
        <f t="shared" si="897"/>
        <v>100</v>
      </c>
      <c r="O1269" s="4">
        <f t="shared" si="897"/>
        <v>0</v>
      </c>
      <c r="P1269" s="4">
        <f t="shared" si="897"/>
        <v>0</v>
      </c>
      <c r="Q1269" s="4">
        <f t="shared" si="897"/>
        <v>0</v>
      </c>
      <c r="R1269" s="4">
        <f t="shared" si="897"/>
        <v>0</v>
      </c>
      <c r="S1269" s="4">
        <f t="shared" si="897"/>
        <v>0</v>
      </c>
      <c r="T1269" s="4">
        <f t="shared" si="897"/>
        <v>0</v>
      </c>
      <c r="U1269" s="4">
        <f t="shared" si="897"/>
        <v>0</v>
      </c>
      <c r="V1269" s="4">
        <f t="shared" si="897"/>
        <v>0</v>
      </c>
      <c r="W1269" s="4">
        <f>VLOOKUP(Z1269,怪物属性偏向!D:F,3,FALSE)</f>
        <v>5000009</v>
      </c>
      <c r="X1269" s="4">
        <f t="shared" si="872"/>
        <v>65</v>
      </c>
      <c r="Y1269" t="str">
        <f>VLOOKUP(Z1269,怪物属性偏向!G:H,2,FALSE)</f>
        <v>艾琳</v>
      </c>
      <c r="Z1269">
        <f t="shared" si="873"/>
        <v>9</v>
      </c>
    </row>
    <row r="1270" spans="1:26" ht="18" customHeight="1" x14ac:dyDescent="0.15">
      <c r="A1270" s="4">
        <v>5001266</v>
      </c>
      <c r="B1270" s="4">
        <f t="shared" ref="B1270:E1270" si="898">B1269</f>
        <v>0</v>
      </c>
      <c r="C1270" s="4">
        <f t="shared" si="898"/>
        <v>0</v>
      </c>
      <c r="D1270" s="4">
        <f t="shared" si="898"/>
        <v>0</v>
      </c>
      <c r="E1270" s="4">
        <f t="shared" si="898"/>
        <v>0</v>
      </c>
      <c r="F1270" s="4">
        <f>INT(VLOOKUP($X1270,映射表!$B:$C,2,FALSE)*VLOOKUP($Z1270,怪物属性偏向!$G:$L,怪物属性偏向!L$1,FALSE)/100)</f>
        <v>250309</v>
      </c>
      <c r="G1270" s="4">
        <f>INT(VLOOKUP($X1270,映射表!$B:$C,2,FALSE)*VLOOKUP($Z1270,怪物属性偏向!$G:$L,怪物属性偏向!J$1,FALSE)/100)</f>
        <v>124130</v>
      </c>
      <c r="H1270" s="4">
        <f t="shared" si="802"/>
        <v>0</v>
      </c>
      <c r="I1270" s="4">
        <f>INT(VLOOKUP($X1270,映射表!$B:$C,2,FALSE)*VLOOKUP($Z1270,怪物属性偏向!$G:$L,怪物属性偏向!K$1,FALSE)/100)</f>
        <v>142059</v>
      </c>
      <c r="J1270" s="4">
        <f>INT(VLOOKUP($X1270,映射表!$B:$E,4,FALSE))</f>
        <v>110337</v>
      </c>
      <c r="K1270" s="4">
        <f t="shared" ref="K1270:V1270" si="899">K1269</f>
        <v>100</v>
      </c>
      <c r="L1270" s="4">
        <f t="shared" si="899"/>
        <v>0</v>
      </c>
      <c r="M1270" s="4">
        <f t="shared" si="899"/>
        <v>0</v>
      </c>
      <c r="N1270" s="4">
        <f t="shared" si="899"/>
        <v>100</v>
      </c>
      <c r="O1270" s="4">
        <f t="shared" si="899"/>
        <v>0</v>
      </c>
      <c r="P1270" s="4">
        <f t="shared" si="899"/>
        <v>0</v>
      </c>
      <c r="Q1270" s="4">
        <f t="shared" si="899"/>
        <v>0</v>
      </c>
      <c r="R1270" s="4">
        <f t="shared" si="899"/>
        <v>0</v>
      </c>
      <c r="S1270" s="4">
        <f t="shared" si="899"/>
        <v>0</v>
      </c>
      <c r="T1270" s="4">
        <f t="shared" si="899"/>
        <v>0</v>
      </c>
      <c r="U1270" s="4">
        <f t="shared" si="899"/>
        <v>0</v>
      </c>
      <c r="V1270" s="4">
        <f t="shared" si="899"/>
        <v>0</v>
      </c>
      <c r="W1270" s="4">
        <f>VLOOKUP(Z1270,怪物属性偏向!D:F,3,FALSE)</f>
        <v>5000009</v>
      </c>
      <c r="X1270" s="4">
        <f t="shared" si="872"/>
        <v>66</v>
      </c>
      <c r="Y1270" t="str">
        <f>VLOOKUP(Z1270,怪物属性偏向!G:H,2,FALSE)</f>
        <v>艾琳</v>
      </c>
      <c r="Z1270">
        <f t="shared" si="873"/>
        <v>9</v>
      </c>
    </row>
    <row r="1271" spans="1:26" ht="18" customHeight="1" x14ac:dyDescent="0.15">
      <c r="A1271" s="4">
        <v>5001267</v>
      </c>
      <c r="B1271" s="4">
        <f t="shared" ref="B1271:E1271" si="900">B1270</f>
        <v>0</v>
      </c>
      <c r="C1271" s="4">
        <f t="shared" si="900"/>
        <v>0</v>
      </c>
      <c r="D1271" s="4">
        <f t="shared" si="900"/>
        <v>0</v>
      </c>
      <c r="E1271" s="4">
        <f t="shared" si="900"/>
        <v>0</v>
      </c>
      <c r="F1271" s="4">
        <f>INT(VLOOKUP($X1271,映射表!$B:$C,2,FALSE)*VLOOKUP($Z1271,怪物属性偏向!$G:$L,怪物属性偏向!L$1,FALSE)/100)</f>
        <v>268490</v>
      </c>
      <c r="G1271" s="4">
        <f>INT(VLOOKUP($X1271,映射表!$B:$C,2,FALSE)*VLOOKUP($Z1271,怪物属性偏向!$G:$L,怪物属性偏向!J$1,FALSE)/100)</f>
        <v>133146</v>
      </c>
      <c r="H1271" s="4">
        <f t="shared" si="802"/>
        <v>0</v>
      </c>
      <c r="I1271" s="4">
        <f>INT(VLOOKUP($X1271,映射表!$B:$C,2,FALSE)*VLOOKUP($Z1271,怪物属性偏向!$G:$L,怪物属性偏向!K$1,FALSE)/100)</f>
        <v>152378</v>
      </c>
      <c r="J1271" s="4">
        <f>INT(VLOOKUP($X1271,映射表!$B:$E,4,FALSE))</f>
        <v>118352</v>
      </c>
      <c r="K1271" s="4">
        <f t="shared" ref="K1271:V1271" si="901">K1270</f>
        <v>100</v>
      </c>
      <c r="L1271" s="4">
        <f t="shared" si="901"/>
        <v>0</v>
      </c>
      <c r="M1271" s="4">
        <f t="shared" si="901"/>
        <v>0</v>
      </c>
      <c r="N1271" s="4">
        <f t="shared" si="901"/>
        <v>100</v>
      </c>
      <c r="O1271" s="4">
        <f t="shared" si="901"/>
        <v>0</v>
      </c>
      <c r="P1271" s="4">
        <f t="shared" si="901"/>
        <v>0</v>
      </c>
      <c r="Q1271" s="4">
        <f t="shared" si="901"/>
        <v>0</v>
      </c>
      <c r="R1271" s="4">
        <f t="shared" si="901"/>
        <v>0</v>
      </c>
      <c r="S1271" s="4">
        <f t="shared" si="901"/>
        <v>0</v>
      </c>
      <c r="T1271" s="4">
        <f t="shared" si="901"/>
        <v>0</v>
      </c>
      <c r="U1271" s="4">
        <f t="shared" si="901"/>
        <v>0</v>
      </c>
      <c r="V1271" s="4">
        <f t="shared" si="901"/>
        <v>0</v>
      </c>
      <c r="W1271" s="4">
        <f>VLOOKUP(Z1271,怪物属性偏向!D:F,3,FALSE)</f>
        <v>5000009</v>
      </c>
      <c r="X1271" s="4">
        <f t="shared" si="872"/>
        <v>67</v>
      </c>
      <c r="Y1271" t="str">
        <f>VLOOKUP(Z1271,怪物属性偏向!G:H,2,FALSE)</f>
        <v>艾琳</v>
      </c>
      <c r="Z1271">
        <f t="shared" si="873"/>
        <v>9</v>
      </c>
    </row>
    <row r="1272" spans="1:26" ht="18" customHeight="1" x14ac:dyDescent="0.15">
      <c r="A1272" s="4">
        <v>5001268</v>
      </c>
      <c r="B1272" s="4">
        <f t="shared" ref="B1272:E1272" si="902">B1271</f>
        <v>0</v>
      </c>
      <c r="C1272" s="4">
        <f t="shared" si="902"/>
        <v>0</v>
      </c>
      <c r="D1272" s="4">
        <f t="shared" si="902"/>
        <v>0</v>
      </c>
      <c r="E1272" s="4">
        <f t="shared" si="902"/>
        <v>0</v>
      </c>
      <c r="F1272" s="4">
        <f>INT(VLOOKUP($X1272,映射表!$B:$C,2,FALSE)*VLOOKUP($Z1272,怪物属性偏向!$G:$L,怪物属性偏向!L$1,FALSE)/100)</f>
        <v>287980</v>
      </c>
      <c r="G1272" s="4">
        <f>INT(VLOOKUP($X1272,映射表!$B:$C,2,FALSE)*VLOOKUP($Z1272,怪物属性偏向!$G:$L,怪物属性偏向!J$1,FALSE)/100)</f>
        <v>142811</v>
      </c>
      <c r="H1272" s="4">
        <f t="shared" si="802"/>
        <v>0</v>
      </c>
      <c r="I1272" s="4">
        <f>INT(VLOOKUP($X1272,映射表!$B:$C,2,FALSE)*VLOOKUP($Z1272,怪物属性偏向!$G:$L,怪物属性偏向!K$1,FALSE)/100)</f>
        <v>163439</v>
      </c>
      <c r="J1272" s="4">
        <f>INT(VLOOKUP($X1272,映射表!$B:$E,4,FALSE))</f>
        <v>126943</v>
      </c>
      <c r="K1272" s="4">
        <f t="shared" ref="K1272:V1272" si="903">K1271</f>
        <v>100</v>
      </c>
      <c r="L1272" s="4">
        <f t="shared" si="903"/>
        <v>0</v>
      </c>
      <c r="M1272" s="4">
        <f t="shared" si="903"/>
        <v>0</v>
      </c>
      <c r="N1272" s="4">
        <f t="shared" si="903"/>
        <v>100</v>
      </c>
      <c r="O1272" s="4">
        <f t="shared" si="903"/>
        <v>0</v>
      </c>
      <c r="P1272" s="4">
        <f t="shared" si="903"/>
        <v>0</v>
      </c>
      <c r="Q1272" s="4">
        <f t="shared" si="903"/>
        <v>0</v>
      </c>
      <c r="R1272" s="4">
        <f t="shared" si="903"/>
        <v>0</v>
      </c>
      <c r="S1272" s="4">
        <f t="shared" si="903"/>
        <v>0</v>
      </c>
      <c r="T1272" s="4">
        <f t="shared" si="903"/>
        <v>0</v>
      </c>
      <c r="U1272" s="4">
        <f t="shared" si="903"/>
        <v>0</v>
      </c>
      <c r="V1272" s="4">
        <f t="shared" si="903"/>
        <v>0</v>
      </c>
      <c r="W1272" s="4">
        <f>VLOOKUP(Z1272,怪物属性偏向!D:F,3,FALSE)</f>
        <v>5000009</v>
      </c>
      <c r="X1272" s="4">
        <f t="shared" si="872"/>
        <v>68</v>
      </c>
      <c r="Y1272" t="str">
        <f>VLOOKUP(Z1272,怪物属性偏向!G:H,2,FALSE)</f>
        <v>艾琳</v>
      </c>
      <c r="Z1272">
        <f t="shared" si="873"/>
        <v>9</v>
      </c>
    </row>
    <row r="1273" spans="1:26" ht="18" customHeight="1" x14ac:dyDescent="0.15">
      <c r="A1273" s="4">
        <v>5001269</v>
      </c>
      <c r="B1273" s="4">
        <f t="shared" ref="B1273:E1273" si="904">B1272</f>
        <v>0</v>
      </c>
      <c r="C1273" s="4">
        <f t="shared" si="904"/>
        <v>0</v>
      </c>
      <c r="D1273" s="4">
        <f t="shared" si="904"/>
        <v>0</v>
      </c>
      <c r="E1273" s="4">
        <f t="shared" si="904"/>
        <v>0</v>
      </c>
      <c r="F1273" s="4">
        <f>INT(VLOOKUP($X1273,映射表!$B:$C,2,FALSE)*VLOOKUP($Z1273,怪物属性偏向!$G:$L,怪物属性偏向!L$1,FALSE)/100)</f>
        <v>308873</v>
      </c>
      <c r="G1273" s="4">
        <f>INT(VLOOKUP($X1273,映射表!$B:$C,2,FALSE)*VLOOKUP($Z1273,怪物属性偏向!$G:$L,怪物属性偏向!J$1,FALSE)/100)</f>
        <v>153172</v>
      </c>
      <c r="H1273" s="4">
        <f t="shared" si="802"/>
        <v>0</v>
      </c>
      <c r="I1273" s="4">
        <f>INT(VLOOKUP($X1273,映射表!$B:$C,2,FALSE)*VLOOKUP($Z1273,怪物属性偏向!$G:$L,怪物属性偏向!K$1,FALSE)/100)</f>
        <v>175297</v>
      </c>
      <c r="J1273" s="4">
        <f>INT(VLOOKUP($X1273,映射表!$B:$E,4,FALSE))</f>
        <v>136153</v>
      </c>
      <c r="K1273" s="4">
        <f t="shared" ref="K1273:V1273" si="905">K1272</f>
        <v>100</v>
      </c>
      <c r="L1273" s="4">
        <f t="shared" si="905"/>
        <v>0</v>
      </c>
      <c r="M1273" s="4">
        <f t="shared" si="905"/>
        <v>0</v>
      </c>
      <c r="N1273" s="4">
        <f t="shared" si="905"/>
        <v>100</v>
      </c>
      <c r="O1273" s="4">
        <f t="shared" si="905"/>
        <v>0</v>
      </c>
      <c r="P1273" s="4">
        <f t="shared" si="905"/>
        <v>0</v>
      </c>
      <c r="Q1273" s="4">
        <f t="shared" si="905"/>
        <v>0</v>
      </c>
      <c r="R1273" s="4">
        <f t="shared" si="905"/>
        <v>0</v>
      </c>
      <c r="S1273" s="4">
        <f t="shared" si="905"/>
        <v>0</v>
      </c>
      <c r="T1273" s="4">
        <f t="shared" si="905"/>
        <v>0</v>
      </c>
      <c r="U1273" s="4">
        <f t="shared" si="905"/>
        <v>0</v>
      </c>
      <c r="V1273" s="4">
        <f t="shared" si="905"/>
        <v>0</v>
      </c>
      <c r="W1273" s="4">
        <f>VLOOKUP(Z1273,怪物属性偏向!D:F,3,FALSE)</f>
        <v>5000009</v>
      </c>
      <c r="X1273" s="4">
        <f t="shared" si="872"/>
        <v>69</v>
      </c>
      <c r="Y1273" t="str">
        <f>VLOOKUP(Z1273,怪物属性偏向!G:H,2,FALSE)</f>
        <v>艾琳</v>
      </c>
      <c r="Z1273">
        <f t="shared" si="873"/>
        <v>9</v>
      </c>
    </row>
    <row r="1274" spans="1:26" ht="18" customHeight="1" x14ac:dyDescent="0.15">
      <c r="A1274" s="4">
        <v>5001270</v>
      </c>
      <c r="B1274" s="4">
        <f t="shared" ref="B1274:E1274" si="906">B1273</f>
        <v>0</v>
      </c>
      <c r="C1274" s="4">
        <f t="shared" si="906"/>
        <v>0</v>
      </c>
      <c r="D1274" s="4">
        <f t="shared" si="906"/>
        <v>0</v>
      </c>
      <c r="E1274" s="4">
        <f t="shared" si="906"/>
        <v>0</v>
      </c>
      <c r="F1274" s="4">
        <f>INT(VLOOKUP($X1274,映射表!$B:$C,2,FALSE)*VLOOKUP($Z1274,怪物属性偏向!$G:$L,怪物属性偏向!L$1,FALSE)/100)</f>
        <v>331270</v>
      </c>
      <c r="G1274" s="4">
        <f>INT(VLOOKUP($X1274,映射表!$B:$C,2,FALSE)*VLOOKUP($Z1274,怪物属性偏向!$G:$L,怪物属性偏向!J$1,FALSE)/100)</f>
        <v>164279</v>
      </c>
      <c r="H1274" s="4">
        <f t="shared" si="802"/>
        <v>0</v>
      </c>
      <c r="I1274" s="4">
        <f>INT(VLOOKUP($X1274,映射表!$B:$C,2,FALSE)*VLOOKUP($Z1274,怪物属性偏向!$G:$L,怪物属性偏向!K$1,FALSE)/100)</f>
        <v>188008</v>
      </c>
      <c r="J1274" s="4">
        <f>INT(VLOOKUP($X1274,映射表!$B:$E,4,FALSE))</f>
        <v>146026</v>
      </c>
      <c r="K1274" s="4">
        <f t="shared" ref="K1274:V1274" si="907">K1273</f>
        <v>100</v>
      </c>
      <c r="L1274" s="4">
        <f t="shared" si="907"/>
        <v>0</v>
      </c>
      <c r="M1274" s="4">
        <f t="shared" si="907"/>
        <v>0</v>
      </c>
      <c r="N1274" s="4">
        <f t="shared" si="907"/>
        <v>100</v>
      </c>
      <c r="O1274" s="4">
        <f t="shared" si="907"/>
        <v>0</v>
      </c>
      <c r="P1274" s="4">
        <f t="shared" si="907"/>
        <v>0</v>
      </c>
      <c r="Q1274" s="4">
        <f t="shared" si="907"/>
        <v>0</v>
      </c>
      <c r="R1274" s="4">
        <f t="shared" si="907"/>
        <v>0</v>
      </c>
      <c r="S1274" s="4">
        <f t="shared" si="907"/>
        <v>0</v>
      </c>
      <c r="T1274" s="4">
        <f t="shared" si="907"/>
        <v>0</v>
      </c>
      <c r="U1274" s="4">
        <f t="shared" si="907"/>
        <v>0</v>
      </c>
      <c r="V1274" s="4">
        <f t="shared" si="907"/>
        <v>0</v>
      </c>
      <c r="W1274" s="4">
        <f>VLOOKUP(Z1274,怪物属性偏向!D:F,3,FALSE)</f>
        <v>5000009</v>
      </c>
      <c r="X1274" s="4">
        <f t="shared" si="872"/>
        <v>70</v>
      </c>
      <c r="Y1274" t="str">
        <f>VLOOKUP(Z1274,怪物属性偏向!G:H,2,FALSE)</f>
        <v>艾琳</v>
      </c>
      <c r="Z1274">
        <f t="shared" si="873"/>
        <v>9</v>
      </c>
    </row>
    <row r="1275" spans="1:26" ht="18" customHeight="1" x14ac:dyDescent="0.15">
      <c r="A1275" s="4">
        <v>5001271</v>
      </c>
      <c r="B1275" s="4">
        <f t="shared" ref="B1275:E1275" si="908">B1274</f>
        <v>0</v>
      </c>
      <c r="C1275" s="4">
        <f t="shared" si="908"/>
        <v>0</v>
      </c>
      <c r="D1275" s="4">
        <f t="shared" si="908"/>
        <v>0</v>
      </c>
      <c r="E1275" s="4">
        <f t="shared" si="908"/>
        <v>0</v>
      </c>
      <c r="F1275" s="4">
        <f>INT(VLOOKUP($X1275,映射表!$B:$C,2,FALSE)*VLOOKUP($Z1275,怪物属性偏向!$G:$L,怪物属性偏向!L$1,FALSE)/100)</f>
        <v>355281</v>
      </c>
      <c r="G1275" s="4">
        <f>INT(VLOOKUP($X1275,映射表!$B:$C,2,FALSE)*VLOOKUP($Z1275,怪物属性偏向!$G:$L,怪物属性偏向!J$1,FALSE)/100)</f>
        <v>176186</v>
      </c>
      <c r="H1275" s="4">
        <f t="shared" si="802"/>
        <v>0</v>
      </c>
      <c r="I1275" s="4">
        <f>INT(VLOOKUP($X1275,映射表!$B:$C,2,FALSE)*VLOOKUP($Z1275,怪物属性偏向!$G:$L,怪物属性偏向!K$1,FALSE)/100)</f>
        <v>201635</v>
      </c>
      <c r="J1275" s="4">
        <f>INT(VLOOKUP($X1275,映射表!$B:$E,4,FALSE))</f>
        <v>156610</v>
      </c>
      <c r="K1275" s="4">
        <f t="shared" ref="K1275:V1275" si="909">K1274</f>
        <v>100</v>
      </c>
      <c r="L1275" s="4">
        <f t="shared" si="909"/>
        <v>0</v>
      </c>
      <c r="M1275" s="4">
        <f t="shared" si="909"/>
        <v>0</v>
      </c>
      <c r="N1275" s="4">
        <f t="shared" si="909"/>
        <v>100</v>
      </c>
      <c r="O1275" s="4">
        <f t="shared" si="909"/>
        <v>0</v>
      </c>
      <c r="P1275" s="4">
        <f t="shared" si="909"/>
        <v>0</v>
      </c>
      <c r="Q1275" s="4">
        <f t="shared" si="909"/>
        <v>0</v>
      </c>
      <c r="R1275" s="4">
        <f t="shared" si="909"/>
        <v>0</v>
      </c>
      <c r="S1275" s="4">
        <f t="shared" si="909"/>
        <v>0</v>
      </c>
      <c r="T1275" s="4">
        <f t="shared" si="909"/>
        <v>0</v>
      </c>
      <c r="U1275" s="4">
        <f t="shared" si="909"/>
        <v>0</v>
      </c>
      <c r="V1275" s="4">
        <f t="shared" si="909"/>
        <v>0</v>
      </c>
      <c r="W1275" s="4">
        <f>VLOOKUP(Z1275,怪物属性偏向!D:F,3,FALSE)</f>
        <v>5000009</v>
      </c>
      <c r="X1275" s="4">
        <f t="shared" si="872"/>
        <v>71</v>
      </c>
      <c r="Y1275" t="str">
        <f>VLOOKUP(Z1275,怪物属性偏向!G:H,2,FALSE)</f>
        <v>艾琳</v>
      </c>
      <c r="Z1275">
        <f t="shared" si="873"/>
        <v>9</v>
      </c>
    </row>
    <row r="1276" spans="1:26" ht="18" customHeight="1" x14ac:dyDescent="0.15">
      <c r="A1276" s="4">
        <v>5001272</v>
      </c>
      <c r="B1276" s="4">
        <f t="shared" ref="B1276:E1276" si="910">B1275</f>
        <v>0</v>
      </c>
      <c r="C1276" s="4">
        <f t="shared" si="910"/>
        <v>0</v>
      </c>
      <c r="D1276" s="4">
        <f t="shared" si="910"/>
        <v>0</v>
      </c>
      <c r="E1276" s="4">
        <f t="shared" si="910"/>
        <v>0</v>
      </c>
      <c r="F1276" s="4">
        <f>INT(VLOOKUP($X1276,映射表!$B:$C,2,FALSE)*VLOOKUP($Z1276,怪物属性偏向!$G:$L,怪物属性偏向!L$1,FALSE)/100)</f>
        <v>381020</v>
      </c>
      <c r="G1276" s="4">
        <f>INT(VLOOKUP($X1276,映射表!$B:$C,2,FALSE)*VLOOKUP($Z1276,怪物属性偏向!$G:$L,怪物属性偏向!J$1,FALSE)/100)</f>
        <v>188950</v>
      </c>
      <c r="H1276" s="4">
        <f t="shared" si="802"/>
        <v>0</v>
      </c>
      <c r="I1276" s="4">
        <f>INT(VLOOKUP($X1276,映射表!$B:$C,2,FALSE)*VLOOKUP($Z1276,怪物属性偏向!$G:$L,怪物属性偏向!K$1,FALSE)/100)</f>
        <v>216243</v>
      </c>
      <c r="J1276" s="4">
        <f>INT(VLOOKUP($X1276,映射表!$B:$E,4,FALSE))</f>
        <v>167955</v>
      </c>
      <c r="K1276" s="4">
        <f t="shared" ref="K1276:V1276" si="911">K1275</f>
        <v>100</v>
      </c>
      <c r="L1276" s="4">
        <f t="shared" si="911"/>
        <v>0</v>
      </c>
      <c r="M1276" s="4">
        <f t="shared" si="911"/>
        <v>0</v>
      </c>
      <c r="N1276" s="4">
        <f t="shared" si="911"/>
        <v>100</v>
      </c>
      <c r="O1276" s="4">
        <f t="shared" si="911"/>
        <v>0</v>
      </c>
      <c r="P1276" s="4">
        <f t="shared" si="911"/>
        <v>0</v>
      </c>
      <c r="Q1276" s="4">
        <f t="shared" si="911"/>
        <v>0</v>
      </c>
      <c r="R1276" s="4">
        <f t="shared" si="911"/>
        <v>0</v>
      </c>
      <c r="S1276" s="4">
        <f t="shared" si="911"/>
        <v>0</v>
      </c>
      <c r="T1276" s="4">
        <f t="shared" si="911"/>
        <v>0</v>
      </c>
      <c r="U1276" s="4">
        <f t="shared" si="911"/>
        <v>0</v>
      </c>
      <c r="V1276" s="4">
        <f t="shared" si="911"/>
        <v>0</v>
      </c>
      <c r="W1276" s="4">
        <f>VLOOKUP(Z1276,怪物属性偏向!D:F,3,FALSE)</f>
        <v>5000009</v>
      </c>
      <c r="X1276" s="4">
        <f t="shared" si="872"/>
        <v>72</v>
      </c>
      <c r="Y1276" t="str">
        <f>VLOOKUP(Z1276,怪物属性偏向!G:H,2,FALSE)</f>
        <v>艾琳</v>
      </c>
      <c r="Z1276">
        <f t="shared" si="873"/>
        <v>9</v>
      </c>
    </row>
    <row r="1277" spans="1:26" ht="18" customHeight="1" x14ac:dyDescent="0.15">
      <c r="A1277" s="4">
        <v>5001273</v>
      </c>
      <c r="B1277" s="4">
        <f t="shared" ref="B1277:E1277" si="912">B1276</f>
        <v>0</v>
      </c>
      <c r="C1277" s="4">
        <f t="shared" si="912"/>
        <v>0</v>
      </c>
      <c r="D1277" s="4">
        <f t="shared" si="912"/>
        <v>0</v>
      </c>
      <c r="E1277" s="4">
        <f t="shared" si="912"/>
        <v>0</v>
      </c>
      <c r="F1277" s="4">
        <f>INT(VLOOKUP($X1277,映射表!$B:$C,2,FALSE)*VLOOKUP($Z1277,怪物属性偏向!$G:$L,怪物属性偏向!L$1,FALSE)/100)</f>
        <v>408612</v>
      </c>
      <c r="G1277" s="4">
        <f>INT(VLOOKUP($X1277,映射表!$B:$C,2,FALSE)*VLOOKUP($Z1277,怪物属性偏向!$G:$L,怪物属性偏向!J$1,FALSE)/100)</f>
        <v>202633</v>
      </c>
      <c r="H1277" s="4">
        <f t="shared" si="802"/>
        <v>0</v>
      </c>
      <c r="I1277" s="4">
        <f>INT(VLOOKUP($X1277,映射表!$B:$C,2,FALSE)*VLOOKUP($Z1277,怪物属性偏向!$G:$L,怪物属性偏向!K$1,FALSE)/100)</f>
        <v>231902</v>
      </c>
      <c r="J1277" s="4">
        <f>INT(VLOOKUP($X1277,映射表!$B:$E,4,FALSE))</f>
        <v>180118</v>
      </c>
      <c r="K1277" s="4">
        <f t="shared" ref="K1277:V1277" si="913">K1276</f>
        <v>100</v>
      </c>
      <c r="L1277" s="4">
        <f t="shared" si="913"/>
        <v>0</v>
      </c>
      <c r="M1277" s="4">
        <f t="shared" si="913"/>
        <v>0</v>
      </c>
      <c r="N1277" s="4">
        <f t="shared" si="913"/>
        <v>100</v>
      </c>
      <c r="O1277" s="4">
        <f t="shared" si="913"/>
        <v>0</v>
      </c>
      <c r="P1277" s="4">
        <f t="shared" si="913"/>
        <v>0</v>
      </c>
      <c r="Q1277" s="4">
        <f t="shared" si="913"/>
        <v>0</v>
      </c>
      <c r="R1277" s="4">
        <f t="shared" si="913"/>
        <v>0</v>
      </c>
      <c r="S1277" s="4">
        <f t="shared" si="913"/>
        <v>0</v>
      </c>
      <c r="T1277" s="4">
        <f t="shared" si="913"/>
        <v>0</v>
      </c>
      <c r="U1277" s="4">
        <f t="shared" si="913"/>
        <v>0</v>
      </c>
      <c r="V1277" s="4">
        <f t="shared" si="913"/>
        <v>0</v>
      </c>
      <c r="W1277" s="4">
        <f>VLOOKUP(Z1277,怪物属性偏向!D:F,3,FALSE)</f>
        <v>5000009</v>
      </c>
      <c r="X1277" s="4">
        <f t="shared" si="872"/>
        <v>73</v>
      </c>
      <c r="Y1277" t="str">
        <f>VLOOKUP(Z1277,怪物属性偏向!G:H,2,FALSE)</f>
        <v>艾琳</v>
      </c>
      <c r="Z1277">
        <f t="shared" si="873"/>
        <v>9</v>
      </c>
    </row>
    <row r="1278" spans="1:26" ht="18" customHeight="1" x14ac:dyDescent="0.15">
      <c r="A1278" s="4">
        <v>5001274</v>
      </c>
      <c r="B1278" s="4">
        <f t="shared" ref="B1278:E1278" si="914">B1277</f>
        <v>0</v>
      </c>
      <c r="C1278" s="4">
        <f t="shared" si="914"/>
        <v>0</v>
      </c>
      <c r="D1278" s="4">
        <f t="shared" si="914"/>
        <v>0</v>
      </c>
      <c r="E1278" s="4">
        <f t="shared" si="914"/>
        <v>0</v>
      </c>
      <c r="F1278" s="4">
        <f>INT(VLOOKUP($X1278,映射表!$B:$C,2,FALSE)*VLOOKUP($Z1278,怪物属性偏向!$G:$L,怪物属性偏向!L$1,FALSE)/100)</f>
        <v>438191</v>
      </c>
      <c r="G1278" s="4">
        <f>INT(VLOOKUP($X1278,映射表!$B:$C,2,FALSE)*VLOOKUP($Z1278,怪物属性偏向!$G:$L,怪物属性偏向!J$1,FALSE)/100)</f>
        <v>217301</v>
      </c>
      <c r="H1278" s="4">
        <f t="shared" si="802"/>
        <v>0</v>
      </c>
      <c r="I1278" s="4">
        <f>INT(VLOOKUP($X1278,映射表!$B:$C,2,FALSE)*VLOOKUP($Z1278,怪物属性偏向!$G:$L,怪物属性偏向!K$1,FALSE)/100)</f>
        <v>248689</v>
      </c>
      <c r="J1278" s="4">
        <f>INT(VLOOKUP($X1278,映射表!$B:$E,4,FALSE))</f>
        <v>193157</v>
      </c>
      <c r="K1278" s="4">
        <f t="shared" ref="K1278:V1278" si="915">K1277</f>
        <v>100</v>
      </c>
      <c r="L1278" s="4">
        <f t="shared" si="915"/>
        <v>0</v>
      </c>
      <c r="M1278" s="4">
        <f t="shared" si="915"/>
        <v>0</v>
      </c>
      <c r="N1278" s="4">
        <f t="shared" si="915"/>
        <v>100</v>
      </c>
      <c r="O1278" s="4">
        <f t="shared" si="915"/>
        <v>0</v>
      </c>
      <c r="P1278" s="4">
        <f t="shared" si="915"/>
        <v>0</v>
      </c>
      <c r="Q1278" s="4">
        <f t="shared" si="915"/>
        <v>0</v>
      </c>
      <c r="R1278" s="4">
        <f t="shared" si="915"/>
        <v>0</v>
      </c>
      <c r="S1278" s="4">
        <f t="shared" si="915"/>
        <v>0</v>
      </c>
      <c r="T1278" s="4">
        <f t="shared" si="915"/>
        <v>0</v>
      </c>
      <c r="U1278" s="4">
        <f t="shared" si="915"/>
        <v>0</v>
      </c>
      <c r="V1278" s="4">
        <f t="shared" si="915"/>
        <v>0</v>
      </c>
      <c r="W1278" s="4">
        <f>VLOOKUP(Z1278,怪物属性偏向!D:F,3,FALSE)</f>
        <v>5000009</v>
      </c>
      <c r="X1278" s="4">
        <f t="shared" si="872"/>
        <v>74</v>
      </c>
      <c r="Y1278" t="str">
        <f>VLOOKUP(Z1278,怪物属性偏向!G:H,2,FALSE)</f>
        <v>艾琳</v>
      </c>
      <c r="Z1278">
        <f t="shared" si="873"/>
        <v>9</v>
      </c>
    </row>
    <row r="1279" spans="1:26" ht="18" customHeight="1" x14ac:dyDescent="0.15">
      <c r="A1279" s="4">
        <v>5001275</v>
      </c>
      <c r="B1279" s="4">
        <f t="shared" ref="B1279:E1279" si="916">B1278</f>
        <v>0</v>
      </c>
      <c r="C1279" s="4">
        <f t="shared" si="916"/>
        <v>0</v>
      </c>
      <c r="D1279" s="4">
        <f t="shared" si="916"/>
        <v>0</v>
      </c>
      <c r="E1279" s="4">
        <f t="shared" si="916"/>
        <v>0</v>
      </c>
      <c r="F1279" s="4">
        <f>INT(VLOOKUP($X1279,映射表!$B:$C,2,FALSE)*VLOOKUP($Z1279,怪物属性偏向!$G:$L,怪物属性偏向!L$1,FALSE)/100)</f>
        <v>469899</v>
      </c>
      <c r="G1279" s="4">
        <f>INT(VLOOKUP($X1279,映射表!$B:$C,2,FALSE)*VLOOKUP($Z1279,怪物属性偏向!$G:$L,怪物属性偏向!J$1,FALSE)/100)</f>
        <v>233026</v>
      </c>
      <c r="H1279" s="4">
        <f t="shared" si="802"/>
        <v>0</v>
      </c>
      <c r="I1279" s="4">
        <f>INT(VLOOKUP($X1279,映射表!$B:$C,2,FALSE)*VLOOKUP($Z1279,怪物属性偏向!$G:$L,怪物属性偏向!K$1,FALSE)/100)</f>
        <v>266685</v>
      </c>
      <c r="J1279" s="4">
        <f>INT(VLOOKUP($X1279,映射表!$B:$E,4,FALSE))</f>
        <v>207134</v>
      </c>
      <c r="K1279" s="4">
        <f t="shared" ref="K1279:V1279" si="917">K1278</f>
        <v>100</v>
      </c>
      <c r="L1279" s="4">
        <f t="shared" si="917"/>
        <v>0</v>
      </c>
      <c r="M1279" s="4">
        <f t="shared" si="917"/>
        <v>0</v>
      </c>
      <c r="N1279" s="4">
        <f t="shared" si="917"/>
        <v>100</v>
      </c>
      <c r="O1279" s="4">
        <f t="shared" si="917"/>
        <v>0</v>
      </c>
      <c r="P1279" s="4">
        <f t="shared" si="917"/>
        <v>0</v>
      </c>
      <c r="Q1279" s="4">
        <f t="shared" si="917"/>
        <v>0</v>
      </c>
      <c r="R1279" s="4">
        <f t="shared" si="917"/>
        <v>0</v>
      </c>
      <c r="S1279" s="4">
        <f t="shared" si="917"/>
        <v>0</v>
      </c>
      <c r="T1279" s="4">
        <f t="shared" si="917"/>
        <v>0</v>
      </c>
      <c r="U1279" s="4">
        <f t="shared" si="917"/>
        <v>0</v>
      </c>
      <c r="V1279" s="4">
        <f t="shared" si="917"/>
        <v>0</v>
      </c>
      <c r="W1279" s="4">
        <f>VLOOKUP(Z1279,怪物属性偏向!D:F,3,FALSE)</f>
        <v>5000009</v>
      </c>
      <c r="X1279" s="4">
        <f t="shared" si="872"/>
        <v>75</v>
      </c>
      <c r="Y1279" t="str">
        <f>VLOOKUP(Z1279,怪物属性偏向!G:H,2,FALSE)</f>
        <v>艾琳</v>
      </c>
      <c r="Z1279">
        <f t="shared" si="873"/>
        <v>9</v>
      </c>
    </row>
    <row r="1280" spans="1:26" ht="18" customHeight="1" x14ac:dyDescent="0.15">
      <c r="A1280" s="4">
        <v>5001276</v>
      </c>
      <c r="B1280" s="4">
        <f t="shared" ref="B1280:E1280" si="918">B1279</f>
        <v>0</v>
      </c>
      <c r="C1280" s="4">
        <f t="shared" si="918"/>
        <v>0</v>
      </c>
      <c r="D1280" s="4">
        <f t="shared" si="918"/>
        <v>0</v>
      </c>
      <c r="E1280" s="4">
        <f t="shared" si="918"/>
        <v>0</v>
      </c>
      <c r="F1280" s="4">
        <f>INT(VLOOKUP($X1280,映射表!$B:$C,2,FALSE)*VLOOKUP($Z1280,怪物属性偏向!$G:$L,怪物属性偏向!L$1,FALSE)/100)</f>
        <v>503890</v>
      </c>
      <c r="G1280" s="4">
        <f>INT(VLOOKUP($X1280,映射表!$B:$C,2,FALSE)*VLOOKUP($Z1280,怪物属性偏向!$G:$L,怪物属性偏向!J$1,FALSE)/100)</f>
        <v>249882</v>
      </c>
      <c r="H1280" s="4">
        <f t="shared" si="802"/>
        <v>0</v>
      </c>
      <c r="I1280" s="4">
        <f>INT(VLOOKUP($X1280,映射表!$B:$C,2,FALSE)*VLOOKUP($Z1280,怪物属性偏向!$G:$L,怪物属性偏向!K$1,FALSE)/100)</f>
        <v>285977</v>
      </c>
      <c r="J1280" s="4">
        <f>INT(VLOOKUP($X1280,映射表!$B:$E,4,FALSE))</f>
        <v>222118</v>
      </c>
      <c r="K1280" s="4">
        <f t="shared" ref="K1280:V1280" si="919">K1279</f>
        <v>100</v>
      </c>
      <c r="L1280" s="4">
        <f t="shared" si="919"/>
        <v>0</v>
      </c>
      <c r="M1280" s="4">
        <f t="shared" si="919"/>
        <v>0</v>
      </c>
      <c r="N1280" s="4">
        <f t="shared" si="919"/>
        <v>100</v>
      </c>
      <c r="O1280" s="4">
        <f t="shared" si="919"/>
        <v>0</v>
      </c>
      <c r="P1280" s="4">
        <f t="shared" si="919"/>
        <v>0</v>
      </c>
      <c r="Q1280" s="4">
        <f t="shared" si="919"/>
        <v>0</v>
      </c>
      <c r="R1280" s="4">
        <f t="shared" si="919"/>
        <v>0</v>
      </c>
      <c r="S1280" s="4">
        <f t="shared" si="919"/>
        <v>0</v>
      </c>
      <c r="T1280" s="4">
        <f t="shared" si="919"/>
        <v>0</v>
      </c>
      <c r="U1280" s="4">
        <f t="shared" si="919"/>
        <v>0</v>
      </c>
      <c r="V1280" s="4">
        <f t="shared" si="919"/>
        <v>0</v>
      </c>
      <c r="W1280" s="4">
        <f>VLOOKUP(Z1280,怪物属性偏向!D:F,3,FALSE)</f>
        <v>5000009</v>
      </c>
      <c r="X1280" s="4">
        <f t="shared" si="872"/>
        <v>76</v>
      </c>
      <c r="Y1280" t="str">
        <f>VLOOKUP(Z1280,怪物属性偏向!G:H,2,FALSE)</f>
        <v>艾琳</v>
      </c>
      <c r="Z1280">
        <f t="shared" si="873"/>
        <v>9</v>
      </c>
    </row>
    <row r="1281" spans="1:26" ht="18" customHeight="1" x14ac:dyDescent="0.15">
      <c r="A1281" s="4">
        <v>5001277</v>
      </c>
      <c r="B1281" s="4">
        <f t="shared" ref="B1281:E1281" si="920">B1280</f>
        <v>0</v>
      </c>
      <c r="C1281" s="4">
        <f t="shared" si="920"/>
        <v>0</v>
      </c>
      <c r="D1281" s="4">
        <f t="shared" si="920"/>
        <v>0</v>
      </c>
      <c r="E1281" s="4">
        <f t="shared" si="920"/>
        <v>0</v>
      </c>
      <c r="F1281" s="4">
        <f>INT(VLOOKUP($X1281,映射表!$B:$C,2,FALSE)*VLOOKUP($Z1281,怪物属性偏向!$G:$L,怪物属性偏向!L$1,FALSE)/100)</f>
        <v>540329</v>
      </c>
      <c r="G1281" s="4">
        <f>INT(VLOOKUP($X1281,映射表!$B:$C,2,FALSE)*VLOOKUP($Z1281,怪物属性偏向!$G:$L,怪物属性偏向!J$1,FALSE)/100)</f>
        <v>267953</v>
      </c>
      <c r="H1281" s="4">
        <f t="shared" si="802"/>
        <v>0</v>
      </c>
      <c r="I1281" s="4">
        <f>INT(VLOOKUP($X1281,映射表!$B:$C,2,FALSE)*VLOOKUP($Z1281,怪物属性偏向!$G:$L,怪物属性偏向!K$1,FALSE)/100)</f>
        <v>306657</v>
      </c>
      <c r="J1281" s="4">
        <f>INT(VLOOKUP($X1281,映射表!$B:$E,4,FALSE))</f>
        <v>238180</v>
      </c>
      <c r="K1281" s="4">
        <f t="shared" ref="K1281:V1281" si="921">K1280</f>
        <v>100</v>
      </c>
      <c r="L1281" s="4">
        <f t="shared" si="921"/>
        <v>0</v>
      </c>
      <c r="M1281" s="4">
        <f t="shared" si="921"/>
        <v>0</v>
      </c>
      <c r="N1281" s="4">
        <f t="shared" si="921"/>
        <v>100</v>
      </c>
      <c r="O1281" s="4">
        <f t="shared" si="921"/>
        <v>0</v>
      </c>
      <c r="P1281" s="4">
        <f t="shared" si="921"/>
        <v>0</v>
      </c>
      <c r="Q1281" s="4">
        <f t="shared" si="921"/>
        <v>0</v>
      </c>
      <c r="R1281" s="4">
        <f t="shared" si="921"/>
        <v>0</v>
      </c>
      <c r="S1281" s="4">
        <f t="shared" si="921"/>
        <v>0</v>
      </c>
      <c r="T1281" s="4">
        <f t="shared" si="921"/>
        <v>0</v>
      </c>
      <c r="U1281" s="4">
        <f t="shared" si="921"/>
        <v>0</v>
      </c>
      <c r="V1281" s="4">
        <f t="shared" si="921"/>
        <v>0</v>
      </c>
      <c r="W1281" s="4">
        <f>VLOOKUP(Z1281,怪物属性偏向!D:F,3,FALSE)</f>
        <v>5000009</v>
      </c>
      <c r="X1281" s="4">
        <f t="shared" si="872"/>
        <v>77</v>
      </c>
      <c r="Y1281" t="str">
        <f>VLOOKUP(Z1281,怪物属性偏向!G:H,2,FALSE)</f>
        <v>艾琳</v>
      </c>
      <c r="Z1281">
        <f t="shared" si="873"/>
        <v>9</v>
      </c>
    </row>
    <row r="1282" spans="1:26" ht="18" customHeight="1" x14ac:dyDescent="0.15">
      <c r="A1282" s="4">
        <v>5001278</v>
      </c>
      <c r="B1282" s="4">
        <f t="shared" ref="B1282:E1282" si="922">B1281</f>
        <v>0</v>
      </c>
      <c r="C1282" s="4">
        <f t="shared" si="922"/>
        <v>0</v>
      </c>
      <c r="D1282" s="4">
        <f t="shared" si="922"/>
        <v>0</v>
      </c>
      <c r="E1282" s="4">
        <f t="shared" si="922"/>
        <v>0</v>
      </c>
      <c r="F1282" s="4">
        <f>INT(VLOOKUP($X1282,映射表!$B:$C,2,FALSE)*VLOOKUP($Z1282,怪物属性偏向!$G:$L,怪物属性偏向!L$1,FALSE)/100)</f>
        <v>579392</v>
      </c>
      <c r="G1282" s="4">
        <f>INT(VLOOKUP($X1282,映射表!$B:$C,2,FALSE)*VLOOKUP($Z1282,怪物属性偏向!$G:$L,怪物属性偏向!J$1,FALSE)/100)</f>
        <v>287324</v>
      </c>
      <c r="H1282" s="4">
        <f t="shared" si="802"/>
        <v>0</v>
      </c>
      <c r="I1282" s="4">
        <f>INT(VLOOKUP($X1282,映射表!$B:$C,2,FALSE)*VLOOKUP($Z1282,怪物属性偏向!$G:$L,怪物属性偏向!K$1,FALSE)/100)</f>
        <v>328826</v>
      </c>
      <c r="J1282" s="4">
        <f>INT(VLOOKUP($X1282,映射表!$B:$E,4,FALSE))</f>
        <v>255399</v>
      </c>
      <c r="K1282" s="4">
        <f t="shared" ref="K1282:V1282" si="923">K1281</f>
        <v>100</v>
      </c>
      <c r="L1282" s="4">
        <f t="shared" si="923"/>
        <v>0</v>
      </c>
      <c r="M1282" s="4">
        <f t="shared" si="923"/>
        <v>0</v>
      </c>
      <c r="N1282" s="4">
        <f t="shared" si="923"/>
        <v>100</v>
      </c>
      <c r="O1282" s="4">
        <f t="shared" si="923"/>
        <v>0</v>
      </c>
      <c r="P1282" s="4">
        <f t="shared" si="923"/>
        <v>0</v>
      </c>
      <c r="Q1282" s="4">
        <f t="shared" si="923"/>
        <v>0</v>
      </c>
      <c r="R1282" s="4">
        <f t="shared" si="923"/>
        <v>0</v>
      </c>
      <c r="S1282" s="4">
        <f t="shared" si="923"/>
        <v>0</v>
      </c>
      <c r="T1282" s="4">
        <f t="shared" si="923"/>
        <v>0</v>
      </c>
      <c r="U1282" s="4">
        <f t="shared" si="923"/>
        <v>0</v>
      </c>
      <c r="V1282" s="4">
        <f t="shared" si="923"/>
        <v>0</v>
      </c>
      <c r="W1282" s="4">
        <f>VLOOKUP(Z1282,怪物属性偏向!D:F,3,FALSE)</f>
        <v>5000009</v>
      </c>
      <c r="X1282" s="4">
        <f t="shared" si="872"/>
        <v>78</v>
      </c>
      <c r="Y1282" t="str">
        <f>VLOOKUP(Z1282,怪物属性偏向!G:H,2,FALSE)</f>
        <v>艾琳</v>
      </c>
      <c r="Z1282">
        <f t="shared" si="873"/>
        <v>9</v>
      </c>
    </row>
    <row r="1283" spans="1:26" ht="18" customHeight="1" x14ac:dyDescent="0.15">
      <c r="A1283" s="4">
        <v>5001279</v>
      </c>
      <c r="B1283" s="4">
        <f t="shared" ref="B1283:E1283" si="924">B1282</f>
        <v>0</v>
      </c>
      <c r="C1283" s="4">
        <f t="shared" si="924"/>
        <v>0</v>
      </c>
      <c r="D1283" s="4">
        <f t="shared" si="924"/>
        <v>0</v>
      </c>
      <c r="E1283" s="4">
        <f t="shared" si="924"/>
        <v>0</v>
      </c>
      <c r="F1283" s="4">
        <f>INT(VLOOKUP($X1283,映射表!$B:$C,2,FALSE)*VLOOKUP($Z1283,怪物属性偏向!$G:$L,怪物属性偏向!L$1,FALSE)/100)</f>
        <v>621267</v>
      </c>
      <c r="G1283" s="4">
        <f>INT(VLOOKUP($X1283,映射表!$B:$C,2,FALSE)*VLOOKUP($Z1283,怪物属性偏向!$G:$L,怪物属性偏向!J$1,FALSE)/100)</f>
        <v>308090</v>
      </c>
      <c r="H1283" s="4">
        <f t="shared" si="802"/>
        <v>0</v>
      </c>
      <c r="I1283" s="4">
        <f>INT(VLOOKUP($X1283,映射表!$B:$C,2,FALSE)*VLOOKUP($Z1283,怪物属性偏向!$G:$L,怪物属性偏向!K$1,FALSE)/100)</f>
        <v>352592</v>
      </c>
      <c r="J1283" s="4">
        <f>INT(VLOOKUP($X1283,映射表!$B:$E,4,FALSE))</f>
        <v>273858</v>
      </c>
      <c r="K1283" s="4">
        <f t="shared" ref="K1283:V1283" si="925">K1282</f>
        <v>100</v>
      </c>
      <c r="L1283" s="4">
        <f t="shared" si="925"/>
        <v>0</v>
      </c>
      <c r="M1283" s="4">
        <f t="shared" si="925"/>
        <v>0</v>
      </c>
      <c r="N1283" s="4">
        <f t="shared" si="925"/>
        <v>100</v>
      </c>
      <c r="O1283" s="4">
        <f t="shared" si="925"/>
        <v>0</v>
      </c>
      <c r="P1283" s="4">
        <f t="shared" si="925"/>
        <v>0</v>
      </c>
      <c r="Q1283" s="4">
        <f t="shared" si="925"/>
        <v>0</v>
      </c>
      <c r="R1283" s="4">
        <f t="shared" si="925"/>
        <v>0</v>
      </c>
      <c r="S1283" s="4">
        <f t="shared" si="925"/>
        <v>0</v>
      </c>
      <c r="T1283" s="4">
        <f t="shared" si="925"/>
        <v>0</v>
      </c>
      <c r="U1283" s="4">
        <f t="shared" si="925"/>
        <v>0</v>
      </c>
      <c r="V1283" s="4">
        <f t="shared" si="925"/>
        <v>0</v>
      </c>
      <c r="W1283" s="4">
        <f>VLOOKUP(Z1283,怪物属性偏向!D:F,3,FALSE)</f>
        <v>5000009</v>
      </c>
      <c r="X1283" s="4">
        <f t="shared" si="872"/>
        <v>79</v>
      </c>
      <c r="Y1283" t="str">
        <f>VLOOKUP(Z1283,怪物属性偏向!G:H,2,FALSE)</f>
        <v>艾琳</v>
      </c>
      <c r="Z1283">
        <f t="shared" si="873"/>
        <v>9</v>
      </c>
    </row>
    <row r="1284" spans="1:26" ht="18" customHeight="1" x14ac:dyDescent="0.15">
      <c r="A1284" s="4">
        <v>5001280</v>
      </c>
      <c r="B1284" s="4">
        <f t="shared" ref="B1284:E1284" si="926">B1283</f>
        <v>0</v>
      </c>
      <c r="C1284" s="4">
        <f t="shared" si="926"/>
        <v>0</v>
      </c>
      <c r="D1284" s="4">
        <f t="shared" si="926"/>
        <v>0</v>
      </c>
      <c r="E1284" s="4">
        <f t="shared" si="926"/>
        <v>0</v>
      </c>
      <c r="F1284" s="4">
        <f>INT(VLOOKUP($X1284,映射表!$B:$C,2,FALSE)*VLOOKUP($Z1284,怪物属性偏向!$G:$L,怪物属性偏向!L$1,FALSE)/100)</f>
        <v>666157</v>
      </c>
      <c r="G1284" s="4">
        <f>INT(VLOOKUP($X1284,映射表!$B:$C,2,FALSE)*VLOOKUP($Z1284,怪物属性偏向!$G:$L,怪物属性偏向!J$1,FALSE)/100)</f>
        <v>330351</v>
      </c>
      <c r="H1284" s="4">
        <f t="shared" si="802"/>
        <v>0</v>
      </c>
      <c r="I1284" s="4">
        <f>INT(VLOOKUP($X1284,映射表!$B:$C,2,FALSE)*VLOOKUP($Z1284,怪物属性偏向!$G:$L,怪物属性偏向!K$1,FALSE)/100)</f>
        <v>378069</v>
      </c>
      <c r="J1284" s="4">
        <f>INT(VLOOKUP($X1284,映射表!$B:$E,4,FALSE))</f>
        <v>293646</v>
      </c>
      <c r="K1284" s="4">
        <f t="shared" ref="K1284:V1284" si="927">K1283</f>
        <v>100</v>
      </c>
      <c r="L1284" s="4">
        <f t="shared" si="927"/>
        <v>0</v>
      </c>
      <c r="M1284" s="4">
        <f t="shared" si="927"/>
        <v>0</v>
      </c>
      <c r="N1284" s="4">
        <f t="shared" si="927"/>
        <v>100</v>
      </c>
      <c r="O1284" s="4">
        <f t="shared" si="927"/>
        <v>0</v>
      </c>
      <c r="P1284" s="4">
        <f t="shared" si="927"/>
        <v>0</v>
      </c>
      <c r="Q1284" s="4">
        <f t="shared" si="927"/>
        <v>0</v>
      </c>
      <c r="R1284" s="4">
        <f t="shared" si="927"/>
        <v>0</v>
      </c>
      <c r="S1284" s="4">
        <f t="shared" si="927"/>
        <v>0</v>
      </c>
      <c r="T1284" s="4">
        <f t="shared" si="927"/>
        <v>0</v>
      </c>
      <c r="U1284" s="4">
        <f t="shared" si="927"/>
        <v>0</v>
      </c>
      <c r="V1284" s="4">
        <f t="shared" si="927"/>
        <v>0</v>
      </c>
      <c r="W1284" s="4">
        <f>VLOOKUP(Z1284,怪物属性偏向!D:F,3,FALSE)</f>
        <v>5000009</v>
      </c>
      <c r="X1284" s="4">
        <f t="shared" si="872"/>
        <v>80</v>
      </c>
      <c r="Y1284" t="str">
        <f>VLOOKUP(Z1284,怪物属性偏向!G:H,2,FALSE)</f>
        <v>艾琳</v>
      </c>
      <c r="Z1284">
        <f t="shared" si="873"/>
        <v>9</v>
      </c>
    </row>
    <row r="1285" spans="1:26" ht="18" customHeight="1" x14ac:dyDescent="0.15">
      <c r="A1285" s="4">
        <v>5001281</v>
      </c>
      <c r="B1285" s="4">
        <f t="shared" ref="B1285:E1285" si="928">B1284</f>
        <v>0</v>
      </c>
      <c r="C1285" s="4">
        <f t="shared" si="928"/>
        <v>0</v>
      </c>
      <c r="D1285" s="4">
        <f t="shared" si="928"/>
        <v>0</v>
      </c>
      <c r="E1285" s="4">
        <f t="shared" si="928"/>
        <v>0</v>
      </c>
      <c r="F1285" s="4">
        <f>INT(VLOOKUP($X1285,映射表!$B:$C,2,FALSE)*VLOOKUP($Z1285,怪物属性偏向!$G:$L,怪物属性偏向!L$1,FALSE)/100)</f>
        <v>714279</v>
      </c>
      <c r="G1285" s="4">
        <f>INT(VLOOKUP($X1285,映射表!$B:$C,2,FALSE)*VLOOKUP($Z1285,怪物属性偏向!$G:$L,怪物属性偏向!J$1,FALSE)/100)</f>
        <v>354215</v>
      </c>
      <c r="H1285" s="4">
        <f t="shared" si="802"/>
        <v>0</v>
      </c>
      <c r="I1285" s="4">
        <f>INT(VLOOKUP($X1285,映射表!$B:$C,2,FALSE)*VLOOKUP($Z1285,怪物属性偏向!$G:$L,怪物属性偏向!K$1,FALSE)/100)</f>
        <v>405380</v>
      </c>
      <c r="J1285" s="4">
        <f>INT(VLOOKUP($X1285,映射表!$B:$E,4,FALSE))</f>
        <v>314858</v>
      </c>
      <c r="K1285" s="4">
        <f t="shared" ref="K1285:V1285" si="929">K1284</f>
        <v>100</v>
      </c>
      <c r="L1285" s="4">
        <f t="shared" si="929"/>
        <v>0</v>
      </c>
      <c r="M1285" s="4">
        <f t="shared" si="929"/>
        <v>0</v>
      </c>
      <c r="N1285" s="4">
        <f t="shared" si="929"/>
        <v>100</v>
      </c>
      <c r="O1285" s="4">
        <f t="shared" si="929"/>
        <v>0</v>
      </c>
      <c r="P1285" s="4">
        <f t="shared" si="929"/>
        <v>0</v>
      </c>
      <c r="Q1285" s="4">
        <f t="shared" si="929"/>
        <v>0</v>
      </c>
      <c r="R1285" s="4">
        <f t="shared" si="929"/>
        <v>0</v>
      </c>
      <c r="S1285" s="4">
        <f t="shared" si="929"/>
        <v>0</v>
      </c>
      <c r="T1285" s="4">
        <f t="shared" si="929"/>
        <v>0</v>
      </c>
      <c r="U1285" s="4">
        <f t="shared" si="929"/>
        <v>0</v>
      </c>
      <c r="V1285" s="4">
        <f t="shared" si="929"/>
        <v>0</v>
      </c>
      <c r="W1285" s="4">
        <f>VLOOKUP(Z1285,怪物属性偏向!D:F,3,FALSE)</f>
        <v>5000009</v>
      </c>
      <c r="X1285" s="4">
        <f t="shared" si="872"/>
        <v>81</v>
      </c>
      <c r="Y1285" t="str">
        <f>VLOOKUP(Z1285,怪物属性偏向!G:H,2,FALSE)</f>
        <v>艾琳</v>
      </c>
      <c r="Z1285">
        <f t="shared" si="873"/>
        <v>9</v>
      </c>
    </row>
    <row r="1286" spans="1:26" ht="18" customHeight="1" x14ac:dyDescent="0.15">
      <c r="A1286" s="4">
        <v>5001282</v>
      </c>
      <c r="B1286" s="4">
        <f t="shared" ref="B1286:E1286" si="930">B1285</f>
        <v>0</v>
      </c>
      <c r="C1286" s="4">
        <f t="shared" si="930"/>
        <v>0</v>
      </c>
      <c r="D1286" s="4">
        <f t="shared" si="930"/>
        <v>0</v>
      </c>
      <c r="E1286" s="4">
        <f t="shared" si="930"/>
        <v>0</v>
      </c>
      <c r="F1286" s="4">
        <f>INT(VLOOKUP($X1286,映射表!$B:$C,2,FALSE)*VLOOKUP($Z1286,怪物属性偏向!$G:$L,怪物属性偏向!L$1,FALSE)/100)</f>
        <v>765865</v>
      </c>
      <c r="G1286" s="4">
        <f>INT(VLOOKUP($X1286,映射表!$B:$C,2,FALSE)*VLOOKUP($Z1286,怪物属性偏向!$G:$L,怪物属性偏向!J$1,FALSE)/100)</f>
        <v>379798</v>
      </c>
      <c r="H1286" s="4">
        <f t="shared" si="802"/>
        <v>0</v>
      </c>
      <c r="I1286" s="4">
        <f>INT(VLOOKUP($X1286,映射表!$B:$C,2,FALSE)*VLOOKUP($Z1286,怪物属性偏向!$G:$L,怪物属性偏向!K$1,FALSE)/100)</f>
        <v>434657</v>
      </c>
      <c r="J1286" s="4">
        <f>INT(VLOOKUP($X1286,映射表!$B:$E,4,FALSE))</f>
        <v>337598</v>
      </c>
      <c r="K1286" s="4">
        <f t="shared" ref="K1286:V1286" si="931">K1285</f>
        <v>100</v>
      </c>
      <c r="L1286" s="4">
        <f t="shared" si="931"/>
        <v>0</v>
      </c>
      <c r="M1286" s="4">
        <f t="shared" si="931"/>
        <v>0</v>
      </c>
      <c r="N1286" s="4">
        <f t="shared" si="931"/>
        <v>100</v>
      </c>
      <c r="O1286" s="4">
        <f t="shared" si="931"/>
        <v>0</v>
      </c>
      <c r="P1286" s="4">
        <f t="shared" si="931"/>
        <v>0</v>
      </c>
      <c r="Q1286" s="4">
        <f t="shared" si="931"/>
        <v>0</v>
      </c>
      <c r="R1286" s="4">
        <f t="shared" si="931"/>
        <v>0</v>
      </c>
      <c r="S1286" s="4">
        <f t="shared" si="931"/>
        <v>0</v>
      </c>
      <c r="T1286" s="4">
        <f t="shared" si="931"/>
        <v>0</v>
      </c>
      <c r="U1286" s="4">
        <f t="shared" si="931"/>
        <v>0</v>
      </c>
      <c r="V1286" s="4">
        <f t="shared" si="931"/>
        <v>0</v>
      </c>
      <c r="W1286" s="4">
        <f>VLOOKUP(Z1286,怪物属性偏向!D:F,3,FALSE)</f>
        <v>5000009</v>
      </c>
      <c r="X1286" s="4">
        <f t="shared" si="872"/>
        <v>82</v>
      </c>
      <c r="Y1286" t="str">
        <f>VLOOKUP(Z1286,怪物属性偏向!G:H,2,FALSE)</f>
        <v>艾琳</v>
      </c>
      <c r="Z1286">
        <f t="shared" si="873"/>
        <v>9</v>
      </c>
    </row>
    <row r="1287" spans="1:26" ht="18" customHeight="1" x14ac:dyDescent="0.15">
      <c r="A1287" s="4">
        <v>5001283</v>
      </c>
      <c r="B1287" s="4">
        <f t="shared" ref="B1287:E1287" si="932">B1286</f>
        <v>0</v>
      </c>
      <c r="C1287" s="4">
        <f t="shared" si="932"/>
        <v>0</v>
      </c>
      <c r="D1287" s="4">
        <f t="shared" si="932"/>
        <v>0</v>
      </c>
      <c r="E1287" s="4">
        <f t="shared" si="932"/>
        <v>0</v>
      </c>
      <c r="F1287" s="4">
        <f>INT(VLOOKUP($X1287,映射表!$B:$C,2,FALSE)*VLOOKUP($Z1287,怪物属性偏向!$G:$L,怪物属性偏向!L$1,FALSE)/100)</f>
        <v>821166</v>
      </c>
      <c r="G1287" s="4">
        <f>INT(VLOOKUP($X1287,映射表!$B:$C,2,FALSE)*VLOOKUP($Z1287,怪物属性偏向!$G:$L,怪物属性偏向!J$1,FALSE)/100)</f>
        <v>407222</v>
      </c>
      <c r="H1287" s="4">
        <f t="shared" ref="H1287:H1350" si="933">H1286</f>
        <v>0</v>
      </c>
      <c r="I1287" s="4">
        <f>INT(VLOOKUP($X1287,映射表!$B:$C,2,FALSE)*VLOOKUP($Z1287,怪物属性偏向!$G:$L,怪物属性偏向!K$1,FALSE)/100)</f>
        <v>466043</v>
      </c>
      <c r="J1287" s="4">
        <f>INT(VLOOKUP($X1287,映射表!$B:$E,4,FALSE))</f>
        <v>361975</v>
      </c>
      <c r="K1287" s="4">
        <f t="shared" ref="K1287:V1287" si="934">K1286</f>
        <v>100</v>
      </c>
      <c r="L1287" s="4">
        <f t="shared" si="934"/>
        <v>0</v>
      </c>
      <c r="M1287" s="4">
        <f t="shared" si="934"/>
        <v>0</v>
      </c>
      <c r="N1287" s="4">
        <f t="shared" si="934"/>
        <v>100</v>
      </c>
      <c r="O1287" s="4">
        <f t="shared" si="934"/>
        <v>0</v>
      </c>
      <c r="P1287" s="4">
        <f t="shared" si="934"/>
        <v>0</v>
      </c>
      <c r="Q1287" s="4">
        <f t="shared" si="934"/>
        <v>0</v>
      </c>
      <c r="R1287" s="4">
        <f t="shared" si="934"/>
        <v>0</v>
      </c>
      <c r="S1287" s="4">
        <f t="shared" si="934"/>
        <v>0</v>
      </c>
      <c r="T1287" s="4">
        <f t="shared" si="934"/>
        <v>0</v>
      </c>
      <c r="U1287" s="4">
        <f t="shared" si="934"/>
        <v>0</v>
      </c>
      <c r="V1287" s="4">
        <f t="shared" si="934"/>
        <v>0</v>
      </c>
      <c r="W1287" s="4">
        <f>VLOOKUP(Z1287,怪物属性偏向!D:F,3,FALSE)</f>
        <v>5000009</v>
      </c>
      <c r="X1287" s="4">
        <f t="shared" si="872"/>
        <v>83</v>
      </c>
      <c r="Y1287" t="str">
        <f>VLOOKUP(Z1287,怪物属性偏向!G:H,2,FALSE)</f>
        <v>艾琳</v>
      </c>
      <c r="Z1287">
        <f t="shared" si="873"/>
        <v>9</v>
      </c>
    </row>
    <row r="1288" spans="1:26" ht="18" customHeight="1" x14ac:dyDescent="0.15">
      <c r="A1288" s="4">
        <v>5001284</v>
      </c>
      <c r="B1288" s="4">
        <f t="shared" ref="B1288:E1288" si="935">B1287</f>
        <v>0</v>
      </c>
      <c r="C1288" s="4">
        <f t="shared" si="935"/>
        <v>0</v>
      </c>
      <c r="D1288" s="4">
        <f t="shared" si="935"/>
        <v>0</v>
      </c>
      <c r="E1288" s="4">
        <f t="shared" si="935"/>
        <v>0</v>
      </c>
      <c r="F1288" s="4">
        <f>INT(VLOOKUP($X1288,映射表!$B:$C,2,FALSE)*VLOOKUP($Z1288,怪物属性偏向!$G:$L,怪物属性偏向!L$1,FALSE)/100)</f>
        <v>880449</v>
      </c>
      <c r="G1288" s="4">
        <f>INT(VLOOKUP($X1288,映射表!$B:$C,2,FALSE)*VLOOKUP($Z1288,怪物属性偏向!$G:$L,怪物属性偏向!J$1,FALSE)/100)</f>
        <v>436620</v>
      </c>
      <c r="H1288" s="4">
        <f t="shared" si="933"/>
        <v>0</v>
      </c>
      <c r="I1288" s="4">
        <f>INT(VLOOKUP($X1288,映射表!$B:$C,2,FALSE)*VLOOKUP($Z1288,怪物属性偏向!$G:$L,怪物属性偏向!K$1,FALSE)/100)</f>
        <v>499688</v>
      </c>
      <c r="J1288" s="4">
        <f>INT(VLOOKUP($X1288,映射表!$B:$E,4,FALSE))</f>
        <v>388107</v>
      </c>
      <c r="K1288" s="4">
        <f t="shared" ref="K1288:V1288" si="936">K1287</f>
        <v>100</v>
      </c>
      <c r="L1288" s="4">
        <f t="shared" si="936"/>
        <v>0</v>
      </c>
      <c r="M1288" s="4">
        <f t="shared" si="936"/>
        <v>0</v>
      </c>
      <c r="N1288" s="4">
        <f t="shared" si="936"/>
        <v>100</v>
      </c>
      <c r="O1288" s="4">
        <f t="shared" si="936"/>
        <v>0</v>
      </c>
      <c r="P1288" s="4">
        <f t="shared" si="936"/>
        <v>0</v>
      </c>
      <c r="Q1288" s="4">
        <f t="shared" si="936"/>
        <v>0</v>
      </c>
      <c r="R1288" s="4">
        <f t="shared" si="936"/>
        <v>0</v>
      </c>
      <c r="S1288" s="4">
        <f t="shared" si="936"/>
        <v>0</v>
      </c>
      <c r="T1288" s="4">
        <f t="shared" si="936"/>
        <v>0</v>
      </c>
      <c r="U1288" s="4">
        <f t="shared" si="936"/>
        <v>0</v>
      </c>
      <c r="V1288" s="4">
        <f t="shared" si="936"/>
        <v>0</v>
      </c>
      <c r="W1288" s="4">
        <f>VLOOKUP(Z1288,怪物属性偏向!D:F,3,FALSE)</f>
        <v>5000009</v>
      </c>
      <c r="X1288" s="4">
        <f t="shared" si="872"/>
        <v>84</v>
      </c>
      <c r="Y1288" t="str">
        <f>VLOOKUP(Z1288,怪物属性偏向!G:H,2,FALSE)</f>
        <v>艾琳</v>
      </c>
      <c r="Z1288">
        <f t="shared" si="873"/>
        <v>9</v>
      </c>
    </row>
    <row r="1289" spans="1:26" ht="18" customHeight="1" x14ac:dyDescent="0.15">
      <c r="A1289" s="4">
        <v>5001285</v>
      </c>
      <c r="B1289" s="4">
        <f t="shared" ref="B1289:E1289" si="937">B1288</f>
        <v>0</v>
      </c>
      <c r="C1289" s="4">
        <f t="shared" si="937"/>
        <v>0</v>
      </c>
      <c r="D1289" s="4">
        <f t="shared" si="937"/>
        <v>0</v>
      </c>
      <c r="E1289" s="4">
        <f t="shared" si="937"/>
        <v>0</v>
      </c>
      <c r="F1289" s="4">
        <f>INT(VLOOKUP($X1289,映射表!$B:$C,2,FALSE)*VLOOKUP($Z1289,怪物属性偏向!$G:$L,怪物属性偏向!L$1,FALSE)/100)</f>
        <v>944000</v>
      </c>
      <c r="G1289" s="4">
        <f>INT(VLOOKUP($X1289,映射表!$B:$C,2,FALSE)*VLOOKUP($Z1289,怪物属性偏向!$G:$L,怪物属性偏向!J$1,FALSE)/100)</f>
        <v>468136</v>
      </c>
      <c r="H1289" s="4">
        <f t="shared" si="933"/>
        <v>0</v>
      </c>
      <c r="I1289" s="4">
        <f>INT(VLOOKUP($X1289,映射表!$B:$C,2,FALSE)*VLOOKUP($Z1289,怪物属性偏向!$G:$L,怪物属性偏向!K$1,FALSE)/100)</f>
        <v>535756</v>
      </c>
      <c r="J1289" s="4">
        <f>INT(VLOOKUP($X1289,映射表!$B:$E,4,FALSE))</f>
        <v>416121</v>
      </c>
      <c r="K1289" s="4">
        <f t="shared" ref="K1289:V1289" si="938">K1288</f>
        <v>100</v>
      </c>
      <c r="L1289" s="4">
        <f t="shared" si="938"/>
        <v>0</v>
      </c>
      <c r="M1289" s="4">
        <f t="shared" si="938"/>
        <v>0</v>
      </c>
      <c r="N1289" s="4">
        <f t="shared" si="938"/>
        <v>100</v>
      </c>
      <c r="O1289" s="4">
        <f t="shared" si="938"/>
        <v>0</v>
      </c>
      <c r="P1289" s="4">
        <f t="shared" si="938"/>
        <v>0</v>
      </c>
      <c r="Q1289" s="4">
        <f t="shared" si="938"/>
        <v>0</v>
      </c>
      <c r="R1289" s="4">
        <f t="shared" si="938"/>
        <v>0</v>
      </c>
      <c r="S1289" s="4">
        <f t="shared" si="938"/>
        <v>0</v>
      </c>
      <c r="T1289" s="4">
        <f t="shared" si="938"/>
        <v>0</v>
      </c>
      <c r="U1289" s="4">
        <f t="shared" si="938"/>
        <v>0</v>
      </c>
      <c r="V1289" s="4">
        <f t="shared" si="938"/>
        <v>0</v>
      </c>
      <c r="W1289" s="4">
        <f>VLOOKUP(Z1289,怪物属性偏向!D:F,3,FALSE)</f>
        <v>5000009</v>
      </c>
      <c r="X1289" s="4">
        <f t="shared" si="872"/>
        <v>85</v>
      </c>
      <c r="Y1289" t="str">
        <f>VLOOKUP(Z1289,怪物属性偏向!G:H,2,FALSE)</f>
        <v>艾琳</v>
      </c>
      <c r="Z1289">
        <f t="shared" si="873"/>
        <v>9</v>
      </c>
    </row>
    <row r="1290" spans="1:26" ht="18" customHeight="1" x14ac:dyDescent="0.15">
      <c r="A1290" s="4">
        <v>5001286</v>
      </c>
      <c r="B1290" s="4">
        <f t="shared" ref="B1290:E1290" si="939">B1289</f>
        <v>0</v>
      </c>
      <c r="C1290" s="4">
        <f t="shared" si="939"/>
        <v>0</v>
      </c>
      <c r="D1290" s="4">
        <f t="shared" si="939"/>
        <v>0</v>
      </c>
      <c r="E1290" s="4">
        <f t="shared" si="939"/>
        <v>0</v>
      </c>
      <c r="F1290" s="4">
        <f>INT(VLOOKUP($X1290,映射表!$B:$C,2,FALSE)*VLOOKUP($Z1290,怪物属性偏向!$G:$L,怪物属性偏向!L$1,FALSE)/100)</f>
        <v>1012127</v>
      </c>
      <c r="G1290" s="4">
        <f>INT(VLOOKUP($X1290,映射表!$B:$C,2,FALSE)*VLOOKUP($Z1290,怪物属性偏向!$G:$L,怪物属性偏向!J$1,FALSE)/100)</f>
        <v>501920</v>
      </c>
      <c r="H1290" s="4">
        <f t="shared" si="933"/>
        <v>0</v>
      </c>
      <c r="I1290" s="4">
        <f>INT(VLOOKUP($X1290,映射表!$B:$C,2,FALSE)*VLOOKUP($Z1290,怪物属性偏向!$G:$L,怪物属性偏向!K$1,FALSE)/100)</f>
        <v>574420</v>
      </c>
      <c r="J1290" s="4">
        <f>INT(VLOOKUP($X1290,映射表!$B:$E,4,FALSE))</f>
        <v>446151</v>
      </c>
      <c r="K1290" s="4">
        <f t="shared" ref="K1290:V1290" si="940">K1289</f>
        <v>100</v>
      </c>
      <c r="L1290" s="4">
        <f t="shared" si="940"/>
        <v>0</v>
      </c>
      <c r="M1290" s="4">
        <f t="shared" si="940"/>
        <v>0</v>
      </c>
      <c r="N1290" s="4">
        <f t="shared" si="940"/>
        <v>100</v>
      </c>
      <c r="O1290" s="4">
        <f t="shared" si="940"/>
        <v>0</v>
      </c>
      <c r="P1290" s="4">
        <f t="shared" si="940"/>
        <v>0</v>
      </c>
      <c r="Q1290" s="4">
        <f t="shared" si="940"/>
        <v>0</v>
      </c>
      <c r="R1290" s="4">
        <f t="shared" si="940"/>
        <v>0</v>
      </c>
      <c r="S1290" s="4">
        <f t="shared" si="940"/>
        <v>0</v>
      </c>
      <c r="T1290" s="4">
        <f t="shared" si="940"/>
        <v>0</v>
      </c>
      <c r="U1290" s="4">
        <f t="shared" si="940"/>
        <v>0</v>
      </c>
      <c r="V1290" s="4">
        <f t="shared" si="940"/>
        <v>0</v>
      </c>
      <c r="W1290" s="4">
        <f>VLOOKUP(Z1290,怪物属性偏向!D:F,3,FALSE)</f>
        <v>5000009</v>
      </c>
      <c r="X1290" s="4">
        <f t="shared" si="872"/>
        <v>86</v>
      </c>
      <c r="Y1290" t="str">
        <f>VLOOKUP(Z1290,怪物属性偏向!G:H,2,FALSE)</f>
        <v>艾琳</v>
      </c>
      <c r="Z1290">
        <f t="shared" si="873"/>
        <v>9</v>
      </c>
    </row>
    <row r="1291" spans="1:26" ht="18" customHeight="1" x14ac:dyDescent="0.15">
      <c r="A1291" s="4">
        <v>5001287</v>
      </c>
      <c r="B1291" s="4">
        <f t="shared" ref="B1291:E1291" si="941">B1290</f>
        <v>0</v>
      </c>
      <c r="C1291" s="4">
        <f t="shared" si="941"/>
        <v>0</v>
      </c>
      <c r="D1291" s="4">
        <f t="shared" si="941"/>
        <v>0</v>
      </c>
      <c r="E1291" s="4">
        <f t="shared" si="941"/>
        <v>0</v>
      </c>
      <c r="F1291" s="4">
        <f>INT(VLOOKUP($X1291,映射表!$B:$C,2,FALSE)*VLOOKUP($Z1291,怪物属性偏向!$G:$L,怪物属性偏向!L$1,FALSE)/100)</f>
        <v>1085159</v>
      </c>
      <c r="G1291" s="4">
        <f>INT(VLOOKUP($X1291,映射表!$B:$C,2,FALSE)*VLOOKUP($Z1291,怪物属性偏向!$G:$L,怪物属性偏向!J$1,FALSE)/100)</f>
        <v>538137</v>
      </c>
      <c r="H1291" s="4">
        <f t="shared" si="933"/>
        <v>0</v>
      </c>
      <c r="I1291" s="4">
        <f>INT(VLOOKUP($X1291,映射表!$B:$C,2,FALSE)*VLOOKUP($Z1291,怪物属性偏向!$G:$L,怪物属性偏向!K$1,FALSE)/100)</f>
        <v>615868</v>
      </c>
      <c r="J1291" s="4">
        <f>INT(VLOOKUP($X1291,映射表!$B:$E,4,FALSE))</f>
        <v>478344</v>
      </c>
      <c r="K1291" s="4">
        <f t="shared" ref="K1291:V1291" si="942">K1290</f>
        <v>100</v>
      </c>
      <c r="L1291" s="4">
        <f t="shared" si="942"/>
        <v>0</v>
      </c>
      <c r="M1291" s="4">
        <f t="shared" si="942"/>
        <v>0</v>
      </c>
      <c r="N1291" s="4">
        <f t="shared" si="942"/>
        <v>100</v>
      </c>
      <c r="O1291" s="4">
        <f t="shared" si="942"/>
        <v>0</v>
      </c>
      <c r="P1291" s="4">
        <f t="shared" si="942"/>
        <v>0</v>
      </c>
      <c r="Q1291" s="4">
        <f t="shared" si="942"/>
        <v>0</v>
      </c>
      <c r="R1291" s="4">
        <f t="shared" si="942"/>
        <v>0</v>
      </c>
      <c r="S1291" s="4">
        <f t="shared" si="942"/>
        <v>0</v>
      </c>
      <c r="T1291" s="4">
        <f t="shared" si="942"/>
        <v>0</v>
      </c>
      <c r="U1291" s="4">
        <f t="shared" si="942"/>
        <v>0</v>
      </c>
      <c r="V1291" s="4">
        <f t="shared" si="942"/>
        <v>0</v>
      </c>
      <c r="W1291" s="4">
        <f>VLOOKUP(Z1291,怪物属性偏向!D:F,3,FALSE)</f>
        <v>5000009</v>
      </c>
      <c r="X1291" s="4">
        <f t="shared" si="872"/>
        <v>87</v>
      </c>
      <c r="Y1291" t="str">
        <f>VLOOKUP(Z1291,怪物属性偏向!G:H,2,FALSE)</f>
        <v>艾琳</v>
      </c>
      <c r="Z1291">
        <f t="shared" si="873"/>
        <v>9</v>
      </c>
    </row>
    <row r="1292" spans="1:26" ht="18" customHeight="1" x14ac:dyDescent="0.15">
      <c r="A1292" s="4">
        <v>5001288</v>
      </c>
      <c r="B1292" s="4">
        <f t="shared" ref="B1292:E1292" si="943">B1291</f>
        <v>0</v>
      </c>
      <c r="C1292" s="4">
        <f t="shared" si="943"/>
        <v>0</v>
      </c>
      <c r="D1292" s="4">
        <f t="shared" si="943"/>
        <v>0</v>
      </c>
      <c r="E1292" s="4">
        <f t="shared" si="943"/>
        <v>0</v>
      </c>
      <c r="F1292" s="4">
        <f>INT(VLOOKUP($X1292,映射表!$B:$C,2,FALSE)*VLOOKUP($Z1292,怪物属性偏向!$G:$L,怪物属性偏向!L$1,FALSE)/100)</f>
        <v>1163449</v>
      </c>
      <c r="G1292" s="4">
        <f>INT(VLOOKUP($X1292,映射表!$B:$C,2,FALSE)*VLOOKUP($Z1292,怪物属性偏向!$G:$L,怪物属性偏向!J$1,FALSE)/100)</f>
        <v>576962</v>
      </c>
      <c r="H1292" s="4">
        <f t="shared" si="933"/>
        <v>0</v>
      </c>
      <c r="I1292" s="4">
        <f>INT(VLOOKUP($X1292,映射表!$B:$C,2,FALSE)*VLOOKUP($Z1292,怪物属性偏向!$G:$L,怪物属性偏向!K$1,FALSE)/100)</f>
        <v>660301</v>
      </c>
      <c r="J1292" s="4">
        <f>INT(VLOOKUP($X1292,映射表!$B:$E,4,FALSE))</f>
        <v>512855</v>
      </c>
      <c r="K1292" s="4">
        <f t="shared" ref="K1292:V1292" si="944">K1291</f>
        <v>100</v>
      </c>
      <c r="L1292" s="4">
        <f t="shared" si="944"/>
        <v>0</v>
      </c>
      <c r="M1292" s="4">
        <f t="shared" si="944"/>
        <v>0</v>
      </c>
      <c r="N1292" s="4">
        <f t="shared" si="944"/>
        <v>100</v>
      </c>
      <c r="O1292" s="4">
        <f t="shared" si="944"/>
        <v>0</v>
      </c>
      <c r="P1292" s="4">
        <f t="shared" si="944"/>
        <v>0</v>
      </c>
      <c r="Q1292" s="4">
        <f t="shared" si="944"/>
        <v>0</v>
      </c>
      <c r="R1292" s="4">
        <f t="shared" si="944"/>
        <v>0</v>
      </c>
      <c r="S1292" s="4">
        <f t="shared" si="944"/>
        <v>0</v>
      </c>
      <c r="T1292" s="4">
        <f t="shared" si="944"/>
        <v>0</v>
      </c>
      <c r="U1292" s="4">
        <f t="shared" si="944"/>
        <v>0</v>
      </c>
      <c r="V1292" s="4">
        <f t="shared" si="944"/>
        <v>0</v>
      </c>
      <c r="W1292" s="4">
        <f>VLOOKUP(Z1292,怪物属性偏向!D:F,3,FALSE)</f>
        <v>5000009</v>
      </c>
      <c r="X1292" s="4">
        <f t="shared" si="872"/>
        <v>88</v>
      </c>
      <c r="Y1292" t="str">
        <f>VLOOKUP(Z1292,怪物属性偏向!G:H,2,FALSE)</f>
        <v>艾琳</v>
      </c>
      <c r="Z1292">
        <f t="shared" si="873"/>
        <v>9</v>
      </c>
    </row>
    <row r="1293" spans="1:26" ht="18" customHeight="1" x14ac:dyDescent="0.15">
      <c r="A1293" s="4">
        <v>5001289</v>
      </c>
      <c r="B1293" s="4">
        <f t="shared" ref="B1293:E1293" si="945">B1292</f>
        <v>0</v>
      </c>
      <c r="C1293" s="4">
        <f t="shared" si="945"/>
        <v>0</v>
      </c>
      <c r="D1293" s="4">
        <f t="shared" si="945"/>
        <v>0</v>
      </c>
      <c r="E1293" s="4">
        <f t="shared" si="945"/>
        <v>0</v>
      </c>
      <c r="F1293" s="4">
        <f>INT(VLOOKUP($X1293,映射表!$B:$C,2,FALSE)*VLOOKUP($Z1293,怪物属性偏向!$G:$L,怪物属性偏向!L$1,FALSE)/100)</f>
        <v>1247376</v>
      </c>
      <c r="G1293" s="4">
        <f>INT(VLOOKUP($X1293,映射表!$B:$C,2,FALSE)*VLOOKUP($Z1293,怪物属性偏向!$G:$L,怪物属性偏向!J$1,FALSE)/100)</f>
        <v>618582</v>
      </c>
      <c r="H1293" s="4">
        <f t="shared" si="933"/>
        <v>0</v>
      </c>
      <c r="I1293" s="4">
        <f>INT(VLOOKUP($X1293,映射表!$B:$C,2,FALSE)*VLOOKUP($Z1293,怪物属性偏向!$G:$L,怪物属性偏向!K$1,FALSE)/100)</f>
        <v>707933</v>
      </c>
      <c r="J1293" s="4">
        <f>INT(VLOOKUP($X1293,映射表!$B:$E,4,FALSE))</f>
        <v>549851</v>
      </c>
      <c r="K1293" s="4">
        <f t="shared" ref="K1293:V1293" si="946">K1292</f>
        <v>100</v>
      </c>
      <c r="L1293" s="4">
        <f t="shared" si="946"/>
        <v>0</v>
      </c>
      <c r="M1293" s="4">
        <f t="shared" si="946"/>
        <v>0</v>
      </c>
      <c r="N1293" s="4">
        <f t="shared" si="946"/>
        <v>100</v>
      </c>
      <c r="O1293" s="4">
        <f t="shared" si="946"/>
        <v>0</v>
      </c>
      <c r="P1293" s="4">
        <f t="shared" si="946"/>
        <v>0</v>
      </c>
      <c r="Q1293" s="4">
        <f t="shared" si="946"/>
        <v>0</v>
      </c>
      <c r="R1293" s="4">
        <f t="shared" si="946"/>
        <v>0</v>
      </c>
      <c r="S1293" s="4">
        <f t="shared" si="946"/>
        <v>0</v>
      </c>
      <c r="T1293" s="4">
        <f t="shared" si="946"/>
        <v>0</v>
      </c>
      <c r="U1293" s="4">
        <f t="shared" si="946"/>
        <v>0</v>
      </c>
      <c r="V1293" s="4">
        <f t="shared" si="946"/>
        <v>0</v>
      </c>
      <c r="W1293" s="4">
        <f>VLOOKUP(Z1293,怪物属性偏向!D:F,3,FALSE)</f>
        <v>5000009</v>
      </c>
      <c r="X1293" s="4">
        <f t="shared" si="872"/>
        <v>89</v>
      </c>
      <c r="Y1293" t="str">
        <f>VLOOKUP(Z1293,怪物属性偏向!G:H,2,FALSE)</f>
        <v>艾琳</v>
      </c>
      <c r="Z1293">
        <f t="shared" si="873"/>
        <v>9</v>
      </c>
    </row>
    <row r="1294" spans="1:26" ht="18" customHeight="1" x14ac:dyDescent="0.15">
      <c r="A1294" s="4">
        <v>5001290</v>
      </c>
      <c r="B1294" s="4">
        <f t="shared" ref="B1294:E1294" si="947">B1293</f>
        <v>0</v>
      </c>
      <c r="C1294" s="4">
        <f t="shared" si="947"/>
        <v>0</v>
      </c>
      <c r="D1294" s="4">
        <f t="shared" si="947"/>
        <v>0</v>
      </c>
      <c r="E1294" s="4">
        <f t="shared" si="947"/>
        <v>0</v>
      </c>
      <c r="F1294" s="4">
        <f>INT(VLOOKUP($X1294,映射表!$B:$C,2,FALSE)*VLOOKUP($Z1294,怪物属性偏向!$G:$L,怪物属性偏向!L$1,FALSE)/100)</f>
        <v>1337346</v>
      </c>
      <c r="G1294" s="4">
        <f>INT(VLOOKUP($X1294,映射表!$B:$C,2,FALSE)*VLOOKUP($Z1294,怪物属性偏向!$G:$L,怪物属性偏向!J$1,FALSE)/100)</f>
        <v>663199</v>
      </c>
      <c r="H1294" s="4">
        <f t="shared" si="933"/>
        <v>0</v>
      </c>
      <c r="I1294" s="4">
        <f>INT(VLOOKUP($X1294,映射表!$B:$C,2,FALSE)*VLOOKUP($Z1294,怪物属性偏向!$G:$L,怪物属性偏向!K$1,FALSE)/100)</f>
        <v>758994</v>
      </c>
      <c r="J1294" s="4">
        <f>INT(VLOOKUP($X1294,映射表!$B:$E,4,FALSE))</f>
        <v>589510</v>
      </c>
      <c r="K1294" s="4">
        <f t="shared" ref="K1294:V1294" si="948">K1293</f>
        <v>100</v>
      </c>
      <c r="L1294" s="4">
        <f t="shared" si="948"/>
        <v>0</v>
      </c>
      <c r="M1294" s="4">
        <f t="shared" si="948"/>
        <v>0</v>
      </c>
      <c r="N1294" s="4">
        <f t="shared" si="948"/>
        <v>100</v>
      </c>
      <c r="O1294" s="4">
        <f t="shared" si="948"/>
        <v>0</v>
      </c>
      <c r="P1294" s="4">
        <f t="shared" si="948"/>
        <v>0</v>
      </c>
      <c r="Q1294" s="4">
        <f t="shared" si="948"/>
        <v>0</v>
      </c>
      <c r="R1294" s="4">
        <f t="shared" si="948"/>
        <v>0</v>
      </c>
      <c r="S1294" s="4">
        <f t="shared" si="948"/>
        <v>0</v>
      </c>
      <c r="T1294" s="4">
        <f t="shared" si="948"/>
        <v>0</v>
      </c>
      <c r="U1294" s="4">
        <f t="shared" si="948"/>
        <v>0</v>
      </c>
      <c r="V1294" s="4">
        <f t="shared" si="948"/>
        <v>0</v>
      </c>
      <c r="W1294" s="4">
        <f>VLOOKUP(Z1294,怪物属性偏向!D:F,3,FALSE)</f>
        <v>5000009</v>
      </c>
      <c r="X1294" s="4">
        <f t="shared" si="872"/>
        <v>90</v>
      </c>
      <c r="Y1294" t="str">
        <f>VLOOKUP(Z1294,怪物属性偏向!G:H,2,FALSE)</f>
        <v>艾琳</v>
      </c>
      <c r="Z1294">
        <f t="shared" si="873"/>
        <v>9</v>
      </c>
    </row>
    <row r="1295" spans="1:26" ht="18" customHeight="1" x14ac:dyDescent="0.15">
      <c r="A1295" s="4">
        <v>5001291</v>
      </c>
      <c r="B1295" s="4">
        <f t="shared" ref="B1295:E1295" si="949">B1294</f>
        <v>0</v>
      </c>
      <c r="C1295" s="4">
        <f t="shared" si="949"/>
        <v>0</v>
      </c>
      <c r="D1295" s="4">
        <f t="shared" si="949"/>
        <v>0</v>
      </c>
      <c r="E1295" s="4">
        <f t="shared" si="949"/>
        <v>0</v>
      </c>
      <c r="F1295" s="4">
        <f>INT(VLOOKUP($X1295,映射表!$B:$C,2,FALSE)*VLOOKUP($Z1295,怪物属性偏向!$G:$L,怪物属性偏向!L$1,FALSE)/100)</f>
        <v>1433793</v>
      </c>
      <c r="G1295" s="4">
        <f>INT(VLOOKUP($X1295,映射表!$B:$C,2,FALSE)*VLOOKUP($Z1295,怪物属性偏向!$G:$L,怪物属性偏向!J$1,FALSE)/100)</f>
        <v>711028</v>
      </c>
      <c r="H1295" s="4">
        <f t="shared" si="933"/>
        <v>0</v>
      </c>
      <c r="I1295" s="4">
        <f>INT(VLOOKUP($X1295,映射表!$B:$C,2,FALSE)*VLOOKUP($Z1295,怪物属性偏向!$G:$L,怪物属性偏向!K$1,FALSE)/100)</f>
        <v>813732</v>
      </c>
      <c r="J1295" s="4">
        <f>INT(VLOOKUP($X1295,映射表!$B:$E,4,FALSE))</f>
        <v>632025</v>
      </c>
      <c r="K1295" s="4">
        <f t="shared" ref="K1295:V1295" si="950">K1294</f>
        <v>100</v>
      </c>
      <c r="L1295" s="4">
        <f t="shared" si="950"/>
        <v>0</v>
      </c>
      <c r="M1295" s="4">
        <f t="shared" si="950"/>
        <v>0</v>
      </c>
      <c r="N1295" s="4">
        <f t="shared" si="950"/>
        <v>100</v>
      </c>
      <c r="O1295" s="4">
        <f t="shared" si="950"/>
        <v>0</v>
      </c>
      <c r="P1295" s="4">
        <f t="shared" si="950"/>
        <v>0</v>
      </c>
      <c r="Q1295" s="4">
        <f t="shared" si="950"/>
        <v>0</v>
      </c>
      <c r="R1295" s="4">
        <f t="shared" si="950"/>
        <v>0</v>
      </c>
      <c r="S1295" s="4">
        <f t="shared" si="950"/>
        <v>0</v>
      </c>
      <c r="T1295" s="4">
        <f t="shared" si="950"/>
        <v>0</v>
      </c>
      <c r="U1295" s="4">
        <f t="shared" si="950"/>
        <v>0</v>
      </c>
      <c r="V1295" s="4">
        <f t="shared" si="950"/>
        <v>0</v>
      </c>
      <c r="W1295" s="4">
        <f>VLOOKUP(Z1295,怪物属性偏向!D:F,3,FALSE)</f>
        <v>5000009</v>
      </c>
      <c r="X1295" s="4">
        <f t="shared" si="872"/>
        <v>91</v>
      </c>
      <c r="Y1295" t="str">
        <f>VLOOKUP(Z1295,怪物属性偏向!G:H,2,FALSE)</f>
        <v>艾琳</v>
      </c>
      <c r="Z1295">
        <f t="shared" si="873"/>
        <v>9</v>
      </c>
    </row>
    <row r="1296" spans="1:26" ht="18" customHeight="1" x14ac:dyDescent="0.15">
      <c r="A1296" s="4">
        <v>5001292</v>
      </c>
      <c r="B1296" s="4">
        <f t="shared" ref="B1296:E1296" si="951">B1295</f>
        <v>0</v>
      </c>
      <c r="C1296" s="4">
        <f t="shared" si="951"/>
        <v>0</v>
      </c>
      <c r="D1296" s="4">
        <f t="shared" si="951"/>
        <v>0</v>
      </c>
      <c r="E1296" s="4">
        <f t="shared" si="951"/>
        <v>0</v>
      </c>
      <c r="F1296" s="4">
        <f>INT(VLOOKUP($X1296,映射表!$B:$C,2,FALSE)*VLOOKUP($Z1296,怪物属性偏向!$G:$L,怪物属性偏向!L$1,FALSE)/100)</f>
        <v>1537185</v>
      </c>
      <c r="G1296" s="4">
        <f>INT(VLOOKUP($X1296,映射表!$B:$C,2,FALSE)*VLOOKUP($Z1296,怪物属性偏向!$G:$L,怪物属性偏向!J$1,FALSE)/100)</f>
        <v>762300</v>
      </c>
      <c r="H1296" s="4">
        <f t="shared" si="933"/>
        <v>0</v>
      </c>
      <c r="I1296" s="4">
        <f>INT(VLOOKUP($X1296,映射表!$B:$C,2,FALSE)*VLOOKUP($Z1296,怪物属性偏向!$G:$L,怪物属性偏向!K$1,FALSE)/100)</f>
        <v>872410</v>
      </c>
      <c r="J1296" s="4">
        <f>INT(VLOOKUP($X1296,映射表!$B:$E,4,FALSE))</f>
        <v>677600</v>
      </c>
      <c r="K1296" s="4">
        <f t="shared" ref="K1296:V1296" si="952">K1295</f>
        <v>100</v>
      </c>
      <c r="L1296" s="4">
        <f t="shared" si="952"/>
        <v>0</v>
      </c>
      <c r="M1296" s="4">
        <f t="shared" si="952"/>
        <v>0</v>
      </c>
      <c r="N1296" s="4">
        <f t="shared" si="952"/>
        <v>100</v>
      </c>
      <c r="O1296" s="4">
        <f t="shared" si="952"/>
        <v>0</v>
      </c>
      <c r="P1296" s="4">
        <f t="shared" si="952"/>
        <v>0</v>
      </c>
      <c r="Q1296" s="4">
        <f t="shared" si="952"/>
        <v>0</v>
      </c>
      <c r="R1296" s="4">
        <f t="shared" si="952"/>
        <v>0</v>
      </c>
      <c r="S1296" s="4">
        <f t="shared" si="952"/>
        <v>0</v>
      </c>
      <c r="T1296" s="4">
        <f t="shared" si="952"/>
        <v>0</v>
      </c>
      <c r="U1296" s="4">
        <f t="shared" si="952"/>
        <v>0</v>
      </c>
      <c r="V1296" s="4">
        <f t="shared" si="952"/>
        <v>0</v>
      </c>
      <c r="W1296" s="4">
        <f>VLOOKUP(Z1296,怪物属性偏向!D:F,3,FALSE)</f>
        <v>5000009</v>
      </c>
      <c r="X1296" s="4">
        <f t="shared" si="872"/>
        <v>92</v>
      </c>
      <c r="Y1296" t="str">
        <f>VLOOKUP(Z1296,怪物属性偏向!G:H,2,FALSE)</f>
        <v>艾琳</v>
      </c>
      <c r="Z1296">
        <f t="shared" si="873"/>
        <v>9</v>
      </c>
    </row>
    <row r="1297" spans="1:26" ht="18" customHeight="1" x14ac:dyDescent="0.15">
      <c r="A1297" s="4">
        <v>5001293</v>
      </c>
      <c r="B1297" s="4">
        <f t="shared" ref="B1297:E1297" si="953">B1296</f>
        <v>0</v>
      </c>
      <c r="C1297" s="4">
        <f t="shared" si="953"/>
        <v>0</v>
      </c>
      <c r="D1297" s="4">
        <f t="shared" si="953"/>
        <v>0</v>
      </c>
      <c r="E1297" s="4">
        <f t="shared" si="953"/>
        <v>0</v>
      </c>
      <c r="F1297" s="4">
        <f>INT(VLOOKUP($X1297,映射表!$B:$C,2,FALSE)*VLOOKUP($Z1297,怪物属性偏向!$G:$L,怪物属性偏向!L$1,FALSE)/100)</f>
        <v>1648021</v>
      </c>
      <c r="G1297" s="4">
        <f>INT(VLOOKUP($X1297,映射表!$B:$C,2,FALSE)*VLOOKUP($Z1297,怪物属性偏向!$G:$L,怪物属性偏向!J$1,FALSE)/100)</f>
        <v>817265</v>
      </c>
      <c r="H1297" s="4">
        <f t="shared" si="933"/>
        <v>0</v>
      </c>
      <c r="I1297" s="4">
        <f>INT(VLOOKUP($X1297,映射表!$B:$C,2,FALSE)*VLOOKUP($Z1297,怪物属性偏向!$G:$L,怪物属性偏向!K$1,FALSE)/100)</f>
        <v>935314</v>
      </c>
      <c r="J1297" s="4">
        <f>INT(VLOOKUP($X1297,映射表!$B:$E,4,FALSE))</f>
        <v>726457</v>
      </c>
      <c r="K1297" s="4">
        <f t="shared" ref="K1297:V1297" si="954">K1296</f>
        <v>100</v>
      </c>
      <c r="L1297" s="4">
        <f t="shared" si="954"/>
        <v>0</v>
      </c>
      <c r="M1297" s="4">
        <f t="shared" si="954"/>
        <v>0</v>
      </c>
      <c r="N1297" s="4">
        <f t="shared" si="954"/>
        <v>100</v>
      </c>
      <c r="O1297" s="4">
        <f t="shared" si="954"/>
        <v>0</v>
      </c>
      <c r="P1297" s="4">
        <f t="shared" si="954"/>
        <v>0</v>
      </c>
      <c r="Q1297" s="4">
        <f t="shared" si="954"/>
        <v>0</v>
      </c>
      <c r="R1297" s="4">
        <f t="shared" si="954"/>
        <v>0</v>
      </c>
      <c r="S1297" s="4">
        <f t="shared" si="954"/>
        <v>0</v>
      </c>
      <c r="T1297" s="4">
        <f t="shared" si="954"/>
        <v>0</v>
      </c>
      <c r="U1297" s="4">
        <f t="shared" si="954"/>
        <v>0</v>
      </c>
      <c r="V1297" s="4">
        <f t="shared" si="954"/>
        <v>0</v>
      </c>
      <c r="W1297" s="4">
        <f>VLOOKUP(Z1297,怪物属性偏向!D:F,3,FALSE)</f>
        <v>5000009</v>
      </c>
      <c r="X1297" s="4">
        <f t="shared" si="872"/>
        <v>93</v>
      </c>
      <c r="Y1297" t="str">
        <f>VLOOKUP(Z1297,怪物属性偏向!G:H,2,FALSE)</f>
        <v>艾琳</v>
      </c>
      <c r="Z1297">
        <f t="shared" si="873"/>
        <v>9</v>
      </c>
    </row>
    <row r="1298" spans="1:26" ht="18" customHeight="1" x14ac:dyDescent="0.15">
      <c r="A1298" s="4">
        <v>5001294</v>
      </c>
      <c r="B1298" s="4">
        <f t="shared" ref="B1298:E1298" si="955">B1297</f>
        <v>0</v>
      </c>
      <c r="C1298" s="4">
        <f t="shared" si="955"/>
        <v>0</v>
      </c>
      <c r="D1298" s="4">
        <f t="shared" si="955"/>
        <v>0</v>
      </c>
      <c r="E1298" s="4">
        <f t="shared" si="955"/>
        <v>0</v>
      </c>
      <c r="F1298" s="4">
        <f>INT(VLOOKUP($X1298,映射表!$B:$C,2,FALSE)*VLOOKUP($Z1298,怪物属性偏向!$G:$L,怪物属性偏向!L$1,FALSE)/100)</f>
        <v>1766838</v>
      </c>
      <c r="G1298" s="4">
        <f>INT(VLOOKUP($X1298,映射表!$B:$C,2,FALSE)*VLOOKUP($Z1298,怪物属性偏向!$G:$L,怪物属性偏向!J$1,FALSE)/100)</f>
        <v>876186</v>
      </c>
      <c r="H1298" s="4">
        <f t="shared" si="933"/>
        <v>0</v>
      </c>
      <c r="I1298" s="4">
        <f>INT(VLOOKUP($X1298,映射表!$B:$C,2,FALSE)*VLOOKUP($Z1298,怪物属性偏向!$G:$L,怪物属性偏向!K$1,FALSE)/100)</f>
        <v>1002747</v>
      </c>
      <c r="J1298" s="4">
        <f>INT(VLOOKUP($X1298,映射表!$B:$E,4,FALSE))</f>
        <v>778832</v>
      </c>
      <c r="K1298" s="4">
        <f t="shared" ref="K1298:V1298" si="956">K1297</f>
        <v>100</v>
      </c>
      <c r="L1298" s="4">
        <f t="shared" si="956"/>
        <v>0</v>
      </c>
      <c r="M1298" s="4">
        <f t="shared" si="956"/>
        <v>0</v>
      </c>
      <c r="N1298" s="4">
        <f t="shared" si="956"/>
        <v>100</v>
      </c>
      <c r="O1298" s="4">
        <f t="shared" si="956"/>
        <v>0</v>
      </c>
      <c r="P1298" s="4">
        <f t="shared" si="956"/>
        <v>0</v>
      </c>
      <c r="Q1298" s="4">
        <f t="shared" si="956"/>
        <v>0</v>
      </c>
      <c r="R1298" s="4">
        <f t="shared" si="956"/>
        <v>0</v>
      </c>
      <c r="S1298" s="4">
        <f t="shared" si="956"/>
        <v>0</v>
      </c>
      <c r="T1298" s="4">
        <f t="shared" si="956"/>
        <v>0</v>
      </c>
      <c r="U1298" s="4">
        <f t="shared" si="956"/>
        <v>0</v>
      </c>
      <c r="V1298" s="4">
        <f t="shared" si="956"/>
        <v>0</v>
      </c>
      <c r="W1298" s="4">
        <f>VLOOKUP(Z1298,怪物属性偏向!D:F,3,FALSE)</f>
        <v>5000009</v>
      </c>
      <c r="X1298" s="4">
        <f t="shared" si="872"/>
        <v>94</v>
      </c>
      <c r="Y1298" t="str">
        <f>VLOOKUP(Z1298,怪物属性偏向!G:H,2,FALSE)</f>
        <v>艾琳</v>
      </c>
      <c r="Z1298">
        <f t="shared" si="873"/>
        <v>9</v>
      </c>
    </row>
    <row r="1299" spans="1:26" ht="18" customHeight="1" x14ac:dyDescent="0.15">
      <c r="A1299" s="4">
        <v>5001295</v>
      </c>
      <c r="B1299" s="4">
        <f t="shared" ref="B1299:E1299" si="957">B1298</f>
        <v>0</v>
      </c>
      <c r="C1299" s="4">
        <f t="shared" si="957"/>
        <v>0</v>
      </c>
      <c r="D1299" s="4">
        <f t="shared" si="957"/>
        <v>0</v>
      </c>
      <c r="E1299" s="4">
        <f t="shared" si="957"/>
        <v>0</v>
      </c>
      <c r="F1299" s="4">
        <f>INT(VLOOKUP($X1299,映射表!$B:$C,2,FALSE)*VLOOKUP($Z1299,怪物属性偏向!$G:$L,怪物属性偏向!L$1,FALSE)/100)</f>
        <v>1894209</v>
      </c>
      <c r="G1299" s="4">
        <f>INT(VLOOKUP($X1299,映射表!$B:$C,2,FALSE)*VLOOKUP($Z1299,怪物属性偏向!$G:$L,怪物属性偏向!J$1,FALSE)/100)</f>
        <v>939351</v>
      </c>
      <c r="H1299" s="4">
        <f t="shared" si="933"/>
        <v>0</v>
      </c>
      <c r="I1299" s="4">
        <f>INT(VLOOKUP($X1299,映射表!$B:$C,2,FALSE)*VLOOKUP($Z1299,怪物属性偏向!$G:$L,怪物属性偏向!K$1,FALSE)/100)</f>
        <v>1075035</v>
      </c>
      <c r="J1299" s="4">
        <f>INT(VLOOKUP($X1299,映射表!$B:$E,4,FALSE))</f>
        <v>834978</v>
      </c>
      <c r="K1299" s="4">
        <f t="shared" ref="K1299:V1299" si="958">K1298</f>
        <v>100</v>
      </c>
      <c r="L1299" s="4">
        <f t="shared" si="958"/>
        <v>0</v>
      </c>
      <c r="M1299" s="4">
        <f t="shared" si="958"/>
        <v>0</v>
      </c>
      <c r="N1299" s="4">
        <f t="shared" si="958"/>
        <v>100</v>
      </c>
      <c r="O1299" s="4">
        <f t="shared" si="958"/>
        <v>0</v>
      </c>
      <c r="P1299" s="4">
        <f t="shared" si="958"/>
        <v>0</v>
      </c>
      <c r="Q1299" s="4">
        <f t="shared" si="958"/>
        <v>0</v>
      </c>
      <c r="R1299" s="4">
        <f t="shared" si="958"/>
        <v>0</v>
      </c>
      <c r="S1299" s="4">
        <f t="shared" si="958"/>
        <v>0</v>
      </c>
      <c r="T1299" s="4">
        <f t="shared" si="958"/>
        <v>0</v>
      </c>
      <c r="U1299" s="4">
        <f t="shared" si="958"/>
        <v>0</v>
      </c>
      <c r="V1299" s="4">
        <f t="shared" si="958"/>
        <v>0</v>
      </c>
      <c r="W1299" s="4">
        <f>VLOOKUP(Z1299,怪物属性偏向!D:F,3,FALSE)</f>
        <v>5000009</v>
      </c>
      <c r="X1299" s="4">
        <f t="shared" si="872"/>
        <v>95</v>
      </c>
      <c r="Y1299" t="str">
        <f>VLOOKUP(Z1299,怪物属性偏向!G:H,2,FALSE)</f>
        <v>艾琳</v>
      </c>
      <c r="Z1299">
        <f t="shared" si="873"/>
        <v>9</v>
      </c>
    </row>
    <row r="1300" spans="1:26" ht="18" customHeight="1" x14ac:dyDescent="0.15">
      <c r="A1300" s="4">
        <v>5001296</v>
      </c>
      <c r="B1300" s="4">
        <f t="shared" ref="B1300:E1300" si="959">B1299</f>
        <v>0</v>
      </c>
      <c r="C1300" s="4">
        <f t="shared" si="959"/>
        <v>0</v>
      </c>
      <c r="D1300" s="4">
        <f t="shared" si="959"/>
        <v>0</v>
      </c>
      <c r="E1300" s="4">
        <f t="shared" si="959"/>
        <v>0</v>
      </c>
      <c r="F1300" s="4">
        <f>INT(VLOOKUP($X1300,映射表!$B:$C,2,FALSE)*VLOOKUP($Z1300,怪物属性偏向!$G:$L,怪物属性偏向!L$1,FALSE)/100)</f>
        <v>2030750</v>
      </c>
      <c r="G1300" s="4">
        <f>INT(VLOOKUP($X1300,映射表!$B:$C,2,FALSE)*VLOOKUP($Z1300,怪物属性偏向!$G:$L,怪物属性偏向!J$1,FALSE)/100)</f>
        <v>1007063</v>
      </c>
      <c r="H1300" s="4">
        <f t="shared" si="933"/>
        <v>0</v>
      </c>
      <c r="I1300" s="4">
        <f>INT(VLOOKUP($X1300,映射表!$B:$C,2,FALSE)*VLOOKUP($Z1300,怪物属性偏向!$G:$L,怪物属性偏向!K$1,FALSE)/100)</f>
        <v>1152527</v>
      </c>
      <c r="J1300" s="4">
        <f>INT(VLOOKUP($X1300,映射表!$B:$E,4,FALSE))</f>
        <v>895167</v>
      </c>
      <c r="K1300" s="4">
        <f t="shared" ref="K1300:V1300" si="960">K1299</f>
        <v>100</v>
      </c>
      <c r="L1300" s="4">
        <f t="shared" si="960"/>
        <v>0</v>
      </c>
      <c r="M1300" s="4">
        <f t="shared" si="960"/>
        <v>0</v>
      </c>
      <c r="N1300" s="4">
        <f t="shared" si="960"/>
        <v>100</v>
      </c>
      <c r="O1300" s="4">
        <f t="shared" si="960"/>
        <v>0</v>
      </c>
      <c r="P1300" s="4">
        <f t="shared" si="960"/>
        <v>0</v>
      </c>
      <c r="Q1300" s="4">
        <f t="shared" si="960"/>
        <v>0</v>
      </c>
      <c r="R1300" s="4">
        <f t="shared" si="960"/>
        <v>0</v>
      </c>
      <c r="S1300" s="4">
        <f t="shared" si="960"/>
        <v>0</v>
      </c>
      <c r="T1300" s="4">
        <f t="shared" si="960"/>
        <v>0</v>
      </c>
      <c r="U1300" s="4">
        <f t="shared" si="960"/>
        <v>0</v>
      </c>
      <c r="V1300" s="4">
        <f t="shared" si="960"/>
        <v>0</v>
      </c>
      <c r="W1300" s="4">
        <f>VLOOKUP(Z1300,怪物属性偏向!D:F,3,FALSE)</f>
        <v>5000009</v>
      </c>
      <c r="X1300" s="4">
        <f t="shared" si="872"/>
        <v>96</v>
      </c>
      <c r="Y1300" t="str">
        <f>VLOOKUP(Z1300,怪物属性偏向!G:H,2,FALSE)</f>
        <v>艾琳</v>
      </c>
      <c r="Z1300">
        <f t="shared" si="873"/>
        <v>9</v>
      </c>
    </row>
    <row r="1301" spans="1:26" ht="18" customHeight="1" x14ac:dyDescent="0.15">
      <c r="A1301" s="4">
        <v>5001297</v>
      </c>
      <c r="B1301" s="4">
        <f t="shared" ref="B1301:E1301" si="961">B1300</f>
        <v>0</v>
      </c>
      <c r="C1301" s="4">
        <f t="shared" si="961"/>
        <v>0</v>
      </c>
      <c r="D1301" s="4">
        <f t="shared" si="961"/>
        <v>0</v>
      </c>
      <c r="E1301" s="4">
        <f t="shared" si="961"/>
        <v>0</v>
      </c>
      <c r="F1301" s="4">
        <f>INT(VLOOKUP($X1301,映射表!$B:$C,2,FALSE)*VLOOKUP($Z1301,怪物属性偏向!$G:$L,怪物属性偏向!L$1,FALSE)/100)</f>
        <v>2177123</v>
      </c>
      <c r="G1301" s="4">
        <f>INT(VLOOKUP($X1301,映射表!$B:$C,2,FALSE)*VLOOKUP($Z1301,怪物属性偏向!$G:$L,怪物属性偏向!J$1,FALSE)/100)</f>
        <v>1079650</v>
      </c>
      <c r="H1301" s="4">
        <f t="shared" si="933"/>
        <v>0</v>
      </c>
      <c r="I1301" s="4">
        <f>INT(VLOOKUP($X1301,映射表!$B:$C,2,FALSE)*VLOOKUP($Z1301,怪物属性偏向!$G:$L,怪物属性偏向!K$1,FALSE)/100)</f>
        <v>1235599</v>
      </c>
      <c r="J1301" s="4">
        <f>INT(VLOOKUP($X1301,映射表!$B:$E,4,FALSE))</f>
        <v>959689</v>
      </c>
      <c r="K1301" s="4">
        <f t="shared" ref="K1301:V1301" si="962">K1300</f>
        <v>100</v>
      </c>
      <c r="L1301" s="4">
        <f t="shared" si="962"/>
        <v>0</v>
      </c>
      <c r="M1301" s="4">
        <f t="shared" si="962"/>
        <v>0</v>
      </c>
      <c r="N1301" s="4">
        <f t="shared" si="962"/>
        <v>100</v>
      </c>
      <c r="O1301" s="4">
        <f t="shared" si="962"/>
        <v>0</v>
      </c>
      <c r="P1301" s="4">
        <f t="shared" si="962"/>
        <v>0</v>
      </c>
      <c r="Q1301" s="4">
        <f t="shared" si="962"/>
        <v>0</v>
      </c>
      <c r="R1301" s="4">
        <f t="shared" si="962"/>
        <v>0</v>
      </c>
      <c r="S1301" s="4">
        <f t="shared" si="962"/>
        <v>0</v>
      </c>
      <c r="T1301" s="4">
        <f t="shared" si="962"/>
        <v>0</v>
      </c>
      <c r="U1301" s="4">
        <f t="shared" si="962"/>
        <v>0</v>
      </c>
      <c r="V1301" s="4">
        <f t="shared" si="962"/>
        <v>0</v>
      </c>
      <c r="W1301" s="4">
        <f>VLOOKUP(Z1301,怪物属性偏向!D:F,3,FALSE)</f>
        <v>5000009</v>
      </c>
      <c r="X1301" s="4">
        <f t="shared" si="872"/>
        <v>97</v>
      </c>
      <c r="Y1301" t="str">
        <f>VLOOKUP(Z1301,怪物属性偏向!G:H,2,FALSE)</f>
        <v>艾琳</v>
      </c>
      <c r="Z1301">
        <f t="shared" si="873"/>
        <v>9</v>
      </c>
    </row>
    <row r="1302" spans="1:26" ht="18" customHeight="1" x14ac:dyDescent="0.15">
      <c r="A1302" s="4">
        <v>5001298</v>
      </c>
      <c r="B1302" s="4">
        <f t="shared" ref="B1302:E1302" si="963">B1301</f>
        <v>0</v>
      </c>
      <c r="C1302" s="4">
        <f t="shared" si="963"/>
        <v>0</v>
      </c>
      <c r="D1302" s="4">
        <f t="shared" si="963"/>
        <v>0</v>
      </c>
      <c r="E1302" s="4">
        <f t="shared" si="963"/>
        <v>0</v>
      </c>
      <c r="F1302" s="4">
        <f>INT(VLOOKUP($X1302,映射表!$B:$C,2,FALSE)*VLOOKUP($Z1302,怪物属性偏向!$G:$L,怪物属性偏向!L$1,FALSE)/100)</f>
        <v>2334035</v>
      </c>
      <c r="G1302" s="4">
        <f>INT(VLOOKUP($X1302,映射表!$B:$C,2,FALSE)*VLOOKUP($Z1302,怪物属性偏向!$G:$L,怪物属性偏向!J$1,FALSE)/100)</f>
        <v>1157463</v>
      </c>
      <c r="H1302" s="4">
        <f t="shared" si="933"/>
        <v>0</v>
      </c>
      <c r="I1302" s="4">
        <f>INT(VLOOKUP($X1302,映射表!$B:$C,2,FALSE)*VLOOKUP($Z1302,怪物属性偏向!$G:$L,怪物属性偏向!K$1,FALSE)/100)</f>
        <v>1324653</v>
      </c>
      <c r="J1302" s="4">
        <f>INT(VLOOKUP($X1302,映射表!$B:$E,4,FALSE))</f>
        <v>1028856</v>
      </c>
      <c r="K1302" s="4">
        <f t="shared" ref="K1302:V1302" si="964">K1301</f>
        <v>100</v>
      </c>
      <c r="L1302" s="4">
        <f t="shared" si="964"/>
        <v>0</v>
      </c>
      <c r="M1302" s="4">
        <f t="shared" si="964"/>
        <v>0</v>
      </c>
      <c r="N1302" s="4">
        <f t="shared" si="964"/>
        <v>100</v>
      </c>
      <c r="O1302" s="4">
        <f t="shared" si="964"/>
        <v>0</v>
      </c>
      <c r="P1302" s="4">
        <f t="shared" si="964"/>
        <v>0</v>
      </c>
      <c r="Q1302" s="4">
        <f t="shared" si="964"/>
        <v>0</v>
      </c>
      <c r="R1302" s="4">
        <f t="shared" si="964"/>
        <v>0</v>
      </c>
      <c r="S1302" s="4">
        <f t="shared" si="964"/>
        <v>0</v>
      </c>
      <c r="T1302" s="4">
        <f t="shared" si="964"/>
        <v>0</v>
      </c>
      <c r="U1302" s="4">
        <f t="shared" si="964"/>
        <v>0</v>
      </c>
      <c r="V1302" s="4">
        <f t="shared" si="964"/>
        <v>0</v>
      </c>
      <c r="W1302" s="4">
        <f>VLOOKUP(Z1302,怪物属性偏向!D:F,3,FALSE)</f>
        <v>5000009</v>
      </c>
      <c r="X1302" s="4">
        <f t="shared" si="872"/>
        <v>98</v>
      </c>
      <c r="Y1302" t="str">
        <f>VLOOKUP(Z1302,怪物属性偏向!G:H,2,FALSE)</f>
        <v>艾琳</v>
      </c>
      <c r="Z1302">
        <f t="shared" si="873"/>
        <v>9</v>
      </c>
    </row>
    <row r="1303" spans="1:26" ht="18" customHeight="1" x14ac:dyDescent="0.15">
      <c r="A1303" s="4">
        <v>5001299</v>
      </c>
      <c r="B1303" s="4">
        <f t="shared" ref="B1303:E1303" si="965">B1302</f>
        <v>0</v>
      </c>
      <c r="C1303" s="4">
        <f t="shared" si="965"/>
        <v>0</v>
      </c>
      <c r="D1303" s="4">
        <f t="shared" si="965"/>
        <v>0</v>
      </c>
      <c r="E1303" s="4">
        <f t="shared" si="965"/>
        <v>0</v>
      </c>
      <c r="F1303" s="4">
        <f>INT(VLOOKUP($X1303,映射表!$B:$C,2,FALSE)*VLOOKUP($Z1303,怪物属性偏向!$G:$L,怪物属性偏向!L$1,FALSE)/100)</f>
        <v>2502244</v>
      </c>
      <c r="G1303" s="4">
        <f>INT(VLOOKUP($X1303,映射表!$B:$C,2,FALSE)*VLOOKUP($Z1303,怪物属性偏向!$G:$L,怪物属性偏向!J$1,FALSE)/100)</f>
        <v>1240879</v>
      </c>
      <c r="H1303" s="4">
        <f t="shared" si="933"/>
        <v>0</v>
      </c>
      <c r="I1303" s="4">
        <f>INT(VLOOKUP($X1303,映射表!$B:$C,2,FALSE)*VLOOKUP($Z1303,怪物属性偏向!$G:$L,怪物属性偏向!K$1,FALSE)/100)</f>
        <v>1420118</v>
      </c>
      <c r="J1303" s="4">
        <f>INT(VLOOKUP($X1303,映射表!$B:$E,4,FALSE))</f>
        <v>1103004</v>
      </c>
      <c r="K1303" s="4">
        <f t="shared" ref="K1303:V1303" si="966">K1302</f>
        <v>100</v>
      </c>
      <c r="L1303" s="4">
        <f t="shared" si="966"/>
        <v>0</v>
      </c>
      <c r="M1303" s="4">
        <f t="shared" si="966"/>
        <v>0</v>
      </c>
      <c r="N1303" s="4">
        <f t="shared" si="966"/>
        <v>100</v>
      </c>
      <c r="O1303" s="4">
        <f t="shared" si="966"/>
        <v>0</v>
      </c>
      <c r="P1303" s="4">
        <f t="shared" si="966"/>
        <v>0</v>
      </c>
      <c r="Q1303" s="4">
        <f t="shared" si="966"/>
        <v>0</v>
      </c>
      <c r="R1303" s="4">
        <f t="shared" si="966"/>
        <v>0</v>
      </c>
      <c r="S1303" s="4">
        <f t="shared" si="966"/>
        <v>0</v>
      </c>
      <c r="T1303" s="4">
        <f t="shared" si="966"/>
        <v>0</v>
      </c>
      <c r="U1303" s="4">
        <f t="shared" si="966"/>
        <v>0</v>
      </c>
      <c r="V1303" s="4">
        <f t="shared" si="966"/>
        <v>0</v>
      </c>
      <c r="W1303" s="4">
        <f>VLOOKUP(Z1303,怪物属性偏向!D:F,3,FALSE)</f>
        <v>5000009</v>
      </c>
      <c r="X1303" s="4">
        <f t="shared" si="872"/>
        <v>99</v>
      </c>
      <c r="Y1303" t="str">
        <f>VLOOKUP(Z1303,怪物属性偏向!G:H,2,FALSE)</f>
        <v>艾琳</v>
      </c>
      <c r="Z1303">
        <f t="shared" si="873"/>
        <v>9</v>
      </c>
    </row>
    <row r="1304" spans="1:26" ht="18" customHeight="1" x14ac:dyDescent="0.15">
      <c r="A1304" s="4">
        <v>5001300</v>
      </c>
      <c r="B1304" s="4">
        <f t="shared" ref="B1304:E1304" si="967">B1303</f>
        <v>0</v>
      </c>
      <c r="C1304" s="4">
        <f t="shared" si="967"/>
        <v>0</v>
      </c>
      <c r="D1304" s="4">
        <f t="shared" si="967"/>
        <v>0</v>
      </c>
      <c r="E1304" s="4">
        <f t="shared" si="967"/>
        <v>0</v>
      </c>
      <c r="F1304" s="4">
        <f>INT(VLOOKUP($X1304,映射表!$B:$C,2,FALSE)*VLOOKUP($Z1304,怪物属性偏向!$G:$L,怪物属性偏向!L$1,FALSE)/100)</f>
        <v>2682564</v>
      </c>
      <c r="G1304" s="4">
        <f>INT(VLOOKUP($X1304,映射表!$B:$C,2,FALSE)*VLOOKUP($Z1304,怪物属性偏向!$G:$L,怪物属性偏向!J$1,FALSE)/100)</f>
        <v>1330302</v>
      </c>
      <c r="H1304" s="4">
        <f t="shared" si="933"/>
        <v>0</v>
      </c>
      <c r="I1304" s="4">
        <f>INT(VLOOKUP($X1304,映射表!$B:$C,2,FALSE)*VLOOKUP($Z1304,怪物属性偏向!$G:$L,怪物属性偏向!K$1,FALSE)/100)</f>
        <v>1522456</v>
      </c>
      <c r="J1304" s="4">
        <f>INT(VLOOKUP($X1304,映射表!$B:$E,4,FALSE))</f>
        <v>1182490</v>
      </c>
      <c r="K1304" s="4">
        <f t="shared" ref="K1304:V1304" si="968">K1303</f>
        <v>100</v>
      </c>
      <c r="L1304" s="4">
        <f t="shared" si="968"/>
        <v>0</v>
      </c>
      <c r="M1304" s="4">
        <f t="shared" si="968"/>
        <v>0</v>
      </c>
      <c r="N1304" s="4">
        <f t="shared" si="968"/>
        <v>100</v>
      </c>
      <c r="O1304" s="4">
        <f t="shared" si="968"/>
        <v>0</v>
      </c>
      <c r="P1304" s="4">
        <f t="shared" si="968"/>
        <v>0</v>
      </c>
      <c r="Q1304" s="4">
        <f t="shared" si="968"/>
        <v>0</v>
      </c>
      <c r="R1304" s="4">
        <f t="shared" si="968"/>
        <v>0</v>
      </c>
      <c r="S1304" s="4">
        <f t="shared" si="968"/>
        <v>0</v>
      </c>
      <c r="T1304" s="4">
        <f t="shared" si="968"/>
        <v>0</v>
      </c>
      <c r="U1304" s="4">
        <f t="shared" si="968"/>
        <v>0</v>
      </c>
      <c r="V1304" s="4">
        <f t="shared" si="968"/>
        <v>0</v>
      </c>
      <c r="W1304" s="4">
        <f>VLOOKUP(Z1304,怪物属性偏向!D:F,3,FALSE)</f>
        <v>5000009</v>
      </c>
      <c r="X1304" s="4">
        <f t="shared" si="872"/>
        <v>100</v>
      </c>
      <c r="Y1304" t="str">
        <f>VLOOKUP(Z1304,怪物属性偏向!G:H,2,FALSE)</f>
        <v>艾琳</v>
      </c>
      <c r="Z1304">
        <f t="shared" si="873"/>
        <v>9</v>
      </c>
    </row>
    <row r="1305" spans="1:26" ht="18" customHeight="1" x14ac:dyDescent="0.15">
      <c r="A1305" s="4">
        <v>5001301</v>
      </c>
      <c r="B1305" s="4">
        <f t="shared" ref="B1305:E1305" si="969">B1304</f>
        <v>0</v>
      </c>
      <c r="C1305" s="4">
        <f t="shared" si="969"/>
        <v>0</v>
      </c>
      <c r="D1305" s="4">
        <f t="shared" si="969"/>
        <v>0</v>
      </c>
      <c r="E1305" s="4">
        <f t="shared" si="969"/>
        <v>0</v>
      </c>
      <c r="F1305" s="4">
        <f>INT(VLOOKUP($X1305,映射表!$B:$C,2,FALSE)*VLOOKUP($Z1305,怪物属性偏向!$G:$L,怪物属性偏向!L$1,FALSE)/100)</f>
        <v>2875867</v>
      </c>
      <c r="G1305" s="4">
        <f>INT(VLOOKUP($X1305,映射表!$B:$C,2,FALSE)*VLOOKUP($Z1305,怪物属性偏向!$G:$L,怪物属性偏向!J$1,FALSE)/100)</f>
        <v>1426162</v>
      </c>
      <c r="H1305" s="4">
        <f t="shared" si="933"/>
        <v>0</v>
      </c>
      <c r="I1305" s="4">
        <f>INT(VLOOKUP($X1305,映射表!$B:$C,2,FALSE)*VLOOKUP($Z1305,怪物属性偏向!$G:$L,怪物属性偏向!K$1,FALSE)/100)</f>
        <v>1632163</v>
      </c>
      <c r="J1305" s="4">
        <f>INT(VLOOKUP($X1305,映射表!$B:$E,4,FALSE))</f>
        <v>1267699</v>
      </c>
      <c r="K1305" s="4">
        <f t="shared" ref="K1305:V1305" si="970">K1304</f>
        <v>100</v>
      </c>
      <c r="L1305" s="4">
        <f t="shared" si="970"/>
        <v>0</v>
      </c>
      <c r="M1305" s="4">
        <f t="shared" si="970"/>
        <v>0</v>
      </c>
      <c r="N1305" s="4">
        <f t="shared" si="970"/>
        <v>100</v>
      </c>
      <c r="O1305" s="4">
        <f t="shared" si="970"/>
        <v>0</v>
      </c>
      <c r="P1305" s="4">
        <f t="shared" si="970"/>
        <v>0</v>
      </c>
      <c r="Q1305" s="4">
        <f t="shared" si="970"/>
        <v>0</v>
      </c>
      <c r="R1305" s="4">
        <f t="shared" si="970"/>
        <v>0</v>
      </c>
      <c r="S1305" s="4">
        <f t="shared" si="970"/>
        <v>0</v>
      </c>
      <c r="T1305" s="4">
        <f t="shared" si="970"/>
        <v>0</v>
      </c>
      <c r="U1305" s="4">
        <f t="shared" si="970"/>
        <v>0</v>
      </c>
      <c r="V1305" s="4">
        <f t="shared" si="970"/>
        <v>0</v>
      </c>
      <c r="W1305" s="4">
        <f>VLOOKUP(Z1305,怪物属性偏向!D:F,3,FALSE)</f>
        <v>5000009</v>
      </c>
      <c r="X1305" s="4">
        <f t="shared" si="872"/>
        <v>101</v>
      </c>
      <c r="Y1305" t="str">
        <f>VLOOKUP(Z1305,怪物属性偏向!G:H,2,FALSE)</f>
        <v>艾琳</v>
      </c>
      <c r="Z1305">
        <f t="shared" si="873"/>
        <v>9</v>
      </c>
    </row>
    <row r="1306" spans="1:26" ht="18" customHeight="1" x14ac:dyDescent="0.15">
      <c r="A1306" s="4">
        <v>5001302</v>
      </c>
      <c r="B1306" s="4">
        <f t="shared" ref="B1306:E1306" si="971">B1305</f>
        <v>0</v>
      </c>
      <c r="C1306" s="4">
        <f t="shared" si="971"/>
        <v>0</v>
      </c>
      <c r="D1306" s="4">
        <f t="shared" si="971"/>
        <v>0</v>
      </c>
      <c r="E1306" s="4">
        <f t="shared" si="971"/>
        <v>0</v>
      </c>
      <c r="F1306" s="4">
        <f>INT(VLOOKUP($X1306,映射表!$B:$C,2,FALSE)*VLOOKUP($Z1306,怪物属性偏向!$G:$L,怪物属性偏向!L$1,FALSE)/100)</f>
        <v>3083089</v>
      </c>
      <c r="G1306" s="4">
        <f>INT(VLOOKUP($X1306,映射表!$B:$C,2,FALSE)*VLOOKUP($Z1306,怪物属性偏向!$G:$L,怪物属性偏向!J$1,FALSE)/100)</f>
        <v>1528924</v>
      </c>
      <c r="H1306" s="4">
        <f t="shared" si="933"/>
        <v>0</v>
      </c>
      <c r="I1306" s="4">
        <f>INT(VLOOKUP($X1306,映射表!$B:$C,2,FALSE)*VLOOKUP($Z1306,怪物属性偏向!$G:$L,怪物属性偏向!K$1,FALSE)/100)</f>
        <v>1749769</v>
      </c>
      <c r="J1306" s="4">
        <f>INT(VLOOKUP($X1306,映射表!$B:$E,4,FALSE))</f>
        <v>1359044</v>
      </c>
      <c r="K1306" s="4">
        <f t="shared" ref="K1306:V1306" si="972">K1305</f>
        <v>100</v>
      </c>
      <c r="L1306" s="4">
        <f t="shared" si="972"/>
        <v>0</v>
      </c>
      <c r="M1306" s="4">
        <f t="shared" si="972"/>
        <v>0</v>
      </c>
      <c r="N1306" s="4">
        <f t="shared" si="972"/>
        <v>100</v>
      </c>
      <c r="O1306" s="4">
        <f t="shared" si="972"/>
        <v>0</v>
      </c>
      <c r="P1306" s="4">
        <f t="shared" si="972"/>
        <v>0</v>
      </c>
      <c r="Q1306" s="4">
        <f t="shared" si="972"/>
        <v>0</v>
      </c>
      <c r="R1306" s="4">
        <f t="shared" si="972"/>
        <v>0</v>
      </c>
      <c r="S1306" s="4">
        <f t="shared" si="972"/>
        <v>0</v>
      </c>
      <c r="T1306" s="4">
        <f t="shared" si="972"/>
        <v>0</v>
      </c>
      <c r="U1306" s="4">
        <f t="shared" si="972"/>
        <v>0</v>
      </c>
      <c r="V1306" s="4">
        <f t="shared" si="972"/>
        <v>0</v>
      </c>
      <c r="W1306" s="4">
        <f>VLOOKUP(Z1306,怪物属性偏向!D:F,3,FALSE)</f>
        <v>5000009</v>
      </c>
      <c r="X1306" s="4">
        <f t="shared" si="872"/>
        <v>102</v>
      </c>
      <c r="Y1306" t="str">
        <f>VLOOKUP(Z1306,怪物属性偏向!G:H,2,FALSE)</f>
        <v>艾琳</v>
      </c>
      <c r="Z1306">
        <f t="shared" si="873"/>
        <v>9</v>
      </c>
    </row>
    <row r="1307" spans="1:26" ht="18" customHeight="1" x14ac:dyDescent="0.15">
      <c r="A1307" s="4">
        <v>5001303</v>
      </c>
      <c r="B1307" s="4">
        <f t="shared" ref="B1307:E1307" si="973">B1306</f>
        <v>0</v>
      </c>
      <c r="C1307" s="4">
        <f t="shared" si="973"/>
        <v>0</v>
      </c>
      <c r="D1307" s="4">
        <f t="shared" si="973"/>
        <v>0</v>
      </c>
      <c r="E1307" s="4">
        <f t="shared" si="973"/>
        <v>0</v>
      </c>
      <c r="F1307" s="4">
        <f>INT(VLOOKUP($X1307,映射表!$B:$C,2,FALSE)*VLOOKUP($Z1307,怪物属性偏向!$G:$L,怪物属性偏向!L$1,FALSE)/100)</f>
        <v>3305230</v>
      </c>
      <c r="G1307" s="4">
        <f>INT(VLOOKUP($X1307,映射表!$B:$C,2,FALSE)*VLOOKUP($Z1307,怪物属性偏向!$G:$L,怪物属性偏向!J$1,FALSE)/100)</f>
        <v>1639086</v>
      </c>
      <c r="H1307" s="4">
        <f t="shared" si="933"/>
        <v>0</v>
      </c>
      <c r="I1307" s="4">
        <f>INT(VLOOKUP($X1307,映射表!$B:$C,2,FALSE)*VLOOKUP($Z1307,怪物属性偏向!$G:$L,怪物属性偏向!K$1,FALSE)/100)</f>
        <v>1875843</v>
      </c>
      <c r="J1307" s="4">
        <f>INT(VLOOKUP($X1307,映射表!$B:$E,4,FALSE))</f>
        <v>1456965</v>
      </c>
      <c r="K1307" s="4">
        <f t="shared" ref="K1307:V1307" si="974">K1306</f>
        <v>100</v>
      </c>
      <c r="L1307" s="4">
        <f t="shared" si="974"/>
        <v>0</v>
      </c>
      <c r="M1307" s="4">
        <f t="shared" si="974"/>
        <v>0</v>
      </c>
      <c r="N1307" s="4">
        <f t="shared" si="974"/>
        <v>100</v>
      </c>
      <c r="O1307" s="4">
        <f t="shared" si="974"/>
        <v>0</v>
      </c>
      <c r="P1307" s="4">
        <f t="shared" si="974"/>
        <v>0</v>
      </c>
      <c r="Q1307" s="4">
        <f t="shared" si="974"/>
        <v>0</v>
      </c>
      <c r="R1307" s="4">
        <f t="shared" si="974"/>
        <v>0</v>
      </c>
      <c r="S1307" s="4">
        <f t="shared" si="974"/>
        <v>0</v>
      </c>
      <c r="T1307" s="4">
        <f t="shared" si="974"/>
        <v>0</v>
      </c>
      <c r="U1307" s="4">
        <f t="shared" si="974"/>
        <v>0</v>
      </c>
      <c r="V1307" s="4">
        <f t="shared" si="974"/>
        <v>0</v>
      </c>
      <c r="W1307" s="4">
        <f>VLOOKUP(Z1307,怪物属性偏向!D:F,3,FALSE)</f>
        <v>5000009</v>
      </c>
      <c r="X1307" s="4">
        <f t="shared" si="872"/>
        <v>103</v>
      </c>
      <c r="Y1307" t="str">
        <f>VLOOKUP(Z1307,怪物属性偏向!G:H,2,FALSE)</f>
        <v>艾琳</v>
      </c>
      <c r="Z1307">
        <f t="shared" si="873"/>
        <v>9</v>
      </c>
    </row>
    <row r="1308" spans="1:26" ht="18" customHeight="1" x14ac:dyDescent="0.15">
      <c r="A1308" s="4">
        <v>5001304</v>
      </c>
      <c r="B1308" s="4">
        <f t="shared" ref="B1308:E1308" si="975">B1307</f>
        <v>0</v>
      </c>
      <c r="C1308" s="4">
        <f t="shared" si="975"/>
        <v>0</v>
      </c>
      <c r="D1308" s="4">
        <f t="shared" si="975"/>
        <v>0</v>
      </c>
      <c r="E1308" s="4">
        <f t="shared" si="975"/>
        <v>0</v>
      </c>
      <c r="F1308" s="4">
        <f>INT(VLOOKUP($X1308,映射表!$B:$C,2,FALSE)*VLOOKUP($Z1308,怪物属性偏向!$G:$L,怪物属性偏向!L$1,FALSE)/100)</f>
        <v>3543365</v>
      </c>
      <c r="G1308" s="4">
        <f>INT(VLOOKUP($X1308,映射表!$B:$C,2,FALSE)*VLOOKUP($Z1308,怪物属性偏向!$G:$L,怪物属性偏向!J$1,FALSE)/100)</f>
        <v>1757179</v>
      </c>
      <c r="H1308" s="4">
        <f t="shared" si="933"/>
        <v>0</v>
      </c>
      <c r="I1308" s="4">
        <f>INT(VLOOKUP($X1308,映射表!$B:$C,2,FALSE)*VLOOKUP($Z1308,怪物属性偏向!$G:$L,怪物属性偏向!K$1,FALSE)/100)</f>
        <v>2010993</v>
      </c>
      <c r="J1308" s="4">
        <f>INT(VLOOKUP($X1308,映射表!$B:$E,4,FALSE))</f>
        <v>1561936</v>
      </c>
      <c r="K1308" s="4">
        <f t="shared" ref="K1308:V1308" si="976">K1307</f>
        <v>100</v>
      </c>
      <c r="L1308" s="4">
        <f t="shared" si="976"/>
        <v>0</v>
      </c>
      <c r="M1308" s="4">
        <f t="shared" si="976"/>
        <v>0</v>
      </c>
      <c r="N1308" s="4">
        <f t="shared" si="976"/>
        <v>100</v>
      </c>
      <c r="O1308" s="4">
        <f t="shared" si="976"/>
        <v>0</v>
      </c>
      <c r="P1308" s="4">
        <f t="shared" si="976"/>
        <v>0</v>
      </c>
      <c r="Q1308" s="4">
        <f t="shared" si="976"/>
        <v>0</v>
      </c>
      <c r="R1308" s="4">
        <f t="shared" si="976"/>
        <v>0</v>
      </c>
      <c r="S1308" s="4">
        <f t="shared" si="976"/>
        <v>0</v>
      </c>
      <c r="T1308" s="4">
        <f t="shared" si="976"/>
        <v>0</v>
      </c>
      <c r="U1308" s="4">
        <f t="shared" si="976"/>
        <v>0</v>
      </c>
      <c r="V1308" s="4">
        <f t="shared" si="976"/>
        <v>0</v>
      </c>
      <c r="W1308" s="4">
        <f>VLOOKUP(Z1308,怪物属性偏向!D:F,3,FALSE)</f>
        <v>5000009</v>
      </c>
      <c r="X1308" s="4">
        <f t="shared" si="872"/>
        <v>104</v>
      </c>
      <c r="Y1308" t="str">
        <f>VLOOKUP(Z1308,怪物属性偏向!G:H,2,FALSE)</f>
        <v>艾琳</v>
      </c>
      <c r="Z1308">
        <f t="shared" si="873"/>
        <v>9</v>
      </c>
    </row>
    <row r="1309" spans="1:26" ht="18" customHeight="1" x14ac:dyDescent="0.15">
      <c r="A1309" s="4">
        <v>5001305</v>
      </c>
      <c r="B1309" s="4">
        <f t="shared" ref="B1309:E1309" si="977">B1308</f>
        <v>0</v>
      </c>
      <c r="C1309" s="4">
        <f t="shared" si="977"/>
        <v>0</v>
      </c>
      <c r="D1309" s="4">
        <f t="shared" si="977"/>
        <v>0</v>
      </c>
      <c r="E1309" s="4">
        <f t="shared" si="977"/>
        <v>0</v>
      </c>
      <c r="F1309" s="4">
        <f>INT(VLOOKUP($X1309,映射表!$B:$C,2,FALSE)*VLOOKUP($Z1309,怪物属性偏向!$G:$L,怪物属性偏向!L$1,FALSE)/100)</f>
        <v>3798646</v>
      </c>
      <c r="G1309" s="4">
        <f>INT(VLOOKUP($X1309,映射表!$B:$C,2,FALSE)*VLOOKUP($Z1309,怪物属性偏向!$G:$L,怪物属性偏向!J$1,FALSE)/100)</f>
        <v>1883774</v>
      </c>
      <c r="H1309" s="4">
        <f t="shared" si="933"/>
        <v>0</v>
      </c>
      <c r="I1309" s="4">
        <f>INT(VLOOKUP($X1309,映射表!$B:$C,2,FALSE)*VLOOKUP($Z1309,怪物属性偏向!$G:$L,怪物属性偏向!K$1,FALSE)/100)</f>
        <v>2155875</v>
      </c>
      <c r="J1309" s="4">
        <f>INT(VLOOKUP($X1309,映射表!$B:$E,4,FALSE))</f>
        <v>1674466</v>
      </c>
      <c r="K1309" s="4">
        <f t="shared" ref="K1309:V1309" si="978">K1308</f>
        <v>100</v>
      </c>
      <c r="L1309" s="4">
        <f t="shared" si="978"/>
        <v>0</v>
      </c>
      <c r="M1309" s="4">
        <f t="shared" si="978"/>
        <v>0</v>
      </c>
      <c r="N1309" s="4">
        <f t="shared" si="978"/>
        <v>100</v>
      </c>
      <c r="O1309" s="4">
        <f t="shared" si="978"/>
        <v>0</v>
      </c>
      <c r="P1309" s="4">
        <f t="shared" si="978"/>
        <v>0</v>
      </c>
      <c r="Q1309" s="4">
        <f t="shared" si="978"/>
        <v>0</v>
      </c>
      <c r="R1309" s="4">
        <f t="shared" si="978"/>
        <v>0</v>
      </c>
      <c r="S1309" s="4">
        <f t="shared" si="978"/>
        <v>0</v>
      </c>
      <c r="T1309" s="4">
        <f t="shared" si="978"/>
        <v>0</v>
      </c>
      <c r="U1309" s="4">
        <f t="shared" si="978"/>
        <v>0</v>
      </c>
      <c r="V1309" s="4">
        <f t="shared" si="978"/>
        <v>0</v>
      </c>
      <c r="W1309" s="4">
        <f>VLOOKUP(Z1309,怪物属性偏向!D:F,3,FALSE)</f>
        <v>5000009</v>
      </c>
      <c r="X1309" s="4">
        <f t="shared" si="872"/>
        <v>105</v>
      </c>
      <c r="Y1309" t="str">
        <f>VLOOKUP(Z1309,怪物属性偏向!G:H,2,FALSE)</f>
        <v>艾琳</v>
      </c>
      <c r="Z1309">
        <f t="shared" si="873"/>
        <v>9</v>
      </c>
    </row>
    <row r="1310" spans="1:26" ht="18" customHeight="1" x14ac:dyDescent="0.15">
      <c r="A1310" s="4">
        <v>5001306</v>
      </c>
      <c r="B1310" s="4">
        <f t="shared" ref="B1310:E1310" si="979">B1309</f>
        <v>0</v>
      </c>
      <c r="C1310" s="4">
        <f t="shared" si="979"/>
        <v>0</v>
      </c>
      <c r="D1310" s="4">
        <f t="shared" si="979"/>
        <v>0</v>
      </c>
      <c r="E1310" s="4">
        <f t="shared" si="979"/>
        <v>0</v>
      </c>
      <c r="F1310" s="4">
        <f>INT(VLOOKUP($X1310,映射表!$B:$C,2,FALSE)*VLOOKUP($Z1310,怪物属性偏向!$G:$L,怪物属性偏向!L$1,FALSE)/100)</f>
        <v>4072307</v>
      </c>
      <c r="G1310" s="4">
        <f>INT(VLOOKUP($X1310,映射表!$B:$C,2,FALSE)*VLOOKUP($Z1310,怪物属性偏向!$G:$L,怪物属性偏向!J$1,FALSE)/100)</f>
        <v>2019485</v>
      </c>
      <c r="H1310" s="4">
        <f t="shared" si="933"/>
        <v>0</v>
      </c>
      <c r="I1310" s="4">
        <f>INT(VLOOKUP($X1310,映射表!$B:$C,2,FALSE)*VLOOKUP($Z1310,怪物属性偏向!$G:$L,怪物属性偏向!K$1,FALSE)/100)</f>
        <v>2311188</v>
      </c>
      <c r="J1310" s="4">
        <f>INT(VLOOKUP($X1310,映射表!$B:$E,4,FALSE))</f>
        <v>1795097</v>
      </c>
      <c r="K1310" s="4">
        <f t="shared" ref="K1310:V1310" si="980">K1309</f>
        <v>100</v>
      </c>
      <c r="L1310" s="4">
        <f t="shared" si="980"/>
        <v>0</v>
      </c>
      <c r="M1310" s="4">
        <f t="shared" si="980"/>
        <v>0</v>
      </c>
      <c r="N1310" s="4">
        <f t="shared" si="980"/>
        <v>100</v>
      </c>
      <c r="O1310" s="4">
        <f t="shared" si="980"/>
        <v>0</v>
      </c>
      <c r="P1310" s="4">
        <f t="shared" si="980"/>
        <v>0</v>
      </c>
      <c r="Q1310" s="4">
        <f t="shared" si="980"/>
        <v>0</v>
      </c>
      <c r="R1310" s="4">
        <f t="shared" si="980"/>
        <v>0</v>
      </c>
      <c r="S1310" s="4">
        <f t="shared" si="980"/>
        <v>0</v>
      </c>
      <c r="T1310" s="4">
        <f t="shared" si="980"/>
        <v>0</v>
      </c>
      <c r="U1310" s="4">
        <f t="shared" si="980"/>
        <v>0</v>
      </c>
      <c r="V1310" s="4">
        <f t="shared" si="980"/>
        <v>0</v>
      </c>
      <c r="W1310" s="4">
        <f>VLOOKUP(Z1310,怪物属性偏向!D:F,3,FALSE)</f>
        <v>5000009</v>
      </c>
      <c r="X1310" s="4">
        <f t="shared" si="872"/>
        <v>106</v>
      </c>
      <c r="Y1310" t="str">
        <f>VLOOKUP(Z1310,怪物属性偏向!G:H,2,FALSE)</f>
        <v>艾琳</v>
      </c>
      <c r="Z1310">
        <f t="shared" si="873"/>
        <v>9</v>
      </c>
    </row>
    <row r="1311" spans="1:26" ht="18" customHeight="1" x14ac:dyDescent="0.15">
      <c r="A1311" s="4">
        <v>5001307</v>
      </c>
      <c r="B1311" s="4">
        <f t="shared" ref="B1311:E1311" si="981">B1310</f>
        <v>0</v>
      </c>
      <c r="C1311" s="4">
        <f t="shared" si="981"/>
        <v>0</v>
      </c>
      <c r="D1311" s="4">
        <f t="shared" si="981"/>
        <v>0</v>
      </c>
      <c r="E1311" s="4">
        <f t="shared" si="981"/>
        <v>0</v>
      </c>
      <c r="F1311" s="4">
        <f>INT(VLOOKUP($X1311,映射表!$B:$C,2,FALSE)*VLOOKUP($Z1311,怪物属性偏向!$G:$L,怪物属性偏向!L$1,FALSE)/100)</f>
        <v>4365672</v>
      </c>
      <c r="G1311" s="4">
        <f>INT(VLOOKUP($X1311,映射表!$B:$C,2,FALSE)*VLOOKUP($Z1311,怪物属性偏向!$G:$L,怪物属性偏向!J$1,FALSE)/100)</f>
        <v>2164966</v>
      </c>
      <c r="H1311" s="4">
        <f t="shared" si="933"/>
        <v>0</v>
      </c>
      <c r="I1311" s="4">
        <f>INT(VLOOKUP($X1311,映射表!$B:$C,2,FALSE)*VLOOKUP($Z1311,怪物属性偏向!$G:$L,怪物属性偏向!K$1,FALSE)/100)</f>
        <v>2477684</v>
      </c>
      <c r="J1311" s="4">
        <f>INT(VLOOKUP($X1311,映射表!$B:$E,4,FALSE))</f>
        <v>1924414</v>
      </c>
      <c r="K1311" s="4">
        <f t="shared" ref="K1311:V1311" si="982">K1310</f>
        <v>100</v>
      </c>
      <c r="L1311" s="4">
        <f t="shared" si="982"/>
        <v>0</v>
      </c>
      <c r="M1311" s="4">
        <f t="shared" si="982"/>
        <v>0</v>
      </c>
      <c r="N1311" s="4">
        <f t="shared" si="982"/>
        <v>100</v>
      </c>
      <c r="O1311" s="4">
        <f t="shared" si="982"/>
        <v>0</v>
      </c>
      <c r="P1311" s="4">
        <f t="shared" si="982"/>
        <v>0</v>
      </c>
      <c r="Q1311" s="4">
        <f t="shared" si="982"/>
        <v>0</v>
      </c>
      <c r="R1311" s="4">
        <f t="shared" si="982"/>
        <v>0</v>
      </c>
      <c r="S1311" s="4">
        <f t="shared" si="982"/>
        <v>0</v>
      </c>
      <c r="T1311" s="4">
        <f t="shared" si="982"/>
        <v>0</v>
      </c>
      <c r="U1311" s="4">
        <f t="shared" si="982"/>
        <v>0</v>
      </c>
      <c r="V1311" s="4">
        <f t="shared" si="982"/>
        <v>0</v>
      </c>
      <c r="W1311" s="4">
        <f>VLOOKUP(Z1311,怪物属性偏向!D:F,3,FALSE)</f>
        <v>5000009</v>
      </c>
      <c r="X1311" s="4">
        <f t="shared" si="872"/>
        <v>107</v>
      </c>
      <c r="Y1311" t="str">
        <f>VLOOKUP(Z1311,怪物属性偏向!G:H,2,FALSE)</f>
        <v>艾琳</v>
      </c>
      <c r="Z1311">
        <f t="shared" si="873"/>
        <v>9</v>
      </c>
    </row>
    <row r="1312" spans="1:26" ht="18" customHeight="1" x14ac:dyDescent="0.15">
      <c r="A1312" s="4">
        <v>5001308</v>
      </c>
      <c r="B1312" s="4">
        <f t="shared" ref="B1312:E1312" si="983">B1311</f>
        <v>0</v>
      </c>
      <c r="C1312" s="4">
        <f t="shared" si="983"/>
        <v>0</v>
      </c>
      <c r="D1312" s="4">
        <f t="shared" si="983"/>
        <v>0</v>
      </c>
      <c r="E1312" s="4">
        <f t="shared" si="983"/>
        <v>0</v>
      </c>
      <c r="F1312" s="4">
        <f>INT(VLOOKUP($X1312,映射表!$B:$C,2,FALSE)*VLOOKUP($Z1312,怪物属性偏向!$G:$L,怪物属性偏向!L$1,FALSE)/100)</f>
        <v>4680159</v>
      </c>
      <c r="G1312" s="4">
        <f>INT(VLOOKUP($X1312,映射表!$B:$C,2,FALSE)*VLOOKUP($Z1312,怪物属性偏向!$G:$L,怪物属性偏向!J$1,FALSE)/100)</f>
        <v>2320923</v>
      </c>
      <c r="H1312" s="4">
        <f t="shared" si="933"/>
        <v>0</v>
      </c>
      <c r="I1312" s="4">
        <f>INT(VLOOKUP($X1312,映射表!$B:$C,2,FALSE)*VLOOKUP($Z1312,怪物属性偏向!$G:$L,怪物属性偏向!K$1,FALSE)/100)</f>
        <v>2656167</v>
      </c>
      <c r="J1312" s="4">
        <f>INT(VLOOKUP($X1312,映射表!$B:$E,4,FALSE))</f>
        <v>2063042</v>
      </c>
      <c r="K1312" s="4">
        <f t="shared" ref="K1312:V1312" si="984">K1311</f>
        <v>100</v>
      </c>
      <c r="L1312" s="4">
        <f t="shared" si="984"/>
        <v>0</v>
      </c>
      <c r="M1312" s="4">
        <f t="shared" si="984"/>
        <v>0</v>
      </c>
      <c r="N1312" s="4">
        <f t="shared" si="984"/>
        <v>100</v>
      </c>
      <c r="O1312" s="4">
        <f t="shared" si="984"/>
        <v>0</v>
      </c>
      <c r="P1312" s="4">
        <f t="shared" si="984"/>
        <v>0</v>
      </c>
      <c r="Q1312" s="4">
        <f t="shared" si="984"/>
        <v>0</v>
      </c>
      <c r="R1312" s="4">
        <f t="shared" si="984"/>
        <v>0</v>
      </c>
      <c r="S1312" s="4">
        <f t="shared" si="984"/>
        <v>0</v>
      </c>
      <c r="T1312" s="4">
        <f t="shared" si="984"/>
        <v>0</v>
      </c>
      <c r="U1312" s="4">
        <f t="shared" si="984"/>
        <v>0</v>
      </c>
      <c r="V1312" s="4">
        <f t="shared" si="984"/>
        <v>0</v>
      </c>
      <c r="W1312" s="4">
        <f>VLOOKUP(Z1312,怪物属性偏向!D:F,3,FALSE)</f>
        <v>5000009</v>
      </c>
      <c r="X1312" s="4">
        <f t="shared" si="872"/>
        <v>108</v>
      </c>
      <c r="Y1312" t="str">
        <f>VLOOKUP(Z1312,怪物属性偏向!G:H,2,FALSE)</f>
        <v>艾琳</v>
      </c>
      <c r="Z1312">
        <f t="shared" si="873"/>
        <v>9</v>
      </c>
    </row>
    <row r="1313" spans="1:26" ht="18" customHeight="1" x14ac:dyDescent="0.15">
      <c r="A1313" s="4">
        <v>5001309</v>
      </c>
      <c r="B1313" s="4">
        <f t="shared" ref="B1313:E1313" si="985">B1312</f>
        <v>0</v>
      </c>
      <c r="C1313" s="4">
        <f t="shared" si="985"/>
        <v>0</v>
      </c>
      <c r="D1313" s="4">
        <f t="shared" si="985"/>
        <v>0</v>
      </c>
      <c r="E1313" s="4">
        <f t="shared" si="985"/>
        <v>0</v>
      </c>
      <c r="F1313" s="4">
        <f>INT(VLOOKUP($X1313,映射表!$B:$C,2,FALSE)*VLOOKUP($Z1313,怪物属性偏向!$G:$L,怪物属性偏向!L$1,FALSE)/100)</f>
        <v>5017289</v>
      </c>
      <c r="G1313" s="4">
        <f>INT(VLOOKUP($X1313,映射表!$B:$C,2,FALSE)*VLOOKUP($Z1313,怪物属性偏向!$G:$L,怪物属性偏向!J$1,FALSE)/100)</f>
        <v>2488108</v>
      </c>
      <c r="H1313" s="4">
        <f t="shared" si="933"/>
        <v>0</v>
      </c>
      <c r="I1313" s="4">
        <f>INT(VLOOKUP($X1313,映射表!$B:$C,2,FALSE)*VLOOKUP($Z1313,怪物属性偏向!$G:$L,怪物属性偏向!K$1,FALSE)/100)</f>
        <v>2847501</v>
      </c>
      <c r="J1313" s="4">
        <f>INT(VLOOKUP($X1313,映射表!$B:$E,4,FALSE))</f>
        <v>2211651</v>
      </c>
      <c r="K1313" s="4">
        <f t="shared" ref="K1313:V1313" si="986">K1312</f>
        <v>100</v>
      </c>
      <c r="L1313" s="4">
        <f t="shared" si="986"/>
        <v>0</v>
      </c>
      <c r="M1313" s="4">
        <f t="shared" si="986"/>
        <v>0</v>
      </c>
      <c r="N1313" s="4">
        <f t="shared" si="986"/>
        <v>100</v>
      </c>
      <c r="O1313" s="4">
        <f t="shared" si="986"/>
        <v>0</v>
      </c>
      <c r="P1313" s="4">
        <f t="shared" si="986"/>
        <v>0</v>
      </c>
      <c r="Q1313" s="4">
        <f t="shared" si="986"/>
        <v>0</v>
      </c>
      <c r="R1313" s="4">
        <f t="shared" si="986"/>
        <v>0</v>
      </c>
      <c r="S1313" s="4">
        <f t="shared" si="986"/>
        <v>0</v>
      </c>
      <c r="T1313" s="4">
        <f t="shared" si="986"/>
        <v>0</v>
      </c>
      <c r="U1313" s="4">
        <f t="shared" si="986"/>
        <v>0</v>
      </c>
      <c r="V1313" s="4">
        <f t="shared" si="986"/>
        <v>0</v>
      </c>
      <c r="W1313" s="4">
        <f>VLOOKUP(Z1313,怪物属性偏向!D:F,3,FALSE)</f>
        <v>5000009</v>
      </c>
      <c r="X1313" s="4">
        <f t="shared" si="872"/>
        <v>109</v>
      </c>
      <c r="Y1313" t="str">
        <f>VLOOKUP(Z1313,怪物属性偏向!G:H,2,FALSE)</f>
        <v>艾琳</v>
      </c>
      <c r="Z1313">
        <f t="shared" si="873"/>
        <v>9</v>
      </c>
    </row>
    <row r="1314" spans="1:26" ht="18" customHeight="1" x14ac:dyDescent="0.15">
      <c r="A1314" s="4">
        <v>5001310</v>
      </c>
      <c r="B1314" s="4">
        <f t="shared" ref="B1314:E1314" si="987">B1313</f>
        <v>0</v>
      </c>
      <c r="C1314" s="4">
        <f t="shared" si="987"/>
        <v>0</v>
      </c>
      <c r="D1314" s="4">
        <f t="shared" si="987"/>
        <v>0</v>
      </c>
      <c r="E1314" s="4">
        <f t="shared" si="987"/>
        <v>0</v>
      </c>
      <c r="F1314" s="4">
        <f>INT(VLOOKUP($X1314,映射表!$B:$C,2,FALSE)*VLOOKUP($Z1314,怪物属性偏向!$G:$L,怪物属性偏向!L$1,FALSE)/100)</f>
        <v>5378693</v>
      </c>
      <c r="G1314" s="4">
        <f>INT(VLOOKUP($X1314,映射表!$B:$C,2,FALSE)*VLOOKUP($Z1314,怪物属性偏向!$G:$L,怪物属性偏向!J$1,FALSE)/100)</f>
        <v>2667330</v>
      </c>
      <c r="H1314" s="4">
        <f t="shared" si="933"/>
        <v>0</v>
      </c>
      <c r="I1314" s="4">
        <f>INT(VLOOKUP($X1314,映射表!$B:$C,2,FALSE)*VLOOKUP($Z1314,怪物属性偏向!$G:$L,怪物属性偏向!K$1,FALSE)/100)</f>
        <v>3052611</v>
      </c>
      <c r="J1314" s="4">
        <f>INT(VLOOKUP($X1314,映射表!$B:$E,4,FALSE))</f>
        <v>2370960</v>
      </c>
      <c r="K1314" s="4">
        <f t="shared" ref="K1314:V1314" si="988">K1313</f>
        <v>100</v>
      </c>
      <c r="L1314" s="4">
        <f t="shared" si="988"/>
        <v>0</v>
      </c>
      <c r="M1314" s="4">
        <f t="shared" si="988"/>
        <v>0</v>
      </c>
      <c r="N1314" s="4">
        <f t="shared" si="988"/>
        <v>100</v>
      </c>
      <c r="O1314" s="4">
        <f t="shared" si="988"/>
        <v>0</v>
      </c>
      <c r="P1314" s="4">
        <f t="shared" si="988"/>
        <v>0</v>
      </c>
      <c r="Q1314" s="4">
        <f t="shared" si="988"/>
        <v>0</v>
      </c>
      <c r="R1314" s="4">
        <f t="shared" si="988"/>
        <v>0</v>
      </c>
      <c r="S1314" s="4">
        <f t="shared" si="988"/>
        <v>0</v>
      </c>
      <c r="T1314" s="4">
        <f t="shared" si="988"/>
        <v>0</v>
      </c>
      <c r="U1314" s="4">
        <f t="shared" si="988"/>
        <v>0</v>
      </c>
      <c r="V1314" s="4">
        <f t="shared" si="988"/>
        <v>0</v>
      </c>
      <c r="W1314" s="4">
        <f>VLOOKUP(Z1314,怪物属性偏向!D:F,3,FALSE)</f>
        <v>5000009</v>
      </c>
      <c r="X1314" s="4">
        <f t="shared" si="872"/>
        <v>110</v>
      </c>
      <c r="Y1314" t="str">
        <f>VLOOKUP(Z1314,怪物属性偏向!G:H,2,FALSE)</f>
        <v>艾琳</v>
      </c>
      <c r="Z1314">
        <f t="shared" si="873"/>
        <v>9</v>
      </c>
    </row>
    <row r="1315" spans="1:26" ht="18" customHeight="1" x14ac:dyDescent="0.15">
      <c r="A1315" s="4">
        <v>5001311</v>
      </c>
      <c r="B1315" s="4">
        <f t="shared" ref="B1315:E1315" si="989">B1314</f>
        <v>0</v>
      </c>
      <c r="C1315" s="4">
        <f t="shared" si="989"/>
        <v>0</v>
      </c>
      <c r="D1315" s="4">
        <f t="shared" si="989"/>
        <v>0</v>
      </c>
      <c r="E1315" s="4">
        <f t="shared" si="989"/>
        <v>0</v>
      </c>
      <c r="F1315" s="4">
        <f>INT(VLOOKUP($X1315,映射表!$B:$C,2,FALSE)*VLOOKUP($Z1315,怪物属性偏向!$G:$L,怪物属性偏向!L$1,FALSE)/100)</f>
        <v>5766118</v>
      </c>
      <c r="G1315" s="4">
        <f>INT(VLOOKUP($X1315,映射表!$B:$C,2,FALSE)*VLOOKUP($Z1315,怪物属性偏向!$G:$L,怪物属性偏向!J$1,FALSE)/100)</f>
        <v>2859457</v>
      </c>
      <c r="H1315" s="4">
        <f t="shared" si="933"/>
        <v>0</v>
      </c>
      <c r="I1315" s="4">
        <f>INT(VLOOKUP($X1315,映射表!$B:$C,2,FALSE)*VLOOKUP($Z1315,怪物属性偏向!$G:$L,怪物属性偏向!K$1,FALSE)/100)</f>
        <v>3272489</v>
      </c>
      <c r="J1315" s="4">
        <f>INT(VLOOKUP($X1315,映射表!$B:$E,4,FALSE))</f>
        <v>2541739</v>
      </c>
      <c r="K1315" s="4">
        <f t="shared" ref="K1315:V1315" si="990">K1314</f>
        <v>100</v>
      </c>
      <c r="L1315" s="4">
        <f t="shared" si="990"/>
        <v>0</v>
      </c>
      <c r="M1315" s="4">
        <f t="shared" si="990"/>
        <v>0</v>
      </c>
      <c r="N1315" s="4">
        <f t="shared" si="990"/>
        <v>100</v>
      </c>
      <c r="O1315" s="4">
        <f t="shared" si="990"/>
        <v>0</v>
      </c>
      <c r="P1315" s="4">
        <f t="shared" si="990"/>
        <v>0</v>
      </c>
      <c r="Q1315" s="4">
        <f t="shared" si="990"/>
        <v>0</v>
      </c>
      <c r="R1315" s="4">
        <f t="shared" si="990"/>
        <v>0</v>
      </c>
      <c r="S1315" s="4">
        <f t="shared" si="990"/>
        <v>0</v>
      </c>
      <c r="T1315" s="4">
        <f t="shared" si="990"/>
        <v>0</v>
      </c>
      <c r="U1315" s="4">
        <f t="shared" si="990"/>
        <v>0</v>
      </c>
      <c r="V1315" s="4">
        <f t="shared" si="990"/>
        <v>0</v>
      </c>
      <c r="W1315" s="4">
        <f>VLOOKUP(Z1315,怪物属性偏向!D:F,3,FALSE)</f>
        <v>5000009</v>
      </c>
      <c r="X1315" s="4">
        <f t="shared" si="872"/>
        <v>111</v>
      </c>
      <c r="Y1315" t="str">
        <f>VLOOKUP(Z1315,怪物属性偏向!G:H,2,FALSE)</f>
        <v>艾琳</v>
      </c>
      <c r="Z1315">
        <f t="shared" si="873"/>
        <v>9</v>
      </c>
    </row>
    <row r="1316" spans="1:26" ht="18" customHeight="1" x14ac:dyDescent="0.15">
      <c r="A1316" s="4">
        <v>5001312</v>
      </c>
      <c r="B1316" s="4">
        <f t="shared" ref="B1316:E1316" si="991">B1315</f>
        <v>0</v>
      </c>
      <c r="C1316" s="4">
        <f t="shared" si="991"/>
        <v>0</v>
      </c>
      <c r="D1316" s="4">
        <f t="shared" si="991"/>
        <v>0</v>
      </c>
      <c r="E1316" s="4">
        <f t="shared" si="991"/>
        <v>0</v>
      </c>
      <c r="F1316" s="4">
        <f>INT(VLOOKUP($X1316,映射表!$B:$C,2,FALSE)*VLOOKUP($Z1316,怪物属性偏向!$G:$L,怪物属性偏向!L$1,FALSE)/100)</f>
        <v>6181437</v>
      </c>
      <c r="G1316" s="4">
        <f>INT(VLOOKUP($X1316,映射表!$B:$C,2,FALSE)*VLOOKUP($Z1316,怪物属性偏向!$G:$L,怪物属性偏向!J$1,FALSE)/100)</f>
        <v>3065416</v>
      </c>
      <c r="H1316" s="4">
        <f t="shared" si="933"/>
        <v>0</v>
      </c>
      <c r="I1316" s="4">
        <f>INT(VLOOKUP($X1316,映射表!$B:$C,2,FALSE)*VLOOKUP($Z1316,怪物属性偏向!$G:$L,怪物属性偏向!K$1,FALSE)/100)</f>
        <v>3508199</v>
      </c>
      <c r="J1316" s="4">
        <f>INT(VLOOKUP($X1316,映射表!$B:$E,4,FALSE))</f>
        <v>2724814</v>
      </c>
      <c r="K1316" s="4">
        <f t="shared" ref="K1316:V1316" si="992">K1315</f>
        <v>100</v>
      </c>
      <c r="L1316" s="4">
        <f t="shared" si="992"/>
        <v>0</v>
      </c>
      <c r="M1316" s="4">
        <f t="shared" si="992"/>
        <v>0</v>
      </c>
      <c r="N1316" s="4">
        <f t="shared" si="992"/>
        <v>100</v>
      </c>
      <c r="O1316" s="4">
        <f t="shared" si="992"/>
        <v>0</v>
      </c>
      <c r="P1316" s="4">
        <f t="shared" si="992"/>
        <v>0</v>
      </c>
      <c r="Q1316" s="4">
        <f t="shared" si="992"/>
        <v>0</v>
      </c>
      <c r="R1316" s="4">
        <f t="shared" si="992"/>
        <v>0</v>
      </c>
      <c r="S1316" s="4">
        <f t="shared" si="992"/>
        <v>0</v>
      </c>
      <c r="T1316" s="4">
        <f t="shared" si="992"/>
        <v>0</v>
      </c>
      <c r="U1316" s="4">
        <f t="shared" si="992"/>
        <v>0</v>
      </c>
      <c r="V1316" s="4">
        <f t="shared" si="992"/>
        <v>0</v>
      </c>
      <c r="W1316" s="4">
        <f>VLOOKUP(Z1316,怪物属性偏向!D:F,3,FALSE)</f>
        <v>5000009</v>
      </c>
      <c r="X1316" s="4">
        <f t="shared" si="872"/>
        <v>112</v>
      </c>
      <c r="Y1316" t="str">
        <f>VLOOKUP(Z1316,怪物属性偏向!G:H,2,FALSE)</f>
        <v>艾琳</v>
      </c>
      <c r="Z1316">
        <f t="shared" si="873"/>
        <v>9</v>
      </c>
    </row>
    <row r="1317" spans="1:26" ht="18" customHeight="1" x14ac:dyDescent="0.15">
      <c r="A1317" s="4">
        <v>5001313</v>
      </c>
      <c r="B1317" s="4">
        <f t="shared" ref="B1317:E1317" si="993">B1316</f>
        <v>0</v>
      </c>
      <c r="C1317" s="4">
        <f t="shared" si="993"/>
        <v>0</v>
      </c>
      <c r="D1317" s="4">
        <f t="shared" si="993"/>
        <v>0</v>
      </c>
      <c r="E1317" s="4">
        <f t="shared" si="993"/>
        <v>0</v>
      </c>
      <c r="F1317" s="4">
        <f>INT(VLOOKUP($X1317,映射表!$B:$C,2,FALSE)*VLOOKUP($Z1317,怪物属性偏向!$G:$L,怪物属性偏向!L$1,FALSE)/100)</f>
        <v>6626659</v>
      </c>
      <c r="G1317" s="4">
        <f>INT(VLOOKUP($X1317,映射表!$B:$C,2,FALSE)*VLOOKUP($Z1317,怪物属性偏向!$G:$L,怪物属性偏向!J$1,FALSE)/100)</f>
        <v>3286205</v>
      </c>
      <c r="H1317" s="4">
        <f t="shared" si="933"/>
        <v>0</v>
      </c>
      <c r="I1317" s="4">
        <f>INT(VLOOKUP($X1317,映射表!$B:$C,2,FALSE)*VLOOKUP($Z1317,怪物属性偏向!$G:$L,怪物属性偏向!K$1,FALSE)/100)</f>
        <v>3760879</v>
      </c>
      <c r="J1317" s="4">
        <f>INT(VLOOKUP($X1317,映射表!$B:$E,4,FALSE))</f>
        <v>2921071</v>
      </c>
      <c r="K1317" s="4">
        <f t="shared" ref="K1317:V1317" si="994">K1316</f>
        <v>100</v>
      </c>
      <c r="L1317" s="4">
        <f t="shared" si="994"/>
        <v>0</v>
      </c>
      <c r="M1317" s="4">
        <f t="shared" si="994"/>
        <v>0</v>
      </c>
      <c r="N1317" s="4">
        <f t="shared" si="994"/>
        <v>100</v>
      </c>
      <c r="O1317" s="4">
        <f t="shared" si="994"/>
        <v>0</v>
      </c>
      <c r="P1317" s="4">
        <f t="shared" si="994"/>
        <v>0</v>
      </c>
      <c r="Q1317" s="4">
        <f t="shared" si="994"/>
        <v>0</v>
      </c>
      <c r="R1317" s="4">
        <f t="shared" si="994"/>
        <v>0</v>
      </c>
      <c r="S1317" s="4">
        <f t="shared" si="994"/>
        <v>0</v>
      </c>
      <c r="T1317" s="4">
        <f t="shared" si="994"/>
        <v>0</v>
      </c>
      <c r="U1317" s="4">
        <f t="shared" si="994"/>
        <v>0</v>
      </c>
      <c r="V1317" s="4">
        <f t="shared" si="994"/>
        <v>0</v>
      </c>
      <c r="W1317" s="4">
        <f>VLOOKUP(Z1317,怪物属性偏向!D:F,3,FALSE)</f>
        <v>5000009</v>
      </c>
      <c r="X1317" s="4">
        <f t="shared" si="872"/>
        <v>113</v>
      </c>
      <c r="Y1317" t="str">
        <f>VLOOKUP(Z1317,怪物属性偏向!G:H,2,FALSE)</f>
        <v>艾琳</v>
      </c>
      <c r="Z1317">
        <f t="shared" si="873"/>
        <v>9</v>
      </c>
    </row>
    <row r="1318" spans="1:26" ht="18" customHeight="1" x14ac:dyDescent="0.15">
      <c r="A1318" s="4">
        <v>5001314</v>
      </c>
      <c r="B1318" s="4">
        <f t="shared" ref="B1318:E1318" si="995">B1317</f>
        <v>0</v>
      </c>
      <c r="C1318" s="4">
        <f t="shared" si="995"/>
        <v>0</v>
      </c>
      <c r="D1318" s="4">
        <f t="shared" si="995"/>
        <v>0</v>
      </c>
      <c r="E1318" s="4">
        <f t="shared" si="995"/>
        <v>0</v>
      </c>
      <c r="F1318" s="4">
        <f>INT(VLOOKUP($X1318,映射表!$B:$C,2,FALSE)*VLOOKUP($Z1318,怪物属性偏向!$G:$L,怪物属性偏向!L$1,FALSE)/100)</f>
        <v>7103937</v>
      </c>
      <c r="G1318" s="4">
        <f>INT(VLOOKUP($X1318,映射表!$B:$C,2,FALSE)*VLOOKUP($Z1318,怪物属性偏向!$G:$L,怪物属性偏向!J$1,FALSE)/100)</f>
        <v>3522891</v>
      </c>
      <c r="H1318" s="4">
        <f t="shared" si="933"/>
        <v>0</v>
      </c>
      <c r="I1318" s="4">
        <f>INT(VLOOKUP($X1318,映射表!$B:$C,2,FALSE)*VLOOKUP($Z1318,怪物属性偏向!$G:$L,怪物属性偏向!K$1,FALSE)/100)</f>
        <v>4031753</v>
      </c>
      <c r="J1318" s="4">
        <f>INT(VLOOKUP($X1318,映射表!$B:$E,4,FALSE))</f>
        <v>3131458</v>
      </c>
      <c r="K1318" s="4">
        <f t="shared" ref="K1318:V1318" si="996">K1317</f>
        <v>100</v>
      </c>
      <c r="L1318" s="4">
        <f t="shared" si="996"/>
        <v>0</v>
      </c>
      <c r="M1318" s="4">
        <f t="shared" si="996"/>
        <v>0</v>
      </c>
      <c r="N1318" s="4">
        <f t="shared" si="996"/>
        <v>100</v>
      </c>
      <c r="O1318" s="4">
        <f t="shared" si="996"/>
        <v>0</v>
      </c>
      <c r="P1318" s="4">
        <f t="shared" si="996"/>
        <v>0</v>
      </c>
      <c r="Q1318" s="4">
        <f t="shared" si="996"/>
        <v>0</v>
      </c>
      <c r="R1318" s="4">
        <f t="shared" si="996"/>
        <v>0</v>
      </c>
      <c r="S1318" s="4">
        <f t="shared" si="996"/>
        <v>0</v>
      </c>
      <c r="T1318" s="4">
        <f t="shared" si="996"/>
        <v>0</v>
      </c>
      <c r="U1318" s="4">
        <f t="shared" si="996"/>
        <v>0</v>
      </c>
      <c r="V1318" s="4">
        <f t="shared" si="996"/>
        <v>0</v>
      </c>
      <c r="W1318" s="4">
        <f>VLOOKUP(Z1318,怪物属性偏向!D:F,3,FALSE)</f>
        <v>5000009</v>
      </c>
      <c r="X1318" s="4">
        <f t="shared" si="872"/>
        <v>114</v>
      </c>
      <c r="Y1318" t="str">
        <f>VLOOKUP(Z1318,怪物属性偏向!G:H,2,FALSE)</f>
        <v>艾琳</v>
      </c>
      <c r="Z1318">
        <f t="shared" si="873"/>
        <v>9</v>
      </c>
    </row>
    <row r="1319" spans="1:26" ht="18" customHeight="1" x14ac:dyDescent="0.15">
      <c r="A1319" s="4">
        <v>5001315</v>
      </c>
      <c r="B1319" s="4">
        <f t="shared" ref="B1319:E1319" si="997">B1318</f>
        <v>0</v>
      </c>
      <c r="C1319" s="4">
        <f t="shared" si="997"/>
        <v>0</v>
      </c>
      <c r="D1319" s="4">
        <f t="shared" si="997"/>
        <v>0</v>
      </c>
      <c r="E1319" s="4">
        <f t="shared" si="997"/>
        <v>0</v>
      </c>
      <c r="F1319" s="4">
        <f>INT(VLOOKUP($X1319,映射表!$B:$C,2,FALSE)*VLOOKUP($Z1319,怪物属性偏向!$G:$L,怪物属性偏向!L$1,FALSE)/100)</f>
        <v>7615579</v>
      </c>
      <c r="G1319" s="4">
        <f>INT(VLOOKUP($X1319,映射表!$B:$C,2,FALSE)*VLOOKUP($Z1319,怪物属性偏向!$G:$L,怪物属性偏向!J$1,FALSE)/100)</f>
        <v>3776617</v>
      </c>
      <c r="H1319" s="4">
        <f t="shared" si="933"/>
        <v>0</v>
      </c>
      <c r="I1319" s="4">
        <f>INT(VLOOKUP($X1319,映射表!$B:$C,2,FALSE)*VLOOKUP($Z1319,怪物属性偏向!$G:$L,怪物属性偏向!K$1,FALSE)/100)</f>
        <v>4322129</v>
      </c>
      <c r="J1319" s="4">
        <f>INT(VLOOKUP($X1319,映射表!$B:$E,4,FALSE))</f>
        <v>3356993</v>
      </c>
      <c r="K1319" s="4">
        <f t="shared" ref="K1319:V1319" si="998">K1318</f>
        <v>100</v>
      </c>
      <c r="L1319" s="4">
        <f t="shared" si="998"/>
        <v>0</v>
      </c>
      <c r="M1319" s="4">
        <f t="shared" si="998"/>
        <v>0</v>
      </c>
      <c r="N1319" s="4">
        <f t="shared" si="998"/>
        <v>100</v>
      </c>
      <c r="O1319" s="4">
        <f t="shared" si="998"/>
        <v>0</v>
      </c>
      <c r="P1319" s="4">
        <f t="shared" si="998"/>
        <v>0</v>
      </c>
      <c r="Q1319" s="4">
        <f t="shared" si="998"/>
        <v>0</v>
      </c>
      <c r="R1319" s="4">
        <f t="shared" si="998"/>
        <v>0</v>
      </c>
      <c r="S1319" s="4">
        <f t="shared" si="998"/>
        <v>0</v>
      </c>
      <c r="T1319" s="4">
        <f t="shared" si="998"/>
        <v>0</v>
      </c>
      <c r="U1319" s="4">
        <f t="shared" si="998"/>
        <v>0</v>
      </c>
      <c r="V1319" s="4">
        <f t="shared" si="998"/>
        <v>0</v>
      </c>
      <c r="W1319" s="4">
        <f>VLOOKUP(Z1319,怪物属性偏向!D:F,3,FALSE)</f>
        <v>5000009</v>
      </c>
      <c r="X1319" s="4">
        <f t="shared" si="872"/>
        <v>115</v>
      </c>
      <c r="Y1319" t="str">
        <f>VLOOKUP(Z1319,怪物属性偏向!G:H,2,FALSE)</f>
        <v>艾琳</v>
      </c>
      <c r="Z1319">
        <f t="shared" si="873"/>
        <v>9</v>
      </c>
    </row>
    <row r="1320" spans="1:26" ht="18" customHeight="1" x14ac:dyDescent="0.15">
      <c r="A1320" s="4">
        <v>5001316</v>
      </c>
      <c r="B1320" s="4">
        <f t="shared" ref="B1320:E1320" si="999">B1319</f>
        <v>0</v>
      </c>
      <c r="C1320" s="4">
        <f t="shared" si="999"/>
        <v>0</v>
      </c>
      <c r="D1320" s="4">
        <f t="shared" si="999"/>
        <v>0</v>
      </c>
      <c r="E1320" s="4">
        <f t="shared" si="999"/>
        <v>0</v>
      </c>
      <c r="F1320" s="4">
        <f>INT(VLOOKUP($X1320,映射表!$B:$C,2,FALSE)*VLOOKUP($Z1320,怪物属性偏向!$G:$L,怪物属性偏向!L$1,FALSE)/100)</f>
        <v>8164060</v>
      </c>
      <c r="G1320" s="4">
        <f>INT(VLOOKUP($X1320,映射表!$B:$C,2,FALSE)*VLOOKUP($Z1320,怪物属性偏向!$G:$L,怪物属性偏向!J$1,FALSE)/100)</f>
        <v>4048613</v>
      </c>
      <c r="H1320" s="4">
        <f t="shared" si="933"/>
        <v>0</v>
      </c>
      <c r="I1320" s="4">
        <f>INT(VLOOKUP($X1320,映射表!$B:$C,2,FALSE)*VLOOKUP($Z1320,怪物属性偏向!$G:$L,怪物属性偏向!K$1,FALSE)/100)</f>
        <v>4633412</v>
      </c>
      <c r="J1320" s="4">
        <f>INT(VLOOKUP($X1320,映射表!$B:$E,4,FALSE))</f>
        <v>3598767</v>
      </c>
      <c r="K1320" s="4">
        <f t="shared" ref="K1320:V1320" si="1000">K1319</f>
        <v>100</v>
      </c>
      <c r="L1320" s="4">
        <f t="shared" si="1000"/>
        <v>0</v>
      </c>
      <c r="M1320" s="4">
        <f t="shared" si="1000"/>
        <v>0</v>
      </c>
      <c r="N1320" s="4">
        <f t="shared" si="1000"/>
        <v>100</v>
      </c>
      <c r="O1320" s="4">
        <f t="shared" si="1000"/>
        <v>0</v>
      </c>
      <c r="P1320" s="4">
        <f t="shared" si="1000"/>
        <v>0</v>
      </c>
      <c r="Q1320" s="4">
        <f t="shared" si="1000"/>
        <v>0</v>
      </c>
      <c r="R1320" s="4">
        <f t="shared" si="1000"/>
        <v>0</v>
      </c>
      <c r="S1320" s="4">
        <f t="shared" si="1000"/>
        <v>0</v>
      </c>
      <c r="T1320" s="4">
        <f t="shared" si="1000"/>
        <v>0</v>
      </c>
      <c r="U1320" s="4">
        <f t="shared" si="1000"/>
        <v>0</v>
      </c>
      <c r="V1320" s="4">
        <f t="shared" si="1000"/>
        <v>0</v>
      </c>
      <c r="W1320" s="4">
        <f>VLOOKUP(Z1320,怪物属性偏向!D:F,3,FALSE)</f>
        <v>5000009</v>
      </c>
      <c r="X1320" s="4">
        <f t="shared" si="872"/>
        <v>116</v>
      </c>
      <c r="Y1320" t="str">
        <f>VLOOKUP(Z1320,怪物属性偏向!G:H,2,FALSE)</f>
        <v>艾琳</v>
      </c>
      <c r="Z1320">
        <f t="shared" si="873"/>
        <v>9</v>
      </c>
    </row>
    <row r="1321" spans="1:26" ht="18" customHeight="1" x14ac:dyDescent="0.15">
      <c r="A1321" s="4">
        <v>5001317</v>
      </c>
      <c r="B1321" s="4">
        <f t="shared" ref="B1321:E1321" si="1001">B1320</f>
        <v>0</v>
      </c>
      <c r="C1321" s="4">
        <f t="shared" si="1001"/>
        <v>0</v>
      </c>
      <c r="D1321" s="4">
        <f t="shared" si="1001"/>
        <v>0</v>
      </c>
      <c r="E1321" s="4">
        <f t="shared" si="1001"/>
        <v>0</v>
      </c>
      <c r="F1321" s="4">
        <f>INT(VLOOKUP($X1321,映射表!$B:$C,2,FALSE)*VLOOKUP($Z1321,怪物属性偏向!$G:$L,怪物属性偏向!L$1,FALSE)/100)</f>
        <v>8752031</v>
      </c>
      <c r="G1321" s="4">
        <f>INT(VLOOKUP($X1321,映射表!$B:$C,2,FALSE)*VLOOKUP($Z1321,怪物属性偏向!$G:$L,怪物属性偏向!J$1,FALSE)/100)</f>
        <v>4340191</v>
      </c>
      <c r="H1321" s="4">
        <f t="shared" si="933"/>
        <v>0</v>
      </c>
      <c r="I1321" s="4">
        <f>INT(VLOOKUP($X1321,映射表!$B:$C,2,FALSE)*VLOOKUP($Z1321,怪物属性偏向!$G:$L,怪物属性偏向!K$1,FALSE)/100)</f>
        <v>4967108</v>
      </c>
      <c r="J1321" s="4">
        <f>INT(VLOOKUP($X1321,映射表!$B:$E,4,FALSE))</f>
        <v>3857948</v>
      </c>
      <c r="K1321" s="4">
        <f t="shared" ref="K1321:V1321" si="1002">K1320</f>
        <v>100</v>
      </c>
      <c r="L1321" s="4">
        <f t="shared" si="1002"/>
        <v>0</v>
      </c>
      <c r="M1321" s="4">
        <f t="shared" si="1002"/>
        <v>0</v>
      </c>
      <c r="N1321" s="4">
        <f t="shared" si="1002"/>
        <v>100</v>
      </c>
      <c r="O1321" s="4">
        <f t="shared" si="1002"/>
        <v>0</v>
      </c>
      <c r="P1321" s="4">
        <f t="shared" si="1002"/>
        <v>0</v>
      </c>
      <c r="Q1321" s="4">
        <f t="shared" si="1002"/>
        <v>0</v>
      </c>
      <c r="R1321" s="4">
        <f t="shared" si="1002"/>
        <v>0</v>
      </c>
      <c r="S1321" s="4">
        <f t="shared" si="1002"/>
        <v>0</v>
      </c>
      <c r="T1321" s="4">
        <f t="shared" si="1002"/>
        <v>0</v>
      </c>
      <c r="U1321" s="4">
        <f t="shared" si="1002"/>
        <v>0</v>
      </c>
      <c r="V1321" s="4">
        <f t="shared" si="1002"/>
        <v>0</v>
      </c>
      <c r="W1321" s="4">
        <f>VLOOKUP(Z1321,怪物属性偏向!D:F,3,FALSE)</f>
        <v>5000009</v>
      </c>
      <c r="X1321" s="4">
        <f t="shared" ref="X1321:X1384" si="1003">IF(X1320=X$1,1,X1320+1)</f>
        <v>117</v>
      </c>
      <c r="Y1321" t="str">
        <f>VLOOKUP(Z1321,怪物属性偏向!G:H,2,FALSE)</f>
        <v>艾琳</v>
      </c>
      <c r="Z1321">
        <f t="shared" ref="Z1321:Z1384" si="1004">IF(X1321=1,Z1320+1,Z1320)</f>
        <v>9</v>
      </c>
    </row>
    <row r="1322" spans="1:26" ht="18" customHeight="1" x14ac:dyDescent="0.15">
      <c r="A1322" s="4">
        <v>5001318</v>
      </c>
      <c r="B1322" s="4">
        <f t="shared" ref="B1322:E1322" si="1005">B1321</f>
        <v>0</v>
      </c>
      <c r="C1322" s="4">
        <f t="shared" si="1005"/>
        <v>0</v>
      </c>
      <c r="D1322" s="4">
        <f t="shared" si="1005"/>
        <v>0</v>
      </c>
      <c r="E1322" s="4">
        <f t="shared" si="1005"/>
        <v>0</v>
      </c>
      <c r="F1322" s="4">
        <f>INT(VLOOKUP($X1322,映射表!$B:$C,2,FALSE)*VLOOKUP($Z1322,怪物属性偏向!$G:$L,怪物属性偏向!L$1,FALSE)/100)</f>
        <v>9382336</v>
      </c>
      <c r="G1322" s="4">
        <f>INT(VLOOKUP($X1322,映射表!$B:$C,2,FALSE)*VLOOKUP($Z1322,怪物属性偏向!$G:$L,怪物属性偏向!J$1,FALSE)/100)</f>
        <v>4652764</v>
      </c>
      <c r="H1322" s="4">
        <f t="shared" si="933"/>
        <v>0</v>
      </c>
      <c r="I1322" s="4">
        <f>INT(VLOOKUP($X1322,映射表!$B:$C,2,FALSE)*VLOOKUP($Z1322,怪物属性偏向!$G:$L,怪物属性偏向!K$1,FALSE)/100)</f>
        <v>5324830</v>
      </c>
      <c r="J1322" s="4">
        <f>INT(VLOOKUP($X1322,映射表!$B:$E,4,FALSE))</f>
        <v>4135790</v>
      </c>
      <c r="K1322" s="4">
        <f t="shared" ref="K1322:V1322" si="1006">K1321</f>
        <v>100</v>
      </c>
      <c r="L1322" s="4">
        <f t="shared" si="1006"/>
        <v>0</v>
      </c>
      <c r="M1322" s="4">
        <f t="shared" si="1006"/>
        <v>0</v>
      </c>
      <c r="N1322" s="4">
        <f t="shared" si="1006"/>
        <v>100</v>
      </c>
      <c r="O1322" s="4">
        <f t="shared" si="1006"/>
        <v>0</v>
      </c>
      <c r="P1322" s="4">
        <f t="shared" si="1006"/>
        <v>0</v>
      </c>
      <c r="Q1322" s="4">
        <f t="shared" si="1006"/>
        <v>0</v>
      </c>
      <c r="R1322" s="4">
        <f t="shared" si="1006"/>
        <v>0</v>
      </c>
      <c r="S1322" s="4">
        <f t="shared" si="1006"/>
        <v>0</v>
      </c>
      <c r="T1322" s="4">
        <f t="shared" si="1006"/>
        <v>0</v>
      </c>
      <c r="U1322" s="4">
        <f t="shared" si="1006"/>
        <v>0</v>
      </c>
      <c r="V1322" s="4">
        <f t="shared" si="1006"/>
        <v>0</v>
      </c>
      <c r="W1322" s="4">
        <f>VLOOKUP(Z1322,怪物属性偏向!D:F,3,FALSE)</f>
        <v>5000009</v>
      </c>
      <c r="X1322" s="4">
        <f t="shared" si="1003"/>
        <v>118</v>
      </c>
      <c r="Y1322" t="str">
        <f>VLOOKUP(Z1322,怪物属性偏向!G:H,2,FALSE)</f>
        <v>艾琳</v>
      </c>
      <c r="Z1322">
        <f t="shared" si="1004"/>
        <v>9</v>
      </c>
    </row>
    <row r="1323" spans="1:26" ht="18" customHeight="1" x14ac:dyDescent="0.15">
      <c r="A1323" s="4">
        <v>5001319</v>
      </c>
      <c r="B1323" s="4">
        <f t="shared" ref="B1323:E1323" si="1007">B1322</f>
        <v>0</v>
      </c>
      <c r="C1323" s="4">
        <f t="shared" si="1007"/>
        <v>0</v>
      </c>
      <c r="D1323" s="4">
        <f t="shared" si="1007"/>
        <v>0</v>
      </c>
      <c r="E1323" s="4">
        <f t="shared" si="1007"/>
        <v>0</v>
      </c>
      <c r="F1323" s="4">
        <f>INT(VLOOKUP($X1323,映射表!$B:$C,2,FALSE)*VLOOKUP($Z1323,怪物属性偏向!$G:$L,怪物属性偏向!L$1,FALSE)/100)</f>
        <v>10058023</v>
      </c>
      <c r="G1323" s="4">
        <f>INT(VLOOKUP($X1323,映射表!$B:$C,2,FALSE)*VLOOKUP($Z1323,怪物属性偏向!$G:$L,怪物属性偏向!J$1,FALSE)/100)</f>
        <v>4987842</v>
      </c>
      <c r="H1323" s="4">
        <f t="shared" si="933"/>
        <v>0</v>
      </c>
      <c r="I1323" s="4">
        <f>INT(VLOOKUP($X1323,映射表!$B:$C,2,FALSE)*VLOOKUP($Z1323,怪物属性偏向!$G:$L,怪物属性偏向!K$1,FALSE)/100)</f>
        <v>5708308</v>
      </c>
      <c r="J1323" s="4">
        <f>INT(VLOOKUP($X1323,映射表!$B:$E,4,FALSE))</f>
        <v>4433637</v>
      </c>
      <c r="K1323" s="4">
        <f t="shared" ref="K1323:V1323" si="1008">K1322</f>
        <v>100</v>
      </c>
      <c r="L1323" s="4">
        <f t="shared" si="1008"/>
        <v>0</v>
      </c>
      <c r="M1323" s="4">
        <f t="shared" si="1008"/>
        <v>0</v>
      </c>
      <c r="N1323" s="4">
        <f t="shared" si="1008"/>
        <v>100</v>
      </c>
      <c r="O1323" s="4">
        <f t="shared" si="1008"/>
        <v>0</v>
      </c>
      <c r="P1323" s="4">
        <f t="shared" si="1008"/>
        <v>0</v>
      </c>
      <c r="Q1323" s="4">
        <f t="shared" si="1008"/>
        <v>0</v>
      </c>
      <c r="R1323" s="4">
        <f t="shared" si="1008"/>
        <v>0</v>
      </c>
      <c r="S1323" s="4">
        <f t="shared" si="1008"/>
        <v>0</v>
      </c>
      <c r="T1323" s="4">
        <f t="shared" si="1008"/>
        <v>0</v>
      </c>
      <c r="U1323" s="4">
        <f t="shared" si="1008"/>
        <v>0</v>
      </c>
      <c r="V1323" s="4">
        <f t="shared" si="1008"/>
        <v>0</v>
      </c>
      <c r="W1323" s="4">
        <f>VLOOKUP(Z1323,怪物属性偏向!D:F,3,FALSE)</f>
        <v>5000009</v>
      </c>
      <c r="X1323" s="4">
        <f t="shared" si="1003"/>
        <v>119</v>
      </c>
      <c r="Y1323" t="str">
        <f>VLOOKUP(Z1323,怪物属性偏向!G:H,2,FALSE)</f>
        <v>艾琳</v>
      </c>
      <c r="Z1323">
        <f t="shared" si="1004"/>
        <v>9</v>
      </c>
    </row>
    <row r="1324" spans="1:26" ht="18" customHeight="1" x14ac:dyDescent="0.15">
      <c r="A1324" s="4">
        <v>5001320</v>
      </c>
      <c r="B1324" s="4">
        <f t="shared" ref="B1324:E1324" si="1009">B1323</f>
        <v>0</v>
      </c>
      <c r="C1324" s="4">
        <f t="shared" si="1009"/>
        <v>0</v>
      </c>
      <c r="D1324" s="4">
        <f t="shared" si="1009"/>
        <v>0</v>
      </c>
      <c r="E1324" s="4">
        <f t="shared" si="1009"/>
        <v>0</v>
      </c>
      <c r="F1324" s="4">
        <f>INT(VLOOKUP($X1324,映射表!$B:$C,2,FALSE)*VLOOKUP($Z1324,怪物属性偏向!$G:$L,怪物属性偏向!L$1,FALSE)/100)</f>
        <v>10782359</v>
      </c>
      <c r="G1324" s="4">
        <f>INT(VLOOKUP($X1324,映射表!$B:$C,2,FALSE)*VLOOKUP($Z1324,怪物属性偏向!$G:$L,怪物属性偏向!J$1,FALSE)/100)</f>
        <v>5347045</v>
      </c>
      <c r="H1324" s="4">
        <f t="shared" si="933"/>
        <v>0</v>
      </c>
      <c r="I1324" s="4">
        <f>INT(VLOOKUP($X1324,映射表!$B:$C,2,FALSE)*VLOOKUP($Z1324,怪物属性偏向!$G:$L,怪物属性偏向!K$1,FALSE)/100)</f>
        <v>6119396</v>
      </c>
      <c r="J1324" s="4">
        <f>INT(VLOOKUP($X1324,映射表!$B:$E,4,FALSE))</f>
        <v>4752929</v>
      </c>
      <c r="K1324" s="4">
        <f t="shared" ref="K1324:V1324" si="1010">K1323</f>
        <v>100</v>
      </c>
      <c r="L1324" s="4">
        <f t="shared" si="1010"/>
        <v>0</v>
      </c>
      <c r="M1324" s="4">
        <f t="shared" si="1010"/>
        <v>0</v>
      </c>
      <c r="N1324" s="4">
        <f t="shared" si="1010"/>
        <v>100</v>
      </c>
      <c r="O1324" s="4">
        <f t="shared" si="1010"/>
        <v>0</v>
      </c>
      <c r="P1324" s="4">
        <f t="shared" si="1010"/>
        <v>0</v>
      </c>
      <c r="Q1324" s="4">
        <f t="shared" si="1010"/>
        <v>0</v>
      </c>
      <c r="R1324" s="4">
        <f t="shared" si="1010"/>
        <v>0</v>
      </c>
      <c r="S1324" s="4">
        <f t="shared" si="1010"/>
        <v>0</v>
      </c>
      <c r="T1324" s="4">
        <f t="shared" si="1010"/>
        <v>0</v>
      </c>
      <c r="U1324" s="4">
        <f t="shared" si="1010"/>
        <v>0</v>
      </c>
      <c r="V1324" s="4">
        <f t="shared" si="1010"/>
        <v>0</v>
      </c>
      <c r="W1324" s="4">
        <f>VLOOKUP(Z1324,怪物属性偏向!D:F,3,FALSE)</f>
        <v>5000009</v>
      </c>
      <c r="X1324" s="4">
        <f t="shared" si="1003"/>
        <v>120</v>
      </c>
      <c r="Y1324" t="str">
        <f>VLOOKUP(Z1324,怪物属性偏向!G:H,2,FALSE)</f>
        <v>艾琳</v>
      </c>
      <c r="Z1324">
        <f t="shared" si="1004"/>
        <v>9</v>
      </c>
    </row>
    <row r="1325" spans="1:26" ht="18" customHeight="1" x14ac:dyDescent="0.15">
      <c r="A1325" s="4">
        <v>5001321</v>
      </c>
      <c r="B1325" s="4">
        <f t="shared" ref="B1325:E1325" si="1011">B1324</f>
        <v>0</v>
      </c>
      <c r="C1325" s="4">
        <f t="shared" si="1011"/>
        <v>0</v>
      </c>
      <c r="D1325" s="4">
        <f t="shared" si="1011"/>
        <v>0</v>
      </c>
      <c r="E1325" s="4">
        <f t="shared" si="1011"/>
        <v>0</v>
      </c>
      <c r="F1325" s="4">
        <f>INT(VLOOKUP($X1325,映射表!$B:$C,2,FALSE)*VLOOKUP($Z1325,怪物属性偏向!$G:$L,怪物属性偏向!L$1,FALSE)/100)</f>
        <v>11558848</v>
      </c>
      <c r="G1325" s="4">
        <f>INT(VLOOKUP($X1325,映射表!$B:$C,2,FALSE)*VLOOKUP($Z1325,怪物属性偏向!$G:$L,怪物属性偏向!J$1,FALSE)/100)</f>
        <v>5732111</v>
      </c>
      <c r="H1325" s="4">
        <f t="shared" si="933"/>
        <v>0</v>
      </c>
      <c r="I1325" s="4">
        <f>INT(VLOOKUP($X1325,映射表!$B:$C,2,FALSE)*VLOOKUP($Z1325,怪物属性偏向!$G:$L,怪物属性偏向!K$1,FALSE)/100)</f>
        <v>6560083</v>
      </c>
      <c r="J1325" s="4">
        <f>INT(VLOOKUP($X1325,映射表!$B:$E,4,FALSE))</f>
        <v>5095210</v>
      </c>
      <c r="K1325" s="4">
        <f t="shared" ref="K1325:V1325" si="1012">K1324</f>
        <v>100</v>
      </c>
      <c r="L1325" s="4">
        <f t="shared" si="1012"/>
        <v>0</v>
      </c>
      <c r="M1325" s="4">
        <f t="shared" si="1012"/>
        <v>0</v>
      </c>
      <c r="N1325" s="4">
        <f t="shared" si="1012"/>
        <v>100</v>
      </c>
      <c r="O1325" s="4">
        <f t="shared" si="1012"/>
        <v>0</v>
      </c>
      <c r="P1325" s="4">
        <f t="shared" si="1012"/>
        <v>0</v>
      </c>
      <c r="Q1325" s="4">
        <f t="shared" si="1012"/>
        <v>0</v>
      </c>
      <c r="R1325" s="4">
        <f t="shared" si="1012"/>
        <v>0</v>
      </c>
      <c r="S1325" s="4">
        <f t="shared" si="1012"/>
        <v>0</v>
      </c>
      <c r="T1325" s="4">
        <f t="shared" si="1012"/>
        <v>0</v>
      </c>
      <c r="U1325" s="4">
        <f t="shared" si="1012"/>
        <v>0</v>
      </c>
      <c r="V1325" s="4">
        <f t="shared" si="1012"/>
        <v>0</v>
      </c>
      <c r="W1325" s="4">
        <f>VLOOKUP(Z1325,怪物属性偏向!D:F,3,FALSE)</f>
        <v>5000009</v>
      </c>
      <c r="X1325" s="4">
        <f t="shared" si="1003"/>
        <v>121</v>
      </c>
      <c r="Y1325" t="str">
        <f>VLOOKUP(Z1325,怪物属性偏向!G:H,2,FALSE)</f>
        <v>艾琳</v>
      </c>
      <c r="Z1325">
        <f t="shared" si="1004"/>
        <v>9</v>
      </c>
    </row>
    <row r="1326" spans="1:26" ht="18" customHeight="1" x14ac:dyDescent="0.15">
      <c r="A1326" s="4">
        <v>5001322</v>
      </c>
      <c r="B1326" s="4">
        <f t="shared" ref="B1326:E1326" si="1013">B1325</f>
        <v>0</v>
      </c>
      <c r="C1326" s="4">
        <f t="shared" si="1013"/>
        <v>0</v>
      </c>
      <c r="D1326" s="4">
        <f t="shared" si="1013"/>
        <v>0</v>
      </c>
      <c r="E1326" s="4">
        <f t="shared" si="1013"/>
        <v>0</v>
      </c>
      <c r="F1326" s="4">
        <f>INT(VLOOKUP($X1326,映射表!$B:$C,2,FALSE)*VLOOKUP($Z1326,怪物属性偏向!$G:$L,怪物属性偏向!L$1,FALSE)/100)</f>
        <v>12391244</v>
      </c>
      <c r="G1326" s="4">
        <f>INT(VLOOKUP($X1326,映射表!$B:$C,2,FALSE)*VLOOKUP($Z1326,怪物属性偏向!$G:$L,怪物属性偏向!J$1,FALSE)/100)</f>
        <v>6144902</v>
      </c>
      <c r="H1326" s="4">
        <f t="shared" si="933"/>
        <v>0</v>
      </c>
      <c r="I1326" s="4">
        <f>INT(VLOOKUP($X1326,映射表!$B:$C,2,FALSE)*VLOOKUP($Z1326,怪物属性偏向!$G:$L,怪物属性偏向!K$1,FALSE)/100)</f>
        <v>7032499</v>
      </c>
      <c r="J1326" s="4">
        <f>INT(VLOOKUP($X1326,映射表!$B:$E,4,FALSE))</f>
        <v>5462135</v>
      </c>
      <c r="K1326" s="4">
        <f t="shared" ref="K1326:V1326" si="1014">K1325</f>
        <v>100</v>
      </c>
      <c r="L1326" s="4">
        <f t="shared" si="1014"/>
        <v>0</v>
      </c>
      <c r="M1326" s="4">
        <f t="shared" si="1014"/>
        <v>0</v>
      </c>
      <c r="N1326" s="4">
        <f t="shared" si="1014"/>
        <v>100</v>
      </c>
      <c r="O1326" s="4">
        <f t="shared" si="1014"/>
        <v>0</v>
      </c>
      <c r="P1326" s="4">
        <f t="shared" si="1014"/>
        <v>0</v>
      </c>
      <c r="Q1326" s="4">
        <f t="shared" si="1014"/>
        <v>0</v>
      </c>
      <c r="R1326" s="4">
        <f t="shared" si="1014"/>
        <v>0</v>
      </c>
      <c r="S1326" s="4">
        <f t="shared" si="1014"/>
        <v>0</v>
      </c>
      <c r="T1326" s="4">
        <f t="shared" si="1014"/>
        <v>0</v>
      </c>
      <c r="U1326" s="4">
        <f t="shared" si="1014"/>
        <v>0</v>
      </c>
      <c r="V1326" s="4">
        <f t="shared" si="1014"/>
        <v>0</v>
      </c>
      <c r="W1326" s="4">
        <f>VLOOKUP(Z1326,怪物属性偏向!D:F,3,FALSE)</f>
        <v>5000009</v>
      </c>
      <c r="X1326" s="4">
        <f t="shared" si="1003"/>
        <v>122</v>
      </c>
      <c r="Y1326" t="str">
        <f>VLOOKUP(Z1326,怪物属性偏向!G:H,2,FALSE)</f>
        <v>艾琳</v>
      </c>
      <c r="Z1326">
        <f t="shared" si="1004"/>
        <v>9</v>
      </c>
    </row>
    <row r="1327" spans="1:26" ht="18" customHeight="1" x14ac:dyDescent="0.15">
      <c r="A1327" s="4">
        <v>5001323</v>
      </c>
      <c r="B1327" s="4">
        <f t="shared" ref="B1327:E1327" si="1015">B1326</f>
        <v>0</v>
      </c>
      <c r="C1327" s="4">
        <f t="shared" si="1015"/>
        <v>0</v>
      </c>
      <c r="D1327" s="4">
        <f t="shared" si="1015"/>
        <v>0</v>
      </c>
      <c r="E1327" s="4">
        <f t="shared" si="1015"/>
        <v>0</v>
      </c>
      <c r="F1327" s="4">
        <f>INT(VLOOKUP($X1327,映射表!$B:$C,2,FALSE)*VLOOKUP($Z1327,怪物属性偏向!$G:$L,怪物属性偏向!L$1,FALSE)/100)</f>
        <v>13283572</v>
      </c>
      <c r="G1327" s="4">
        <f>INT(VLOOKUP($X1327,映射表!$B:$C,2,FALSE)*VLOOKUP($Z1327,怪物属性偏向!$G:$L,怪物属性偏向!J$1,FALSE)/100)</f>
        <v>6587413</v>
      </c>
      <c r="H1327" s="4">
        <f t="shared" si="933"/>
        <v>0</v>
      </c>
      <c r="I1327" s="4">
        <f>INT(VLOOKUP($X1327,映射表!$B:$C,2,FALSE)*VLOOKUP($Z1327,怪物属性偏向!$G:$L,怪物属性偏向!K$1,FALSE)/100)</f>
        <v>7538929</v>
      </c>
      <c r="J1327" s="4">
        <f>INT(VLOOKUP($X1327,映射表!$B:$E,4,FALSE))</f>
        <v>5855478</v>
      </c>
      <c r="K1327" s="4">
        <f t="shared" ref="K1327:V1327" si="1016">K1326</f>
        <v>100</v>
      </c>
      <c r="L1327" s="4">
        <f t="shared" si="1016"/>
        <v>0</v>
      </c>
      <c r="M1327" s="4">
        <f t="shared" si="1016"/>
        <v>0</v>
      </c>
      <c r="N1327" s="4">
        <f t="shared" si="1016"/>
        <v>100</v>
      </c>
      <c r="O1327" s="4">
        <f t="shared" si="1016"/>
        <v>0</v>
      </c>
      <c r="P1327" s="4">
        <f t="shared" si="1016"/>
        <v>0</v>
      </c>
      <c r="Q1327" s="4">
        <f t="shared" si="1016"/>
        <v>0</v>
      </c>
      <c r="R1327" s="4">
        <f t="shared" si="1016"/>
        <v>0</v>
      </c>
      <c r="S1327" s="4">
        <f t="shared" si="1016"/>
        <v>0</v>
      </c>
      <c r="T1327" s="4">
        <f t="shared" si="1016"/>
        <v>0</v>
      </c>
      <c r="U1327" s="4">
        <f t="shared" si="1016"/>
        <v>0</v>
      </c>
      <c r="V1327" s="4">
        <f t="shared" si="1016"/>
        <v>0</v>
      </c>
      <c r="W1327" s="4">
        <f>VLOOKUP(Z1327,怪物属性偏向!D:F,3,FALSE)</f>
        <v>5000009</v>
      </c>
      <c r="X1327" s="4">
        <f t="shared" si="1003"/>
        <v>123</v>
      </c>
      <c r="Y1327" t="str">
        <f>VLOOKUP(Z1327,怪物属性偏向!G:H,2,FALSE)</f>
        <v>艾琳</v>
      </c>
      <c r="Z1327">
        <f t="shared" si="1004"/>
        <v>9</v>
      </c>
    </row>
    <row r="1328" spans="1:26" ht="18" customHeight="1" x14ac:dyDescent="0.15">
      <c r="A1328" s="4">
        <v>5001324</v>
      </c>
      <c r="B1328" s="4">
        <f t="shared" ref="B1328:E1328" si="1017">B1327</f>
        <v>0</v>
      </c>
      <c r="C1328" s="4">
        <f t="shared" si="1017"/>
        <v>0</v>
      </c>
      <c r="D1328" s="4">
        <f t="shared" si="1017"/>
        <v>0</v>
      </c>
      <c r="E1328" s="4">
        <f t="shared" si="1017"/>
        <v>0</v>
      </c>
      <c r="F1328" s="4">
        <f>INT(VLOOKUP($X1328,映射表!$B:$C,2,FALSE)*VLOOKUP($Z1328,怪物属性偏向!$G:$L,怪物属性偏向!L$1,FALSE)/100)</f>
        <v>14240148</v>
      </c>
      <c r="G1328" s="4">
        <f>INT(VLOOKUP($X1328,映射表!$B:$C,2,FALSE)*VLOOKUP($Z1328,怪物属性偏向!$G:$L,怪物属性偏向!J$1,FALSE)/100)</f>
        <v>7061786</v>
      </c>
      <c r="H1328" s="4">
        <f t="shared" si="933"/>
        <v>0</v>
      </c>
      <c r="I1328" s="4">
        <f>INT(VLOOKUP($X1328,映射表!$B:$C,2,FALSE)*VLOOKUP($Z1328,怪物属性偏向!$G:$L,怪物属性偏向!K$1,FALSE)/100)</f>
        <v>8081822</v>
      </c>
      <c r="J1328" s="4">
        <f>INT(VLOOKUP($X1328,映射表!$B:$E,4,FALSE))</f>
        <v>6277143</v>
      </c>
      <c r="K1328" s="4">
        <f t="shared" ref="K1328:V1328" si="1018">K1327</f>
        <v>100</v>
      </c>
      <c r="L1328" s="4">
        <f t="shared" si="1018"/>
        <v>0</v>
      </c>
      <c r="M1328" s="4">
        <f t="shared" si="1018"/>
        <v>0</v>
      </c>
      <c r="N1328" s="4">
        <f t="shared" si="1018"/>
        <v>100</v>
      </c>
      <c r="O1328" s="4">
        <f t="shared" si="1018"/>
        <v>0</v>
      </c>
      <c r="P1328" s="4">
        <f t="shared" si="1018"/>
        <v>0</v>
      </c>
      <c r="Q1328" s="4">
        <f t="shared" si="1018"/>
        <v>0</v>
      </c>
      <c r="R1328" s="4">
        <f t="shared" si="1018"/>
        <v>0</v>
      </c>
      <c r="S1328" s="4">
        <f t="shared" si="1018"/>
        <v>0</v>
      </c>
      <c r="T1328" s="4">
        <f t="shared" si="1018"/>
        <v>0</v>
      </c>
      <c r="U1328" s="4">
        <f t="shared" si="1018"/>
        <v>0</v>
      </c>
      <c r="V1328" s="4">
        <f t="shared" si="1018"/>
        <v>0</v>
      </c>
      <c r="W1328" s="4">
        <f>VLOOKUP(Z1328,怪物属性偏向!D:F,3,FALSE)</f>
        <v>5000009</v>
      </c>
      <c r="X1328" s="4">
        <f t="shared" si="1003"/>
        <v>124</v>
      </c>
      <c r="Y1328" t="str">
        <f>VLOOKUP(Z1328,怪物属性偏向!G:H,2,FALSE)</f>
        <v>艾琳</v>
      </c>
      <c r="Z1328">
        <f t="shared" si="1004"/>
        <v>9</v>
      </c>
    </row>
    <row r="1329" spans="1:26" ht="18" customHeight="1" x14ac:dyDescent="0.15">
      <c r="A1329" s="4">
        <v>5001325</v>
      </c>
      <c r="B1329" s="4">
        <f t="shared" ref="B1329:E1329" si="1019">B1328</f>
        <v>0</v>
      </c>
      <c r="C1329" s="4">
        <f t="shared" si="1019"/>
        <v>0</v>
      </c>
      <c r="D1329" s="4">
        <f t="shared" si="1019"/>
        <v>0</v>
      </c>
      <c r="E1329" s="4">
        <f t="shared" si="1019"/>
        <v>0</v>
      </c>
      <c r="F1329" s="4">
        <f>INT(VLOOKUP($X1329,映射表!$B:$C,2,FALSE)*VLOOKUP($Z1329,怪物属性偏向!$G:$L,怪物属性偏向!L$1,FALSE)/100)</f>
        <v>15265597</v>
      </c>
      <c r="G1329" s="4">
        <f>INT(VLOOKUP($X1329,映射表!$B:$C,2,FALSE)*VLOOKUP($Z1329,怪物属性偏向!$G:$L,怪物属性偏向!J$1,FALSE)/100)</f>
        <v>7570313</v>
      </c>
      <c r="H1329" s="4">
        <f t="shared" si="933"/>
        <v>0</v>
      </c>
      <c r="I1329" s="4">
        <f>INT(VLOOKUP($X1329,映射表!$B:$C,2,FALSE)*VLOOKUP($Z1329,怪物属性偏向!$G:$L,怪物属性偏向!K$1,FALSE)/100)</f>
        <v>8663803</v>
      </c>
      <c r="J1329" s="4">
        <f>INT(VLOOKUP($X1329,映射表!$B:$E,4,FALSE))</f>
        <v>6729167</v>
      </c>
      <c r="K1329" s="4">
        <f t="shared" ref="K1329:V1329" si="1020">K1328</f>
        <v>100</v>
      </c>
      <c r="L1329" s="4">
        <f t="shared" si="1020"/>
        <v>0</v>
      </c>
      <c r="M1329" s="4">
        <f t="shared" si="1020"/>
        <v>0</v>
      </c>
      <c r="N1329" s="4">
        <f t="shared" si="1020"/>
        <v>100</v>
      </c>
      <c r="O1329" s="4">
        <f t="shared" si="1020"/>
        <v>0</v>
      </c>
      <c r="P1329" s="4">
        <f t="shared" si="1020"/>
        <v>0</v>
      </c>
      <c r="Q1329" s="4">
        <f t="shared" si="1020"/>
        <v>0</v>
      </c>
      <c r="R1329" s="4">
        <f t="shared" si="1020"/>
        <v>0</v>
      </c>
      <c r="S1329" s="4">
        <f t="shared" si="1020"/>
        <v>0</v>
      </c>
      <c r="T1329" s="4">
        <f t="shared" si="1020"/>
        <v>0</v>
      </c>
      <c r="U1329" s="4">
        <f t="shared" si="1020"/>
        <v>0</v>
      </c>
      <c r="V1329" s="4">
        <f t="shared" si="1020"/>
        <v>0</v>
      </c>
      <c r="W1329" s="4">
        <f>VLOOKUP(Z1329,怪物属性偏向!D:F,3,FALSE)</f>
        <v>5000009</v>
      </c>
      <c r="X1329" s="4">
        <f t="shared" si="1003"/>
        <v>125</v>
      </c>
      <c r="Y1329" t="str">
        <f>VLOOKUP(Z1329,怪物属性偏向!G:H,2,FALSE)</f>
        <v>艾琳</v>
      </c>
      <c r="Z1329">
        <f t="shared" si="1004"/>
        <v>9</v>
      </c>
    </row>
    <row r="1330" spans="1:26" ht="18" customHeight="1" x14ac:dyDescent="0.15">
      <c r="A1330" s="4">
        <v>5001326</v>
      </c>
      <c r="B1330" s="4">
        <f t="shared" ref="B1330:E1330" si="1021">B1329</f>
        <v>0</v>
      </c>
      <c r="C1330" s="4">
        <f t="shared" si="1021"/>
        <v>0</v>
      </c>
      <c r="D1330" s="4">
        <f t="shared" si="1021"/>
        <v>0</v>
      </c>
      <c r="E1330" s="4">
        <f t="shared" si="1021"/>
        <v>0</v>
      </c>
      <c r="F1330" s="4">
        <f>INT(VLOOKUP($X1330,映射表!$B:$C,2,FALSE)*VLOOKUP($Z1330,怪物属性偏向!$G:$L,怪物属性偏向!L$1,FALSE)/100)</f>
        <v>16364879</v>
      </c>
      <c r="G1330" s="4">
        <f>INT(VLOOKUP($X1330,映射表!$B:$C,2,FALSE)*VLOOKUP($Z1330,怪物属性偏向!$G:$L,怪物属性偏向!J$1,FALSE)/100)</f>
        <v>8115454</v>
      </c>
      <c r="H1330" s="4">
        <f t="shared" si="933"/>
        <v>0</v>
      </c>
      <c r="I1330" s="4">
        <f>INT(VLOOKUP($X1330,映射表!$B:$C,2,FALSE)*VLOOKUP($Z1330,怪物属性偏向!$G:$L,怪物属性偏向!K$1,FALSE)/100)</f>
        <v>9287687</v>
      </c>
      <c r="J1330" s="4">
        <f>INT(VLOOKUP($X1330,映射表!$B:$E,4,FALSE))</f>
        <v>7213737</v>
      </c>
      <c r="K1330" s="4">
        <f t="shared" ref="K1330:V1330" si="1022">K1329</f>
        <v>100</v>
      </c>
      <c r="L1330" s="4">
        <f t="shared" si="1022"/>
        <v>0</v>
      </c>
      <c r="M1330" s="4">
        <f t="shared" si="1022"/>
        <v>0</v>
      </c>
      <c r="N1330" s="4">
        <f t="shared" si="1022"/>
        <v>100</v>
      </c>
      <c r="O1330" s="4">
        <f t="shared" si="1022"/>
        <v>0</v>
      </c>
      <c r="P1330" s="4">
        <f t="shared" si="1022"/>
        <v>0</v>
      </c>
      <c r="Q1330" s="4">
        <f t="shared" si="1022"/>
        <v>0</v>
      </c>
      <c r="R1330" s="4">
        <f t="shared" si="1022"/>
        <v>0</v>
      </c>
      <c r="S1330" s="4">
        <f t="shared" si="1022"/>
        <v>0</v>
      </c>
      <c r="T1330" s="4">
        <f t="shared" si="1022"/>
        <v>0</v>
      </c>
      <c r="U1330" s="4">
        <f t="shared" si="1022"/>
        <v>0</v>
      </c>
      <c r="V1330" s="4">
        <f t="shared" si="1022"/>
        <v>0</v>
      </c>
      <c r="W1330" s="4">
        <f>VLOOKUP(Z1330,怪物属性偏向!D:F,3,FALSE)</f>
        <v>5000009</v>
      </c>
      <c r="X1330" s="4">
        <f t="shared" si="1003"/>
        <v>126</v>
      </c>
      <c r="Y1330" t="str">
        <f>VLOOKUP(Z1330,怪物属性偏向!G:H,2,FALSE)</f>
        <v>艾琳</v>
      </c>
      <c r="Z1330">
        <f t="shared" si="1004"/>
        <v>9</v>
      </c>
    </row>
    <row r="1331" spans="1:26" ht="18" customHeight="1" x14ac:dyDescent="0.15">
      <c r="A1331" s="4">
        <v>5001327</v>
      </c>
      <c r="B1331" s="4">
        <f t="shared" ref="B1331:E1331" si="1023">B1330</f>
        <v>0</v>
      </c>
      <c r="C1331" s="4">
        <f t="shared" si="1023"/>
        <v>0</v>
      </c>
      <c r="D1331" s="4">
        <f t="shared" si="1023"/>
        <v>0</v>
      </c>
      <c r="E1331" s="4">
        <f t="shared" si="1023"/>
        <v>0</v>
      </c>
      <c r="F1331" s="4">
        <f>INT(VLOOKUP($X1331,映射表!$B:$C,2,FALSE)*VLOOKUP($Z1331,怪物属性偏向!$G:$L,怪物属性偏向!L$1,FALSE)/100)</f>
        <v>17543309</v>
      </c>
      <c r="G1331" s="4">
        <f>INT(VLOOKUP($X1331,映射表!$B:$C,2,FALSE)*VLOOKUP($Z1331,怪物属性偏向!$G:$L,怪物属性偏向!J$1,FALSE)/100)</f>
        <v>8699846</v>
      </c>
      <c r="H1331" s="4">
        <f t="shared" si="933"/>
        <v>0</v>
      </c>
      <c r="I1331" s="4">
        <f>INT(VLOOKUP($X1331,映射表!$B:$C,2,FALSE)*VLOOKUP($Z1331,怪物属性偏向!$G:$L,怪物属性偏向!K$1,FALSE)/100)</f>
        <v>9956490</v>
      </c>
      <c r="J1331" s="4">
        <f>INT(VLOOKUP($X1331,映射表!$B:$E,4,FALSE))</f>
        <v>7733196</v>
      </c>
      <c r="K1331" s="4">
        <f t="shared" ref="K1331:V1331" si="1024">K1330</f>
        <v>100</v>
      </c>
      <c r="L1331" s="4">
        <f t="shared" si="1024"/>
        <v>0</v>
      </c>
      <c r="M1331" s="4">
        <f t="shared" si="1024"/>
        <v>0</v>
      </c>
      <c r="N1331" s="4">
        <f t="shared" si="1024"/>
        <v>100</v>
      </c>
      <c r="O1331" s="4">
        <f t="shared" si="1024"/>
        <v>0</v>
      </c>
      <c r="P1331" s="4">
        <f t="shared" si="1024"/>
        <v>0</v>
      </c>
      <c r="Q1331" s="4">
        <f t="shared" si="1024"/>
        <v>0</v>
      </c>
      <c r="R1331" s="4">
        <f t="shared" si="1024"/>
        <v>0</v>
      </c>
      <c r="S1331" s="4">
        <f t="shared" si="1024"/>
        <v>0</v>
      </c>
      <c r="T1331" s="4">
        <f t="shared" si="1024"/>
        <v>0</v>
      </c>
      <c r="U1331" s="4">
        <f t="shared" si="1024"/>
        <v>0</v>
      </c>
      <c r="V1331" s="4">
        <f t="shared" si="1024"/>
        <v>0</v>
      </c>
      <c r="W1331" s="4">
        <f>VLOOKUP(Z1331,怪物属性偏向!D:F,3,FALSE)</f>
        <v>5000009</v>
      </c>
      <c r="X1331" s="4">
        <f t="shared" si="1003"/>
        <v>127</v>
      </c>
      <c r="Y1331" t="str">
        <f>VLOOKUP(Z1331,怪物属性偏向!G:H,2,FALSE)</f>
        <v>艾琳</v>
      </c>
      <c r="Z1331">
        <f t="shared" si="1004"/>
        <v>9</v>
      </c>
    </row>
    <row r="1332" spans="1:26" ht="18" customHeight="1" x14ac:dyDescent="0.15">
      <c r="A1332" s="4">
        <v>5001328</v>
      </c>
      <c r="B1332" s="4">
        <f t="shared" ref="B1332:E1332" si="1025">B1331</f>
        <v>0</v>
      </c>
      <c r="C1332" s="4">
        <f t="shared" si="1025"/>
        <v>0</v>
      </c>
      <c r="D1332" s="4">
        <f t="shared" si="1025"/>
        <v>0</v>
      </c>
      <c r="E1332" s="4">
        <f t="shared" si="1025"/>
        <v>0</v>
      </c>
      <c r="F1332" s="4">
        <f>INT(VLOOKUP($X1332,映射表!$B:$C,2,FALSE)*VLOOKUP($Z1332,怪物属性偏向!$G:$L,怪物属性偏向!L$1,FALSE)/100)</f>
        <v>18806586</v>
      </c>
      <c r="G1332" s="4">
        <f>INT(VLOOKUP($X1332,映射表!$B:$C,2,FALSE)*VLOOKUP($Z1332,怪物属性偏向!$G:$L,怪物属性偏向!J$1,FALSE)/100)</f>
        <v>9326314</v>
      </c>
      <c r="H1332" s="4">
        <f t="shared" si="933"/>
        <v>0</v>
      </c>
      <c r="I1332" s="4">
        <f>INT(VLOOKUP($X1332,映射表!$B:$C,2,FALSE)*VLOOKUP($Z1332,怪物属性偏向!$G:$L,怪物属性偏向!K$1,FALSE)/100)</f>
        <v>10673448</v>
      </c>
      <c r="J1332" s="4">
        <f>INT(VLOOKUP($X1332,映射表!$B:$E,4,FALSE))</f>
        <v>8290056</v>
      </c>
      <c r="K1332" s="4">
        <f t="shared" ref="K1332:V1332" si="1026">K1331</f>
        <v>100</v>
      </c>
      <c r="L1332" s="4">
        <f t="shared" si="1026"/>
        <v>0</v>
      </c>
      <c r="M1332" s="4">
        <f t="shared" si="1026"/>
        <v>0</v>
      </c>
      <c r="N1332" s="4">
        <f t="shared" si="1026"/>
        <v>100</v>
      </c>
      <c r="O1332" s="4">
        <f t="shared" si="1026"/>
        <v>0</v>
      </c>
      <c r="P1332" s="4">
        <f t="shared" si="1026"/>
        <v>0</v>
      </c>
      <c r="Q1332" s="4">
        <f t="shared" si="1026"/>
        <v>0</v>
      </c>
      <c r="R1332" s="4">
        <f t="shared" si="1026"/>
        <v>0</v>
      </c>
      <c r="S1332" s="4">
        <f t="shared" si="1026"/>
        <v>0</v>
      </c>
      <c r="T1332" s="4">
        <f t="shared" si="1026"/>
        <v>0</v>
      </c>
      <c r="U1332" s="4">
        <f t="shared" si="1026"/>
        <v>0</v>
      </c>
      <c r="V1332" s="4">
        <f t="shared" si="1026"/>
        <v>0</v>
      </c>
      <c r="W1332" s="4">
        <f>VLOOKUP(Z1332,怪物属性偏向!D:F,3,FALSE)</f>
        <v>5000009</v>
      </c>
      <c r="X1332" s="4">
        <f t="shared" si="1003"/>
        <v>128</v>
      </c>
      <c r="Y1332" t="str">
        <f>VLOOKUP(Z1332,怪物属性偏向!G:H,2,FALSE)</f>
        <v>艾琳</v>
      </c>
      <c r="Z1332">
        <f t="shared" si="1004"/>
        <v>9</v>
      </c>
    </row>
    <row r="1333" spans="1:26" ht="18" customHeight="1" x14ac:dyDescent="0.15">
      <c r="A1333" s="4">
        <v>5001329</v>
      </c>
      <c r="B1333" s="4">
        <f t="shared" ref="B1333:E1333" si="1027">B1332</f>
        <v>0</v>
      </c>
      <c r="C1333" s="4">
        <f t="shared" si="1027"/>
        <v>0</v>
      </c>
      <c r="D1333" s="4">
        <f t="shared" si="1027"/>
        <v>0</v>
      </c>
      <c r="E1333" s="4">
        <f t="shared" si="1027"/>
        <v>0</v>
      </c>
      <c r="F1333" s="4">
        <f>INT(VLOOKUP($X1333,映射表!$B:$C,2,FALSE)*VLOOKUP($Z1333,怪物属性偏向!$G:$L,怪物属性偏向!L$1,FALSE)/100)</f>
        <v>20160819</v>
      </c>
      <c r="G1333" s="4">
        <f>INT(VLOOKUP($X1333,映射表!$B:$C,2,FALSE)*VLOOKUP($Z1333,怪物属性偏向!$G:$L,怪物属性偏向!J$1,FALSE)/100)</f>
        <v>9997887</v>
      </c>
      <c r="H1333" s="4">
        <f t="shared" si="933"/>
        <v>0</v>
      </c>
      <c r="I1333" s="4">
        <f>INT(VLOOKUP($X1333,映射表!$B:$C,2,FALSE)*VLOOKUP($Z1333,怪物属性偏向!$G:$L,怪物属性偏向!K$1,FALSE)/100)</f>
        <v>11442026</v>
      </c>
      <c r="J1333" s="4">
        <f>INT(VLOOKUP($X1333,映射表!$B:$E,4,FALSE))</f>
        <v>8887010</v>
      </c>
      <c r="K1333" s="4">
        <f t="shared" ref="K1333:V1333" si="1028">K1332</f>
        <v>100</v>
      </c>
      <c r="L1333" s="4">
        <f t="shared" si="1028"/>
        <v>0</v>
      </c>
      <c r="M1333" s="4">
        <f t="shared" si="1028"/>
        <v>0</v>
      </c>
      <c r="N1333" s="4">
        <f t="shared" si="1028"/>
        <v>100</v>
      </c>
      <c r="O1333" s="4">
        <f t="shared" si="1028"/>
        <v>0</v>
      </c>
      <c r="P1333" s="4">
        <f t="shared" si="1028"/>
        <v>0</v>
      </c>
      <c r="Q1333" s="4">
        <f t="shared" si="1028"/>
        <v>0</v>
      </c>
      <c r="R1333" s="4">
        <f t="shared" si="1028"/>
        <v>0</v>
      </c>
      <c r="S1333" s="4">
        <f t="shared" si="1028"/>
        <v>0</v>
      </c>
      <c r="T1333" s="4">
        <f t="shared" si="1028"/>
        <v>0</v>
      </c>
      <c r="U1333" s="4">
        <f t="shared" si="1028"/>
        <v>0</v>
      </c>
      <c r="V1333" s="4">
        <f t="shared" si="1028"/>
        <v>0</v>
      </c>
      <c r="W1333" s="4">
        <f>VLOOKUP(Z1333,怪物属性偏向!D:F,3,FALSE)</f>
        <v>5000009</v>
      </c>
      <c r="X1333" s="4">
        <f t="shared" si="1003"/>
        <v>129</v>
      </c>
      <c r="Y1333" t="str">
        <f>VLOOKUP(Z1333,怪物属性偏向!G:H,2,FALSE)</f>
        <v>艾琳</v>
      </c>
      <c r="Z1333">
        <f t="shared" si="1004"/>
        <v>9</v>
      </c>
    </row>
    <row r="1334" spans="1:26" ht="18" customHeight="1" x14ac:dyDescent="0.15">
      <c r="A1334" s="4">
        <v>5001330</v>
      </c>
      <c r="B1334" s="4">
        <f t="shared" ref="B1334:E1334" si="1029">B1333</f>
        <v>0</v>
      </c>
      <c r="C1334" s="4">
        <f t="shared" si="1029"/>
        <v>0</v>
      </c>
      <c r="D1334" s="4">
        <f t="shared" si="1029"/>
        <v>0</v>
      </c>
      <c r="E1334" s="4">
        <f t="shared" si="1029"/>
        <v>0</v>
      </c>
      <c r="F1334" s="4">
        <f>INT(VLOOKUP($X1334,映射表!$B:$C,2,FALSE)*VLOOKUP($Z1334,怪物属性偏向!$G:$L,怪物属性偏向!L$1,FALSE)/100)</f>
        <v>21612556</v>
      </c>
      <c r="G1334" s="4">
        <f>INT(VLOOKUP($X1334,映射表!$B:$C,2,FALSE)*VLOOKUP($Z1334,怪物属性偏向!$G:$L,怪物属性偏向!J$1,FALSE)/100)</f>
        <v>10717813</v>
      </c>
      <c r="H1334" s="4">
        <f t="shared" si="933"/>
        <v>0</v>
      </c>
      <c r="I1334" s="4">
        <f>INT(VLOOKUP($X1334,映射表!$B:$C,2,FALSE)*VLOOKUP($Z1334,怪物属性偏向!$G:$L,怪物属性偏向!K$1,FALSE)/100)</f>
        <v>12265942</v>
      </c>
      <c r="J1334" s="4">
        <f>INT(VLOOKUP($X1334,映射表!$B:$E,4,FALSE))</f>
        <v>9526945</v>
      </c>
      <c r="K1334" s="4">
        <f t="shared" ref="K1334:V1334" si="1030">K1333</f>
        <v>100</v>
      </c>
      <c r="L1334" s="4">
        <f t="shared" si="1030"/>
        <v>0</v>
      </c>
      <c r="M1334" s="4">
        <f t="shared" si="1030"/>
        <v>0</v>
      </c>
      <c r="N1334" s="4">
        <f t="shared" si="1030"/>
        <v>100</v>
      </c>
      <c r="O1334" s="4">
        <f t="shared" si="1030"/>
        <v>0</v>
      </c>
      <c r="P1334" s="4">
        <f t="shared" si="1030"/>
        <v>0</v>
      </c>
      <c r="Q1334" s="4">
        <f t="shared" si="1030"/>
        <v>0</v>
      </c>
      <c r="R1334" s="4">
        <f t="shared" si="1030"/>
        <v>0</v>
      </c>
      <c r="S1334" s="4">
        <f t="shared" si="1030"/>
        <v>0</v>
      </c>
      <c r="T1334" s="4">
        <f t="shared" si="1030"/>
        <v>0</v>
      </c>
      <c r="U1334" s="4">
        <f t="shared" si="1030"/>
        <v>0</v>
      </c>
      <c r="V1334" s="4">
        <f t="shared" si="1030"/>
        <v>0</v>
      </c>
      <c r="W1334" s="4">
        <f>VLOOKUP(Z1334,怪物属性偏向!D:F,3,FALSE)</f>
        <v>5000009</v>
      </c>
      <c r="X1334" s="4">
        <f t="shared" si="1003"/>
        <v>130</v>
      </c>
      <c r="Y1334" t="str">
        <f>VLOOKUP(Z1334,怪物属性偏向!G:H,2,FALSE)</f>
        <v>艾琳</v>
      </c>
      <c r="Z1334">
        <f t="shared" si="1004"/>
        <v>9</v>
      </c>
    </row>
    <row r="1335" spans="1:26" ht="18" customHeight="1" x14ac:dyDescent="0.15">
      <c r="A1335" s="4">
        <v>5001331</v>
      </c>
      <c r="B1335" s="4">
        <f t="shared" ref="B1335:E1335" si="1031">B1334</f>
        <v>0</v>
      </c>
      <c r="C1335" s="4">
        <f t="shared" si="1031"/>
        <v>0</v>
      </c>
      <c r="D1335" s="4">
        <f t="shared" si="1031"/>
        <v>0</v>
      </c>
      <c r="E1335" s="4">
        <f t="shared" si="1031"/>
        <v>0</v>
      </c>
      <c r="F1335" s="4">
        <f>INT(VLOOKUP($X1335,映射表!$B:$C,2,FALSE)*VLOOKUP($Z1335,怪物属性偏向!$G:$L,怪物属性偏向!L$1,FALSE)/100)</f>
        <v>23168819</v>
      </c>
      <c r="G1335" s="4">
        <f>INT(VLOOKUP($X1335,映射表!$B:$C,2,FALSE)*VLOOKUP($Z1335,怪物属性偏向!$G:$L,怪物属性偏向!J$1,FALSE)/100)</f>
        <v>11489575</v>
      </c>
      <c r="H1335" s="4">
        <f t="shared" si="933"/>
        <v>0</v>
      </c>
      <c r="I1335" s="4">
        <f>INT(VLOOKUP($X1335,映射表!$B:$C,2,FALSE)*VLOOKUP($Z1335,怪物属性偏向!$G:$L,怪物属性偏向!K$1,FALSE)/100)</f>
        <v>13149180</v>
      </c>
      <c r="J1335" s="4">
        <f>INT(VLOOKUP($X1335,映射表!$B:$E,4,FALSE))</f>
        <v>10212955</v>
      </c>
      <c r="K1335" s="4">
        <f t="shared" ref="K1335:V1335" si="1032">K1334</f>
        <v>100</v>
      </c>
      <c r="L1335" s="4">
        <f t="shared" si="1032"/>
        <v>0</v>
      </c>
      <c r="M1335" s="4">
        <f t="shared" si="1032"/>
        <v>0</v>
      </c>
      <c r="N1335" s="4">
        <f t="shared" si="1032"/>
        <v>100</v>
      </c>
      <c r="O1335" s="4">
        <f t="shared" si="1032"/>
        <v>0</v>
      </c>
      <c r="P1335" s="4">
        <f t="shared" si="1032"/>
        <v>0</v>
      </c>
      <c r="Q1335" s="4">
        <f t="shared" si="1032"/>
        <v>0</v>
      </c>
      <c r="R1335" s="4">
        <f t="shared" si="1032"/>
        <v>0</v>
      </c>
      <c r="S1335" s="4">
        <f t="shared" si="1032"/>
        <v>0</v>
      </c>
      <c r="T1335" s="4">
        <f t="shared" si="1032"/>
        <v>0</v>
      </c>
      <c r="U1335" s="4">
        <f t="shared" si="1032"/>
        <v>0</v>
      </c>
      <c r="V1335" s="4">
        <f t="shared" si="1032"/>
        <v>0</v>
      </c>
      <c r="W1335" s="4">
        <f>VLOOKUP(Z1335,怪物属性偏向!D:F,3,FALSE)</f>
        <v>5000009</v>
      </c>
      <c r="X1335" s="4">
        <f t="shared" si="1003"/>
        <v>131</v>
      </c>
      <c r="Y1335" t="str">
        <f>VLOOKUP(Z1335,怪物属性偏向!G:H,2,FALSE)</f>
        <v>艾琳</v>
      </c>
      <c r="Z1335">
        <f t="shared" si="1004"/>
        <v>9</v>
      </c>
    </row>
    <row r="1336" spans="1:26" ht="18" customHeight="1" x14ac:dyDescent="0.15">
      <c r="A1336" s="4">
        <v>5001332</v>
      </c>
      <c r="B1336" s="4">
        <f t="shared" ref="B1336:E1336" si="1033">B1335</f>
        <v>0</v>
      </c>
      <c r="C1336" s="4">
        <f t="shared" si="1033"/>
        <v>0</v>
      </c>
      <c r="D1336" s="4">
        <f t="shared" si="1033"/>
        <v>0</v>
      </c>
      <c r="E1336" s="4">
        <f t="shared" si="1033"/>
        <v>0</v>
      </c>
      <c r="F1336" s="4">
        <f>INT(VLOOKUP($X1336,映射表!$B:$C,2,FALSE)*VLOOKUP($Z1336,怪物属性偏向!$G:$L,怪物属性偏向!L$1,FALSE)/100)</f>
        <v>24837133</v>
      </c>
      <c r="G1336" s="4">
        <f>INT(VLOOKUP($X1336,映射表!$B:$C,2,FALSE)*VLOOKUP($Z1336,怪物属性偏向!$G:$L,怪物属性偏向!J$1,FALSE)/100)</f>
        <v>12316903</v>
      </c>
      <c r="H1336" s="4">
        <f t="shared" si="933"/>
        <v>0</v>
      </c>
      <c r="I1336" s="4">
        <f>INT(VLOOKUP($X1336,映射表!$B:$C,2,FALSE)*VLOOKUP($Z1336,怪物属性偏向!$G:$L,怪物属性偏向!K$1,FALSE)/100)</f>
        <v>14096011</v>
      </c>
      <c r="J1336" s="4">
        <f>INT(VLOOKUP($X1336,映射表!$B:$E,4,FALSE))</f>
        <v>10948358</v>
      </c>
      <c r="K1336" s="4">
        <f t="shared" ref="K1336:V1336" si="1034">K1335</f>
        <v>100</v>
      </c>
      <c r="L1336" s="4">
        <f t="shared" si="1034"/>
        <v>0</v>
      </c>
      <c r="M1336" s="4">
        <f t="shared" si="1034"/>
        <v>0</v>
      </c>
      <c r="N1336" s="4">
        <f t="shared" si="1034"/>
        <v>100</v>
      </c>
      <c r="O1336" s="4">
        <f t="shared" si="1034"/>
        <v>0</v>
      </c>
      <c r="P1336" s="4">
        <f t="shared" si="1034"/>
        <v>0</v>
      </c>
      <c r="Q1336" s="4">
        <f t="shared" si="1034"/>
        <v>0</v>
      </c>
      <c r="R1336" s="4">
        <f t="shared" si="1034"/>
        <v>0</v>
      </c>
      <c r="S1336" s="4">
        <f t="shared" si="1034"/>
        <v>0</v>
      </c>
      <c r="T1336" s="4">
        <f t="shared" si="1034"/>
        <v>0</v>
      </c>
      <c r="U1336" s="4">
        <f t="shared" si="1034"/>
        <v>0</v>
      </c>
      <c r="V1336" s="4">
        <f t="shared" si="1034"/>
        <v>0</v>
      </c>
      <c r="W1336" s="4">
        <f>VLOOKUP(Z1336,怪物属性偏向!D:F,3,FALSE)</f>
        <v>5000009</v>
      </c>
      <c r="X1336" s="4">
        <f t="shared" si="1003"/>
        <v>132</v>
      </c>
      <c r="Y1336" t="str">
        <f>VLOOKUP(Z1336,怪物属性偏向!G:H,2,FALSE)</f>
        <v>艾琳</v>
      </c>
      <c r="Z1336">
        <f t="shared" si="1004"/>
        <v>9</v>
      </c>
    </row>
    <row r="1337" spans="1:26" ht="18" customHeight="1" x14ac:dyDescent="0.15">
      <c r="A1337" s="4">
        <v>5001333</v>
      </c>
      <c r="B1337" s="4">
        <f t="shared" ref="B1337:E1337" si="1035">B1336</f>
        <v>0</v>
      </c>
      <c r="C1337" s="4">
        <f t="shared" si="1035"/>
        <v>0</v>
      </c>
      <c r="D1337" s="4">
        <f t="shared" si="1035"/>
        <v>0</v>
      </c>
      <c r="E1337" s="4">
        <f t="shared" si="1035"/>
        <v>0</v>
      </c>
      <c r="F1337" s="4">
        <f>INT(VLOOKUP($X1337,映射表!$B:$C,2,FALSE)*VLOOKUP($Z1337,怪物属性偏向!$G:$L,怪物属性偏向!L$1,FALSE)/100)</f>
        <v>26625565</v>
      </c>
      <c r="G1337" s="4">
        <f>INT(VLOOKUP($X1337,映射表!$B:$C,2,FALSE)*VLOOKUP($Z1337,怪物属性偏向!$G:$L,怪物属性偏向!J$1,FALSE)/100)</f>
        <v>13203799</v>
      </c>
      <c r="H1337" s="4">
        <f t="shared" si="933"/>
        <v>0</v>
      </c>
      <c r="I1337" s="4">
        <f>INT(VLOOKUP($X1337,映射表!$B:$C,2,FALSE)*VLOOKUP($Z1337,怪物属性偏向!$G:$L,怪物属性偏向!K$1,FALSE)/100)</f>
        <v>15111014</v>
      </c>
      <c r="J1337" s="4">
        <f>INT(VLOOKUP($X1337,映射表!$B:$E,4,FALSE))</f>
        <v>11736710</v>
      </c>
      <c r="K1337" s="4">
        <f t="shared" ref="K1337:V1337" si="1036">K1336</f>
        <v>100</v>
      </c>
      <c r="L1337" s="4">
        <f t="shared" si="1036"/>
        <v>0</v>
      </c>
      <c r="M1337" s="4">
        <f t="shared" si="1036"/>
        <v>0</v>
      </c>
      <c r="N1337" s="4">
        <f t="shared" si="1036"/>
        <v>100</v>
      </c>
      <c r="O1337" s="4">
        <f t="shared" si="1036"/>
        <v>0</v>
      </c>
      <c r="P1337" s="4">
        <f t="shared" si="1036"/>
        <v>0</v>
      </c>
      <c r="Q1337" s="4">
        <f t="shared" si="1036"/>
        <v>0</v>
      </c>
      <c r="R1337" s="4">
        <f t="shared" si="1036"/>
        <v>0</v>
      </c>
      <c r="S1337" s="4">
        <f t="shared" si="1036"/>
        <v>0</v>
      </c>
      <c r="T1337" s="4">
        <f t="shared" si="1036"/>
        <v>0</v>
      </c>
      <c r="U1337" s="4">
        <f t="shared" si="1036"/>
        <v>0</v>
      </c>
      <c r="V1337" s="4">
        <f t="shared" si="1036"/>
        <v>0</v>
      </c>
      <c r="W1337" s="4">
        <f>VLOOKUP(Z1337,怪物属性偏向!D:F,3,FALSE)</f>
        <v>5000009</v>
      </c>
      <c r="X1337" s="4">
        <f t="shared" si="1003"/>
        <v>133</v>
      </c>
      <c r="Y1337" t="str">
        <f>VLOOKUP(Z1337,怪物属性偏向!G:H,2,FALSE)</f>
        <v>艾琳</v>
      </c>
      <c r="Z1337">
        <f t="shared" si="1004"/>
        <v>9</v>
      </c>
    </row>
    <row r="1338" spans="1:26" ht="18" customHeight="1" x14ac:dyDescent="0.15">
      <c r="A1338" s="4">
        <v>5001334</v>
      </c>
      <c r="B1338" s="4">
        <f t="shared" ref="B1338:E1338" si="1037">B1337</f>
        <v>0</v>
      </c>
      <c r="C1338" s="4">
        <f t="shared" si="1037"/>
        <v>0</v>
      </c>
      <c r="D1338" s="4">
        <f t="shared" si="1037"/>
        <v>0</v>
      </c>
      <c r="E1338" s="4">
        <f t="shared" si="1037"/>
        <v>0</v>
      </c>
      <c r="F1338" s="4">
        <f>INT(VLOOKUP($X1338,映射表!$B:$C,2,FALSE)*VLOOKUP($Z1338,怪物属性偏向!$G:$L,怪物属性偏向!L$1,FALSE)/100)</f>
        <v>28542765</v>
      </c>
      <c r="G1338" s="4">
        <f>INT(VLOOKUP($X1338,映射表!$B:$C,2,FALSE)*VLOOKUP($Z1338,怪物属性偏向!$G:$L,怪物属性偏向!J$1,FALSE)/100)</f>
        <v>14154551</v>
      </c>
      <c r="H1338" s="4">
        <f t="shared" si="933"/>
        <v>0</v>
      </c>
      <c r="I1338" s="4">
        <f>INT(VLOOKUP($X1338,映射表!$B:$C,2,FALSE)*VLOOKUP($Z1338,怪物属性偏向!$G:$L,怪物属性偏向!K$1,FALSE)/100)</f>
        <v>16199097</v>
      </c>
      <c r="J1338" s="4">
        <f>INT(VLOOKUP($X1338,映射表!$B:$E,4,FALSE))</f>
        <v>12581823</v>
      </c>
      <c r="K1338" s="4">
        <f t="shared" ref="K1338:V1338" si="1038">K1337</f>
        <v>100</v>
      </c>
      <c r="L1338" s="4">
        <f t="shared" si="1038"/>
        <v>0</v>
      </c>
      <c r="M1338" s="4">
        <f t="shared" si="1038"/>
        <v>0</v>
      </c>
      <c r="N1338" s="4">
        <f t="shared" si="1038"/>
        <v>100</v>
      </c>
      <c r="O1338" s="4">
        <f t="shared" si="1038"/>
        <v>0</v>
      </c>
      <c r="P1338" s="4">
        <f t="shared" si="1038"/>
        <v>0</v>
      </c>
      <c r="Q1338" s="4">
        <f t="shared" si="1038"/>
        <v>0</v>
      </c>
      <c r="R1338" s="4">
        <f t="shared" si="1038"/>
        <v>0</v>
      </c>
      <c r="S1338" s="4">
        <f t="shared" si="1038"/>
        <v>0</v>
      </c>
      <c r="T1338" s="4">
        <f t="shared" si="1038"/>
        <v>0</v>
      </c>
      <c r="U1338" s="4">
        <f t="shared" si="1038"/>
        <v>0</v>
      </c>
      <c r="V1338" s="4">
        <f t="shared" si="1038"/>
        <v>0</v>
      </c>
      <c r="W1338" s="4">
        <f>VLOOKUP(Z1338,怪物属性偏向!D:F,3,FALSE)</f>
        <v>5000009</v>
      </c>
      <c r="X1338" s="4">
        <f t="shared" si="1003"/>
        <v>134</v>
      </c>
      <c r="Y1338" t="str">
        <f>VLOOKUP(Z1338,怪物属性偏向!G:H,2,FALSE)</f>
        <v>艾琳</v>
      </c>
      <c r="Z1338">
        <f t="shared" si="1004"/>
        <v>9</v>
      </c>
    </row>
    <row r="1339" spans="1:26" ht="18" customHeight="1" x14ac:dyDescent="0.15">
      <c r="A1339" s="4">
        <v>5001335</v>
      </c>
      <c r="B1339" s="4">
        <f t="shared" ref="B1339:E1339" si="1039">B1338</f>
        <v>0</v>
      </c>
      <c r="C1339" s="4">
        <f t="shared" si="1039"/>
        <v>0</v>
      </c>
      <c r="D1339" s="4">
        <f t="shared" si="1039"/>
        <v>0</v>
      </c>
      <c r="E1339" s="4">
        <f t="shared" si="1039"/>
        <v>0</v>
      </c>
      <c r="F1339" s="4">
        <f>INT(VLOOKUP($X1339,映射表!$B:$C,2,FALSE)*VLOOKUP($Z1339,怪物属性偏向!$G:$L,怪物属性偏向!L$1,FALSE)/100)</f>
        <v>30598002</v>
      </c>
      <c r="G1339" s="4">
        <f>INT(VLOOKUP($X1339,映射表!$B:$C,2,FALSE)*VLOOKUP($Z1339,怪物属性偏向!$G:$L,怪物属性偏向!J$1,FALSE)/100)</f>
        <v>15173757</v>
      </c>
      <c r="H1339" s="4">
        <f t="shared" si="933"/>
        <v>0</v>
      </c>
      <c r="I1339" s="4">
        <f>INT(VLOOKUP($X1339,映射表!$B:$C,2,FALSE)*VLOOKUP($Z1339,怪物属性偏向!$G:$L,怪物属性偏向!K$1,FALSE)/100)</f>
        <v>17365522</v>
      </c>
      <c r="J1339" s="4">
        <f>INT(VLOOKUP($X1339,映射表!$B:$E,4,FALSE))</f>
        <v>13487784</v>
      </c>
      <c r="K1339" s="4">
        <f t="shared" ref="K1339:V1339" si="1040">K1338</f>
        <v>100</v>
      </c>
      <c r="L1339" s="4">
        <f t="shared" si="1040"/>
        <v>0</v>
      </c>
      <c r="M1339" s="4">
        <f t="shared" si="1040"/>
        <v>0</v>
      </c>
      <c r="N1339" s="4">
        <f t="shared" si="1040"/>
        <v>100</v>
      </c>
      <c r="O1339" s="4">
        <f t="shared" si="1040"/>
        <v>0</v>
      </c>
      <c r="P1339" s="4">
        <f t="shared" si="1040"/>
        <v>0</v>
      </c>
      <c r="Q1339" s="4">
        <f t="shared" si="1040"/>
        <v>0</v>
      </c>
      <c r="R1339" s="4">
        <f t="shared" si="1040"/>
        <v>0</v>
      </c>
      <c r="S1339" s="4">
        <f t="shared" si="1040"/>
        <v>0</v>
      </c>
      <c r="T1339" s="4">
        <f t="shared" si="1040"/>
        <v>0</v>
      </c>
      <c r="U1339" s="4">
        <f t="shared" si="1040"/>
        <v>0</v>
      </c>
      <c r="V1339" s="4">
        <f t="shared" si="1040"/>
        <v>0</v>
      </c>
      <c r="W1339" s="4">
        <f>VLOOKUP(Z1339,怪物属性偏向!D:F,3,FALSE)</f>
        <v>5000009</v>
      </c>
      <c r="X1339" s="4">
        <f t="shared" si="1003"/>
        <v>135</v>
      </c>
      <c r="Y1339" t="str">
        <f>VLOOKUP(Z1339,怪物属性偏向!G:H,2,FALSE)</f>
        <v>艾琳</v>
      </c>
      <c r="Z1339">
        <f t="shared" si="1004"/>
        <v>9</v>
      </c>
    </row>
    <row r="1340" spans="1:26" ht="18" customHeight="1" x14ac:dyDescent="0.15">
      <c r="A1340" s="4">
        <v>5001336</v>
      </c>
      <c r="B1340" s="4">
        <f t="shared" ref="B1340:E1340" si="1041">B1339</f>
        <v>0</v>
      </c>
      <c r="C1340" s="4">
        <f t="shared" si="1041"/>
        <v>0</v>
      </c>
      <c r="D1340" s="4">
        <f t="shared" si="1041"/>
        <v>0</v>
      </c>
      <c r="E1340" s="4">
        <f t="shared" si="1041"/>
        <v>0</v>
      </c>
      <c r="F1340" s="4">
        <f>INT(VLOOKUP($X1340,映射表!$B:$C,2,FALSE)*VLOOKUP($Z1340,怪物属性偏向!$G:$L,怪物属性偏向!L$1,FALSE)/100)</f>
        <v>32801217</v>
      </c>
      <c r="G1340" s="4">
        <f>INT(VLOOKUP($X1340,映射表!$B:$C,2,FALSE)*VLOOKUP($Z1340,怪物属性偏向!$G:$L,怪物属性偏向!J$1,FALSE)/100)</f>
        <v>16266346</v>
      </c>
      <c r="H1340" s="4">
        <f t="shared" si="933"/>
        <v>0</v>
      </c>
      <c r="I1340" s="4">
        <f>INT(VLOOKUP($X1340,映射表!$B:$C,2,FALSE)*VLOOKUP($Z1340,怪物属性偏向!$G:$L,怪物属性偏向!K$1,FALSE)/100)</f>
        <v>18615930</v>
      </c>
      <c r="J1340" s="4">
        <f>INT(VLOOKUP($X1340,映射表!$B:$E,4,FALSE))</f>
        <v>14458975</v>
      </c>
      <c r="K1340" s="4">
        <f t="shared" ref="K1340:V1340" si="1042">K1339</f>
        <v>100</v>
      </c>
      <c r="L1340" s="4">
        <f t="shared" si="1042"/>
        <v>0</v>
      </c>
      <c r="M1340" s="4">
        <f t="shared" si="1042"/>
        <v>0</v>
      </c>
      <c r="N1340" s="4">
        <f t="shared" si="1042"/>
        <v>100</v>
      </c>
      <c r="O1340" s="4">
        <f t="shared" si="1042"/>
        <v>0</v>
      </c>
      <c r="P1340" s="4">
        <f t="shared" si="1042"/>
        <v>0</v>
      </c>
      <c r="Q1340" s="4">
        <f t="shared" si="1042"/>
        <v>0</v>
      </c>
      <c r="R1340" s="4">
        <f t="shared" si="1042"/>
        <v>0</v>
      </c>
      <c r="S1340" s="4">
        <f t="shared" si="1042"/>
        <v>0</v>
      </c>
      <c r="T1340" s="4">
        <f t="shared" si="1042"/>
        <v>0</v>
      </c>
      <c r="U1340" s="4">
        <f t="shared" si="1042"/>
        <v>0</v>
      </c>
      <c r="V1340" s="4">
        <f t="shared" si="1042"/>
        <v>0</v>
      </c>
      <c r="W1340" s="4">
        <f>VLOOKUP(Z1340,怪物属性偏向!D:F,3,FALSE)</f>
        <v>5000009</v>
      </c>
      <c r="X1340" s="4">
        <f t="shared" si="1003"/>
        <v>136</v>
      </c>
      <c r="Y1340" t="str">
        <f>VLOOKUP(Z1340,怪物属性偏向!G:H,2,FALSE)</f>
        <v>艾琳</v>
      </c>
      <c r="Z1340">
        <f t="shared" si="1004"/>
        <v>9</v>
      </c>
    </row>
    <row r="1341" spans="1:26" ht="18" customHeight="1" x14ac:dyDescent="0.15">
      <c r="A1341" s="4">
        <v>5001337</v>
      </c>
      <c r="B1341" s="4">
        <f t="shared" ref="B1341:E1341" si="1043">B1340</f>
        <v>0</v>
      </c>
      <c r="C1341" s="4">
        <f t="shared" si="1043"/>
        <v>0</v>
      </c>
      <c r="D1341" s="4">
        <f t="shared" si="1043"/>
        <v>0</v>
      </c>
      <c r="E1341" s="4">
        <f t="shared" si="1043"/>
        <v>0</v>
      </c>
      <c r="F1341" s="4">
        <f>INT(VLOOKUP($X1341,映射表!$B:$C,2,FALSE)*VLOOKUP($Z1341,怪物属性偏向!$G:$L,怪物属性偏向!L$1,FALSE)/100)</f>
        <v>35163064</v>
      </c>
      <c r="G1341" s="4">
        <f>INT(VLOOKUP($X1341,映射表!$B:$C,2,FALSE)*VLOOKUP($Z1341,怪物属性偏向!$G:$L,怪物属性偏向!J$1,FALSE)/100)</f>
        <v>17437602</v>
      </c>
      <c r="H1341" s="4">
        <f t="shared" si="933"/>
        <v>0</v>
      </c>
      <c r="I1341" s="4">
        <f>INT(VLOOKUP($X1341,映射表!$B:$C,2,FALSE)*VLOOKUP($Z1341,怪物属性偏向!$G:$L,怪物属性偏向!K$1,FALSE)/100)</f>
        <v>19956367</v>
      </c>
      <c r="J1341" s="4">
        <f>INT(VLOOKUP($X1341,映射表!$B:$E,4,FALSE))</f>
        <v>15500091</v>
      </c>
      <c r="K1341" s="4">
        <f t="shared" ref="K1341:V1341" si="1044">K1340</f>
        <v>100</v>
      </c>
      <c r="L1341" s="4">
        <f t="shared" si="1044"/>
        <v>0</v>
      </c>
      <c r="M1341" s="4">
        <f t="shared" si="1044"/>
        <v>0</v>
      </c>
      <c r="N1341" s="4">
        <f t="shared" si="1044"/>
        <v>100</v>
      </c>
      <c r="O1341" s="4">
        <f t="shared" si="1044"/>
        <v>0</v>
      </c>
      <c r="P1341" s="4">
        <f t="shared" si="1044"/>
        <v>0</v>
      </c>
      <c r="Q1341" s="4">
        <f t="shared" si="1044"/>
        <v>0</v>
      </c>
      <c r="R1341" s="4">
        <f t="shared" si="1044"/>
        <v>0</v>
      </c>
      <c r="S1341" s="4">
        <f t="shared" si="1044"/>
        <v>0</v>
      </c>
      <c r="T1341" s="4">
        <f t="shared" si="1044"/>
        <v>0</v>
      </c>
      <c r="U1341" s="4">
        <f t="shared" si="1044"/>
        <v>0</v>
      </c>
      <c r="V1341" s="4">
        <f t="shared" si="1044"/>
        <v>0</v>
      </c>
      <c r="W1341" s="4">
        <f>VLOOKUP(Z1341,怪物属性偏向!D:F,3,FALSE)</f>
        <v>5000009</v>
      </c>
      <c r="X1341" s="4">
        <f t="shared" si="1003"/>
        <v>137</v>
      </c>
      <c r="Y1341" t="str">
        <f>VLOOKUP(Z1341,怪物属性偏向!G:H,2,FALSE)</f>
        <v>艾琳</v>
      </c>
      <c r="Z1341">
        <f t="shared" si="1004"/>
        <v>9</v>
      </c>
    </row>
    <row r="1342" spans="1:26" ht="18" customHeight="1" x14ac:dyDescent="0.15">
      <c r="A1342" s="4">
        <v>5001338</v>
      </c>
      <c r="B1342" s="4">
        <f t="shared" ref="B1342:E1342" si="1045">B1341</f>
        <v>0</v>
      </c>
      <c r="C1342" s="4">
        <f t="shared" si="1045"/>
        <v>0</v>
      </c>
      <c r="D1342" s="4">
        <f t="shared" si="1045"/>
        <v>0</v>
      </c>
      <c r="E1342" s="4">
        <f t="shared" si="1045"/>
        <v>0</v>
      </c>
      <c r="F1342" s="4">
        <f>INT(VLOOKUP($X1342,映射表!$B:$C,2,FALSE)*VLOOKUP($Z1342,怪物属性偏向!$G:$L,怪物属性偏向!L$1,FALSE)/100)</f>
        <v>37694963</v>
      </c>
      <c r="G1342" s="4">
        <f>INT(VLOOKUP($X1342,映射表!$B:$C,2,FALSE)*VLOOKUP($Z1342,怪物属性偏向!$G:$L,怪物属性偏向!J$1,FALSE)/100)</f>
        <v>18693188</v>
      </c>
      <c r="H1342" s="4">
        <f t="shared" si="933"/>
        <v>0</v>
      </c>
      <c r="I1342" s="4">
        <f>INT(VLOOKUP($X1342,映射表!$B:$C,2,FALSE)*VLOOKUP($Z1342,怪物属性偏向!$G:$L,怪物属性偏向!K$1,FALSE)/100)</f>
        <v>21393315</v>
      </c>
      <c r="J1342" s="4">
        <f>INT(VLOOKUP($X1342,映射表!$B:$E,4,FALSE))</f>
        <v>16616167</v>
      </c>
      <c r="K1342" s="4">
        <f t="shared" ref="K1342:V1342" si="1046">K1341</f>
        <v>100</v>
      </c>
      <c r="L1342" s="4">
        <f t="shared" si="1046"/>
        <v>0</v>
      </c>
      <c r="M1342" s="4">
        <f t="shared" si="1046"/>
        <v>0</v>
      </c>
      <c r="N1342" s="4">
        <f t="shared" si="1046"/>
        <v>100</v>
      </c>
      <c r="O1342" s="4">
        <f t="shared" si="1046"/>
        <v>0</v>
      </c>
      <c r="P1342" s="4">
        <f t="shared" si="1046"/>
        <v>0</v>
      </c>
      <c r="Q1342" s="4">
        <f t="shared" si="1046"/>
        <v>0</v>
      </c>
      <c r="R1342" s="4">
        <f t="shared" si="1046"/>
        <v>0</v>
      </c>
      <c r="S1342" s="4">
        <f t="shared" si="1046"/>
        <v>0</v>
      </c>
      <c r="T1342" s="4">
        <f t="shared" si="1046"/>
        <v>0</v>
      </c>
      <c r="U1342" s="4">
        <f t="shared" si="1046"/>
        <v>0</v>
      </c>
      <c r="V1342" s="4">
        <f t="shared" si="1046"/>
        <v>0</v>
      </c>
      <c r="W1342" s="4">
        <f>VLOOKUP(Z1342,怪物属性偏向!D:F,3,FALSE)</f>
        <v>5000009</v>
      </c>
      <c r="X1342" s="4">
        <f t="shared" si="1003"/>
        <v>138</v>
      </c>
      <c r="Y1342" t="str">
        <f>VLOOKUP(Z1342,怪物属性偏向!G:H,2,FALSE)</f>
        <v>艾琳</v>
      </c>
      <c r="Z1342">
        <f t="shared" si="1004"/>
        <v>9</v>
      </c>
    </row>
    <row r="1343" spans="1:26" ht="18" customHeight="1" x14ac:dyDescent="0.15">
      <c r="A1343" s="4">
        <v>5001339</v>
      </c>
      <c r="B1343" s="4">
        <f t="shared" ref="B1343:E1343" si="1047">B1342</f>
        <v>0</v>
      </c>
      <c r="C1343" s="4">
        <f t="shared" si="1047"/>
        <v>0</v>
      </c>
      <c r="D1343" s="4">
        <f t="shared" si="1047"/>
        <v>0</v>
      </c>
      <c r="E1343" s="4">
        <f t="shared" si="1047"/>
        <v>0</v>
      </c>
      <c r="F1343" s="4">
        <f>INT(VLOOKUP($X1343,映射表!$B:$C,2,FALSE)*VLOOKUP($Z1343,怪物属性偏向!$G:$L,怪物属性偏向!L$1,FALSE)/100)</f>
        <v>40409159</v>
      </c>
      <c r="G1343" s="4">
        <f>INT(VLOOKUP($X1343,映射表!$B:$C,2,FALSE)*VLOOKUP($Z1343,怪物属性偏向!$G:$L,怪物属性偏向!J$1,FALSE)/100)</f>
        <v>20039176</v>
      </c>
      <c r="H1343" s="4">
        <f t="shared" si="933"/>
        <v>0</v>
      </c>
      <c r="I1343" s="4">
        <f>INT(VLOOKUP($X1343,映射表!$B:$C,2,FALSE)*VLOOKUP($Z1343,怪物属性偏向!$G:$L,怪物属性偏向!K$1,FALSE)/100)</f>
        <v>22933724</v>
      </c>
      <c r="J1343" s="4">
        <f>INT(VLOOKUP($X1343,映射表!$B:$E,4,FALSE))</f>
        <v>17812601</v>
      </c>
      <c r="K1343" s="4">
        <f t="shared" ref="K1343:V1343" si="1048">K1342</f>
        <v>100</v>
      </c>
      <c r="L1343" s="4">
        <f t="shared" si="1048"/>
        <v>0</v>
      </c>
      <c r="M1343" s="4">
        <f t="shared" si="1048"/>
        <v>0</v>
      </c>
      <c r="N1343" s="4">
        <f t="shared" si="1048"/>
        <v>100</v>
      </c>
      <c r="O1343" s="4">
        <f t="shared" si="1048"/>
        <v>0</v>
      </c>
      <c r="P1343" s="4">
        <f t="shared" si="1048"/>
        <v>0</v>
      </c>
      <c r="Q1343" s="4">
        <f t="shared" si="1048"/>
        <v>0</v>
      </c>
      <c r="R1343" s="4">
        <f t="shared" si="1048"/>
        <v>0</v>
      </c>
      <c r="S1343" s="4">
        <f t="shared" si="1048"/>
        <v>0</v>
      </c>
      <c r="T1343" s="4">
        <f t="shared" si="1048"/>
        <v>0</v>
      </c>
      <c r="U1343" s="4">
        <f t="shared" si="1048"/>
        <v>0</v>
      </c>
      <c r="V1343" s="4">
        <f t="shared" si="1048"/>
        <v>0</v>
      </c>
      <c r="W1343" s="4">
        <f>VLOOKUP(Z1343,怪物属性偏向!D:F,3,FALSE)</f>
        <v>5000009</v>
      </c>
      <c r="X1343" s="4">
        <f t="shared" si="1003"/>
        <v>139</v>
      </c>
      <c r="Y1343" t="str">
        <f>VLOOKUP(Z1343,怪物属性偏向!G:H,2,FALSE)</f>
        <v>艾琳</v>
      </c>
      <c r="Z1343">
        <f t="shared" si="1004"/>
        <v>9</v>
      </c>
    </row>
    <row r="1344" spans="1:26" ht="18" customHeight="1" x14ac:dyDescent="0.15">
      <c r="A1344" s="4">
        <v>5001340</v>
      </c>
      <c r="B1344" s="4">
        <f t="shared" ref="B1344:E1344" si="1049">B1343</f>
        <v>0</v>
      </c>
      <c r="C1344" s="4">
        <f t="shared" si="1049"/>
        <v>0</v>
      </c>
      <c r="D1344" s="4">
        <f t="shared" si="1049"/>
        <v>0</v>
      </c>
      <c r="E1344" s="4">
        <f t="shared" si="1049"/>
        <v>0</v>
      </c>
      <c r="F1344" s="4">
        <f>INT(VLOOKUP($X1344,映射表!$B:$C,2,FALSE)*VLOOKUP($Z1344,怪物属性偏向!$G:$L,怪物属性偏向!L$1,FALSE)/100)</f>
        <v>43318777</v>
      </c>
      <c r="G1344" s="4">
        <f>INT(VLOOKUP($X1344,映射表!$B:$C,2,FALSE)*VLOOKUP($Z1344,怪物属性偏向!$G:$L,怪物属性偏向!J$1,FALSE)/100)</f>
        <v>21482076</v>
      </c>
      <c r="H1344" s="4">
        <f t="shared" si="933"/>
        <v>0</v>
      </c>
      <c r="I1344" s="4">
        <f>INT(VLOOKUP($X1344,映射表!$B:$C,2,FALSE)*VLOOKUP($Z1344,怪物属性偏向!$G:$L,怪物属性偏向!K$1,FALSE)/100)</f>
        <v>24585043</v>
      </c>
      <c r="J1344" s="4">
        <f>INT(VLOOKUP($X1344,映射表!$B:$E,4,FALSE))</f>
        <v>19095179</v>
      </c>
      <c r="K1344" s="4">
        <f t="shared" ref="K1344:V1344" si="1050">K1343</f>
        <v>100</v>
      </c>
      <c r="L1344" s="4">
        <f t="shared" si="1050"/>
        <v>0</v>
      </c>
      <c r="M1344" s="4">
        <f t="shared" si="1050"/>
        <v>0</v>
      </c>
      <c r="N1344" s="4">
        <f t="shared" si="1050"/>
        <v>100</v>
      </c>
      <c r="O1344" s="4">
        <f t="shared" si="1050"/>
        <v>0</v>
      </c>
      <c r="P1344" s="4">
        <f t="shared" si="1050"/>
        <v>0</v>
      </c>
      <c r="Q1344" s="4">
        <f t="shared" si="1050"/>
        <v>0</v>
      </c>
      <c r="R1344" s="4">
        <f t="shared" si="1050"/>
        <v>0</v>
      </c>
      <c r="S1344" s="4">
        <f t="shared" si="1050"/>
        <v>0</v>
      </c>
      <c r="T1344" s="4">
        <f t="shared" si="1050"/>
        <v>0</v>
      </c>
      <c r="U1344" s="4">
        <f t="shared" si="1050"/>
        <v>0</v>
      </c>
      <c r="V1344" s="4">
        <f t="shared" si="1050"/>
        <v>0</v>
      </c>
      <c r="W1344" s="4">
        <f>VLOOKUP(Z1344,怪物属性偏向!D:F,3,FALSE)</f>
        <v>5000009</v>
      </c>
      <c r="X1344" s="4">
        <f t="shared" si="1003"/>
        <v>140</v>
      </c>
      <c r="Y1344" t="str">
        <f>VLOOKUP(Z1344,怪物属性偏向!G:H,2,FALSE)</f>
        <v>艾琳</v>
      </c>
      <c r="Z1344">
        <f t="shared" si="1004"/>
        <v>9</v>
      </c>
    </row>
    <row r="1345" spans="1:26" ht="18" customHeight="1" x14ac:dyDescent="0.15">
      <c r="A1345" s="4">
        <v>5001341</v>
      </c>
      <c r="B1345" s="4">
        <f t="shared" ref="B1345:E1345" si="1051">B1344</f>
        <v>0</v>
      </c>
      <c r="C1345" s="4">
        <f t="shared" si="1051"/>
        <v>0</v>
      </c>
      <c r="D1345" s="4">
        <f t="shared" si="1051"/>
        <v>0</v>
      </c>
      <c r="E1345" s="4">
        <f t="shared" si="1051"/>
        <v>0</v>
      </c>
      <c r="F1345" s="4">
        <f>INT(VLOOKUP($X1345,映射表!$B:$C,2,FALSE)*VLOOKUP($Z1345,怪物属性偏向!$G:$L,怪物属性偏向!L$1,FALSE)/100)</f>
        <v>46437888</v>
      </c>
      <c r="G1345" s="4">
        <f>INT(VLOOKUP($X1345,映射表!$B:$C,2,FALSE)*VLOOKUP($Z1345,怪物属性偏向!$G:$L,怪物属性偏向!J$1,FALSE)/100)</f>
        <v>23028864</v>
      </c>
      <c r="H1345" s="4">
        <f t="shared" si="933"/>
        <v>0</v>
      </c>
      <c r="I1345" s="4">
        <f>INT(VLOOKUP($X1345,映射表!$B:$C,2,FALSE)*VLOOKUP($Z1345,怪物属性偏向!$G:$L,怪物属性偏向!K$1,FALSE)/100)</f>
        <v>26355256</v>
      </c>
      <c r="J1345" s="4">
        <f>INT(VLOOKUP($X1345,映射表!$B:$E,4,FALSE))</f>
        <v>20470101</v>
      </c>
      <c r="K1345" s="4">
        <f t="shared" ref="K1345:V1345" si="1052">K1344</f>
        <v>100</v>
      </c>
      <c r="L1345" s="4">
        <f t="shared" si="1052"/>
        <v>0</v>
      </c>
      <c r="M1345" s="4">
        <f t="shared" si="1052"/>
        <v>0</v>
      </c>
      <c r="N1345" s="4">
        <f t="shared" si="1052"/>
        <v>100</v>
      </c>
      <c r="O1345" s="4">
        <f t="shared" si="1052"/>
        <v>0</v>
      </c>
      <c r="P1345" s="4">
        <f t="shared" si="1052"/>
        <v>0</v>
      </c>
      <c r="Q1345" s="4">
        <f t="shared" si="1052"/>
        <v>0</v>
      </c>
      <c r="R1345" s="4">
        <f t="shared" si="1052"/>
        <v>0</v>
      </c>
      <c r="S1345" s="4">
        <f t="shared" si="1052"/>
        <v>0</v>
      </c>
      <c r="T1345" s="4">
        <f t="shared" si="1052"/>
        <v>0</v>
      </c>
      <c r="U1345" s="4">
        <f t="shared" si="1052"/>
        <v>0</v>
      </c>
      <c r="V1345" s="4">
        <f t="shared" si="1052"/>
        <v>0</v>
      </c>
      <c r="W1345" s="4">
        <f>VLOOKUP(Z1345,怪物属性偏向!D:F,3,FALSE)</f>
        <v>5000009</v>
      </c>
      <c r="X1345" s="4">
        <f t="shared" si="1003"/>
        <v>141</v>
      </c>
      <c r="Y1345" t="str">
        <f>VLOOKUP(Z1345,怪物属性偏向!G:H,2,FALSE)</f>
        <v>艾琳</v>
      </c>
      <c r="Z1345">
        <f t="shared" si="1004"/>
        <v>9</v>
      </c>
    </row>
    <row r="1346" spans="1:26" ht="18" customHeight="1" x14ac:dyDescent="0.15">
      <c r="A1346" s="4">
        <v>5001342</v>
      </c>
      <c r="B1346" s="4">
        <f t="shared" ref="B1346:E1346" si="1053">B1345</f>
        <v>0</v>
      </c>
      <c r="C1346" s="4">
        <f t="shared" si="1053"/>
        <v>0</v>
      </c>
      <c r="D1346" s="4">
        <f t="shared" si="1053"/>
        <v>0</v>
      </c>
      <c r="E1346" s="4">
        <f t="shared" si="1053"/>
        <v>0</v>
      </c>
      <c r="F1346" s="4">
        <f>INT(VLOOKUP($X1346,映射表!$B:$C,2,FALSE)*VLOOKUP($Z1346,怪物属性偏向!$G:$L,怪物属性偏向!L$1,FALSE)/100)</f>
        <v>49781574</v>
      </c>
      <c r="G1346" s="4">
        <f>INT(VLOOKUP($X1346,映射表!$B:$C,2,FALSE)*VLOOKUP($Z1346,怪物属性偏向!$G:$L,怪物属性偏向!J$1,FALSE)/100)</f>
        <v>24687021</v>
      </c>
      <c r="H1346" s="4">
        <f t="shared" si="933"/>
        <v>0</v>
      </c>
      <c r="I1346" s="4">
        <f>INT(VLOOKUP($X1346,映射表!$B:$C,2,FALSE)*VLOOKUP($Z1346,怪物属性偏向!$G:$L,怪物属性偏向!K$1,FALSE)/100)</f>
        <v>28252924</v>
      </c>
      <c r="J1346" s="4">
        <f>INT(VLOOKUP($X1346,映射表!$B:$E,4,FALSE))</f>
        <v>21944019</v>
      </c>
      <c r="K1346" s="4">
        <f t="shared" ref="K1346:V1346" si="1054">K1345</f>
        <v>100</v>
      </c>
      <c r="L1346" s="4">
        <f t="shared" si="1054"/>
        <v>0</v>
      </c>
      <c r="M1346" s="4">
        <f t="shared" si="1054"/>
        <v>0</v>
      </c>
      <c r="N1346" s="4">
        <f t="shared" si="1054"/>
        <v>100</v>
      </c>
      <c r="O1346" s="4">
        <f t="shared" si="1054"/>
        <v>0</v>
      </c>
      <c r="P1346" s="4">
        <f t="shared" si="1054"/>
        <v>0</v>
      </c>
      <c r="Q1346" s="4">
        <f t="shared" si="1054"/>
        <v>0</v>
      </c>
      <c r="R1346" s="4">
        <f t="shared" si="1054"/>
        <v>0</v>
      </c>
      <c r="S1346" s="4">
        <f t="shared" si="1054"/>
        <v>0</v>
      </c>
      <c r="T1346" s="4">
        <f t="shared" si="1054"/>
        <v>0</v>
      </c>
      <c r="U1346" s="4">
        <f t="shared" si="1054"/>
        <v>0</v>
      </c>
      <c r="V1346" s="4">
        <f t="shared" si="1054"/>
        <v>0</v>
      </c>
      <c r="W1346" s="4">
        <f>VLOOKUP(Z1346,怪物属性偏向!D:F,3,FALSE)</f>
        <v>5000009</v>
      </c>
      <c r="X1346" s="4">
        <f t="shared" si="1003"/>
        <v>142</v>
      </c>
      <c r="Y1346" t="str">
        <f>VLOOKUP(Z1346,怪物属性偏向!G:H,2,FALSE)</f>
        <v>艾琳</v>
      </c>
      <c r="Z1346">
        <f t="shared" si="1004"/>
        <v>9</v>
      </c>
    </row>
    <row r="1347" spans="1:26" ht="18" customHeight="1" x14ac:dyDescent="0.15">
      <c r="A1347" s="4">
        <v>5001343</v>
      </c>
      <c r="B1347" s="4">
        <f t="shared" ref="B1347:E1347" si="1055">B1346</f>
        <v>0</v>
      </c>
      <c r="C1347" s="4">
        <f t="shared" si="1055"/>
        <v>0</v>
      </c>
      <c r="D1347" s="4">
        <f t="shared" si="1055"/>
        <v>0</v>
      </c>
      <c r="E1347" s="4">
        <f t="shared" si="1055"/>
        <v>0</v>
      </c>
      <c r="F1347" s="4">
        <f>INT(VLOOKUP($X1347,映射表!$B:$C,2,FALSE)*VLOOKUP($Z1347,怪物属性偏向!$G:$L,怪物属性偏向!L$1,FALSE)/100)</f>
        <v>53366007</v>
      </c>
      <c r="G1347" s="4">
        <f>INT(VLOOKUP($X1347,映射表!$B:$C,2,FALSE)*VLOOKUP($Z1347,怪物属性偏向!$G:$L,怪物属性偏向!J$1,FALSE)/100)</f>
        <v>26464565</v>
      </c>
      <c r="H1347" s="4">
        <f t="shared" si="933"/>
        <v>0</v>
      </c>
      <c r="I1347" s="4">
        <f>INT(VLOOKUP($X1347,映射表!$B:$C,2,FALSE)*VLOOKUP($Z1347,怪物属性偏向!$G:$L,怪物属性偏向!K$1,FALSE)/100)</f>
        <v>30287225</v>
      </c>
      <c r="J1347" s="4">
        <f>INT(VLOOKUP($X1347,映射表!$B:$E,4,FALSE))</f>
        <v>23524058</v>
      </c>
      <c r="K1347" s="4">
        <f t="shared" ref="K1347:V1347" si="1056">K1346</f>
        <v>100</v>
      </c>
      <c r="L1347" s="4">
        <f t="shared" si="1056"/>
        <v>0</v>
      </c>
      <c r="M1347" s="4">
        <f t="shared" si="1056"/>
        <v>0</v>
      </c>
      <c r="N1347" s="4">
        <f t="shared" si="1056"/>
        <v>100</v>
      </c>
      <c r="O1347" s="4">
        <f t="shared" si="1056"/>
        <v>0</v>
      </c>
      <c r="P1347" s="4">
        <f t="shared" si="1056"/>
        <v>0</v>
      </c>
      <c r="Q1347" s="4">
        <f t="shared" si="1056"/>
        <v>0</v>
      </c>
      <c r="R1347" s="4">
        <f t="shared" si="1056"/>
        <v>0</v>
      </c>
      <c r="S1347" s="4">
        <f t="shared" si="1056"/>
        <v>0</v>
      </c>
      <c r="T1347" s="4">
        <f t="shared" si="1056"/>
        <v>0</v>
      </c>
      <c r="U1347" s="4">
        <f t="shared" si="1056"/>
        <v>0</v>
      </c>
      <c r="V1347" s="4">
        <f t="shared" si="1056"/>
        <v>0</v>
      </c>
      <c r="W1347" s="4">
        <f>VLOOKUP(Z1347,怪物属性偏向!D:F,3,FALSE)</f>
        <v>5000009</v>
      </c>
      <c r="X1347" s="4">
        <f t="shared" si="1003"/>
        <v>143</v>
      </c>
      <c r="Y1347" t="str">
        <f>VLOOKUP(Z1347,怪物属性偏向!G:H,2,FALSE)</f>
        <v>艾琳</v>
      </c>
      <c r="Z1347">
        <f t="shared" si="1004"/>
        <v>9</v>
      </c>
    </row>
    <row r="1348" spans="1:26" ht="18" customHeight="1" x14ac:dyDescent="0.15">
      <c r="A1348" s="4">
        <v>5001344</v>
      </c>
      <c r="B1348" s="4">
        <f t="shared" ref="B1348:E1348" si="1057">B1347</f>
        <v>0</v>
      </c>
      <c r="C1348" s="4">
        <f t="shared" si="1057"/>
        <v>0</v>
      </c>
      <c r="D1348" s="4">
        <f t="shared" si="1057"/>
        <v>0</v>
      </c>
      <c r="E1348" s="4">
        <f t="shared" si="1057"/>
        <v>0</v>
      </c>
      <c r="F1348" s="4">
        <f>INT(VLOOKUP($X1348,映射表!$B:$C,2,FALSE)*VLOOKUP($Z1348,怪物属性偏向!$G:$L,怪物属性偏向!L$1,FALSE)/100)</f>
        <v>57208518</v>
      </c>
      <c r="G1348" s="4">
        <f>INT(VLOOKUP($X1348,映射表!$B:$C,2,FALSE)*VLOOKUP($Z1348,怪物属性偏向!$G:$L,怪物属性偏向!J$1,FALSE)/100)</f>
        <v>28370093</v>
      </c>
      <c r="H1348" s="4">
        <f t="shared" si="933"/>
        <v>0</v>
      </c>
      <c r="I1348" s="4">
        <f>INT(VLOOKUP($X1348,映射表!$B:$C,2,FALSE)*VLOOKUP($Z1348,怪物属性偏向!$G:$L,怪物属性偏向!K$1,FALSE)/100)</f>
        <v>32467995</v>
      </c>
      <c r="J1348" s="4">
        <f>INT(VLOOKUP($X1348,映射表!$B:$E,4,FALSE))</f>
        <v>25217860</v>
      </c>
      <c r="K1348" s="4">
        <f t="shared" ref="K1348:V1348" si="1058">K1347</f>
        <v>100</v>
      </c>
      <c r="L1348" s="4">
        <f t="shared" si="1058"/>
        <v>0</v>
      </c>
      <c r="M1348" s="4">
        <f t="shared" si="1058"/>
        <v>0</v>
      </c>
      <c r="N1348" s="4">
        <f t="shared" si="1058"/>
        <v>100</v>
      </c>
      <c r="O1348" s="4">
        <f t="shared" si="1058"/>
        <v>0</v>
      </c>
      <c r="P1348" s="4">
        <f t="shared" si="1058"/>
        <v>0</v>
      </c>
      <c r="Q1348" s="4">
        <f t="shared" si="1058"/>
        <v>0</v>
      </c>
      <c r="R1348" s="4">
        <f t="shared" si="1058"/>
        <v>0</v>
      </c>
      <c r="S1348" s="4">
        <f t="shared" si="1058"/>
        <v>0</v>
      </c>
      <c r="T1348" s="4">
        <f t="shared" si="1058"/>
        <v>0</v>
      </c>
      <c r="U1348" s="4">
        <f t="shared" si="1058"/>
        <v>0</v>
      </c>
      <c r="V1348" s="4">
        <f t="shared" si="1058"/>
        <v>0</v>
      </c>
      <c r="W1348" s="4">
        <f>VLOOKUP(Z1348,怪物属性偏向!D:F,3,FALSE)</f>
        <v>5000009</v>
      </c>
      <c r="X1348" s="4">
        <f t="shared" si="1003"/>
        <v>144</v>
      </c>
      <c r="Y1348" t="str">
        <f>VLOOKUP(Z1348,怪物属性偏向!G:H,2,FALSE)</f>
        <v>艾琳</v>
      </c>
      <c r="Z1348">
        <f t="shared" si="1004"/>
        <v>9</v>
      </c>
    </row>
    <row r="1349" spans="1:26" ht="18" customHeight="1" x14ac:dyDescent="0.15">
      <c r="A1349" s="4">
        <v>5001345</v>
      </c>
      <c r="B1349" s="4">
        <f t="shared" ref="B1349:E1349" si="1059">B1348</f>
        <v>0</v>
      </c>
      <c r="C1349" s="4">
        <f t="shared" si="1059"/>
        <v>0</v>
      </c>
      <c r="D1349" s="4">
        <f t="shared" si="1059"/>
        <v>0</v>
      </c>
      <c r="E1349" s="4">
        <f t="shared" si="1059"/>
        <v>0</v>
      </c>
      <c r="F1349" s="4">
        <f>INT(VLOOKUP($X1349,映射表!$B:$C,2,FALSE)*VLOOKUP($Z1349,怪物属性偏向!$G:$L,怪物属性偏向!L$1,FALSE)/100)</f>
        <v>61327690</v>
      </c>
      <c r="G1349" s="4">
        <f>INT(VLOOKUP($X1349,映射表!$B:$C,2,FALSE)*VLOOKUP($Z1349,怪物属性偏向!$G:$L,怪物属性偏向!J$1,FALSE)/100)</f>
        <v>30412818</v>
      </c>
      <c r="H1349" s="4">
        <f t="shared" si="933"/>
        <v>0</v>
      </c>
      <c r="I1349" s="4">
        <f>INT(VLOOKUP($X1349,映射表!$B:$C,2,FALSE)*VLOOKUP($Z1349,怪物属性偏向!$G:$L,怪物属性偏向!K$1,FALSE)/100)</f>
        <v>34805781</v>
      </c>
      <c r="J1349" s="4">
        <f>INT(VLOOKUP($X1349,映射表!$B:$E,4,FALSE))</f>
        <v>27033616</v>
      </c>
      <c r="K1349" s="4">
        <f t="shared" ref="K1349:V1349" si="1060">K1348</f>
        <v>100</v>
      </c>
      <c r="L1349" s="4">
        <f t="shared" si="1060"/>
        <v>0</v>
      </c>
      <c r="M1349" s="4">
        <f t="shared" si="1060"/>
        <v>0</v>
      </c>
      <c r="N1349" s="4">
        <f t="shared" si="1060"/>
        <v>100</v>
      </c>
      <c r="O1349" s="4">
        <f t="shared" si="1060"/>
        <v>0</v>
      </c>
      <c r="P1349" s="4">
        <f t="shared" si="1060"/>
        <v>0</v>
      </c>
      <c r="Q1349" s="4">
        <f t="shared" si="1060"/>
        <v>0</v>
      </c>
      <c r="R1349" s="4">
        <f t="shared" si="1060"/>
        <v>0</v>
      </c>
      <c r="S1349" s="4">
        <f t="shared" si="1060"/>
        <v>0</v>
      </c>
      <c r="T1349" s="4">
        <f t="shared" si="1060"/>
        <v>0</v>
      </c>
      <c r="U1349" s="4">
        <f t="shared" si="1060"/>
        <v>0</v>
      </c>
      <c r="V1349" s="4">
        <f t="shared" si="1060"/>
        <v>0</v>
      </c>
      <c r="W1349" s="4">
        <f>VLOOKUP(Z1349,怪物属性偏向!D:F,3,FALSE)</f>
        <v>5000009</v>
      </c>
      <c r="X1349" s="4">
        <f t="shared" si="1003"/>
        <v>145</v>
      </c>
      <c r="Y1349" t="str">
        <f>VLOOKUP(Z1349,怪物属性偏向!G:H,2,FALSE)</f>
        <v>艾琳</v>
      </c>
      <c r="Z1349">
        <f t="shared" si="1004"/>
        <v>9</v>
      </c>
    </row>
    <row r="1350" spans="1:26" ht="18" customHeight="1" x14ac:dyDescent="0.15">
      <c r="A1350" s="4">
        <v>5001346</v>
      </c>
      <c r="B1350" s="4">
        <f t="shared" ref="B1350:E1350" si="1061">B1349</f>
        <v>0</v>
      </c>
      <c r="C1350" s="4">
        <f t="shared" si="1061"/>
        <v>0</v>
      </c>
      <c r="D1350" s="4">
        <f t="shared" si="1061"/>
        <v>0</v>
      </c>
      <c r="E1350" s="4">
        <f t="shared" si="1061"/>
        <v>0</v>
      </c>
      <c r="F1350" s="4">
        <f>INT(VLOOKUP($X1350,映射表!$B:$C,2,FALSE)*VLOOKUP($Z1350,怪物属性偏向!$G:$L,怪物属性偏向!L$1,FALSE)/100)</f>
        <v>65743442</v>
      </c>
      <c r="G1350" s="4">
        <f>INT(VLOOKUP($X1350,映射表!$B:$C,2,FALSE)*VLOOKUP($Z1350,怪物属性偏向!$G:$L,怪物属性偏向!J$1,FALSE)/100)</f>
        <v>32602620</v>
      </c>
      <c r="H1350" s="4">
        <f t="shared" si="933"/>
        <v>0</v>
      </c>
      <c r="I1350" s="4">
        <f>INT(VLOOKUP($X1350,映射表!$B:$C,2,FALSE)*VLOOKUP($Z1350,怪物属性偏向!$G:$L,怪物属性偏向!K$1,FALSE)/100)</f>
        <v>37311887</v>
      </c>
      <c r="J1350" s="4">
        <f>INT(VLOOKUP($X1350,映射表!$B:$E,4,FALSE))</f>
        <v>28980106</v>
      </c>
      <c r="K1350" s="4">
        <f t="shared" ref="K1350:V1350" si="1062">K1349</f>
        <v>100</v>
      </c>
      <c r="L1350" s="4">
        <f t="shared" si="1062"/>
        <v>0</v>
      </c>
      <c r="M1350" s="4">
        <f t="shared" si="1062"/>
        <v>0</v>
      </c>
      <c r="N1350" s="4">
        <f t="shared" si="1062"/>
        <v>100</v>
      </c>
      <c r="O1350" s="4">
        <f t="shared" si="1062"/>
        <v>0</v>
      </c>
      <c r="P1350" s="4">
        <f t="shared" si="1062"/>
        <v>0</v>
      </c>
      <c r="Q1350" s="4">
        <f t="shared" si="1062"/>
        <v>0</v>
      </c>
      <c r="R1350" s="4">
        <f t="shared" si="1062"/>
        <v>0</v>
      </c>
      <c r="S1350" s="4">
        <f t="shared" si="1062"/>
        <v>0</v>
      </c>
      <c r="T1350" s="4">
        <f t="shared" si="1062"/>
        <v>0</v>
      </c>
      <c r="U1350" s="4">
        <f t="shared" si="1062"/>
        <v>0</v>
      </c>
      <c r="V1350" s="4">
        <f t="shared" si="1062"/>
        <v>0</v>
      </c>
      <c r="W1350" s="4">
        <f>VLOOKUP(Z1350,怪物属性偏向!D:F,3,FALSE)</f>
        <v>5000009</v>
      </c>
      <c r="X1350" s="4">
        <f t="shared" si="1003"/>
        <v>146</v>
      </c>
      <c r="Y1350" t="str">
        <f>VLOOKUP(Z1350,怪物属性偏向!G:H,2,FALSE)</f>
        <v>艾琳</v>
      </c>
      <c r="Z1350">
        <f t="shared" si="1004"/>
        <v>9</v>
      </c>
    </row>
    <row r="1351" spans="1:26" ht="18" customHeight="1" x14ac:dyDescent="0.15">
      <c r="A1351" s="4">
        <v>5001347</v>
      </c>
      <c r="B1351" s="4">
        <f t="shared" ref="B1351:E1351" si="1063">B1350</f>
        <v>0</v>
      </c>
      <c r="C1351" s="4">
        <f t="shared" si="1063"/>
        <v>0</v>
      </c>
      <c r="D1351" s="4">
        <f t="shared" si="1063"/>
        <v>0</v>
      </c>
      <c r="E1351" s="4">
        <f t="shared" si="1063"/>
        <v>0</v>
      </c>
      <c r="F1351" s="4">
        <f>INT(VLOOKUP($X1351,映射表!$B:$C,2,FALSE)*VLOOKUP($Z1351,怪物属性偏向!$G:$L,怪物属性偏向!L$1,FALSE)/100)</f>
        <v>70477129</v>
      </c>
      <c r="G1351" s="4">
        <f>INT(VLOOKUP($X1351,映射表!$B:$C,2,FALSE)*VLOOKUP($Z1351,怪物属性偏向!$G:$L,怪物属性偏向!J$1,FALSE)/100)</f>
        <v>34950087</v>
      </c>
      <c r="H1351" s="4">
        <f t="shared" ref="H1351:H1414" si="1064">H1350</f>
        <v>0</v>
      </c>
      <c r="I1351" s="4">
        <f>INT(VLOOKUP($X1351,映射表!$B:$C,2,FALSE)*VLOOKUP($Z1351,怪物属性偏向!$G:$L,怪物属性偏向!K$1,FALSE)/100)</f>
        <v>39998433</v>
      </c>
      <c r="J1351" s="4">
        <f>INT(VLOOKUP($X1351,映射表!$B:$E,4,FALSE))</f>
        <v>31066744</v>
      </c>
      <c r="K1351" s="4">
        <f t="shared" ref="K1351:V1351" si="1065">K1350</f>
        <v>100</v>
      </c>
      <c r="L1351" s="4">
        <f t="shared" si="1065"/>
        <v>0</v>
      </c>
      <c r="M1351" s="4">
        <f t="shared" si="1065"/>
        <v>0</v>
      </c>
      <c r="N1351" s="4">
        <f t="shared" si="1065"/>
        <v>100</v>
      </c>
      <c r="O1351" s="4">
        <f t="shared" si="1065"/>
        <v>0</v>
      </c>
      <c r="P1351" s="4">
        <f t="shared" si="1065"/>
        <v>0</v>
      </c>
      <c r="Q1351" s="4">
        <f t="shared" si="1065"/>
        <v>0</v>
      </c>
      <c r="R1351" s="4">
        <f t="shared" si="1065"/>
        <v>0</v>
      </c>
      <c r="S1351" s="4">
        <f t="shared" si="1065"/>
        <v>0</v>
      </c>
      <c r="T1351" s="4">
        <f t="shared" si="1065"/>
        <v>0</v>
      </c>
      <c r="U1351" s="4">
        <f t="shared" si="1065"/>
        <v>0</v>
      </c>
      <c r="V1351" s="4">
        <f t="shared" si="1065"/>
        <v>0</v>
      </c>
      <c r="W1351" s="4">
        <f>VLOOKUP(Z1351,怪物属性偏向!D:F,3,FALSE)</f>
        <v>5000009</v>
      </c>
      <c r="X1351" s="4">
        <f t="shared" si="1003"/>
        <v>147</v>
      </c>
      <c r="Y1351" t="str">
        <f>VLOOKUP(Z1351,怪物属性偏向!G:H,2,FALSE)</f>
        <v>艾琳</v>
      </c>
      <c r="Z1351">
        <f t="shared" si="1004"/>
        <v>9</v>
      </c>
    </row>
    <row r="1352" spans="1:26" ht="18" customHeight="1" x14ac:dyDescent="0.15">
      <c r="A1352" s="4">
        <v>5001348</v>
      </c>
      <c r="B1352" s="4">
        <f t="shared" ref="B1352:E1352" si="1066">B1351</f>
        <v>0</v>
      </c>
      <c r="C1352" s="4">
        <f t="shared" si="1066"/>
        <v>0</v>
      </c>
      <c r="D1352" s="4">
        <f t="shared" si="1066"/>
        <v>0</v>
      </c>
      <c r="E1352" s="4">
        <f t="shared" si="1066"/>
        <v>0</v>
      </c>
      <c r="F1352" s="4">
        <f>INT(VLOOKUP($X1352,映射表!$B:$C,2,FALSE)*VLOOKUP($Z1352,怪物属性偏向!$G:$L,怪物属性偏向!L$1,FALSE)/100)</f>
        <v>75551641</v>
      </c>
      <c r="G1352" s="4">
        <f>INT(VLOOKUP($X1352,映射表!$B:$C,2,FALSE)*VLOOKUP($Z1352,怪物属性偏向!$G:$L,怪物属性偏向!J$1,FALSE)/100)</f>
        <v>37466572</v>
      </c>
      <c r="H1352" s="4">
        <f t="shared" si="1064"/>
        <v>0</v>
      </c>
      <c r="I1352" s="4">
        <f>INT(VLOOKUP($X1352,映射表!$B:$C,2,FALSE)*VLOOKUP($Z1352,怪物属性偏向!$G:$L,怪物属性偏向!K$1,FALSE)/100)</f>
        <v>42878410</v>
      </c>
      <c r="J1352" s="4">
        <f>INT(VLOOKUP($X1352,映射表!$B:$E,4,FALSE))</f>
        <v>33303620</v>
      </c>
      <c r="K1352" s="4">
        <f t="shared" ref="K1352:V1352" si="1067">K1351</f>
        <v>100</v>
      </c>
      <c r="L1352" s="4">
        <f t="shared" si="1067"/>
        <v>0</v>
      </c>
      <c r="M1352" s="4">
        <f t="shared" si="1067"/>
        <v>0</v>
      </c>
      <c r="N1352" s="4">
        <f t="shared" si="1067"/>
        <v>100</v>
      </c>
      <c r="O1352" s="4">
        <f t="shared" si="1067"/>
        <v>0</v>
      </c>
      <c r="P1352" s="4">
        <f t="shared" si="1067"/>
        <v>0</v>
      </c>
      <c r="Q1352" s="4">
        <f t="shared" si="1067"/>
        <v>0</v>
      </c>
      <c r="R1352" s="4">
        <f t="shared" si="1067"/>
        <v>0</v>
      </c>
      <c r="S1352" s="4">
        <f t="shared" si="1067"/>
        <v>0</v>
      </c>
      <c r="T1352" s="4">
        <f t="shared" si="1067"/>
        <v>0</v>
      </c>
      <c r="U1352" s="4">
        <f t="shared" si="1067"/>
        <v>0</v>
      </c>
      <c r="V1352" s="4">
        <f t="shared" si="1067"/>
        <v>0</v>
      </c>
      <c r="W1352" s="4">
        <f>VLOOKUP(Z1352,怪物属性偏向!D:F,3,FALSE)</f>
        <v>5000009</v>
      </c>
      <c r="X1352" s="4">
        <f t="shared" si="1003"/>
        <v>148</v>
      </c>
      <c r="Y1352" t="str">
        <f>VLOOKUP(Z1352,怪物属性偏向!G:H,2,FALSE)</f>
        <v>艾琳</v>
      </c>
      <c r="Z1352">
        <f t="shared" si="1004"/>
        <v>9</v>
      </c>
    </row>
    <row r="1353" spans="1:26" ht="18" customHeight="1" x14ac:dyDescent="0.15">
      <c r="A1353" s="4">
        <v>5001349</v>
      </c>
      <c r="B1353" s="4">
        <f t="shared" ref="B1353:E1353" si="1068">B1352</f>
        <v>0</v>
      </c>
      <c r="C1353" s="4">
        <f t="shared" si="1068"/>
        <v>0</v>
      </c>
      <c r="D1353" s="4">
        <f t="shared" si="1068"/>
        <v>0</v>
      </c>
      <c r="E1353" s="4">
        <f t="shared" si="1068"/>
        <v>0</v>
      </c>
      <c r="F1353" s="4">
        <f>INT(VLOOKUP($X1353,映射表!$B:$C,2,FALSE)*VLOOKUP($Z1353,怪物属性偏向!$G:$L,怪物属性偏向!L$1,FALSE)/100)</f>
        <v>80991518</v>
      </c>
      <c r="G1353" s="4">
        <f>INT(VLOOKUP($X1353,映射表!$B:$C,2,FALSE)*VLOOKUP($Z1353,怪物属性偏向!$G:$L,怪物属性偏向!J$1,FALSE)/100)</f>
        <v>40164244</v>
      </c>
      <c r="H1353" s="4">
        <f t="shared" si="1064"/>
        <v>0</v>
      </c>
      <c r="I1353" s="4">
        <f>INT(VLOOKUP($X1353,映射表!$B:$C,2,FALSE)*VLOOKUP($Z1353,怪物属性偏向!$G:$L,怪物属性偏向!K$1,FALSE)/100)</f>
        <v>45965746</v>
      </c>
      <c r="J1353" s="4">
        <f>INT(VLOOKUP($X1353,映射表!$B:$E,4,FALSE))</f>
        <v>35701550</v>
      </c>
      <c r="K1353" s="4">
        <f t="shared" ref="K1353:V1353" si="1069">K1352</f>
        <v>100</v>
      </c>
      <c r="L1353" s="4">
        <f t="shared" si="1069"/>
        <v>0</v>
      </c>
      <c r="M1353" s="4">
        <f t="shared" si="1069"/>
        <v>0</v>
      </c>
      <c r="N1353" s="4">
        <f t="shared" si="1069"/>
        <v>100</v>
      </c>
      <c r="O1353" s="4">
        <f t="shared" si="1069"/>
        <v>0</v>
      </c>
      <c r="P1353" s="4">
        <f t="shared" si="1069"/>
        <v>0</v>
      </c>
      <c r="Q1353" s="4">
        <f t="shared" si="1069"/>
        <v>0</v>
      </c>
      <c r="R1353" s="4">
        <f t="shared" si="1069"/>
        <v>0</v>
      </c>
      <c r="S1353" s="4">
        <f t="shared" si="1069"/>
        <v>0</v>
      </c>
      <c r="T1353" s="4">
        <f t="shared" si="1069"/>
        <v>0</v>
      </c>
      <c r="U1353" s="4">
        <f t="shared" si="1069"/>
        <v>0</v>
      </c>
      <c r="V1353" s="4">
        <f t="shared" si="1069"/>
        <v>0</v>
      </c>
      <c r="W1353" s="4">
        <f>VLOOKUP(Z1353,怪物属性偏向!D:F,3,FALSE)</f>
        <v>5000009</v>
      </c>
      <c r="X1353" s="4">
        <f t="shared" si="1003"/>
        <v>149</v>
      </c>
      <c r="Y1353" t="str">
        <f>VLOOKUP(Z1353,怪物属性偏向!G:H,2,FALSE)</f>
        <v>艾琳</v>
      </c>
      <c r="Z1353">
        <f t="shared" si="1004"/>
        <v>9</v>
      </c>
    </row>
    <row r="1354" spans="1:26" ht="18" customHeight="1" x14ac:dyDescent="0.15">
      <c r="A1354" s="4">
        <v>5001350</v>
      </c>
      <c r="B1354" s="4">
        <f t="shared" ref="B1354:E1354" si="1070">B1353</f>
        <v>0</v>
      </c>
      <c r="C1354" s="4">
        <f t="shared" si="1070"/>
        <v>0</v>
      </c>
      <c r="D1354" s="4">
        <f t="shared" si="1070"/>
        <v>0</v>
      </c>
      <c r="E1354" s="4">
        <f t="shared" si="1070"/>
        <v>0</v>
      </c>
      <c r="F1354" s="4">
        <f>INT(VLOOKUP($X1354,映射表!$B:$C,2,FALSE)*VLOOKUP($Z1354,怪物属性偏向!$G:$L,怪物属性偏向!L$1,FALSE)/100)</f>
        <v>86823066</v>
      </c>
      <c r="G1354" s="4">
        <f>INT(VLOOKUP($X1354,映射表!$B:$C,2,FALSE)*VLOOKUP($Z1354,怪物属性偏向!$G:$L,怪物属性偏向!J$1,FALSE)/100)</f>
        <v>43056148</v>
      </c>
      <c r="H1354" s="4">
        <f t="shared" si="1064"/>
        <v>0</v>
      </c>
      <c r="I1354" s="4">
        <f>INT(VLOOKUP($X1354,映射表!$B:$C,2,FALSE)*VLOOKUP($Z1354,怪物属性偏向!$G:$L,怪物属性偏向!K$1,FALSE)/100)</f>
        <v>49275370</v>
      </c>
      <c r="J1354" s="4">
        <f>INT(VLOOKUP($X1354,映射表!$B:$E,4,FALSE))</f>
        <v>38272132</v>
      </c>
      <c r="K1354" s="4">
        <f t="shared" ref="K1354:V1354" si="1071">K1353</f>
        <v>100</v>
      </c>
      <c r="L1354" s="4">
        <f t="shared" si="1071"/>
        <v>0</v>
      </c>
      <c r="M1354" s="4">
        <f t="shared" si="1071"/>
        <v>0</v>
      </c>
      <c r="N1354" s="4">
        <f t="shared" si="1071"/>
        <v>100</v>
      </c>
      <c r="O1354" s="4">
        <f t="shared" si="1071"/>
        <v>0</v>
      </c>
      <c r="P1354" s="4">
        <f t="shared" si="1071"/>
        <v>0</v>
      </c>
      <c r="Q1354" s="4">
        <f t="shared" si="1071"/>
        <v>0</v>
      </c>
      <c r="R1354" s="4">
        <f t="shared" si="1071"/>
        <v>0</v>
      </c>
      <c r="S1354" s="4">
        <f t="shared" si="1071"/>
        <v>0</v>
      </c>
      <c r="T1354" s="4">
        <f t="shared" si="1071"/>
        <v>0</v>
      </c>
      <c r="U1354" s="4">
        <f t="shared" si="1071"/>
        <v>0</v>
      </c>
      <c r="V1354" s="4">
        <f t="shared" si="1071"/>
        <v>0</v>
      </c>
      <c r="W1354" s="4">
        <f>VLOOKUP(Z1354,怪物属性偏向!D:F,3,FALSE)</f>
        <v>5000009</v>
      </c>
      <c r="X1354" s="4">
        <f t="shared" si="1003"/>
        <v>150</v>
      </c>
      <c r="Y1354" t="str">
        <f>VLOOKUP(Z1354,怪物属性偏向!G:H,2,FALSE)</f>
        <v>艾琳</v>
      </c>
      <c r="Z1354">
        <f t="shared" si="1004"/>
        <v>9</v>
      </c>
    </row>
    <row r="1355" spans="1:26" ht="18" customHeight="1" x14ac:dyDescent="0.15">
      <c r="A1355" s="4">
        <v>5001351</v>
      </c>
      <c r="B1355" s="4">
        <f t="shared" ref="B1355:E1355" si="1072">B1354</f>
        <v>0</v>
      </c>
      <c r="C1355" s="4">
        <f t="shared" si="1072"/>
        <v>0</v>
      </c>
      <c r="D1355" s="4">
        <f t="shared" si="1072"/>
        <v>0</v>
      </c>
      <c r="E1355" s="4">
        <f t="shared" si="1072"/>
        <v>0</v>
      </c>
      <c r="F1355" s="4">
        <f>INT(VLOOKUP($X1355,映射表!$B:$C,2,FALSE)*VLOOKUP($Z1355,怪物属性偏向!$G:$L,怪物属性偏向!L$1,FALSE)/100)</f>
        <v>269</v>
      </c>
      <c r="G1355" s="4">
        <f>INT(VLOOKUP($X1355,映射表!$B:$C,2,FALSE)*VLOOKUP($Z1355,怪物属性偏向!$G:$L,怪物属性偏向!J$1,FALSE)/100)</f>
        <v>193</v>
      </c>
      <c r="H1355" s="4">
        <f t="shared" si="1064"/>
        <v>0</v>
      </c>
      <c r="I1355" s="4">
        <f>INT(VLOOKUP($X1355,映射表!$B:$C,2,FALSE)*VLOOKUP($Z1355,怪物属性偏向!$G:$L,怪物属性偏向!K$1,FALSE)/100)</f>
        <v>185</v>
      </c>
      <c r="J1355" s="4">
        <f>INT(VLOOKUP($X1355,映射表!$B:$E,4,FALSE))</f>
        <v>145</v>
      </c>
      <c r="K1355" s="4">
        <f t="shared" ref="K1355:V1355" si="1073">K1354</f>
        <v>100</v>
      </c>
      <c r="L1355" s="4">
        <f t="shared" si="1073"/>
        <v>0</v>
      </c>
      <c r="M1355" s="4">
        <f t="shared" si="1073"/>
        <v>0</v>
      </c>
      <c r="N1355" s="4">
        <f t="shared" si="1073"/>
        <v>100</v>
      </c>
      <c r="O1355" s="4">
        <f t="shared" si="1073"/>
        <v>0</v>
      </c>
      <c r="P1355" s="4">
        <f t="shared" si="1073"/>
        <v>0</v>
      </c>
      <c r="Q1355" s="4">
        <f t="shared" si="1073"/>
        <v>0</v>
      </c>
      <c r="R1355" s="4">
        <f t="shared" si="1073"/>
        <v>0</v>
      </c>
      <c r="S1355" s="4">
        <f t="shared" si="1073"/>
        <v>0</v>
      </c>
      <c r="T1355" s="4">
        <f t="shared" si="1073"/>
        <v>0</v>
      </c>
      <c r="U1355" s="4">
        <f t="shared" si="1073"/>
        <v>0</v>
      </c>
      <c r="V1355" s="4">
        <f t="shared" si="1073"/>
        <v>0</v>
      </c>
      <c r="W1355" s="4">
        <f>VLOOKUP(Z1355,怪物属性偏向!D:F,3,FALSE)</f>
        <v>5000010</v>
      </c>
      <c r="X1355" s="4">
        <f t="shared" si="1003"/>
        <v>1</v>
      </c>
      <c r="Y1355" t="str">
        <f>VLOOKUP(Z1355,怪物属性偏向!G:H,2,FALSE)</f>
        <v>碧翠丝</v>
      </c>
      <c r="Z1355">
        <f t="shared" si="1004"/>
        <v>10</v>
      </c>
    </row>
    <row r="1356" spans="1:26" ht="18" customHeight="1" x14ac:dyDescent="0.15">
      <c r="A1356" s="4">
        <v>5001352</v>
      </c>
      <c r="B1356" s="4">
        <f t="shared" ref="B1356:E1356" si="1074">B1355</f>
        <v>0</v>
      </c>
      <c r="C1356" s="4">
        <f t="shared" si="1074"/>
        <v>0</v>
      </c>
      <c r="D1356" s="4">
        <f t="shared" si="1074"/>
        <v>0</v>
      </c>
      <c r="E1356" s="4">
        <f t="shared" si="1074"/>
        <v>0</v>
      </c>
      <c r="F1356" s="4">
        <f>INT(VLOOKUP($X1356,映射表!$B:$C,2,FALSE)*VLOOKUP($Z1356,怪物属性偏向!$G:$L,怪物属性偏向!L$1,FALSE)/100)</f>
        <v>320</v>
      </c>
      <c r="G1356" s="4">
        <f>INT(VLOOKUP($X1356,映射表!$B:$C,2,FALSE)*VLOOKUP($Z1356,怪物属性偏向!$G:$L,怪物属性偏向!J$1,FALSE)/100)</f>
        <v>229</v>
      </c>
      <c r="H1356" s="4">
        <f t="shared" si="1064"/>
        <v>0</v>
      </c>
      <c r="I1356" s="4">
        <f>INT(VLOOKUP($X1356,映射表!$B:$C,2,FALSE)*VLOOKUP($Z1356,怪物属性偏向!$G:$L,怪物属性偏向!K$1,FALSE)/100)</f>
        <v>220</v>
      </c>
      <c r="J1356" s="4">
        <f>INT(VLOOKUP($X1356,映射表!$B:$E,4,FALSE))</f>
        <v>173</v>
      </c>
      <c r="K1356" s="4">
        <f t="shared" ref="K1356:V1356" si="1075">K1355</f>
        <v>100</v>
      </c>
      <c r="L1356" s="4">
        <f t="shared" si="1075"/>
        <v>0</v>
      </c>
      <c r="M1356" s="4">
        <f t="shared" si="1075"/>
        <v>0</v>
      </c>
      <c r="N1356" s="4">
        <f t="shared" si="1075"/>
        <v>100</v>
      </c>
      <c r="O1356" s="4">
        <f t="shared" si="1075"/>
        <v>0</v>
      </c>
      <c r="P1356" s="4">
        <f t="shared" si="1075"/>
        <v>0</v>
      </c>
      <c r="Q1356" s="4">
        <f t="shared" si="1075"/>
        <v>0</v>
      </c>
      <c r="R1356" s="4">
        <f t="shared" si="1075"/>
        <v>0</v>
      </c>
      <c r="S1356" s="4">
        <f t="shared" si="1075"/>
        <v>0</v>
      </c>
      <c r="T1356" s="4">
        <f t="shared" si="1075"/>
        <v>0</v>
      </c>
      <c r="U1356" s="4">
        <f t="shared" si="1075"/>
        <v>0</v>
      </c>
      <c r="V1356" s="4">
        <f t="shared" si="1075"/>
        <v>0</v>
      </c>
      <c r="W1356" s="4">
        <f>VLOOKUP(Z1356,怪物属性偏向!D:F,3,FALSE)</f>
        <v>5000010</v>
      </c>
      <c r="X1356" s="4">
        <f t="shared" si="1003"/>
        <v>2</v>
      </c>
      <c r="Y1356" t="str">
        <f>VLOOKUP(Z1356,怪物属性偏向!G:H,2,FALSE)</f>
        <v>碧翠丝</v>
      </c>
      <c r="Z1356">
        <f t="shared" si="1004"/>
        <v>10</v>
      </c>
    </row>
    <row r="1357" spans="1:26" ht="18" customHeight="1" x14ac:dyDescent="0.15">
      <c r="A1357" s="4">
        <v>5001353</v>
      </c>
      <c r="B1357" s="4">
        <f t="shared" ref="B1357:E1357" si="1076">B1356</f>
        <v>0</v>
      </c>
      <c r="C1357" s="4">
        <f t="shared" si="1076"/>
        <v>0</v>
      </c>
      <c r="D1357" s="4">
        <f t="shared" si="1076"/>
        <v>0</v>
      </c>
      <c r="E1357" s="4">
        <f t="shared" si="1076"/>
        <v>0</v>
      </c>
      <c r="F1357" s="4">
        <f>INT(VLOOKUP($X1357,映射表!$B:$C,2,FALSE)*VLOOKUP($Z1357,怪物属性偏向!$G:$L,怪物属性偏向!L$1,FALSE)/100)</f>
        <v>375</v>
      </c>
      <c r="G1357" s="4">
        <f>INT(VLOOKUP($X1357,映射表!$B:$C,2,FALSE)*VLOOKUP($Z1357,怪物属性偏向!$G:$L,怪物属性偏向!J$1,FALSE)/100)</f>
        <v>268</v>
      </c>
      <c r="H1357" s="4">
        <f t="shared" si="1064"/>
        <v>0</v>
      </c>
      <c r="I1357" s="4">
        <f>INT(VLOOKUP($X1357,映射表!$B:$C,2,FALSE)*VLOOKUP($Z1357,怪物属性偏向!$G:$L,怪物属性偏向!K$1,FALSE)/100)</f>
        <v>258</v>
      </c>
      <c r="J1357" s="4">
        <f>INT(VLOOKUP($X1357,映射表!$B:$E,4,FALSE))</f>
        <v>202</v>
      </c>
      <c r="K1357" s="4">
        <f t="shared" ref="K1357:V1357" si="1077">K1356</f>
        <v>100</v>
      </c>
      <c r="L1357" s="4">
        <f t="shared" si="1077"/>
        <v>0</v>
      </c>
      <c r="M1357" s="4">
        <f t="shared" si="1077"/>
        <v>0</v>
      </c>
      <c r="N1357" s="4">
        <f t="shared" si="1077"/>
        <v>100</v>
      </c>
      <c r="O1357" s="4">
        <f t="shared" si="1077"/>
        <v>0</v>
      </c>
      <c r="P1357" s="4">
        <f t="shared" si="1077"/>
        <v>0</v>
      </c>
      <c r="Q1357" s="4">
        <f t="shared" si="1077"/>
        <v>0</v>
      </c>
      <c r="R1357" s="4">
        <f t="shared" si="1077"/>
        <v>0</v>
      </c>
      <c r="S1357" s="4">
        <f t="shared" si="1077"/>
        <v>0</v>
      </c>
      <c r="T1357" s="4">
        <f t="shared" si="1077"/>
        <v>0</v>
      </c>
      <c r="U1357" s="4">
        <f t="shared" si="1077"/>
        <v>0</v>
      </c>
      <c r="V1357" s="4">
        <f t="shared" si="1077"/>
        <v>0</v>
      </c>
      <c r="W1357" s="4">
        <f>VLOOKUP(Z1357,怪物属性偏向!D:F,3,FALSE)</f>
        <v>5000010</v>
      </c>
      <c r="X1357" s="4">
        <f t="shared" si="1003"/>
        <v>3</v>
      </c>
      <c r="Y1357" t="str">
        <f>VLOOKUP(Z1357,怪物属性偏向!G:H,2,FALSE)</f>
        <v>碧翠丝</v>
      </c>
      <c r="Z1357">
        <f t="shared" si="1004"/>
        <v>10</v>
      </c>
    </row>
    <row r="1358" spans="1:26" ht="18" customHeight="1" x14ac:dyDescent="0.15">
      <c r="A1358" s="4">
        <v>5001354</v>
      </c>
      <c r="B1358" s="4">
        <f t="shared" ref="B1358:E1358" si="1078">B1357</f>
        <v>0</v>
      </c>
      <c r="C1358" s="4">
        <f t="shared" si="1078"/>
        <v>0</v>
      </c>
      <c r="D1358" s="4">
        <f t="shared" si="1078"/>
        <v>0</v>
      </c>
      <c r="E1358" s="4">
        <f t="shared" si="1078"/>
        <v>0</v>
      </c>
      <c r="F1358" s="4">
        <f>INT(VLOOKUP($X1358,映射表!$B:$C,2,FALSE)*VLOOKUP($Z1358,怪物属性偏向!$G:$L,怪物属性偏向!L$1,FALSE)/100)</f>
        <v>434</v>
      </c>
      <c r="G1358" s="4">
        <f>INT(VLOOKUP($X1358,映射表!$B:$C,2,FALSE)*VLOOKUP($Z1358,怪物属性偏向!$G:$L,怪物属性偏向!J$1,FALSE)/100)</f>
        <v>310</v>
      </c>
      <c r="H1358" s="4">
        <f t="shared" si="1064"/>
        <v>0</v>
      </c>
      <c r="I1358" s="4">
        <f>INT(VLOOKUP($X1358,映射表!$B:$C,2,FALSE)*VLOOKUP($Z1358,怪物属性偏向!$G:$L,怪物属性偏向!K$1,FALSE)/100)</f>
        <v>299</v>
      </c>
      <c r="J1358" s="4">
        <f>INT(VLOOKUP($X1358,映射表!$B:$E,4,FALSE))</f>
        <v>234</v>
      </c>
      <c r="K1358" s="4">
        <f t="shared" ref="K1358:V1358" si="1079">K1357</f>
        <v>100</v>
      </c>
      <c r="L1358" s="4">
        <f t="shared" si="1079"/>
        <v>0</v>
      </c>
      <c r="M1358" s="4">
        <f t="shared" si="1079"/>
        <v>0</v>
      </c>
      <c r="N1358" s="4">
        <f t="shared" si="1079"/>
        <v>100</v>
      </c>
      <c r="O1358" s="4">
        <f t="shared" si="1079"/>
        <v>0</v>
      </c>
      <c r="P1358" s="4">
        <f t="shared" si="1079"/>
        <v>0</v>
      </c>
      <c r="Q1358" s="4">
        <f t="shared" si="1079"/>
        <v>0</v>
      </c>
      <c r="R1358" s="4">
        <f t="shared" si="1079"/>
        <v>0</v>
      </c>
      <c r="S1358" s="4">
        <f t="shared" si="1079"/>
        <v>0</v>
      </c>
      <c r="T1358" s="4">
        <f t="shared" si="1079"/>
        <v>0</v>
      </c>
      <c r="U1358" s="4">
        <f t="shared" si="1079"/>
        <v>0</v>
      </c>
      <c r="V1358" s="4">
        <f t="shared" si="1079"/>
        <v>0</v>
      </c>
      <c r="W1358" s="4">
        <f>VLOOKUP(Z1358,怪物属性偏向!D:F,3,FALSE)</f>
        <v>5000010</v>
      </c>
      <c r="X1358" s="4">
        <f t="shared" si="1003"/>
        <v>4</v>
      </c>
      <c r="Y1358" t="str">
        <f>VLOOKUP(Z1358,怪物属性偏向!G:H,2,FALSE)</f>
        <v>碧翠丝</v>
      </c>
      <c r="Z1358">
        <f t="shared" si="1004"/>
        <v>10</v>
      </c>
    </row>
    <row r="1359" spans="1:26" ht="18" customHeight="1" x14ac:dyDescent="0.15">
      <c r="A1359" s="4">
        <v>5001355</v>
      </c>
      <c r="B1359" s="4">
        <f t="shared" ref="B1359:E1359" si="1080">B1358</f>
        <v>0</v>
      </c>
      <c r="C1359" s="4">
        <f t="shared" si="1080"/>
        <v>0</v>
      </c>
      <c r="D1359" s="4">
        <f t="shared" si="1080"/>
        <v>0</v>
      </c>
      <c r="E1359" s="4">
        <f t="shared" si="1080"/>
        <v>0</v>
      </c>
      <c r="F1359" s="4">
        <f>INT(VLOOKUP($X1359,映射表!$B:$C,2,FALSE)*VLOOKUP($Z1359,怪物属性偏向!$G:$L,怪物属性偏向!L$1,FALSE)/100)</f>
        <v>497</v>
      </c>
      <c r="G1359" s="4">
        <f>INT(VLOOKUP($X1359,映射表!$B:$C,2,FALSE)*VLOOKUP($Z1359,怪物属性偏向!$G:$L,怪物属性偏向!J$1,FALSE)/100)</f>
        <v>355</v>
      </c>
      <c r="H1359" s="4">
        <f t="shared" si="1064"/>
        <v>0</v>
      </c>
      <c r="I1359" s="4">
        <f>INT(VLOOKUP($X1359,映射表!$B:$C,2,FALSE)*VLOOKUP($Z1359,怪物属性偏向!$G:$L,怪物属性偏向!K$1,FALSE)/100)</f>
        <v>342</v>
      </c>
      <c r="J1359" s="4">
        <f>INT(VLOOKUP($X1359,映射表!$B:$E,4,FALSE))</f>
        <v>268</v>
      </c>
      <c r="K1359" s="4">
        <f t="shared" ref="K1359:V1359" si="1081">K1358</f>
        <v>100</v>
      </c>
      <c r="L1359" s="4">
        <f t="shared" si="1081"/>
        <v>0</v>
      </c>
      <c r="M1359" s="4">
        <f t="shared" si="1081"/>
        <v>0</v>
      </c>
      <c r="N1359" s="4">
        <f t="shared" si="1081"/>
        <v>100</v>
      </c>
      <c r="O1359" s="4">
        <f t="shared" si="1081"/>
        <v>0</v>
      </c>
      <c r="P1359" s="4">
        <f t="shared" si="1081"/>
        <v>0</v>
      </c>
      <c r="Q1359" s="4">
        <f t="shared" si="1081"/>
        <v>0</v>
      </c>
      <c r="R1359" s="4">
        <f t="shared" si="1081"/>
        <v>0</v>
      </c>
      <c r="S1359" s="4">
        <f t="shared" si="1081"/>
        <v>0</v>
      </c>
      <c r="T1359" s="4">
        <f t="shared" si="1081"/>
        <v>0</v>
      </c>
      <c r="U1359" s="4">
        <f t="shared" si="1081"/>
        <v>0</v>
      </c>
      <c r="V1359" s="4">
        <f t="shared" si="1081"/>
        <v>0</v>
      </c>
      <c r="W1359" s="4">
        <f>VLOOKUP(Z1359,怪物属性偏向!D:F,3,FALSE)</f>
        <v>5000010</v>
      </c>
      <c r="X1359" s="4">
        <f t="shared" si="1003"/>
        <v>5</v>
      </c>
      <c r="Y1359" t="str">
        <f>VLOOKUP(Z1359,怪物属性偏向!G:H,2,FALSE)</f>
        <v>碧翠丝</v>
      </c>
      <c r="Z1359">
        <f t="shared" si="1004"/>
        <v>10</v>
      </c>
    </row>
    <row r="1360" spans="1:26" ht="18" customHeight="1" x14ac:dyDescent="0.15">
      <c r="A1360" s="4">
        <v>5001356</v>
      </c>
      <c r="B1360" s="4">
        <f t="shared" ref="B1360:E1360" si="1082">B1359</f>
        <v>0</v>
      </c>
      <c r="C1360" s="4">
        <f t="shared" si="1082"/>
        <v>0</v>
      </c>
      <c r="D1360" s="4">
        <f t="shared" si="1082"/>
        <v>0</v>
      </c>
      <c r="E1360" s="4">
        <f t="shared" si="1082"/>
        <v>0</v>
      </c>
      <c r="F1360" s="4">
        <f>INT(VLOOKUP($X1360,映射表!$B:$C,2,FALSE)*VLOOKUP($Z1360,怪物属性偏向!$G:$L,怪物属性偏向!L$1,FALSE)/100)</f>
        <v>564</v>
      </c>
      <c r="G1360" s="4">
        <f>INT(VLOOKUP($X1360,映射表!$B:$C,2,FALSE)*VLOOKUP($Z1360,怪物属性偏向!$G:$L,怪物属性偏向!J$1,FALSE)/100)</f>
        <v>404</v>
      </c>
      <c r="H1360" s="4">
        <f t="shared" si="1064"/>
        <v>0</v>
      </c>
      <c r="I1360" s="4">
        <f>INT(VLOOKUP($X1360,映射表!$B:$C,2,FALSE)*VLOOKUP($Z1360,怪物属性偏向!$G:$L,怪物属性偏向!K$1,FALSE)/100)</f>
        <v>388</v>
      </c>
      <c r="J1360" s="4">
        <f>INT(VLOOKUP($X1360,映射表!$B:$E,4,FALSE))</f>
        <v>304</v>
      </c>
      <c r="K1360" s="4">
        <f t="shared" ref="K1360:V1360" si="1083">K1359</f>
        <v>100</v>
      </c>
      <c r="L1360" s="4">
        <f t="shared" si="1083"/>
        <v>0</v>
      </c>
      <c r="M1360" s="4">
        <f t="shared" si="1083"/>
        <v>0</v>
      </c>
      <c r="N1360" s="4">
        <f t="shared" si="1083"/>
        <v>100</v>
      </c>
      <c r="O1360" s="4">
        <f t="shared" si="1083"/>
        <v>0</v>
      </c>
      <c r="P1360" s="4">
        <f t="shared" si="1083"/>
        <v>0</v>
      </c>
      <c r="Q1360" s="4">
        <f t="shared" si="1083"/>
        <v>0</v>
      </c>
      <c r="R1360" s="4">
        <f t="shared" si="1083"/>
        <v>0</v>
      </c>
      <c r="S1360" s="4">
        <f t="shared" si="1083"/>
        <v>0</v>
      </c>
      <c r="T1360" s="4">
        <f t="shared" si="1083"/>
        <v>0</v>
      </c>
      <c r="U1360" s="4">
        <f t="shared" si="1083"/>
        <v>0</v>
      </c>
      <c r="V1360" s="4">
        <f t="shared" si="1083"/>
        <v>0</v>
      </c>
      <c r="W1360" s="4">
        <f>VLOOKUP(Z1360,怪物属性偏向!D:F,3,FALSE)</f>
        <v>5000010</v>
      </c>
      <c r="X1360" s="4">
        <f t="shared" si="1003"/>
        <v>6</v>
      </c>
      <c r="Y1360" t="str">
        <f>VLOOKUP(Z1360,怪物属性偏向!G:H,2,FALSE)</f>
        <v>碧翠丝</v>
      </c>
      <c r="Z1360">
        <f t="shared" si="1004"/>
        <v>10</v>
      </c>
    </row>
    <row r="1361" spans="1:26" ht="18" customHeight="1" x14ac:dyDescent="0.15">
      <c r="A1361" s="4">
        <v>5001357</v>
      </c>
      <c r="B1361" s="4">
        <f t="shared" ref="B1361:E1361" si="1084">B1360</f>
        <v>0</v>
      </c>
      <c r="C1361" s="4">
        <f t="shared" si="1084"/>
        <v>0</v>
      </c>
      <c r="D1361" s="4">
        <f t="shared" si="1084"/>
        <v>0</v>
      </c>
      <c r="E1361" s="4">
        <f t="shared" si="1084"/>
        <v>0</v>
      </c>
      <c r="F1361" s="4">
        <f>INT(VLOOKUP($X1361,映射表!$B:$C,2,FALSE)*VLOOKUP($Z1361,怪物属性偏向!$G:$L,怪物属性偏向!L$1,FALSE)/100)</f>
        <v>636</v>
      </c>
      <c r="G1361" s="4">
        <f>INT(VLOOKUP($X1361,映射表!$B:$C,2,FALSE)*VLOOKUP($Z1361,怪物属性偏向!$G:$L,怪物属性偏向!J$1,FALSE)/100)</f>
        <v>455</v>
      </c>
      <c r="H1361" s="4">
        <f t="shared" si="1064"/>
        <v>0</v>
      </c>
      <c r="I1361" s="4">
        <f>INT(VLOOKUP($X1361,映射表!$B:$C,2,FALSE)*VLOOKUP($Z1361,怪物属性偏向!$G:$L,怪物属性偏向!K$1,FALSE)/100)</f>
        <v>438</v>
      </c>
      <c r="J1361" s="4">
        <f>INT(VLOOKUP($X1361,映射表!$B:$E,4,FALSE))</f>
        <v>344</v>
      </c>
      <c r="K1361" s="4">
        <f t="shared" ref="K1361:V1361" si="1085">K1360</f>
        <v>100</v>
      </c>
      <c r="L1361" s="4">
        <f t="shared" si="1085"/>
        <v>0</v>
      </c>
      <c r="M1361" s="4">
        <f t="shared" si="1085"/>
        <v>0</v>
      </c>
      <c r="N1361" s="4">
        <f t="shared" si="1085"/>
        <v>100</v>
      </c>
      <c r="O1361" s="4">
        <f t="shared" si="1085"/>
        <v>0</v>
      </c>
      <c r="P1361" s="4">
        <f t="shared" si="1085"/>
        <v>0</v>
      </c>
      <c r="Q1361" s="4">
        <f t="shared" si="1085"/>
        <v>0</v>
      </c>
      <c r="R1361" s="4">
        <f t="shared" si="1085"/>
        <v>0</v>
      </c>
      <c r="S1361" s="4">
        <f t="shared" si="1085"/>
        <v>0</v>
      </c>
      <c r="T1361" s="4">
        <f t="shared" si="1085"/>
        <v>0</v>
      </c>
      <c r="U1361" s="4">
        <f t="shared" si="1085"/>
        <v>0</v>
      </c>
      <c r="V1361" s="4">
        <f t="shared" si="1085"/>
        <v>0</v>
      </c>
      <c r="W1361" s="4">
        <f>VLOOKUP(Z1361,怪物属性偏向!D:F,3,FALSE)</f>
        <v>5000010</v>
      </c>
      <c r="X1361" s="4">
        <f t="shared" si="1003"/>
        <v>7</v>
      </c>
      <c r="Y1361" t="str">
        <f>VLOOKUP(Z1361,怪物属性偏向!G:H,2,FALSE)</f>
        <v>碧翠丝</v>
      </c>
      <c r="Z1361">
        <f t="shared" si="1004"/>
        <v>10</v>
      </c>
    </row>
    <row r="1362" spans="1:26" ht="18" customHeight="1" x14ac:dyDescent="0.15">
      <c r="A1362" s="4">
        <v>5001358</v>
      </c>
      <c r="B1362" s="4">
        <f t="shared" ref="B1362:E1362" si="1086">B1361</f>
        <v>0</v>
      </c>
      <c r="C1362" s="4">
        <f t="shared" si="1086"/>
        <v>0</v>
      </c>
      <c r="D1362" s="4">
        <f t="shared" si="1086"/>
        <v>0</v>
      </c>
      <c r="E1362" s="4">
        <f t="shared" si="1086"/>
        <v>0</v>
      </c>
      <c r="F1362" s="4">
        <f>INT(VLOOKUP($X1362,映射表!$B:$C,2,FALSE)*VLOOKUP($Z1362,怪物属性偏向!$G:$L,怪物属性偏向!L$1,FALSE)/100)</f>
        <v>714</v>
      </c>
      <c r="G1362" s="4">
        <f>INT(VLOOKUP($X1362,映射表!$B:$C,2,FALSE)*VLOOKUP($Z1362,怪物属性偏向!$G:$L,怪物属性偏向!J$1,FALSE)/100)</f>
        <v>511</v>
      </c>
      <c r="H1362" s="4">
        <f t="shared" si="1064"/>
        <v>0</v>
      </c>
      <c r="I1362" s="4">
        <f>INT(VLOOKUP($X1362,映射表!$B:$C,2,FALSE)*VLOOKUP($Z1362,怪物属性偏向!$G:$L,怪物属性偏向!K$1,FALSE)/100)</f>
        <v>491</v>
      </c>
      <c r="J1362" s="4">
        <f>INT(VLOOKUP($X1362,映射表!$B:$E,4,FALSE))</f>
        <v>385</v>
      </c>
      <c r="K1362" s="4">
        <f t="shared" ref="K1362:V1362" si="1087">K1361</f>
        <v>100</v>
      </c>
      <c r="L1362" s="4">
        <f t="shared" si="1087"/>
        <v>0</v>
      </c>
      <c r="M1362" s="4">
        <f t="shared" si="1087"/>
        <v>0</v>
      </c>
      <c r="N1362" s="4">
        <f t="shared" si="1087"/>
        <v>100</v>
      </c>
      <c r="O1362" s="4">
        <f t="shared" si="1087"/>
        <v>0</v>
      </c>
      <c r="P1362" s="4">
        <f t="shared" si="1087"/>
        <v>0</v>
      </c>
      <c r="Q1362" s="4">
        <f t="shared" si="1087"/>
        <v>0</v>
      </c>
      <c r="R1362" s="4">
        <f t="shared" si="1087"/>
        <v>0</v>
      </c>
      <c r="S1362" s="4">
        <f t="shared" si="1087"/>
        <v>0</v>
      </c>
      <c r="T1362" s="4">
        <f t="shared" si="1087"/>
        <v>0</v>
      </c>
      <c r="U1362" s="4">
        <f t="shared" si="1087"/>
        <v>0</v>
      </c>
      <c r="V1362" s="4">
        <f t="shared" si="1087"/>
        <v>0</v>
      </c>
      <c r="W1362" s="4">
        <f>VLOOKUP(Z1362,怪物属性偏向!D:F,3,FALSE)</f>
        <v>5000010</v>
      </c>
      <c r="X1362" s="4">
        <f t="shared" si="1003"/>
        <v>8</v>
      </c>
      <c r="Y1362" t="str">
        <f>VLOOKUP(Z1362,怪物属性偏向!G:H,2,FALSE)</f>
        <v>碧翠丝</v>
      </c>
      <c r="Z1362">
        <f t="shared" si="1004"/>
        <v>10</v>
      </c>
    </row>
    <row r="1363" spans="1:26" ht="18" customHeight="1" x14ac:dyDescent="0.15">
      <c r="A1363" s="4">
        <v>5001359</v>
      </c>
      <c r="B1363" s="4">
        <f t="shared" ref="B1363:E1363" si="1088">B1362</f>
        <v>0</v>
      </c>
      <c r="C1363" s="4">
        <f t="shared" si="1088"/>
        <v>0</v>
      </c>
      <c r="D1363" s="4">
        <f t="shared" si="1088"/>
        <v>0</v>
      </c>
      <c r="E1363" s="4">
        <f t="shared" si="1088"/>
        <v>0</v>
      </c>
      <c r="F1363" s="4">
        <f>INT(VLOOKUP($X1363,映射表!$B:$C,2,FALSE)*VLOOKUP($Z1363,怪物属性偏向!$G:$L,怪物属性偏向!L$1,FALSE)/100)</f>
        <v>797</v>
      </c>
      <c r="G1363" s="4">
        <f>INT(VLOOKUP($X1363,映射表!$B:$C,2,FALSE)*VLOOKUP($Z1363,怪物属性偏向!$G:$L,怪物属性偏向!J$1,FALSE)/100)</f>
        <v>570</v>
      </c>
      <c r="H1363" s="4">
        <f t="shared" si="1064"/>
        <v>0</v>
      </c>
      <c r="I1363" s="4">
        <f>INT(VLOOKUP($X1363,映射表!$B:$C,2,FALSE)*VLOOKUP($Z1363,怪物属性偏向!$G:$L,怪物属性偏向!K$1,FALSE)/100)</f>
        <v>549</v>
      </c>
      <c r="J1363" s="4">
        <f>INT(VLOOKUP($X1363,映射表!$B:$E,4,FALSE))</f>
        <v>430</v>
      </c>
      <c r="K1363" s="4">
        <f t="shared" ref="K1363:V1363" si="1089">K1362</f>
        <v>100</v>
      </c>
      <c r="L1363" s="4">
        <f t="shared" si="1089"/>
        <v>0</v>
      </c>
      <c r="M1363" s="4">
        <f t="shared" si="1089"/>
        <v>0</v>
      </c>
      <c r="N1363" s="4">
        <f t="shared" si="1089"/>
        <v>100</v>
      </c>
      <c r="O1363" s="4">
        <f t="shared" si="1089"/>
        <v>0</v>
      </c>
      <c r="P1363" s="4">
        <f t="shared" si="1089"/>
        <v>0</v>
      </c>
      <c r="Q1363" s="4">
        <f t="shared" si="1089"/>
        <v>0</v>
      </c>
      <c r="R1363" s="4">
        <f t="shared" si="1089"/>
        <v>0</v>
      </c>
      <c r="S1363" s="4">
        <f t="shared" si="1089"/>
        <v>0</v>
      </c>
      <c r="T1363" s="4">
        <f t="shared" si="1089"/>
        <v>0</v>
      </c>
      <c r="U1363" s="4">
        <f t="shared" si="1089"/>
        <v>0</v>
      </c>
      <c r="V1363" s="4">
        <f t="shared" si="1089"/>
        <v>0</v>
      </c>
      <c r="W1363" s="4">
        <f>VLOOKUP(Z1363,怪物属性偏向!D:F,3,FALSE)</f>
        <v>5000010</v>
      </c>
      <c r="X1363" s="4">
        <f t="shared" si="1003"/>
        <v>9</v>
      </c>
      <c r="Y1363" t="str">
        <f>VLOOKUP(Z1363,怪物属性偏向!G:H,2,FALSE)</f>
        <v>碧翠丝</v>
      </c>
      <c r="Z1363">
        <f t="shared" si="1004"/>
        <v>10</v>
      </c>
    </row>
    <row r="1364" spans="1:26" ht="18" customHeight="1" x14ac:dyDescent="0.15">
      <c r="A1364" s="4">
        <v>5001360</v>
      </c>
      <c r="B1364" s="4">
        <f t="shared" ref="B1364:E1364" si="1090">B1363</f>
        <v>0</v>
      </c>
      <c r="C1364" s="4">
        <f t="shared" si="1090"/>
        <v>0</v>
      </c>
      <c r="D1364" s="4">
        <f t="shared" si="1090"/>
        <v>0</v>
      </c>
      <c r="E1364" s="4">
        <f t="shared" si="1090"/>
        <v>0</v>
      </c>
      <c r="F1364" s="4">
        <f>INT(VLOOKUP($X1364,映射表!$B:$C,2,FALSE)*VLOOKUP($Z1364,怪物属性偏向!$G:$L,怪物属性偏向!L$1,FALSE)/100)</f>
        <v>886</v>
      </c>
      <c r="G1364" s="4">
        <f>INT(VLOOKUP($X1364,映射表!$B:$C,2,FALSE)*VLOOKUP($Z1364,怪物属性偏向!$G:$L,怪物属性偏向!J$1,FALSE)/100)</f>
        <v>634</v>
      </c>
      <c r="H1364" s="4">
        <f t="shared" si="1064"/>
        <v>0</v>
      </c>
      <c r="I1364" s="4">
        <f>INT(VLOOKUP($X1364,映射表!$B:$C,2,FALSE)*VLOOKUP($Z1364,怪物属性偏向!$G:$L,怪物属性偏向!K$1,FALSE)/100)</f>
        <v>610</v>
      </c>
      <c r="J1364" s="4">
        <f>INT(VLOOKUP($X1364,映射表!$B:$E,4,FALSE))</f>
        <v>478</v>
      </c>
      <c r="K1364" s="4">
        <f t="shared" ref="K1364:V1364" si="1091">K1363</f>
        <v>100</v>
      </c>
      <c r="L1364" s="4">
        <f t="shared" si="1091"/>
        <v>0</v>
      </c>
      <c r="M1364" s="4">
        <f t="shared" si="1091"/>
        <v>0</v>
      </c>
      <c r="N1364" s="4">
        <f t="shared" si="1091"/>
        <v>100</v>
      </c>
      <c r="O1364" s="4">
        <f t="shared" si="1091"/>
        <v>0</v>
      </c>
      <c r="P1364" s="4">
        <f t="shared" si="1091"/>
        <v>0</v>
      </c>
      <c r="Q1364" s="4">
        <f t="shared" si="1091"/>
        <v>0</v>
      </c>
      <c r="R1364" s="4">
        <f t="shared" si="1091"/>
        <v>0</v>
      </c>
      <c r="S1364" s="4">
        <f t="shared" si="1091"/>
        <v>0</v>
      </c>
      <c r="T1364" s="4">
        <f t="shared" si="1091"/>
        <v>0</v>
      </c>
      <c r="U1364" s="4">
        <f t="shared" si="1091"/>
        <v>0</v>
      </c>
      <c r="V1364" s="4">
        <f t="shared" si="1091"/>
        <v>0</v>
      </c>
      <c r="W1364" s="4">
        <f>VLOOKUP(Z1364,怪物属性偏向!D:F,3,FALSE)</f>
        <v>5000010</v>
      </c>
      <c r="X1364" s="4">
        <f t="shared" si="1003"/>
        <v>10</v>
      </c>
      <c r="Y1364" t="str">
        <f>VLOOKUP(Z1364,怪物属性偏向!G:H,2,FALSE)</f>
        <v>碧翠丝</v>
      </c>
      <c r="Z1364">
        <f t="shared" si="1004"/>
        <v>10</v>
      </c>
    </row>
    <row r="1365" spans="1:26" ht="18" customHeight="1" x14ac:dyDescent="0.15">
      <c r="A1365" s="4">
        <v>5001361</v>
      </c>
      <c r="B1365" s="4">
        <f t="shared" ref="B1365:E1365" si="1092">B1364</f>
        <v>0</v>
      </c>
      <c r="C1365" s="4">
        <f t="shared" si="1092"/>
        <v>0</v>
      </c>
      <c r="D1365" s="4">
        <f t="shared" si="1092"/>
        <v>0</v>
      </c>
      <c r="E1365" s="4">
        <f t="shared" si="1092"/>
        <v>0</v>
      </c>
      <c r="F1365" s="4">
        <f>INT(VLOOKUP($X1365,映射表!$B:$C,2,FALSE)*VLOOKUP($Z1365,怪物属性偏向!$G:$L,怪物属性偏向!L$1,FALSE)/100)</f>
        <v>981</v>
      </c>
      <c r="G1365" s="4">
        <f>INT(VLOOKUP($X1365,映射表!$B:$C,2,FALSE)*VLOOKUP($Z1365,怪物属性偏向!$G:$L,怪物属性偏向!J$1,FALSE)/100)</f>
        <v>702</v>
      </c>
      <c r="H1365" s="4">
        <f t="shared" si="1064"/>
        <v>0</v>
      </c>
      <c r="I1365" s="4">
        <f>INT(VLOOKUP($X1365,映射表!$B:$C,2,FALSE)*VLOOKUP($Z1365,怪物属性偏向!$G:$L,怪物属性偏向!K$1,FALSE)/100)</f>
        <v>676</v>
      </c>
      <c r="J1365" s="4">
        <f>INT(VLOOKUP($X1365,映射表!$B:$E,4,FALSE))</f>
        <v>530</v>
      </c>
      <c r="K1365" s="4">
        <f t="shared" ref="K1365:V1365" si="1093">K1364</f>
        <v>100</v>
      </c>
      <c r="L1365" s="4">
        <f t="shared" si="1093"/>
        <v>0</v>
      </c>
      <c r="M1365" s="4">
        <f t="shared" si="1093"/>
        <v>0</v>
      </c>
      <c r="N1365" s="4">
        <f t="shared" si="1093"/>
        <v>100</v>
      </c>
      <c r="O1365" s="4">
        <f t="shared" si="1093"/>
        <v>0</v>
      </c>
      <c r="P1365" s="4">
        <f t="shared" si="1093"/>
        <v>0</v>
      </c>
      <c r="Q1365" s="4">
        <f t="shared" si="1093"/>
        <v>0</v>
      </c>
      <c r="R1365" s="4">
        <f t="shared" si="1093"/>
        <v>0</v>
      </c>
      <c r="S1365" s="4">
        <f t="shared" si="1093"/>
        <v>0</v>
      </c>
      <c r="T1365" s="4">
        <f t="shared" si="1093"/>
        <v>0</v>
      </c>
      <c r="U1365" s="4">
        <f t="shared" si="1093"/>
        <v>0</v>
      </c>
      <c r="V1365" s="4">
        <f t="shared" si="1093"/>
        <v>0</v>
      </c>
      <c r="W1365" s="4">
        <f>VLOOKUP(Z1365,怪物属性偏向!D:F,3,FALSE)</f>
        <v>5000010</v>
      </c>
      <c r="X1365" s="4">
        <f t="shared" si="1003"/>
        <v>11</v>
      </c>
      <c r="Y1365" t="str">
        <f>VLOOKUP(Z1365,怪物属性偏向!G:H,2,FALSE)</f>
        <v>碧翠丝</v>
      </c>
      <c r="Z1365">
        <f t="shared" si="1004"/>
        <v>10</v>
      </c>
    </row>
    <row r="1366" spans="1:26" ht="18" customHeight="1" x14ac:dyDescent="0.15">
      <c r="A1366" s="4">
        <v>5001362</v>
      </c>
      <c r="B1366" s="4">
        <f t="shared" ref="B1366:E1366" si="1094">B1365</f>
        <v>0</v>
      </c>
      <c r="C1366" s="4">
        <f t="shared" si="1094"/>
        <v>0</v>
      </c>
      <c r="D1366" s="4">
        <f t="shared" si="1094"/>
        <v>0</v>
      </c>
      <c r="E1366" s="4">
        <f t="shared" si="1094"/>
        <v>0</v>
      </c>
      <c r="F1366" s="4">
        <f>INT(VLOOKUP($X1366,映射表!$B:$C,2,FALSE)*VLOOKUP($Z1366,怪物属性偏向!$G:$L,怪物属性偏向!L$1,FALSE)/100)</f>
        <v>1084</v>
      </c>
      <c r="G1366" s="4">
        <f>INT(VLOOKUP($X1366,映射表!$B:$C,2,FALSE)*VLOOKUP($Z1366,怪物属性偏向!$G:$L,怪物属性偏向!J$1,FALSE)/100)</f>
        <v>776</v>
      </c>
      <c r="H1366" s="4">
        <f t="shared" si="1064"/>
        <v>0</v>
      </c>
      <c r="I1366" s="4">
        <f>INT(VLOOKUP($X1366,映射表!$B:$C,2,FALSE)*VLOOKUP($Z1366,怪物属性偏向!$G:$L,怪物属性偏向!K$1,FALSE)/100)</f>
        <v>746</v>
      </c>
      <c r="J1366" s="4">
        <f>INT(VLOOKUP($X1366,映射表!$B:$E,4,FALSE))</f>
        <v>585</v>
      </c>
      <c r="K1366" s="4">
        <f t="shared" ref="K1366:V1366" si="1095">K1365</f>
        <v>100</v>
      </c>
      <c r="L1366" s="4">
        <f t="shared" si="1095"/>
        <v>0</v>
      </c>
      <c r="M1366" s="4">
        <f t="shared" si="1095"/>
        <v>0</v>
      </c>
      <c r="N1366" s="4">
        <f t="shared" si="1095"/>
        <v>100</v>
      </c>
      <c r="O1366" s="4">
        <f t="shared" si="1095"/>
        <v>0</v>
      </c>
      <c r="P1366" s="4">
        <f t="shared" si="1095"/>
        <v>0</v>
      </c>
      <c r="Q1366" s="4">
        <f t="shared" si="1095"/>
        <v>0</v>
      </c>
      <c r="R1366" s="4">
        <f t="shared" si="1095"/>
        <v>0</v>
      </c>
      <c r="S1366" s="4">
        <f t="shared" si="1095"/>
        <v>0</v>
      </c>
      <c r="T1366" s="4">
        <f t="shared" si="1095"/>
        <v>0</v>
      </c>
      <c r="U1366" s="4">
        <f t="shared" si="1095"/>
        <v>0</v>
      </c>
      <c r="V1366" s="4">
        <f t="shared" si="1095"/>
        <v>0</v>
      </c>
      <c r="W1366" s="4">
        <f>VLOOKUP(Z1366,怪物属性偏向!D:F,3,FALSE)</f>
        <v>5000010</v>
      </c>
      <c r="X1366" s="4">
        <f t="shared" si="1003"/>
        <v>12</v>
      </c>
      <c r="Y1366" t="str">
        <f>VLOOKUP(Z1366,怪物属性偏向!G:H,2,FALSE)</f>
        <v>碧翠丝</v>
      </c>
      <c r="Z1366">
        <f t="shared" si="1004"/>
        <v>10</v>
      </c>
    </row>
    <row r="1367" spans="1:26" ht="18" customHeight="1" x14ac:dyDescent="0.15">
      <c r="A1367" s="4">
        <v>5001363</v>
      </c>
      <c r="B1367" s="4">
        <f t="shared" ref="B1367:E1367" si="1096">B1366</f>
        <v>0</v>
      </c>
      <c r="C1367" s="4">
        <f t="shared" si="1096"/>
        <v>0</v>
      </c>
      <c r="D1367" s="4">
        <f t="shared" si="1096"/>
        <v>0</v>
      </c>
      <c r="E1367" s="4">
        <f t="shared" si="1096"/>
        <v>0</v>
      </c>
      <c r="F1367" s="4">
        <f>INT(VLOOKUP($X1367,映射表!$B:$C,2,FALSE)*VLOOKUP($Z1367,怪物属性偏向!$G:$L,怪物属性偏向!L$1,FALSE)/100)</f>
        <v>1193</v>
      </c>
      <c r="G1367" s="4">
        <f>INT(VLOOKUP($X1367,映射表!$B:$C,2,FALSE)*VLOOKUP($Z1367,怪物属性偏向!$G:$L,怪物属性偏向!J$1,FALSE)/100)</f>
        <v>854</v>
      </c>
      <c r="H1367" s="4">
        <f t="shared" si="1064"/>
        <v>0</v>
      </c>
      <c r="I1367" s="4">
        <f>INT(VLOOKUP($X1367,映射表!$B:$C,2,FALSE)*VLOOKUP($Z1367,怪物属性偏向!$G:$L,怪物属性偏向!K$1,FALSE)/100)</f>
        <v>822</v>
      </c>
      <c r="J1367" s="4">
        <f>INT(VLOOKUP($X1367,映射表!$B:$E,4,FALSE))</f>
        <v>644</v>
      </c>
      <c r="K1367" s="4">
        <f t="shared" ref="K1367:V1367" si="1097">K1366</f>
        <v>100</v>
      </c>
      <c r="L1367" s="4">
        <f t="shared" si="1097"/>
        <v>0</v>
      </c>
      <c r="M1367" s="4">
        <f t="shared" si="1097"/>
        <v>0</v>
      </c>
      <c r="N1367" s="4">
        <f t="shared" si="1097"/>
        <v>100</v>
      </c>
      <c r="O1367" s="4">
        <f t="shared" si="1097"/>
        <v>0</v>
      </c>
      <c r="P1367" s="4">
        <f t="shared" si="1097"/>
        <v>0</v>
      </c>
      <c r="Q1367" s="4">
        <f t="shared" si="1097"/>
        <v>0</v>
      </c>
      <c r="R1367" s="4">
        <f t="shared" si="1097"/>
        <v>0</v>
      </c>
      <c r="S1367" s="4">
        <f t="shared" si="1097"/>
        <v>0</v>
      </c>
      <c r="T1367" s="4">
        <f t="shared" si="1097"/>
        <v>0</v>
      </c>
      <c r="U1367" s="4">
        <f t="shared" si="1097"/>
        <v>0</v>
      </c>
      <c r="V1367" s="4">
        <f t="shared" si="1097"/>
        <v>0</v>
      </c>
      <c r="W1367" s="4">
        <f>VLOOKUP(Z1367,怪物属性偏向!D:F,3,FALSE)</f>
        <v>5000010</v>
      </c>
      <c r="X1367" s="4">
        <f t="shared" si="1003"/>
        <v>13</v>
      </c>
      <c r="Y1367" t="str">
        <f>VLOOKUP(Z1367,怪物属性偏向!G:H,2,FALSE)</f>
        <v>碧翠丝</v>
      </c>
      <c r="Z1367">
        <f t="shared" si="1004"/>
        <v>10</v>
      </c>
    </row>
    <row r="1368" spans="1:26" ht="18" customHeight="1" x14ac:dyDescent="0.15">
      <c r="A1368" s="4">
        <v>5001364</v>
      </c>
      <c r="B1368" s="4">
        <f t="shared" ref="B1368:E1368" si="1098">B1367</f>
        <v>0</v>
      </c>
      <c r="C1368" s="4">
        <f t="shared" si="1098"/>
        <v>0</v>
      </c>
      <c r="D1368" s="4">
        <f t="shared" si="1098"/>
        <v>0</v>
      </c>
      <c r="E1368" s="4">
        <f t="shared" si="1098"/>
        <v>0</v>
      </c>
      <c r="F1368" s="4">
        <f>INT(VLOOKUP($X1368,映射表!$B:$C,2,FALSE)*VLOOKUP($Z1368,怪物属性偏向!$G:$L,怪物属性偏向!L$1,FALSE)/100)</f>
        <v>1311</v>
      </c>
      <c r="G1368" s="4">
        <f>INT(VLOOKUP($X1368,映射表!$B:$C,2,FALSE)*VLOOKUP($Z1368,怪物属性偏向!$G:$L,怪物属性偏向!J$1,FALSE)/100)</f>
        <v>938</v>
      </c>
      <c r="H1368" s="4">
        <f t="shared" si="1064"/>
        <v>0</v>
      </c>
      <c r="I1368" s="4">
        <f>INT(VLOOKUP($X1368,映射表!$B:$C,2,FALSE)*VLOOKUP($Z1368,怪物属性偏向!$G:$L,怪物属性偏向!K$1,FALSE)/100)</f>
        <v>903</v>
      </c>
      <c r="J1368" s="4">
        <f>INT(VLOOKUP($X1368,映射表!$B:$E,4,FALSE))</f>
        <v>708</v>
      </c>
      <c r="K1368" s="4">
        <f t="shared" ref="K1368:V1368" si="1099">K1367</f>
        <v>100</v>
      </c>
      <c r="L1368" s="4">
        <f t="shared" si="1099"/>
        <v>0</v>
      </c>
      <c r="M1368" s="4">
        <f t="shared" si="1099"/>
        <v>0</v>
      </c>
      <c r="N1368" s="4">
        <f t="shared" si="1099"/>
        <v>100</v>
      </c>
      <c r="O1368" s="4">
        <f t="shared" si="1099"/>
        <v>0</v>
      </c>
      <c r="P1368" s="4">
        <f t="shared" si="1099"/>
        <v>0</v>
      </c>
      <c r="Q1368" s="4">
        <f t="shared" si="1099"/>
        <v>0</v>
      </c>
      <c r="R1368" s="4">
        <f t="shared" si="1099"/>
        <v>0</v>
      </c>
      <c r="S1368" s="4">
        <f t="shared" si="1099"/>
        <v>0</v>
      </c>
      <c r="T1368" s="4">
        <f t="shared" si="1099"/>
        <v>0</v>
      </c>
      <c r="U1368" s="4">
        <f t="shared" si="1099"/>
        <v>0</v>
      </c>
      <c r="V1368" s="4">
        <f t="shared" si="1099"/>
        <v>0</v>
      </c>
      <c r="W1368" s="4">
        <f>VLOOKUP(Z1368,怪物属性偏向!D:F,3,FALSE)</f>
        <v>5000010</v>
      </c>
      <c r="X1368" s="4">
        <f t="shared" si="1003"/>
        <v>14</v>
      </c>
      <c r="Y1368" t="str">
        <f>VLOOKUP(Z1368,怪物属性偏向!G:H,2,FALSE)</f>
        <v>碧翠丝</v>
      </c>
      <c r="Z1368">
        <f t="shared" si="1004"/>
        <v>10</v>
      </c>
    </row>
    <row r="1369" spans="1:26" ht="18" customHeight="1" x14ac:dyDescent="0.15">
      <c r="A1369" s="4">
        <v>5001365</v>
      </c>
      <c r="B1369" s="4">
        <f t="shared" ref="B1369:E1369" si="1100">B1368</f>
        <v>0</v>
      </c>
      <c r="C1369" s="4">
        <f t="shared" si="1100"/>
        <v>0</v>
      </c>
      <c r="D1369" s="4">
        <f t="shared" si="1100"/>
        <v>0</v>
      </c>
      <c r="E1369" s="4">
        <f t="shared" si="1100"/>
        <v>0</v>
      </c>
      <c r="F1369" s="4">
        <f>INT(VLOOKUP($X1369,映射表!$B:$C,2,FALSE)*VLOOKUP($Z1369,怪物属性偏向!$G:$L,怪物属性偏向!L$1,FALSE)/100)</f>
        <v>1437</v>
      </c>
      <c r="G1369" s="4">
        <f>INT(VLOOKUP($X1369,映射表!$B:$C,2,FALSE)*VLOOKUP($Z1369,怪物属性偏向!$G:$L,怪物属性偏向!J$1,FALSE)/100)</f>
        <v>1028</v>
      </c>
      <c r="H1369" s="4">
        <f t="shared" si="1064"/>
        <v>0</v>
      </c>
      <c r="I1369" s="4">
        <f>INT(VLOOKUP($X1369,映射表!$B:$C,2,FALSE)*VLOOKUP($Z1369,怪物属性偏向!$G:$L,怪物属性偏向!K$1,FALSE)/100)</f>
        <v>990</v>
      </c>
      <c r="J1369" s="4">
        <f>INT(VLOOKUP($X1369,映射表!$B:$E,4,FALSE))</f>
        <v>776</v>
      </c>
      <c r="K1369" s="4">
        <f t="shared" ref="K1369:V1369" si="1101">K1368</f>
        <v>100</v>
      </c>
      <c r="L1369" s="4">
        <f t="shared" si="1101"/>
        <v>0</v>
      </c>
      <c r="M1369" s="4">
        <f t="shared" si="1101"/>
        <v>0</v>
      </c>
      <c r="N1369" s="4">
        <f t="shared" si="1101"/>
        <v>100</v>
      </c>
      <c r="O1369" s="4">
        <f t="shared" si="1101"/>
        <v>0</v>
      </c>
      <c r="P1369" s="4">
        <f t="shared" si="1101"/>
        <v>0</v>
      </c>
      <c r="Q1369" s="4">
        <f t="shared" si="1101"/>
        <v>0</v>
      </c>
      <c r="R1369" s="4">
        <f t="shared" si="1101"/>
        <v>0</v>
      </c>
      <c r="S1369" s="4">
        <f t="shared" si="1101"/>
        <v>0</v>
      </c>
      <c r="T1369" s="4">
        <f t="shared" si="1101"/>
        <v>0</v>
      </c>
      <c r="U1369" s="4">
        <f t="shared" si="1101"/>
        <v>0</v>
      </c>
      <c r="V1369" s="4">
        <f t="shared" si="1101"/>
        <v>0</v>
      </c>
      <c r="W1369" s="4">
        <f>VLOOKUP(Z1369,怪物属性偏向!D:F,3,FALSE)</f>
        <v>5000010</v>
      </c>
      <c r="X1369" s="4">
        <f t="shared" si="1003"/>
        <v>15</v>
      </c>
      <c r="Y1369" t="str">
        <f>VLOOKUP(Z1369,怪物属性偏向!G:H,2,FALSE)</f>
        <v>碧翠丝</v>
      </c>
      <c r="Z1369">
        <f t="shared" si="1004"/>
        <v>10</v>
      </c>
    </row>
    <row r="1370" spans="1:26" ht="18" customHeight="1" x14ac:dyDescent="0.15">
      <c r="A1370" s="4">
        <v>5001366</v>
      </c>
      <c r="B1370" s="4">
        <f t="shared" ref="B1370:E1370" si="1102">B1369</f>
        <v>0</v>
      </c>
      <c r="C1370" s="4">
        <f t="shared" si="1102"/>
        <v>0</v>
      </c>
      <c r="D1370" s="4">
        <f t="shared" si="1102"/>
        <v>0</v>
      </c>
      <c r="E1370" s="4">
        <f t="shared" si="1102"/>
        <v>0</v>
      </c>
      <c r="F1370" s="4">
        <f>INT(VLOOKUP($X1370,映射表!$B:$C,2,FALSE)*VLOOKUP($Z1370,怪物属性偏向!$G:$L,怪物属性偏向!L$1,FALSE)/100)</f>
        <v>1572</v>
      </c>
      <c r="G1370" s="4">
        <f>INT(VLOOKUP($X1370,映射表!$B:$C,2,FALSE)*VLOOKUP($Z1370,怪物属性偏向!$G:$L,怪物属性偏向!J$1,FALSE)/100)</f>
        <v>1125</v>
      </c>
      <c r="H1370" s="4">
        <f t="shared" si="1064"/>
        <v>0</v>
      </c>
      <c r="I1370" s="4">
        <f>INT(VLOOKUP($X1370,映射表!$B:$C,2,FALSE)*VLOOKUP($Z1370,怪物属性偏向!$G:$L,怪物属性偏向!K$1,FALSE)/100)</f>
        <v>1083</v>
      </c>
      <c r="J1370" s="4">
        <f>INT(VLOOKUP($X1370,映射表!$B:$E,4,FALSE))</f>
        <v>849</v>
      </c>
      <c r="K1370" s="4">
        <f t="shared" ref="K1370:V1370" si="1103">K1369</f>
        <v>100</v>
      </c>
      <c r="L1370" s="4">
        <f t="shared" si="1103"/>
        <v>0</v>
      </c>
      <c r="M1370" s="4">
        <f t="shared" si="1103"/>
        <v>0</v>
      </c>
      <c r="N1370" s="4">
        <f t="shared" si="1103"/>
        <v>100</v>
      </c>
      <c r="O1370" s="4">
        <f t="shared" si="1103"/>
        <v>0</v>
      </c>
      <c r="P1370" s="4">
        <f t="shared" si="1103"/>
        <v>0</v>
      </c>
      <c r="Q1370" s="4">
        <f t="shared" si="1103"/>
        <v>0</v>
      </c>
      <c r="R1370" s="4">
        <f t="shared" si="1103"/>
        <v>0</v>
      </c>
      <c r="S1370" s="4">
        <f t="shared" si="1103"/>
        <v>0</v>
      </c>
      <c r="T1370" s="4">
        <f t="shared" si="1103"/>
        <v>0</v>
      </c>
      <c r="U1370" s="4">
        <f t="shared" si="1103"/>
        <v>0</v>
      </c>
      <c r="V1370" s="4">
        <f t="shared" si="1103"/>
        <v>0</v>
      </c>
      <c r="W1370" s="4">
        <f>VLOOKUP(Z1370,怪物属性偏向!D:F,3,FALSE)</f>
        <v>5000010</v>
      </c>
      <c r="X1370" s="4">
        <f t="shared" si="1003"/>
        <v>16</v>
      </c>
      <c r="Y1370" t="str">
        <f>VLOOKUP(Z1370,怪物属性偏向!G:H,2,FALSE)</f>
        <v>碧翠丝</v>
      </c>
      <c r="Z1370">
        <f t="shared" si="1004"/>
        <v>10</v>
      </c>
    </row>
    <row r="1371" spans="1:26" ht="18" customHeight="1" x14ac:dyDescent="0.15">
      <c r="A1371" s="4">
        <v>5001367</v>
      </c>
      <c r="B1371" s="4">
        <f t="shared" ref="B1371:E1371" si="1104">B1370</f>
        <v>0</v>
      </c>
      <c r="C1371" s="4">
        <f t="shared" si="1104"/>
        <v>0</v>
      </c>
      <c r="D1371" s="4">
        <f t="shared" si="1104"/>
        <v>0</v>
      </c>
      <c r="E1371" s="4">
        <f t="shared" si="1104"/>
        <v>0</v>
      </c>
      <c r="F1371" s="4">
        <f>INT(VLOOKUP($X1371,映射表!$B:$C,2,FALSE)*VLOOKUP($Z1371,怪物属性偏向!$G:$L,怪物属性偏向!L$1,FALSE)/100)</f>
        <v>1717</v>
      </c>
      <c r="G1371" s="4">
        <f>INT(VLOOKUP($X1371,映射表!$B:$C,2,FALSE)*VLOOKUP($Z1371,怪物属性偏向!$G:$L,怪物属性偏向!J$1,FALSE)/100)</f>
        <v>1229</v>
      </c>
      <c r="H1371" s="4">
        <f t="shared" si="1064"/>
        <v>0</v>
      </c>
      <c r="I1371" s="4">
        <f>INT(VLOOKUP($X1371,映射表!$B:$C,2,FALSE)*VLOOKUP($Z1371,怪物属性偏向!$G:$L,怪物属性偏向!K$1,FALSE)/100)</f>
        <v>1182</v>
      </c>
      <c r="J1371" s="4">
        <f>INT(VLOOKUP($X1371,映射表!$B:$E,4,FALSE))</f>
        <v>927</v>
      </c>
      <c r="K1371" s="4">
        <f t="shared" ref="K1371:V1371" si="1105">K1370</f>
        <v>100</v>
      </c>
      <c r="L1371" s="4">
        <f t="shared" si="1105"/>
        <v>0</v>
      </c>
      <c r="M1371" s="4">
        <f t="shared" si="1105"/>
        <v>0</v>
      </c>
      <c r="N1371" s="4">
        <f t="shared" si="1105"/>
        <v>100</v>
      </c>
      <c r="O1371" s="4">
        <f t="shared" si="1105"/>
        <v>0</v>
      </c>
      <c r="P1371" s="4">
        <f t="shared" si="1105"/>
        <v>0</v>
      </c>
      <c r="Q1371" s="4">
        <f t="shared" si="1105"/>
        <v>0</v>
      </c>
      <c r="R1371" s="4">
        <f t="shared" si="1105"/>
        <v>0</v>
      </c>
      <c r="S1371" s="4">
        <f t="shared" si="1105"/>
        <v>0</v>
      </c>
      <c r="T1371" s="4">
        <f t="shared" si="1105"/>
        <v>0</v>
      </c>
      <c r="U1371" s="4">
        <f t="shared" si="1105"/>
        <v>0</v>
      </c>
      <c r="V1371" s="4">
        <f t="shared" si="1105"/>
        <v>0</v>
      </c>
      <c r="W1371" s="4">
        <f>VLOOKUP(Z1371,怪物属性偏向!D:F,3,FALSE)</f>
        <v>5000010</v>
      </c>
      <c r="X1371" s="4">
        <f t="shared" si="1003"/>
        <v>17</v>
      </c>
      <c r="Y1371" t="str">
        <f>VLOOKUP(Z1371,怪物属性偏向!G:H,2,FALSE)</f>
        <v>碧翠丝</v>
      </c>
      <c r="Z1371">
        <f t="shared" si="1004"/>
        <v>10</v>
      </c>
    </row>
    <row r="1372" spans="1:26" ht="18" customHeight="1" x14ac:dyDescent="0.15">
      <c r="A1372" s="4">
        <v>5001368</v>
      </c>
      <c r="B1372" s="4">
        <f t="shared" ref="B1372:E1372" si="1106">B1371</f>
        <v>0</v>
      </c>
      <c r="C1372" s="4">
        <f t="shared" si="1106"/>
        <v>0</v>
      </c>
      <c r="D1372" s="4">
        <f t="shared" si="1106"/>
        <v>0</v>
      </c>
      <c r="E1372" s="4">
        <f t="shared" si="1106"/>
        <v>0</v>
      </c>
      <c r="F1372" s="4">
        <f>INT(VLOOKUP($X1372,映射表!$B:$C,2,FALSE)*VLOOKUP($Z1372,怪物属性偏向!$G:$L,怪物属性偏向!L$1,FALSE)/100)</f>
        <v>1872</v>
      </c>
      <c r="G1372" s="4">
        <f>INT(VLOOKUP($X1372,映射表!$B:$C,2,FALSE)*VLOOKUP($Z1372,怪物属性偏向!$G:$L,怪物属性偏向!J$1,FALSE)/100)</f>
        <v>1340</v>
      </c>
      <c r="H1372" s="4">
        <f t="shared" si="1064"/>
        <v>0</v>
      </c>
      <c r="I1372" s="4">
        <f>INT(VLOOKUP($X1372,映射表!$B:$C,2,FALSE)*VLOOKUP($Z1372,怪物属性偏向!$G:$L,怪物属性偏向!K$1,FALSE)/100)</f>
        <v>1289</v>
      </c>
      <c r="J1372" s="4">
        <f>INT(VLOOKUP($X1372,映射表!$B:$E,4,FALSE))</f>
        <v>1011</v>
      </c>
      <c r="K1372" s="4">
        <f t="shared" ref="K1372:V1372" si="1107">K1371</f>
        <v>100</v>
      </c>
      <c r="L1372" s="4">
        <f t="shared" si="1107"/>
        <v>0</v>
      </c>
      <c r="M1372" s="4">
        <f t="shared" si="1107"/>
        <v>0</v>
      </c>
      <c r="N1372" s="4">
        <f t="shared" si="1107"/>
        <v>100</v>
      </c>
      <c r="O1372" s="4">
        <f t="shared" si="1107"/>
        <v>0</v>
      </c>
      <c r="P1372" s="4">
        <f t="shared" si="1107"/>
        <v>0</v>
      </c>
      <c r="Q1372" s="4">
        <f t="shared" si="1107"/>
        <v>0</v>
      </c>
      <c r="R1372" s="4">
        <f t="shared" si="1107"/>
        <v>0</v>
      </c>
      <c r="S1372" s="4">
        <f t="shared" si="1107"/>
        <v>0</v>
      </c>
      <c r="T1372" s="4">
        <f t="shared" si="1107"/>
        <v>0</v>
      </c>
      <c r="U1372" s="4">
        <f t="shared" si="1107"/>
        <v>0</v>
      </c>
      <c r="V1372" s="4">
        <f t="shared" si="1107"/>
        <v>0</v>
      </c>
      <c r="W1372" s="4">
        <f>VLOOKUP(Z1372,怪物属性偏向!D:F,3,FALSE)</f>
        <v>5000010</v>
      </c>
      <c r="X1372" s="4">
        <f t="shared" si="1003"/>
        <v>18</v>
      </c>
      <c r="Y1372" t="str">
        <f>VLOOKUP(Z1372,怪物属性偏向!G:H,2,FALSE)</f>
        <v>碧翠丝</v>
      </c>
      <c r="Z1372">
        <f t="shared" si="1004"/>
        <v>10</v>
      </c>
    </row>
    <row r="1373" spans="1:26" ht="18" customHeight="1" x14ac:dyDescent="0.15">
      <c r="A1373" s="4">
        <v>5001369</v>
      </c>
      <c r="B1373" s="4">
        <f t="shared" ref="B1373:E1373" si="1108">B1372</f>
        <v>0</v>
      </c>
      <c r="C1373" s="4">
        <f t="shared" si="1108"/>
        <v>0</v>
      </c>
      <c r="D1373" s="4">
        <f t="shared" si="1108"/>
        <v>0</v>
      </c>
      <c r="E1373" s="4">
        <f t="shared" si="1108"/>
        <v>0</v>
      </c>
      <c r="F1373" s="4">
        <f>INT(VLOOKUP($X1373,映射表!$B:$C,2,FALSE)*VLOOKUP($Z1373,怪物属性偏向!$G:$L,怪物属性偏向!L$1,FALSE)/100)</f>
        <v>2039</v>
      </c>
      <c r="G1373" s="4">
        <f>INT(VLOOKUP($X1373,映射表!$B:$C,2,FALSE)*VLOOKUP($Z1373,怪物属性偏向!$G:$L,怪物属性偏向!J$1,FALSE)/100)</f>
        <v>1459</v>
      </c>
      <c r="H1373" s="4">
        <f t="shared" si="1064"/>
        <v>0</v>
      </c>
      <c r="I1373" s="4">
        <f>INT(VLOOKUP($X1373,映射表!$B:$C,2,FALSE)*VLOOKUP($Z1373,怪物属性偏向!$G:$L,怪物属性偏向!K$1,FALSE)/100)</f>
        <v>1404</v>
      </c>
      <c r="J1373" s="4">
        <f>INT(VLOOKUP($X1373,映射表!$B:$E,4,FALSE))</f>
        <v>1101</v>
      </c>
      <c r="K1373" s="4">
        <f t="shared" ref="K1373:V1373" si="1109">K1372</f>
        <v>100</v>
      </c>
      <c r="L1373" s="4">
        <f t="shared" si="1109"/>
        <v>0</v>
      </c>
      <c r="M1373" s="4">
        <f t="shared" si="1109"/>
        <v>0</v>
      </c>
      <c r="N1373" s="4">
        <f t="shared" si="1109"/>
        <v>100</v>
      </c>
      <c r="O1373" s="4">
        <f t="shared" si="1109"/>
        <v>0</v>
      </c>
      <c r="P1373" s="4">
        <f t="shared" si="1109"/>
        <v>0</v>
      </c>
      <c r="Q1373" s="4">
        <f t="shared" si="1109"/>
        <v>0</v>
      </c>
      <c r="R1373" s="4">
        <f t="shared" si="1109"/>
        <v>0</v>
      </c>
      <c r="S1373" s="4">
        <f t="shared" si="1109"/>
        <v>0</v>
      </c>
      <c r="T1373" s="4">
        <f t="shared" si="1109"/>
        <v>0</v>
      </c>
      <c r="U1373" s="4">
        <f t="shared" si="1109"/>
        <v>0</v>
      </c>
      <c r="V1373" s="4">
        <f t="shared" si="1109"/>
        <v>0</v>
      </c>
      <c r="W1373" s="4">
        <f>VLOOKUP(Z1373,怪物属性偏向!D:F,3,FALSE)</f>
        <v>5000010</v>
      </c>
      <c r="X1373" s="4">
        <f t="shared" si="1003"/>
        <v>19</v>
      </c>
      <c r="Y1373" t="str">
        <f>VLOOKUP(Z1373,怪物属性偏向!G:H,2,FALSE)</f>
        <v>碧翠丝</v>
      </c>
      <c r="Z1373">
        <f t="shared" si="1004"/>
        <v>10</v>
      </c>
    </row>
    <row r="1374" spans="1:26" ht="18" customHeight="1" x14ac:dyDescent="0.15">
      <c r="A1374" s="4">
        <v>5001370</v>
      </c>
      <c r="B1374" s="4">
        <f t="shared" ref="B1374:E1374" si="1110">B1373</f>
        <v>0</v>
      </c>
      <c r="C1374" s="4">
        <f t="shared" si="1110"/>
        <v>0</v>
      </c>
      <c r="D1374" s="4">
        <f t="shared" si="1110"/>
        <v>0</v>
      </c>
      <c r="E1374" s="4">
        <f t="shared" si="1110"/>
        <v>0</v>
      </c>
      <c r="F1374" s="4">
        <f>INT(VLOOKUP($X1374,映射表!$B:$C,2,FALSE)*VLOOKUP($Z1374,怪物属性偏向!$G:$L,怪物属性偏向!L$1,FALSE)/100)</f>
        <v>2217</v>
      </c>
      <c r="G1374" s="4">
        <f>INT(VLOOKUP($X1374,映射表!$B:$C,2,FALSE)*VLOOKUP($Z1374,怪物属性偏向!$G:$L,怪物属性偏向!J$1,FALSE)/100)</f>
        <v>1587</v>
      </c>
      <c r="H1374" s="4">
        <f t="shared" si="1064"/>
        <v>0</v>
      </c>
      <c r="I1374" s="4">
        <f>INT(VLOOKUP($X1374,映射表!$B:$C,2,FALSE)*VLOOKUP($Z1374,怪物属性偏向!$G:$L,怪物属性偏向!K$1,FALSE)/100)</f>
        <v>1527</v>
      </c>
      <c r="J1374" s="4">
        <f>INT(VLOOKUP($X1374,映射表!$B:$E,4,FALSE))</f>
        <v>1198</v>
      </c>
      <c r="K1374" s="4">
        <f t="shared" ref="K1374:V1374" si="1111">K1373</f>
        <v>100</v>
      </c>
      <c r="L1374" s="4">
        <f t="shared" si="1111"/>
        <v>0</v>
      </c>
      <c r="M1374" s="4">
        <f t="shared" si="1111"/>
        <v>0</v>
      </c>
      <c r="N1374" s="4">
        <f t="shared" si="1111"/>
        <v>100</v>
      </c>
      <c r="O1374" s="4">
        <f t="shared" si="1111"/>
        <v>0</v>
      </c>
      <c r="P1374" s="4">
        <f t="shared" si="1111"/>
        <v>0</v>
      </c>
      <c r="Q1374" s="4">
        <f t="shared" si="1111"/>
        <v>0</v>
      </c>
      <c r="R1374" s="4">
        <f t="shared" si="1111"/>
        <v>0</v>
      </c>
      <c r="S1374" s="4">
        <f t="shared" si="1111"/>
        <v>0</v>
      </c>
      <c r="T1374" s="4">
        <f t="shared" si="1111"/>
        <v>0</v>
      </c>
      <c r="U1374" s="4">
        <f t="shared" si="1111"/>
        <v>0</v>
      </c>
      <c r="V1374" s="4">
        <f t="shared" si="1111"/>
        <v>0</v>
      </c>
      <c r="W1374" s="4">
        <f>VLOOKUP(Z1374,怪物属性偏向!D:F,3,FALSE)</f>
        <v>5000010</v>
      </c>
      <c r="X1374" s="4">
        <f t="shared" si="1003"/>
        <v>20</v>
      </c>
      <c r="Y1374" t="str">
        <f>VLOOKUP(Z1374,怪物属性偏向!G:H,2,FALSE)</f>
        <v>碧翠丝</v>
      </c>
      <c r="Z1374">
        <f t="shared" si="1004"/>
        <v>10</v>
      </c>
    </row>
    <row r="1375" spans="1:26" ht="18" customHeight="1" x14ac:dyDescent="0.15">
      <c r="A1375" s="4">
        <v>5001371</v>
      </c>
      <c r="B1375" s="4">
        <f t="shared" ref="B1375:E1375" si="1112">B1374</f>
        <v>0</v>
      </c>
      <c r="C1375" s="4">
        <f t="shared" si="1112"/>
        <v>0</v>
      </c>
      <c r="D1375" s="4">
        <f t="shared" si="1112"/>
        <v>0</v>
      </c>
      <c r="E1375" s="4">
        <f t="shared" si="1112"/>
        <v>0</v>
      </c>
      <c r="F1375" s="4">
        <f>INT(VLOOKUP($X1375,映射表!$B:$C,2,FALSE)*VLOOKUP($Z1375,怪物属性偏向!$G:$L,怪物属性偏向!L$1,FALSE)/100)</f>
        <v>2409</v>
      </c>
      <c r="G1375" s="4">
        <f>INT(VLOOKUP($X1375,映射表!$B:$C,2,FALSE)*VLOOKUP($Z1375,怪物属性偏向!$G:$L,怪物属性偏向!J$1,FALSE)/100)</f>
        <v>1724</v>
      </c>
      <c r="H1375" s="4">
        <f t="shared" si="1064"/>
        <v>0</v>
      </c>
      <c r="I1375" s="4">
        <f>INT(VLOOKUP($X1375,映射表!$B:$C,2,FALSE)*VLOOKUP($Z1375,怪物属性偏向!$G:$L,怪物属性偏向!K$1,FALSE)/100)</f>
        <v>1659</v>
      </c>
      <c r="J1375" s="4">
        <f>INT(VLOOKUP($X1375,映射表!$B:$E,4,FALSE))</f>
        <v>1301</v>
      </c>
      <c r="K1375" s="4">
        <f t="shared" ref="K1375:V1375" si="1113">K1374</f>
        <v>100</v>
      </c>
      <c r="L1375" s="4">
        <f t="shared" si="1113"/>
        <v>0</v>
      </c>
      <c r="M1375" s="4">
        <f t="shared" si="1113"/>
        <v>0</v>
      </c>
      <c r="N1375" s="4">
        <f t="shared" si="1113"/>
        <v>100</v>
      </c>
      <c r="O1375" s="4">
        <f t="shared" si="1113"/>
        <v>0</v>
      </c>
      <c r="P1375" s="4">
        <f t="shared" si="1113"/>
        <v>0</v>
      </c>
      <c r="Q1375" s="4">
        <f t="shared" si="1113"/>
        <v>0</v>
      </c>
      <c r="R1375" s="4">
        <f t="shared" si="1113"/>
        <v>0</v>
      </c>
      <c r="S1375" s="4">
        <f t="shared" si="1113"/>
        <v>0</v>
      </c>
      <c r="T1375" s="4">
        <f t="shared" si="1113"/>
        <v>0</v>
      </c>
      <c r="U1375" s="4">
        <f t="shared" si="1113"/>
        <v>0</v>
      </c>
      <c r="V1375" s="4">
        <f t="shared" si="1113"/>
        <v>0</v>
      </c>
      <c r="W1375" s="4">
        <f>VLOOKUP(Z1375,怪物属性偏向!D:F,3,FALSE)</f>
        <v>5000010</v>
      </c>
      <c r="X1375" s="4">
        <f t="shared" si="1003"/>
        <v>21</v>
      </c>
      <c r="Y1375" t="str">
        <f>VLOOKUP(Z1375,怪物属性偏向!G:H,2,FALSE)</f>
        <v>碧翠丝</v>
      </c>
      <c r="Z1375">
        <f t="shared" si="1004"/>
        <v>10</v>
      </c>
    </row>
    <row r="1376" spans="1:26" ht="18" customHeight="1" x14ac:dyDescent="0.15">
      <c r="A1376" s="4">
        <v>5001372</v>
      </c>
      <c r="B1376" s="4">
        <f t="shared" ref="B1376:E1376" si="1114">B1375</f>
        <v>0</v>
      </c>
      <c r="C1376" s="4">
        <f t="shared" si="1114"/>
        <v>0</v>
      </c>
      <c r="D1376" s="4">
        <f t="shared" si="1114"/>
        <v>0</v>
      </c>
      <c r="E1376" s="4">
        <f t="shared" si="1114"/>
        <v>0</v>
      </c>
      <c r="F1376" s="4">
        <f>INT(VLOOKUP($X1376,映射表!$B:$C,2,FALSE)*VLOOKUP($Z1376,怪物属性偏向!$G:$L,怪物属性偏向!L$1,FALSE)/100)</f>
        <v>2614</v>
      </c>
      <c r="G1376" s="4">
        <f>INT(VLOOKUP($X1376,映射表!$B:$C,2,FALSE)*VLOOKUP($Z1376,怪物属性偏向!$G:$L,怪物属性偏向!J$1,FALSE)/100)</f>
        <v>1871</v>
      </c>
      <c r="H1376" s="4">
        <f t="shared" si="1064"/>
        <v>0</v>
      </c>
      <c r="I1376" s="4">
        <f>INT(VLOOKUP($X1376,映射表!$B:$C,2,FALSE)*VLOOKUP($Z1376,怪物属性偏向!$G:$L,怪物属性偏向!K$1,FALSE)/100)</f>
        <v>1800</v>
      </c>
      <c r="J1376" s="4">
        <f>INT(VLOOKUP($X1376,映射表!$B:$E,4,FALSE))</f>
        <v>1412</v>
      </c>
      <c r="K1376" s="4">
        <f t="shared" ref="K1376:V1376" si="1115">K1375</f>
        <v>100</v>
      </c>
      <c r="L1376" s="4">
        <f t="shared" si="1115"/>
        <v>0</v>
      </c>
      <c r="M1376" s="4">
        <f t="shared" si="1115"/>
        <v>0</v>
      </c>
      <c r="N1376" s="4">
        <f t="shared" si="1115"/>
        <v>100</v>
      </c>
      <c r="O1376" s="4">
        <f t="shared" si="1115"/>
        <v>0</v>
      </c>
      <c r="P1376" s="4">
        <f t="shared" si="1115"/>
        <v>0</v>
      </c>
      <c r="Q1376" s="4">
        <f t="shared" si="1115"/>
        <v>0</v>
      </c>
      <c r="R1376" s="4">
        <f t="shared" si="1115"/>
        <v>0</v>
      </c>
      <c r="S1376" s="4">
        <f t="shared" si="1115"/>
        <v>0</v>
      </c>
      <c r="T1376" s="4">
        <f t="shared" si="1115"/>
        <v>0</v>
      </c>
      <c r="U1376" s="4">
        <f t="shared" si="1115"/>
        <v>0</v>
      </c>
      <c r="V1376" s="4">
        <f t="shared" si="1115"/>
        <v>0</v>
      </c>
      <c r="W1376" s="4">
        <f>VLOOKUP(Z1376,怪物属性偏向!D:F,3,FALSE)</f>
        <v>5000010</v>
      </c>
      <c r="X1376" s="4">
        <f t="shared" si="1003"/>
        <v>22</v>
      </c>
      <c r="Y1376" t="str">
        <f>VLOOKUP(Z1376,怪物属性偏向!G:H,2,FALSE)</f>
        <v>碧翠丝</v>
      </c>
      <c r="Z1376">
        <f t="shared" si="1004"/>
        <v>10</v>
      </c>
    </row>
    <row r="1377" spans="1:26" ht="18" customHeight="1" x14ac:dyDescent="0.15">
      <c r="A1377" s="4">
        <v>5001373</v>
      </c>
      <c r="B1377" s="4">
        <f t="shared" ref="B1377:E1377" si="1116">B1376</f>
        <v>0</v>
      </c>
      <c r="C1377" s="4">
        <f t="shared" si="1116"/>
        <v>0</v>
      </c>
      <c r="D1377" s="4">
        <f t="shared" si="1116"/>
        <v>0</v>
      </c>
      <c r="E1377" s="4">
        <f t="shared" si="1116"/>
        <v>0</v>
      </c>
      <c r="F1377" s="4">
        <f>INT(VLOOKUP($X1377,映射表!$B:$C,2,FALSE)*VLOOKUP($Z1377,怪物属性偏向!$G:$L,怪物属性偏向!L$1,FALSE)/100)</f>
        <v>2834</v>
      </c>
      <c r="G1377" s="4">
        <f>INT(VLOOKUP($X1377,映射表!$B:$C,2,FALSE)*VLOOKUP($Z1377,怪物属性偏向!$G:$L,怪物属性偏向!J$1,FALSE)/100)</f>
        <v>2028</v>
      </c>
      <c r="H1377" s="4">
        <f t="shared" si="1064"/>
        <v>0</v>
      </c>
      <c r="I1377" s="4">
        <f>INT(VLOOKUP($X1377,映射表!$B:$C,2,FALSE)*VLOOKUP($Z1377,怪物属性偏向!$G:$L,怪物属性偏向!K$1,FALSE)/100)</f>
        <v>1951</v>
      </c>
      <c r="J1377" s="4">
        <f>INT(VLOOKUP($X1377,映射表!$B:$E,4,FALSE))</f>
        <v>1530</v>
      </c>
      <c r="K1377" s="4">
        <f t="shared" ref="K1377:V1377" si="1117">K1376</f>
        <v>100</v>
      </c>
      <c r="L1377" s="4">
        <f t="shared" si="1117"/>
        <v>0</v>
      </c>
      <c r="M1377" s="4">
        <f t="shared" si="1117"/>
        <v>0</v>
      </c>
      <c r="N1377" s="4">
        <f t="shared" si="1117"/>
        <v>100</v>
      </c>
      <c r="O1377" s="4">
        <f t="shared" si="1117"/>
        <v>0</v>
      </c>
      <c r="P1377" s="4">
        <f t="shared" si="1117"/>
        <v>0</v>
      </c>
      <c r="Q1377" s="4">
        <f t="shared" si="1117"/>
        <v>0</v>
      </c>
      <c r="R1377" s="4">
        <f t="shared" si="1117"/>
        <v>0</v>
      </c>
      <c r="S1377" s="4">
        <f t="shared" si="1117"/>
        <v>0</v>
      </c>
      <c r="T1377" s="4">
        <f t="shared" si="1117"/>
        <v>0</v>
      </c>
      <c r="U1377" s="4">
        <f t="shared" si="1117"/>
        <v>0</v>
      </c>
      <c r="V1377" s="4">
        <f t="shared" si="1117"/>
        <v>0</v>
      </c>
      <c r="W1377" s="4">
        <f>VLOOKUP(Z1377,怪物属性偏向!D:F,3,FALSE)</f>
        <v>5000010</v>
      </c>
      <c r="X1377" s="4">
        <f t="shared" si="1003"/>
        <v>23</v>
      </c>
      <c r="Y1377" t="str">
        <f>VLOOKUP(Z1377,怪物属性偏向!G:H,2,FALSE)</f>
        <v>碧翠丝</v>
      </c>
      <c r="Z1377">
        <f t="shared" si="1004"/>
        <v>10</v>
      </c>
    </row>
    <row r="1378" spans="1:26" ht="18" customHeight="1" x14ac:dyDescent="0.15">
      <c r="A1378" s="4">
        <v>5001374</v>
      </c>
      <c r="B1378" s="4">
        <f t="shared" ref="B1378:E1378" si="1118">B1377</f>
        <v>0</v>
      </c>
      <c r="C1378" s="4">
        <f t="shared" si="1118"/>
        <v>0</v>
      </c>
      <c r="D1378" s="4">
        <f t="shared" si="1118"/>
        <v>0</v>
      </c>
      <c r="E1378" s="4">
        <f t="shared" si="1118"/>
        <v>0</v>
      </c>
      <c r="F1378" s="4">
        <f>INT(VLOOKUP($X1378,映射表!$B:$C,2,FALSE)*VLOOKUP($Z1378,怪物属性偏向!$G:$L,怪物属性偏向!L$1,FALSE)/100)</f>
        <v>3069</v>
      </c>
      <c r="G1378" s="4">
        <f>INT(VLOOKUP($X1378,映射表!$B:$C,2,FALSE)*VLOOKUP($Z1378,怪物属性偏向!$G:$L,怪物属性偏向!J$1,FALSE)/100)</f>
        <v>2197</v>
      </c>
      <c r="H1378" s="4">
        <f t="shared" si="1064"/>
        <v>0</v>
      </c>
      <c r="I1378" s="4">
        <f>INT(VLOOKUP($X1378,映射表!$B:$C,2,FALSE)*VLOOKUP($Z1378,怪物属性偏向!$G:$L,怪物属性偏向!K$1,FALSE)/100)</f>
        <v>2114</v>
      </c>
      <c r="J1378" s="4">
        <f>INT(VLOOKUP($X1378,映射表!$B:$E,4,FALSE))</f>
        <v>1658</v>
      </c>
      <c r="K1378" s="4">
        <f t="shared" ref="K1378:V1378" si="1119">K1377</f>
        <v>100</v>
      </c>
      <c r="L1378" s="4">
        <f t="shared" si="1119"/>
        <v>0</v>
      </c>
      <c r="M1378" s="4">
        <f t="shared" si="1119"/>
        <v>0</v>
      </c>
      <c r="N1378" s="4">
        <f t="shared" si="1119"/>
        <v>100</v>
      </c>
      <c r="O1378" s="4">
        <f t="shared" si="1119"/>
        <v>0</v>
      </c>
      <c r="P1378" s="4">
        <f t="shared" si="1119"/>
        <v>0</v>
      </c>
      <c r="Q1378" s="4">
        <f t="shared" si="1119"/>
        <v>0</v>
      </c>
      <c r="R1378" s="4">
        <f t="shared" si="1119"/>
        <v>0</v>
      </c>
      <c r="S1378" s="4">
        <f t="shared" si="1119"/>
        <v>0</v>
      </c>
      <c r="T1378" s="4">
        <f t="shared" si="1119"/>
        <v>0</v>
      </c>
      <c r="U1378" s="4">
        <f t="shared" si="1119"/>
        <v>0</v>
      </c>
      <c r="V1378" s="4">
        <f t="shared" si="1119"/>
        <v>0</v>
      </c>
      <c r="W1378" s="4">
        <f>VLOOKUP(Z1378,怪物属性偏向!D:F,3,FALSE)</f>
        <v>5000010</v>
      </c>
      <c r="X1378" s="4">
        <f t="shared" si="1003"/>
        <v>24</v>
      </c>
      <c r="Y1378" t="str">
        <f>VLOOKUP(Z1378,怪物属性偏向!G:H,2,FALSE)</f>
        <v>碧翠丝</v>
      </c>
      <c r="Z1378">
        <f t="shared" si="1004"/>
        <v>10</v>
      </c>
    </row>
    <row r="1379" spans="1:26" ht="18" customHeight="1" x14ac:dyDescent="0.15">
      <c r="A1379" s="4">
        <v>5001375</v>
      </c>
      <c r="B1379" s="4">
        <f t="shared" ref="B1379:E1379" si="1120">B1378</f>
        <v>0</v>
      </c>
      <c r="C1379" s="4">
        <f t="shared" si="1120"/>
        <v>0</v>
      </c>
      <c r="D1379" s="4">
        <f t="shared" si="1120"/>
        <v>0</v>
      </c>
      <c r="E1379" s="4">
        <f t="shared" si="1120"/>
        <v>0</v>
      </c>
      <c r="F1379" s="4">
        <f>INT(VLOOKUP($X1379,映射表!$B:$C,2,FALSE)*VLOOKUP($Z1379,怪物属性偏向!$G:$L,怪物属性偏向!L$1,FALSE)/100)</f>
        <v>3322</v>
      </c>
      <c r="G1379" s="4">
        <f>INT(VLOOKUP($X1379,映射表!$B:$C,2,FALSE)*VLOOKUP($Z1379,怪物属性偏向!$G:$L,怪物属性偏向!J$1,FALSE)/100)</f>
        <v>2378</v>
      </c>
      <c r="H1379" s="4">
        <f t="shared" si="1064"/>
        <v>0</v>
      </c>
      <c r="I1379" s="4">
        <f>INT(VLOOKUP($X1379,映射表!$B:$C,2,FALSE)*VLOOKUP($Z1379,怪物属性偏向!$G:$L,怪物属性偏向!K$1,FALSE)/100)</f>
        <v>2288</v>
      </c>
      <c r="J1379" s="4">
        <f>INT(VLOOKUP($X1379,映射表!$B:$E,4,FALSE))</f>
        <v>1794</v>
      </c>
      <c r="K1379" s="4">
        <f t="shared" ref="K1379:V1379" si="1121">K1378</f>
        <v>100</v>
      </c>
      <c r="L1379" s="4">
        <f t="shared" si="1121"/>
        <v>0</v>
      </c>
      <c r="M1379" s="4">
        <f t="shared" si="1121"/>
        <v>0</v>
      </c>
      <c r="N1379" s="4">
        <f t="shared" si="1121"/>
        <v>100</v>
      </c>
      <c r="O1379" s="4">
        <f t="shared" si="1121"/>
        <v>0</v>
      </c>
      <c r="P1379" s="4">
        <f t="shared" si="1121"/>
        <v>0</v>
      </c>
      <c r="Q1379" s="4">
        <f t="shared" si="1121"/>
        <v>0</v>
      </c>
      <c r="R1379" s="4">
        <f t="shared" si="1121"/>
        <v>0</v>
      </c>
      <c r="S1379" s="4">
        <f t="shared" si="1121"/>
        <v>0</v>
      </c>
      <c r="T1379" s="4">
        <f t="shared" si="1121"/>
        <v>0</v>
      </c>
      <c r="U1379" s="4">
        <f t="shared" si="1121"/>
        <v>0</v>
      </c>
      <c r="V1379" s="4">
        <f t="shared" si="1121"/>
        <v>0</v>
      </c>
      <c r="W1379" s="4">
        <f>VLOOKUP(Z1379,怪物属性偏向!D:F,3,FALSE)</f>
        <v>5000010</v>
      </c>
      <c r="X1379" s="4">
        <f t="shared" si="1003"/>
        <v>25</v>
      </c>
      <c r="Y1379" t="str">
        <f>VLOOKUP(Z1379,怪物属性偏向!G:H,2,FALSE)</f>
        <v>碧翠丝</v>
      </c>
      <c r="Z1379">
        <f t="shared" si="1004"/>
        <v>10</v>
      </c>
    </row>
    <row r="1380" spans="1:26" ht="18" customHeight="1" x14ac:dyDescent="0.15">
      <c r="A1380" s="4">
        <v>5001376</v>
      </c>
      <c r="B1380" s="4">
        <f t="shared" ref="B1380:E1380" si="1122">B1379</f>
        <v>0</v>
      </c>
      <c r="C1380" s="4">
        <f t="shared" si="1122"/>
        <v>0</v>
      </c>
      <c r="D1380" s="4">
        <f t="shared" si="1122"/>
        <v>0</v>
      </c>
      <c r="E1380" s="4">
        <f t="shared" si="1122"/>
        <v>0</v>
      </c>
      <c r="F1380" s="4">
        <f>INT(VLOOKUP($X1380,映射表!$B:$C,2,FALSE)*VLOOKUP($Z1380,怪物属性偏向!$G:$L,怪物属性偏向!L$1,FALSE)/100)</f>
        <v>3593</v>
      </c>
      <c r="G1380" s="4">
        <f>INT(VLOOKUP($X1380,映射表!$B:$C,2,FALSE)*VLOOKUP($Z1380,怪物属性偏向!$G:$L,怪物属性偏向!J$1,FALSE)/100)</f>
        <v>2571</v>
      </c>
      <c r="H1380" s="4">
        <f t="shared" si="1064"/>
        <v>0</v>
      </c>
      <c r="I1380" s="4">
        <f>INT(VLOOKUP($X1380,映射表!$B:$C,2,FALSE)*VLOOKUP($Z1380,怪物属性偏向!$G:$L,怪物属性偏向!K$1,FALSE)/100)</f>
        <v>2474</v>
      </c>
      <c r="J1380" s="4">
        <f>INT(VLOOKUP($X1380,映射表!$B:$E,4,FALSE))</f>
        <v>1941</v>
      </c>
      <c r="K1380" s="4">
        <f t="shared" ref="K1380:V1380" si="1123">K1379</f>
        <v>100</v>
      </c>
      <c r="L1380" s="4">
        <f t="shared" si="1123"/>
        <v>0</v>
      </c>
      <c r="M1380" s="4">
        <f t="shared" si="1123"/>
        <v>0</v>
      </c>
      <c r="N1380" s="4">
        <f t="shared" si="1123"/>
        <v>100</v>
      </c>
      <c r="O1380" s="4">
        <f t="shared" si="1123"/>
        <v>0</v>
      </c>
      <c r="P1380" s="4">
        <f t="shared" si="1123"/>
        <v>0</v>
      </c>
      <c r="Q1380" s="4">
        <f t="shared" si="1123"/>
        <v>0</v>
      </c>
      <c r="R1380" s="4">
        <f t="shared" si="1123"/>
        <v>0</v>
      </c>
      <c r="S1380" s="4">
        <f t="shared" si="1123"/>
        <v>0</v>
      </c>
      <c r="T1380" s="4">
        <f t="shared" si="1123"/>
        <v>0</v>
      </c>
      <c r="U1380" s="4">
        <f t="shared" si="1123"/>
        <v>0</v>
      </c>
      <c r="V1380" s="4">
        <f t="shared" si="1123"/>
        <v>0</v>
      </c>
      <c r="W1380" s="4">
        <f>VLOOKUP(Z1380,怪物属性偏向!D:F,3,FALSE)</f>
        <v>5000010</v>
      </c>
      <c r="X1380" s="4">
        <f t="shared" si="1003"/>
        <v>26</v>
      </c>
      <c r="Y1380" t="str">
        <f>VLOOKUP(Z1380,怪物属性偏向!G:H,2,FALSE)</f>
        <v>碧翠丝</v>
      </c>
      <c r="Z1380">
        <f t="shared" si="1004"/>
        <v>10</v>
      </c>
    </row>
    <row r="1381" spans="1:26" ht="18" customHeight="1" x14ac:dyDescent="0.15">
      <c r="A1381" s="4">
        <v>5001377</v>
      </c>
      <c r="B1381" s="4">
        <f t="shared" ref="B1381:E1381" si="1124">B1380</f>
        <v>0</v>
      </c>
      <c r="C1381" s="4">
        <f t="shared" si="1124"/>
        <v>0</v>
      </c>
      <c r="D1381" s="4">
        <f t="shared" si="1124"/>
        <v>0</v>
      </c>
      <c r="E1381" s="4">
        <f t="shared" si="1124"/>
        <v>0</v>
      </c>
      <c r="F1381" s="4">
        <f>INT(VLOOKUP($X1381,映射表!$B:$C,2,FALSE)*VLOOKUP($Z1381,怪物属性偏向!$G:$L,怪物属性偏向!L$1,FALSE)/100)</f>
        <v>3883</v>
      </c>
      <c r="G1381" s="4">
        <f>INT(VLOOKUP($X1381,映射表!$B:$C,2,FALSE)*VLOOKUP($Z1381,怪物属性偏向!$G:$L,怪物属性偏向!J$1,FALSE)/100)</f>
        <v>2779</v>
      </c>
      <c r="H1381" s="4">
        <f t="shared" si="1064"/>
        <v>0</v>
      </c>
      <c r="I1381" s="4">
        <f>INT(VLOOKUP($X1381,映射表!$B:$C,2,FALSE)*VLOOKUP($Z1381,怪物属性偏向!$G:$L,怪物属性偏向!K$1,FALSE)/100)</f>
        <v>2674</v>
      </c>
      <c r="J1381" s="4">
        <f>INT(VLOOKUP($X1381,映射表!$B:$E,4,FALSE))</f>
        <v>2097</v>
      </c>
      <c r="K1381" s="4">
        <f t="shared" ref="K1381:V1381" si="1125">K1380</f>
        <v>100</v>
      </c>
      <c r="L1381" s="4">
        <f t="shared" si="1125"/>
        <v>0</v>
      </c>
      <c r="M1381" s="4">
        <f t="shared" si="1125"/>
        <v>0</v>
      </c>
      <c r="N1381" s="4">
        <f t="shared" si="1125"/>
        <v>100</v>
      </c>
      <c r="O1381" s="4">
        <f t="shared" si="1125"/>
        <v>0</v>
      </c>
      <c r="P1381" s="4">
        <f t="shared" si="1125"/>
        <v>0</v>
      </c>
      <c r="Q1381" s="4">
        <f t="shared" si="1125"/>
        <v>0</v>
      </c>
      <c r="R1381" s="4">
        <f t="shared" si="1125"/>
        <v>0</v>
      </c>
      <c r="S1381" s="4">
        <f t="shared" si="1125"/>
        <v>0</v>
      </c>
      <c r="T1381" s="4">
        <f t="shared" si="1125"/>
        <v>0</v>
      </c>
      <c r="U1381" s="4">
        <f t="shared" si="1125"/>
        <v>0</v>
      </c>
      <c r="V1381" s="4">
        <f t="shared" si="1125"/>
        <v>0</v>
      </c>
      <c r="W1381" s="4">
        <f>VLOOKUP(Z1381,怪物属性偏向!D:F,3,FALSE)</f>
        <v>5000010</v>
      </c>
      <c r="X1381" s="4">
        <f t="shared" si="1003"/>
        <v>27</v>
      </c>
      <c r="Y1381" t="str">
        <f>VLOOKUP(Z1381,怪物属性偏向!G:H,2,FALSE)</f>
        <v>碧翠丝</v>
      </c>
      <c r="Z1381">
        <f t="shared" si="1004"/>
        <v>10</v>
      </c>
    </row>
    <row r="1382" spans="1:26" ht="18" customHeight="1" x14ac:dyDescent="0.15">
      <c r="A1382" s="4">
        <v>5001378</v>
      </c>
      <c r="B1382" s="4">
        <f t="shared" ref="B1382:E1382" si="1126">B1381</f>
        <v>0</v>
      </c>
      <c r="C1382" s="4">
        <f t="shared" si="1126"/>
        <v>0</v>
      </c>
      <c r="D1382" s="4">
        <f t="shared" si="1126"/>
        <v>0</v>
      </c>
      <c r="E1382" s="4">
        <f t="shared" si="1126"/>
        <v>0</v>
      </c>
      <c r="F1382" s="4">
        <f>INT(VLOOKUP($X1382,映射表!$B:$C,2,FALSE)*VLOOKUP($Z1382,怪物属性偏向!$G:$L,怪物属性偏向!L$1,FALSE)/100)</f>
        <v>4194</v>
      </c>
      <c r="G1382" s="4">
        <f>INT(VLOOKUP($X1382,映射表!$B:$C,2,FALSE)*VLOOKUP($Z1382,怪物属性偏向!$G:$L,怪物属性偏向!J$1,FALSE)/100)</f>
        <v>3002</v>
      </c>
      <c r="H1382" s="4">
        <f t="shared" si="1064"/>
        <v>0</v>
      </c>
      <c r="I1382" s="4">
        <f>INT(VLOOKUP($X1382,映射表!$B:$C,2,FALSE)*VLOOKUP($Z1382,怪物属性偏向!$G:$L,怪物属性偏向!K$1,FALSE)/100)</f>
        <v>2889</v>
      </c>
      <c r="J1382" s="4">
        <f>INT(VLOOKUP($X1382,映射表!$B:$E,4,FALSE))</f>
        <v>2266</v>
      </c>
      <c r="K1382" s="4">
        <f t="shared" ref="K1382:V1382" si="1127">K1381</f>
        <v>100</v>
      </c>
      <c r="L1382" s="4">
        <f t="shared" si="1127"/>
        <v>0</v>
      </c>
      <c r="M1382" s="4">
        <f t="shared" si="1127"/>
        <v>0</v>
      </c>
      <c r="N1382" s="4">
        <f t="shared" si="1127"/>
        <v>100</v>
      </c>
      <c r="O1382" s="4">
        <f t="shared" si="1127"/>
        <v>0</v>
      </c>
      <c r="P1382" s="4">
        <f t="shared" si="1127"/>
        <v>0</v>
      </c>
      <c r="Q1382" s="4">
        <f t="shared" si="1127"/>
        <v>0</v>
      </c>
      <c r="R1382" s="4">
        <f t="shared" si="1127"/>
        <v>0</v>
      </c>
      <c r="S1382" s="4">
        <f t="shared" si="1127"/>
        <v>0</v>
      </c>
      <c r="T1382" s="4">
        <f t="shared" si="1127"/>
        <v>0</v>
      </c>
      <c r="U1382" s="4">
        <f t="shared" si="1127"/>
        <v>0</v>
      </c>
      <c r="V1382" s="4">
        <f t="shared" si="1127"/>
        <v>0</v>
      </c>
      <c r="W1382" s="4">
        <f>VLOOKUP(Z1382,怪物属性偏向!D:F,3,FALSE)</f>
        <v>5000010</v>
      </c>
      <c r="X1382" s="4">
        <f t="shared" si="1003"/>
        <v>28</v>
      </c>
      <c r="Y1382" t="str">
        <f>VLOOKUP(Z1382,怪物属性偏向!G:H,2,FALSE)</f>
        <v>碧翠丝</v>
      </c>
      <c r="Z1382">
        <f t="shared" si="1004"/>
        <v>10</v>
      </c>
    </row>
    <row r="1383" spans="1:26" ht="18" customHeight="1" x14ac:dyDescent="0.15">
      <c r="A1383" s="4">
        <v>5001379</v>
      </c>
      <c r="B1383" s="4">
        <f t="shared" ref="B1383:E1383" si="1128">B1382</f>
        <v>0</v>
      </c>
      <c r="C1383" s="4">
        <f t="shared" si="1128"/>
        <v>0</v>
      </c>
      <c r="D1383" s="4">
        <f t="shared" si="1128"/>
        <v>0</v>
      </c>
      <c r="E1383" s="4">
        <f t="shared" si="1128"/>
        <v>0</v>
      </c>
      <c r="F1383" s="4">
        <f>INT(VLOOKUP($X1383,映射表!$B:$C,2,FALSE)*VLOOKUP($Z1383,怪物属性偏向!$G:$L,怪物属性偏向!L$1,FALSE)/100)</f>
        <v>4528</v>
      </c>
      <c r="G1383" s="4">
        <f>INT(VLOOKUP($X1383,映射表!$B:$C,2,FALSE)*VLOOKUP($Z1383,怪物属性偏向!$G:$L,怪物属性偏向!J$1,FALSE)/100)</f>
        <v>3241</v>
      </c>
      <c r="H1383" s="4">
        <f t="shared" si="1064"/>
        <v>0</v>
      </c>
      <c r="I1383" s="4">
        <f>INT(VLOOKUP($X1383,映射表!$B:$C,2,FALSE)*VLOOKUP($Z1383,怪物属性偏向!$G:$L,怪物属性偏向!K$1,FALSE)/100)</f>
        <v>3119</v>
      </c>
      <c r="J1383" s="4">
        <f>INT(VLOOKUP($X1383,映射表!$B:$E,4,FALSE))</f>
        <v>2446</v>
      </c>
      <c r="K1383" s="4">
        <f t="shared" ref="K1383:V1383" si="1129">K1382</f>
        <v>100</v>
      </c>
      <c r="L1383" s="4">
        <f t="shared" si="1129"/>
        <v>0</v>
      </c>
      <c r="M1383" s="4">
        <f t="shared" si="1129"/>
        <v>0</v>
      </c>
      <c r="N1383" s="4">
        <f t="shared" si="1129"/>
        <v>100</v>
      </c>
      <c r="O1383" s="4">
        <f t="shared" si="1129"/>
        <v>0</v>
      </c>
      <c r="P1383" s="4">
        <f t="shared" si="1129"/>
        <v>0</v>
      </c>
      <c r="Q1383" s="4">
        <f t="shared" si="1129"/>
        <v>0</v>
      </c>
      <c r="R1383" s="4">
        <f t="shared" si="1129"/>
        <v>0</v>
      </c>
      <c r="S1383" s="4">
        <f t="shared" si="1129"/>
        <v>0</v>
      </c>
      <c r="T1383" s="4">
        <f t="shared" si="1129"/>
        <v>0</v>
      </c>
      <c r="U1383" s="4">
        <f t="shared" si="1129"/>
        <v>0</v>
      </c>
      <c r="V1383" s="4">
        <f t="shared" si="1129"/>
        <v>0</v>
      </c>
      <c r="W1383" s="4">
        <f>VLOOKUP(Z1383,怪物属性偏向!D:F,3,FALSE)</f>
        <v>5000010</v>
      </c>
      <c r="X1383" s="4">
        <f t="shared" si="1003"/>
        <v>29</v>
      </c>
      <c r="Y1383" t="str">
        <f>VLOOKUP(Z1383,怪物属性偏向!G:H,2,FALSE)</f>
        <v>碧翠丝</v>
      </c>
      <c r="Z1383">
        <f t="shared" si="1004"/>
        <v>10</v>
      </c>
    </row>
    <row r="1384" spans="1:26" ht="18" customHeight="1" x14ac:dyDescent="0.15">
      <c r="A1384" s="4">
        <v>5001380</v>
      </c>
      <c r="B1384" s="4">
        <f t="shared" ref="B1384:E1384" si="1130">B1383</f>
        <v>0</v>
      </c>
      <c r="C1384" s="4">
        <f t="shared" si="1130"/>
        <v>0</v>
      </c>
      <c r="D1384" s="4">
        <f t="shared" si="1130"/>
        <v>0</v>
      </c>
      <c r="E1384" s="4">
        <f t="shared" si="1130"/>
        <v>0</v>
      </c>
      <c r="F1384" s="4">
        <f>INT(VLOOKUP($X1384,映射表!$B:$C,2,FALSE)*VLOOKUP($Z1384,怪物属性偏向!$G:$L,怪物属性偏向!L$1,FALSE)/100)</f>
        <v>4886</v>
      </c>
      <c r="G1384" s="4">
        <f>INT(VLOOKUP($X1384,映射表!$B:$C,2,FALSE)*VLOOKUP($Z1384,怪物属性偏向!$G:$L,怪物属性偏向!J$1,FALSE)/100)</f>
        <v>3497</v>
      </c>
      <c r="H1384" s="4">
        <f t="shared" si="1064"/>
        <v>0</v>
      </c>
      <c r="I1384" s="4">
        <f>INT(VLOOKUP($X1384,映射表!$B:$C,2,FALSE)*VLOOKUP($Z1384,怪物属性偏向!$G:$L,怪物属性偏向!K$1,FALSE)/100)</f>
        <v>3365</v>
      </c>
      <c r="J1384" s="4">
        <f>INT(VLOOKUP($X1384,映射表!$B:$E,4,FALSE))</f>
        <v>2639</v>
      </c>
      <c r="K1384" s="4">
        <f t="shared" ref="K1384:V1384" si="1131">K1383</f>
        <v>100</v>
      </c>
      <c r="L1384" s="4">
        <f t="shared" si="1131"/>
        <v>0</v>
      </c>
      <c r="M1384" s="4">
        <f t="shared" si="1131"/>
        <v>0</v>
      </c>
      <c r="N1384" s="4">
        <f t="shared" si="1131"/>
        <v>100</v>
      </c>
      <c r="O1384" s="4">
        <f t="shared" si="1131"/>
        <v>0</v>
      </c>
      <c r="P1384" s="4">
        <f t="shared" si="1131"/>
        <v>0</v>
      </c>
      <c r="Q1384" s="4">
        <f t="shared" si="1131"/>
        <v>0</v>
      </c>
      <c r="R1384" s="4">
        <f t="shared" si="1131"/>
        <v>0</v>
      </c>
      <c r="S1384" s="4">
        <f t="shared" si="1131"/>
        <v>0</v>
      </c>
      <c r="T1384" s="4">
        <f t="shared" si="1131"/>
        <v>0</v>
      </c>
      <c r="U1384" s="4">
        <f t="shared" si="1131"/>
        <v>0</v>
      </c>
      <c r="V1384" s="4">
        <f t="shared" si="1131"/>
        <v>0</v>
      </c>
      <c r="W1384" s="4">
        <f>VLOOKUP(Z1384,怪物属性偏向!D:F,3,FALSE)</f>
        <v>5000010</v>
      </c>
      <c r="X1384" s="4">
        <f t="shared" si="1003"/>
        <v>30</v>
      </c>
      <c r="Y1384" t="str">
        <f>VLOOKUP(Z1384,怪物属性偏向!G:H,2,FALSE)</f>
        <v>碧翠丝</v>
      </c>
      <c r="Z1384">
        <f t="shared" si="1004"/>
        <v>10</v>
      </c>
    </row>
    <row r="1385" spans="1:26" ht="18" customHeight="1" x14ac:dyDescent="0.15">
      <c r="A1385" s="4">
        <v>5001381</v>
      </c>
      <c r="B1385" s="4">
        <f t="shared" ref="B1385:E1385" si="1132">B1384</f>
        <v>0</v>
      </c>
      <c r="C1385" s="4">
        <f t="shared" si="1132"/>
        <v>0</v>
      </c>
      <c r="D1385" s="4">
        <f t="shared" si="1132"/>
        <v>0</v>
      </c>
      <c r="E1385" s="4">
        <f t="shared" si="1132"/>
        <v>0</v>
      </c>
      <c r="F1385" s="4">
        <f>INT(VLOOKUP($X1385,映射表!$B:$C,2,FALSE)*VLOOKUP($Z1385,怪物属性偏向!$G:$L,怪物属性偏向!L$1,FALSE)/100)</f>
        <v>5269</v>
      </c>
      <c r="G1385" s="4">
        <f>INT(VLOOKUP($X1385,映射表!$B:$C,2,FALSE)*VLOOKUP($Z1385,怪物属性偏向!$G:$L,怪物属性偏向!J$1,FALSE)/100)</f>
        <v>3771</v>
      </c>
      <c r="H1385" s="4">
        <f t="shared" si="1064"/>
        <v>0</v>
      </c>
      <c r="I1385" s="4">
        <f>INT(VLOOKUP($X1385,映射表!$B:$C,2,FALSE)*VLOOKUP($Z1385,怪物属性偏向!$G:$L,怪物属性偏向!K$1,FALSE)/100)</f>
        <v>3629</v>
      </c>
      <c r="J1385" s="4">
        <f>INT(VLOOKUP($X1385,映射表!$B:$E,4,FALSE))</f>
        <v>2846</v>
      </c>
      <c r="K1385" s="4">
        <f t="shared" ref="K1385:V1385" si="1133">K1384</f>
        <v>100</v>
      </c>
      <c r="L1385" s="4">
        <f t="shared" si="1133"/>
        <v>0</v>
      </c>
      <c r="M1385" s="4">
        <f t="shared" si="1133"/>
        <v>0</v>
      </c>
      <c r="N1385" s="4">
        <f t="shared" si="1133"/>
        <v>100</v>
      </c>
      <c r="O1385" s="4">
        <f t="shared" si="1133"/>
        <v>0</v>
      </c>
      <c r="P1385" s="4">
        <f t="shared" si="1133"/>
        <v>0</v>
      </c>
      <c r="Q1385" s="4">
        <f t="shared" si="1133"/>
        <v>0</v>
      </c>
      <c r="R1385" s="4">
        <f t="shared" si="1133"/>
        <v>0</v>
      </c>
      <c r="S1385" s="4">
        <f t="shared" si="1133"/>
        <v>0</v>
      </c>
      <c r="T1385" s="4">
        <f t="shared" si="1133"/>
        <v>0</v>
      </c>
      <c r="U1385" s="4">
        <f t="shared" si="1133"/>
        <v>0</v>
      </c>
      <c r="V1385" s="4">
        <f t="shared" si="1133"/>
        <v>0</v>
      </c>
      <c r="W1385" s="4">
        <f>VLOOKUP(Z1385,怪物属性偏向!D:F,3,FALSE)</f>
        <v>5000010</v>
      </c>
      <c r="X1385" s="4">
        <f t="shared" ref="X1385:X1448" si="1134">IF(X1384=X$1,1,X1384+1)</f>
        <v>31</v>
      </c>
      <c r="Y1385" t="str">
        <f>VLOOKUP(Z1385,怪物属性偏向!G:H,2,FALSE)</f>
        <v>碧翠丝</v>
      </c>
      <c r="Z1385">
        <f t="shared" ref="Z1385:Z1448" si="1135">IF(X1385=1,Z1384+1,Z1384)</f>
        <v>10</v>
      </c>
    </row>
    <row r="1386" spans="1:26" ht="18" customHeight="1" x14ac:dyDescent="0.15">
      <c r="A1386" s="4">
        <v>5001382</v>
      </c>
      <c r="B1386" s="4">
        <f t="shared" ref="B1386:E1386" si="1136">B1385</f>
        <v>0</v>
      </c>
      <c r="C1386" s="4">
        <f t="shared" si="1136"/>
        <v>0</v>
      </c>
      <c r="D1386" s="4">
        <f t="shared" si="1136"/>
        <v>0</v>
      </c>
      <c r="E1386" s="4">
        <f t="shared" si="1136"/>
        <v>0</v>
      </c>
      <c r="F1386" s="4">
        <f>INT(VLOOKUP($X1386,映射表!$B:$C,2,FALSE)*VLOOKUP($Z1386,怪物属性偏向!$G:$L,怪物属性偏向!L$1,FALSE)/100)</f>
        <v>5680</v>
      </c>
      <c r="G1386" s="4">
        <f>INT(VLOOKUP($X1386,映射表!$B:$C,2,FALSE)*VLOOKUP($Z1386,怪物属性偏向!$G:$L,怪物属性偏向!J$1,FALSE)/100)</f>
        <v>4066</v>
      </c>
      <c r="H1386" s="4">
        <f t="shared" si="1064"/>
        <v>0</v>
      </c>
      <c r="I1386" s="4">
        <f>INT(VLOOKUP($X1386,映射表!$B:$C,2,FALSE)*VLOOKUP($Z1386,怪物属性偏向!$G:$L,怪物属性偏向!K$1,FALSE)/100)</f>
        <v>3912</v>
      </c>
      <c r="J1386" s="4">
        <f>INT(VLOOKUP($X1386,映射表!$B:$E,4,FALSE))</f>
        <v>3068</v>
      </c>
      <c r="K1386" s="4">
        <f t="shared" ref="K1386:V1386" si="1137">K1385</f>
        <v>100</v>
      </c>
      <c r="L1386" s="4">
        <f t="shared" si="1137"/>
        <v>0</v>
      </c>
      <c r="M1386" s="4">
        <f t="shared" si="1137"/>
        <v>0</v>
      </c>
      <c r="N1386" s="4">
        <f t="shared" si="1137"/>
        <v>100</v>
      </c>
      <c r="O1386" s="4">
        <f t="shared" si="1137"/>
        <v>0</v>
      </c>
      <c r="P1386" s="4">
        <f t="shared" si="1137"/>
        <v>0</v>
      </c>
      <c r="Q1386" s="4">
        <f t="shared" si="1137"/>
        <v>0</v>
      </c>
      <c r="R1386" s="4">
        <f t="shared" si="1137"/>
        <v>0</v>
      </c>
      <c r="S1386" s="4">
        <f t="shared" si="1137"/>
        <v>0</v>
      </c>
      <c r="T1386" s="4">
        <f t="shared" si="1137"/>
        <v>0</v>
      </c>
      <c r="U1386" s="4">
        <f t="shared" si="1137"/>
        <v>0</v>
      </c>
      <c r="V1386" s="4">
        <f t="shared" si="1137"/>
        <v>0</v>
      </c>
      <c r="W1386" s="4">
        <f>VLOOKUP(Z1386,怪物属性偏向!D:F,3,FALSE)</f>
        <v>5000010</v>
      </c>
      <c r="X1386" s="4">
        <f t="shared" si="1134"/>
        <v>32</v>
      </c>
      <c r="Y1386" t="str">
        <f>VLOOKUP(Z1386,怪物属性偏向!G:H,2,FALSE)</f>
        <v>碧翠丝</v>
      </c>
      <c r="Z1386">
        <f t="shared" si="1135"/>
        <v>10</v>
      </c>
    </row>
    <row r="1387" spans="1:26" ht="18" customHeight="1" x14ac:dyDescent="0.15">
      <c r="A1387" s="4">
        <v>5001383</v>
      </c>
      <c r="B1387" s="4">
        <f t="shared" ref="B1387:E1387" si="1138">B1386</f>
        <v>0</v>
      </c>
      <c r="C1387" s="4">
        <f t="shared" si="1138"/>
        <v>0</v>
      </c>
      <c r="D1387" s="4">
        <f t="shared" si="1138"/>
        <v>0</v>
      </c>
      <c r="E1387" s="4">
        <f t="shared" si="1138"/>
        <v>0</v>
      </c>
      <c r="F1387" s="4">
        <f>INT(VLOOKUP($X1387,映射表!$B:$C,2,FALSE)*VLOOKUP($Z1387,怪物属性偏向!$G:$L,怪物属性偏向!L$1,FALSE)/100)</f>
        <v>6121</v>
      </c>
      <c r="G1387" s="4">
        <f>INT(VLOOKUP($X1387,映射表!$B:$C,2,FALSE)*VLOOKUP($Z1387,怪物属性偏向!$G:$L,怪物属性偏向!J$1,FALSE)/100)</f>
        <v>4381</v>
      </c>
      <c r="H1387" s="4">
        <f t="shared" si="1064"/>
        <v>0</v>
      </c>
      <c r="I1387" s="4">
        <f>INT(VLOOKUP($X1387,映射表!$B:$C,2,FALSE)*VLOOKUP($Z1387,怪物属性偏向!$G:$L,怪物属性偏向!K$1,FALSE)/100)</f>
        <v>4216</v>
      </c>
      <c r="J1387" s="4">
        <f>INT(VLOOKUP($X1387,映射表!$B:$E,4,FALSE))</f>
        <v>3306</v>
      </c>
      <c r="K1387" s="4">
        <f t="shared" ref="K1387:V1387" si="1139">K1386</f>
        <v>100</v>
      </c>
      <c r="L1387" s="4">
        <f t="shared" si="1139"/>
        <v>0</v>
      </c>
      <c r="M1387" s="4">
        <f t="shared" si="1139"/>
        <v>0</v>
      </c>
      <c r="N1387" s="4">
        <f t="shared" si="1139"/>
        <v>100</v>
      </c>
      <c r="O1387" s="4">
        <f t="shared" si="1139"/>
        <v>0</v>
      </c>
      <c r="P1387" s="4">
        <f t="shared" si="1139"/>
        <v>0</v>
      </c>
      <c r="Q1387" s="4">
        <f t="shared" si="1139"/>
        <v>0</v>
      </c>
      <c r="R1387" s="4">
        <f t="shared" si="1139"/>
        <v>0</v>
      </c>
      <c r="S1387" s="4">
        <f t="shared" si="1139"/>
        <v>0</v>
      </c>
      <c r="T1387" s="4">
        <f t="shared" si="1139"/>
        <v>0</v>
      </c>
      <c r="U1387" s="4">
        <f t="shared" si="1139"/>
        <v>0</v>
      </c>
      <c r="V1387" s="4">
        <f t="shared" si="1139"/>
        <v>0</v>
      </c>
      <c r="W1387" s="4">
        <f>VLOOKUP(Z1387,怪物属性偏向!D:F,3,FALSE)</f>
        <v>5000010</v>
      </c>
      <c r="X1387" s="4">
        <f t="shared" si="1134"/>
        <v>33</v>
      </c>
      <c r="Y1387" t="str">
        <f>VLOOKUP(Z1387,怪物属性偏向!G:H,2,FALSE)</f>
        <v>碧翠丝</v>
      </c>
      <c r="Z1387">
        <f t="shared" si="1135"/>
        <v>10</v>
      </c>
    </row>
    <row r="1388" spans="1:26" ht="18" customHeight="1" x14ac:dyDescent="0.15">
      <c r="A1388" s="4">
        <v>5001384</v>
      </c>
      <c r="B1388" s="4">
        <f t="shared" ref="B1388:E1388" si="1140">B1387</f>
        <v>0</v>
      </c>
      <c r="C1388" s="4">
        <f t="shared" si="1140"/>
        <v>0</v>
      </c>
      <c r="D1388" s="4">
        <f t="shared" si="1140"/>
        <v>0</v>
      </c>
      <c r="E1388" s="4">
        <f t="shared" si="1140"/>
        <v>0</v>
      </c>
      <c r="F1388" s="4">
        <f>INT(VLOOKUP($X1388,映射表!$B:$C,2,FALSE)*VLOOKUP($Z1388,怪物属性偏向!$G:$L,怪物属性偏向!L$1,FALSE)/100)</f>
        <v>6959</v>
      </c>
      <c r="G1388" s="4">
        <f>INT(VLOOKUP($X1388,映射表!$B:$C,2,FALSE)*VLOOKUP($Z1388,怪物属性偏向!$G:$L,怪物属性偏向!J$1,FALSE)/100)</f>
        <v>4981</v>
      </c>
      <c r="H1388" s="4">
        <f t="shared" si="1064"/>
        <v>0</v>
      </c>
      <c r="I1388" s="4">
        <f>INT(VLOOKUP($X1388,映射表!$B:$C,2,FALSE)*VLOOKUP($Z1388,怪物属性偏向!$G:$L,怪物属性偏向!K$1,FALSE)/100)</f>
        <v>4793</v>
      </c>
      <c r="J1388" s="4">
        <f>INT(VLOOKUP($X1388,映射表!$B:$E,4,FALSE))</f>
        <v>3759</v>
      </c>
      <c r="K1388" s="4">
        <f t="shared" ref="K1388:V1388" si="1141">K1387</f>
        <v>100</v>
      </c>
      <c r="L1388" s="4">
        <f t="shared" si="1141"/>
        <v>0</v>
      </c>
      <c r="M1388" s="4">
        <f t="shared" si="1141"/>
        <v>0</v>
      </c>
      <c r="N1388" s="4">
        <f t="shared" si="1141"/>
        <v>100</v>
      </c>
      <c r="O1388" s="4">
        <f t="shared" si="1141"/>
        <v>0</v>
      </c>
      <c r="P1388" s="4">
        <f t="shared" si="1141"/>
        <v>0</v>
      </c>
      <c r="Q1388" s="4">
        <f t="shared" si="1141"/>
        <v>0</v>
      </c>
      <c r="R1388" s="4">
        <f t="shared" si="1141"/>
        <v>0</v>
      </c>
      <c r="S1388" s="4">
        <f t="shared" si="1141"/>
        <v>0</v>
      </c>
      <c r="T1388" s="4">
        <f t="shared" si="1141"/>
        <v>0</v>
      </c>
      <c r="U1388" s="4">
        <f t="shared" si="1141"/>
        <v>0</v>
      </c>
      <c r="V1388" s="4">
        <f t="shared" si="1141"/>
        <v>0</v>
      </c>
      <c r="W1388" s="4">
        <f>VLOOKUP(Z1388,怪物属性偏向!D:F,3,FALSE)</f>
        <v>5000010</v>
      </c>
      <c r="X1388" s="4">
        <f t="shared" si="1134"/>
        <v>34</v>
      </c>
      <c r="Y1388" t="str">
        <f>VLOOKUP(Z1388,怪物属性偏向!G:H,2,FALSE)</f>
        <v>碧翠丝</v>
      </c>
      <c r="Z1388">
        <f t="shared" si="1135"/>
        <v>10</v>
      </c>
    </row>
    <row r="1389" spans="1:26" ht="18" customHeight="1" x14ac:dyDescent="0.15">
      <c r="A1389" s="4">
        <v>5001385</v>
      </c>
      <c r="B1389" s="4">
        <f t="shared" ref="B1389:E1389" si="1142">B1388</f>
        <v>0</v>
      </c>
      <c r="C1389" s="4">
        <f t="shared" si="1142"/>
        <v>0</v>
      </c>
      <c r="D1389" s="4">
        <f t="shared" si="1142"/>
        <v>0</v>
      </c>
      <c r="E1389" s="4">
        <f t="shared" si="1142"/>
        <v>0</v>
      </c>
      <c r="F1389" s="4">
        <f>INT(VLOOKUP($X1389,映射表!$B:$C,2,FALSE)*VLOOKUP($Z1389,怪物属性偏向!$G:$L,怪物属性偏向!L$1,FALSE)/100)</f>
        <v>8271</v>
      </c>
      <c r="G1389" s="4">
        <f>INT(VLOOKUP($X1389,映射表!$B:$C,2,FALSE)*VLOOKUP($Z1389,怪物属性偏向!$G:$L,怪物属性偏向!J$1,FALSE)/100)</f>
        <v>5920</v>
      </c>
      <c r="H1389" s="4">
        <f t="shared" si="1064"/>
        <v>0</v>
      </c>
      <c r="I1389" s="4">
        <f>INT(VLOOKUP($X1389,映射表!$B:$C,2,FALSE)*VLOOKUP($Z1389,怪物属性偏向!$G:$L,怪物属性偏向!K$1,FALSE)/100)</f>
        <v>5696</v>
      </c>
      <c r="J1389" s="4">
        <f>INT(VLOOKUP($X1389,映射表!$B:$E,4,FALSE))</f>
        <v>4468</v>
      </c>
      <c r="K1389" s="4">
        <f t="shared" ref="K1389:V1389" si="1143">K1388</f>
        <v>100</v>
      </c>
      <c r="L1389" s="4">
        <f t="shared" si="1143"/>
        <v>0</v>
      </c>
      <c r="M1389" s="4">
        <f t="shared" si="1143"/>
        <v>0</v>
      </c>
      <c r="N1389" s="4">
        <f t="shared" si="1143"/>
        <v>100</v>
      </c>
      <c r="O1389" s="4">
        <f t="shared" si="1143"/>
        <v>0</v>
      </c>
      <c r="P1389" s="4">
        <f t="shared" si="1143"/>
        <v>0</v>
      </c>
      <c r="Q1389" s="4">
        <f t="shared" si="1143"/>
        <v>0</v>
      </c>
      <c r="R1389" s="4">
        <f t="shared" si="1143"/>
        <v>0</v>
      </c>
      <c r="S1389" s="4">
        <f t="shared" si="1143"/>
        <v>0</v>
      </c>
      <c r="T1389" s="4">
        <f t="shared" si="1143"/>
        <v>0</v>
      </c>
      <c r="U1389" s="4">
        <f t="shared" si="1143"/>
        <v>0</v>
      </c>
      <c r="V1389" s="4">
        <f t="shared" si="1143"/>
        <v>0</v>
      </c>
      <c r="W1389" s="4">
        <f>VLOOKUP(Z1389,怪物属性偏向!D:F,3,FALSE)</f>
        <v>5000010</v>
      </c>
      <c r="X1389" s="4">
        <f t="shared" si="1134"/>
        <v>35</v>
      </c>
      <c r="Y1389" t="str">
        <f>VLOOKUP(Z1389,怪物属性偏向!G:H,2,FALSE)</f>
        <v>碧翠丝</v>
      </c>
      <c r="Z1389">
        <f t="shared" si="1135"/>
        <v>10</v>
      </c>
    </row>
    <row r="1390" spans="1:26" ht="18" customHeight="1" x14ac:dyDescent="0.15">
      <c r="A1390" s="4">
        <v>5001386</v>
      </c>
      <c r="B1390" s="4">
        <f t="shared" ref="B1390:E1390" si="1144">B1389</f>
        <v>0</v>
      </c>
      <c r="C1390" s="4">
        <f t="shared" si="1144"/>
        <v>0</v>
      </c>
      <c r="D1390" s="4">
        <f t="shared" si="1144"/>
        <v>0</v>
      </c>
      <c r="E1390" s="4">
        <f t="shared" si="1144"/>
        <v>0</v>
      </c>
      <c r="F1390" s="4">
        <f>INT(VLOOKUP($X1390,映射表!$B:$C,2,FALSE)*VLOOKUP($Z1390,怪物属性偏向!$G:$L,怪物属性偏向!L$1,FALSE)/100)</f>
        <v>9947</v>
      </c>
      <c r="G1390" s="4">
        <f>INT(VLOOKUP($X1390,映射表!$B:$C,2,FALSE)*VLOOKUP($Z1390,怪物属性偏向!$G:$L,怪物属性偏向!J$1,FALSE)/100)</f>
        <v>7119</v>
      </c>
      <c r="H1390" s="4">
        <f t="shared" si="1064"/>
        <v>0</v>
      </c>
      <c r="I1390" s="4">
        <f>INT(VLOOKUP($X1390,映射表!$B:$C,2,FALSE)*VLOOKUP($Z1390,怪物属性偏向!$G:$L,怪物属性偏向!K$1,FALSE)/100)</f>
        <v>6851</v>
      </c>
      <c r="J1390" s="4">
        <f>INT(VLOOKUP($X1390,映射表!$B:$E,4,FALSE))</f>
        <v>5373</v>
      </c>
      <c r="K1390" s="4">
        <f t="shared" ref="K1390:V1390" si="1145">K1389</f>
        <v>100</v>
      </c>
      <c r="L1390" s="4">
        <f t="shared" si="1145"/>
        <v>0</v>
      </c>
      <c r="M1390" s="4">
        <f t="shared" si="1145"/>
        <v>0</v>
      </c>
      <c r="N1390" s="4">
        <f t="shared" si="1145"/>
        <v>100</v>
      </c>
      <c r="O1390" s="4">
        <f t="shared" si="1145"/>
        <v>0</v>
      </c>
      <c r="P1390" s="4">
        <f t="shared" si="1145"/>
        <v>0</v>
      </c>
      <c r="Q1390" s="4">
        <f t="shared" si="1145"/>
        <v>0</v>
      </c>
      <c r="R1390" s="4">
        <f t="shared" si="1145"/>
        <v>0</v>
      </c>
      <c r="S1390" s="4">
        <f t="shared" si="1145"/>
        <v>0</v>
      </c>
      <c r="T1390" s="4">
        <f t="shared" si="1145"/>
        <v>0</v>
      </c>
      <c r="U1390" s="4">
        <f t="shared" si="1145"/>
        <v>0</v>
      </c>
      <c r="V1390" s="4">
        <f t="shared" si="1145"/>
        <v>0</v>
      </c>
      <c r="W1390" s="4">
        <f>VLOOKUP(Z1390,怪物属性偏向!D:F,3,FALSE)</f>
        <v>5000010</v>
      </c>
      <c r="X1390" s="4">
        <f t="shared" si="1134"/>
        <v>36</v>
      </c>
      <c r="Y1390" t="str">
        <f>VLOOKUP(Z1390,怪物属性偏向!G:H,2,FALSE)</f>
        <v>碧翠丝</v>
      </c>
      <c r="Z1390">
        <f t="shared" si="1135"/>
        <v>10</v>
      </c>
    </row>
    <row r="1391" spans="1:26" ht="18" customHeight="1" x14ac:dyDescent="0.15">
      <c r="A1391" s="4">
        <v>5001387</v>
      </c>
      <c r="B1391" s="4">
        <f t="shared" ref="B1391:E1391" si="1146">B1390</f>
        <v>0</v>
      </c>
      <c r="C1391" s="4">
        <f t="shared" si="1146"/>
        <v>0</v>
      </c>
      <c r="D1391" s="4">
        <f t="shared" si="1146"/>
        <v>0</v>
      </c>
      <c r="E1391" s="4">
        <f t="shared" si="1146"/>
        <v>0</v>
      </c>
      <c r="F1391" s="4">
        <f>INT(VLOOKUP($X1391,映射表!$B:$C,2,FALSE)*VLOOKUP($Z1391,怪物属性偏向!$G:$L,怪物属性偏向!L$1,FALSE)/100)</f>
        <v>11830</v>
      </c>
      <c r="G1391" s="4">
        <f>INT(VLOOKUP($X1391,映射表!$B:$C,2,FALSE)*VLOOKUP($Z1391,怪物属性偏向!$G:$L,怪物属性偏向!J$1,FALSE)/100)</f>
        <v>8468</v>
      </c>
      <c r="H1391" s="4">
        <f t="shared" si="1064"/>
        <v>0</v>
      </c>
      <c r="I1391" s="4">
        <f>INT(VLOOKUP($X1391,映射表!$B:$C,2,FALSE)*VLOOKUP($Z1391,怪物属性偏向!$G:$L,怪物属性偏向!K$1,FALSE)/100)</f>
        <v>8148</v>
      </c>
      <c r="J1391" s="4">
        <f>INT(VLOOKUP($X1391,映射表!$B:$E,4,FALSE))</f>
        <v>6391</v>
      </c>
      <c r="K1391" s="4">
        <f t="shared" ref="K1391:V1391" si="1147">K1390</f>
        <v>100</v>
      </c>
      <c r="L1391" s="4">
        <f t="shared" si="1147"/>
        <v>0</v>
      </c>
      <c r="M1391" s="4">
        <f t="shared" si="1147"/>
        <v>0</v>
      </c>
      <c r="N1391" s="4">
        <f t="shared" si="1147"/>
        <v>100</v>
      </c>
      <c r="O1391" s="4">
        <f t="shared" si="1147"/>
        <v>0</v>
      </c>
      <c r="P1391" s="4">
        <f t="shared" si="1147"/>
        <v>0</v>
      </c>
      <c r="Q1391" s="4">
        <f t="shared" si="1147"/>
        <v>0</v>
      </c>
      <c r="R1391" s="4">
        <f t="shared" si="1147"/>
        <v>0</v>
      </c>
      <c r="S1391" s="4">
        <f t="shared" si="1147"/>
        <v>0</v>
      </c>
      <c r="T1391" s="4">
        <f t="shared" si="1147"/>
        <v>0</v>
      </c>
      <c r="U1391" s="4">
        <f t="shared" si="1147"/>
        <v>0</v>
      </c>
      <c r="V1391" s="4">
        <f t="shared" si="1147"/>
        <v>0</v>
      </c>
      <c r="W1391" s="4">
        <f>VLOOKUP(Z1391,怪物属性偏向!D:F,3,FALSE)</f>
        <v>5000010</v>
      </c>
      <c r="X1391" s="4">
        <f t="shared" si="1134"/>
        <v>37</v>
      </c>
      <c r="Y1391" t="str">
        <f>VLOOKUP(Z1391,怪物属性偏向!G:H,2,FALSE)</f>
        <v>碧翠丝</v>
      </c>
      <c r="Z1391">
        <f t="shared" si="1135"/>
        <v>10</v>
      </c>
    </row>
    <row r="1392" spans="1:26" ht="18" customHeight="1" x14ac:dyDescent="0.15">
      <c r="A1392" s="4">
        <v>5001388</v>
      </c>
      <c r="B1392" s="4">
        <f t="shared" ref="B1392:E1392" si="1148">B1391</f>
        <v>0</v>
      </c>
      <c r="C1392" s="4">
        <f t="shared" si="1148"/>
        <v>0</v>
      </c>
      <c r="D1392" s="4">
        <f t="shared" si="1148"/>
        <v>0</v>
      </c>
      <c r="E1392" s="4">
        <f t="shared" si="1148"/>
        <v>0</v>
      </c>
      <c r="F1392" s="4">
        <f>INT(VLOOKUP($X1392,映射表!$B:$C,2,FALSE)*VLOOKUP($Z1392,怪物属性偏向!$G:$L,怪物属性偏向!L$1,FALSE)/100)</f>
        <v>13942</v>
      </c>
      <c r="G1392" s="4">
        <f>INT(VLOOKUP($X1392,映射表!$B:$C,2,FALSE)*VLOOKUP($Z1392,怪物属性偏向!$G:$L,怪物属性偏向!J$1,FALSE)/100)</f>
        <v>9979</v>
      </c>
      <c r="H1392" s="4">
        <f t="shared" si="1064"/>
        <v>0</v>
      </c>
      <c r="I1392" s="4">
        <f>INT(VLOOKUP($X1392,映射表!$B:$C,2,FALSE)*VLOOKUP($Z1392,怪物属性偏向!$G:$L,怪物属性偏向!K$1,FALSE)/100)</f>
        <v>9602</v>
      </c>
      <c r="J1392" s="4">
        <f>INT(VLOOKUP($X1392,映射表!$B:$E,4,FALSE))</f>
        <v>7531</v>
      </c>
      <c r="K1392" s="4">
        <f t="shared" ref="K1392:V1392" si="1149">K1391</f>
        <v>100</v>
      </c>
      <c r="L1392" s="4">
        <f t="shared" si="1149"/>
        <v>0</v>
      </c>
      <c r="M1392" s="4">
        <f t="shared" si="1149"/>
        <v>0</v>
      </c>
      <c r="N1392" s="4">
        <f t="shared" si="1149"/>
        <v>100</v>
      </c>
      <c r="O1392" s="4">
        <f t="shared" si="1149"/>
        <v>0</v>
      </c>
      <c r="P1392" s="4">
        <f t="shared" si="1149"/>
        <v>0</v>
      </c>
      <c r="Q1392" s="4">
        <f t="shared" si="1149"/>
        <v>0</v>
      </c>
      <c r="R1392" s="4">
        <f t="shared" si="1149"/>
        <v>0</v>
      </c>
      <c r="S1392" s="4">
        <f t="shared" si="1149"/>
        <v>0</v>
      </c>
      <c r="T1392" s="4">
        <f t="shared" si="1149"/>
        <v>0</v>
      </c>
      <c r="U1392" s="4">
        <f t="shared" si="1149"/>
        <v>0</v>
      </c>
      <c r="V1392" s="4">
        <f t="shared" si="1149"/>
        <v>0</v>
      </c>
      <c r="W1392" s="4">
        <f>VLOOKUP(Z1392,怪物属性偏向!D:F,3,FALSE)</f>
        <v>5000010</v>
      </c>
      <c r="X1392" s="4">
        <f t="shared" si="1134"/>
        <v>38</v>
      </c>
      <c r="Y1392" t="str">
        <f>VLOOKUP(Z1392,怪物属性偏向!G:H,2,FALSE)</f>
        <v>碧翠丝</v>
      </c>
      <c r="Z1392">
        <f t="shared" si="1135"/>
        <v>10</v>
      </c>
    </row>
    <row r="1393" spans="1:26" ht="18" customHeight="1" x14ac:dyDescent="0.15">
      <c r="A1393" s="4">
        <v>5001389</v>
      </c>
      <c r="B1393" s="4">
        <f t="shared" ref="B1393:E1393" si="1150">B1392</f>
        <v>0</v>
      </c>
      <c r="C1393" s="4">
        <f t="shared" si="1150"/>
        <v>0</v>
      </c>
      <c r="D1393" s="4">
        <f t="shared" si="1150"/>
        <v>0</v>
      </c>
      <c r="E1393" s="4">
        <f t="shared" si="1150"/>
        <v>0</v>
      </c>
      <c r="F1393" s="4">
        <f>INT(VLOOKUP($X1393,映射表!$B:$C,2,FALSE)*VLOOKUP($Z1393,怪物属性偏向!$G:$L,怪物属性偏向!L$1,FALSE)/100)</f>
        <v>16820</v>
      </c>
      <c r="G1393" s="4">
        <f>INT(VLOOKUP($X1393,映射表!$B:$C,2,FALSE)*VLOOKUP($Z1393,怪物属性偏向!$G:$L,怪物属性偏向!J$1,FALSE)/100)</f>
        <v>12039</v>
      </c>
      <c r="H1393" s="4">
        <f t="shared" si="1064"/>
        <v>0</v>
      </c>
      <c r="I1393" s="4">
        <f>INT(VLOOKUP($X1393,映射表!$B:$C,2,FALSE)*VLOOKUP($Z1393,怪物属性偏向!$G:$L,怪物属性偏向!K$1,FALSE)/100)</f>
        <v>11585</v>
      </c>
      <c r="J1393" s="4">
        <f>INT(VLOOKUP($X1393,映射表!$B:$E,4,FALSE))</f>
        <v>9086</v>
      </c>
      <c r="K1393" s="4">
        <f t="shared" ref="K1393:V1393" si="1151">K1392</f>
        <v>100</v>
      </c>
      <c r="L1393" s="4">
        <f t="shared" si="1151"/>
        <v>0</v>
      </c>
      <c r="M1393" s="4">
        <f t="shared" si="1151"/>
        <v>0</v>
      </c>
      <c r="N1393" s="4">
        <f t="shared" si="1151"/>
        <v>100</v>
      </c>
      <c r="O1393" s="4">
        <f t="shared" si="1151"/>
        <v>0</v>
      </c>
      <c r="P1393" s="4">
        <f t="shared" si="1151"/>
        <v>0</v>
      </c>
      <c r="Q1393" s="4">
        <f t="shared" si="1151"/>
        <v>0</v>
      </c>
      <c r="R1393" s="4">
        <f t="shared" si="1151"/>
        <v>0</v>
      </c>
      <c r="S1393" s="4">
        <f t="shared" si="1151"/>
        <v>0</v>
      </c>
      <c r="T1393" s="4">
        <f t="shared" si="1151"/>
        <v>0</v>
      </c>
      <c r="U1393" s="4">
        <f t="shared" si="1151"/>
        <v>0</v>
      </c>
      <c r="V1393" s="4">
        <f t="shared" si="1151"/>
        <v>0</v>
      </c>
      <c r="W1393" s="4">
        <f>VLOOKUP(Z1393,怪物属性偏向!D:F,3,FALSE)</f>
        <v>5000010</v>
      </c>
      <c r="X1393" s="4">
        <f t="shared" si="1134"/>
        <v>39</v>
      </c>
      <c r="Y1393" t="str">
        <f>VLOOKUP(Z1393,怪物属性偏向!G:H,2,FALSE)</f>
        <v>碧翠丝</v>
      </c>
      <c r="Z1393">
        <f t="shared" si="1135"/>
        <v>10</v>
      </c>
    </row>
    <row r="1394" spans="1:26" ht="18" customHeight="1" x14ac:dyDescent="0.15">
      <c r="A1394" s="4">
        <v>5001390</v>
      </c>
      <c r="B1394" s="4">
        <f t="shared" ref="B1394:E1394" si="1152">B1393</f>
        <v>0</v>
      </c>
      <c r="C1394" s="4">
        <f t="shared" si="1152"/>
        <v>0</v>
      </c>
      <c r="D1394" s="4">
        <f t="shared" si="1152"/>
        <v>0</v>
      </c>
      <c r="E1394" s="4">
        <f t="shared" si="1152"/>
        <v>0</v>
      </c>
      <c r="F1394" s="4">
        <f>INT(VLOOKUP($X1394,映射表!$B:$C,2,FALSE)*VLOOKUP($Z1394,怪物属性偏向!$G:$L,怪物属性偏向!L$1,FALSE)/100)</f>
        <v>20042</v>
      </c>
      <c r="G1394" s="4">
        <f>INT(VLOOKUP($X1394,映射表!$B:$C,2,FALSE)*VLOOKUP($Z1394,怪物属性偏向!$G:$L,怪物属性偏向!J$1,FALSE)/100)</f>
        <v>14345</v>
      </c>
      <c r="H1394" s="4">
        <f t="shared" si="1064"/>
        <v>0</v>
      </c>
      <c r="I1394" s="4">
        <f>INT(VLOOKUP($X1394,映射表!$B:$C,2,FALSE)*VLOOKUP($Z1394,怪物属性偏向!$G:$L,怪物属性偏向!K$1,FALSE)/100)</f>
        <v>13804</v>
      </c>
      <c r="J1394" s="4">
        <f>INT(VLOOKUP($X1394,映射表!$B:$E,4,FALSE))</f>
        <v>10826</v>
      </c>
      <c r="K1394" s="4">
        <f t="shared" ref="K1394:V1394" si="1153">K1393</f>
        <v>100</v>
      </c>
      <c r="L1394" s="4">
        <f t="shared" si="1153"/>
        <v>0</v>
      </c>
      <c r="M1394" s="4">
        <f t="shared" si="1153"/>
        <v>0</v>
      </c>
      <c r="N1394" s="4">
        <f t="shared" si="1153"/>
        <v>100</v>
      </c>
      <c r="O1394" s="4">
        <f t="shared" si="1153"/>
        <v>0</v>
      </c>
      <c r="P1394" s="4">
        <f t="shared" si="1153"/>
        <v>0</v>
      </c>
      <c r="Q1394" s="4">
        <f t="shared" si="1153"/>
        <v>0</v>
      </c>
      <c r="R1394" s="4">
        <f t="shared" si="1153"/>
        <v>0</v>
      </c>
      <c r="S1394" s="4">
        <f t="shared" si="1153"/>
        <v>0</v>
      </c>
      <c r="T1394" s="4">
        <f t="shared" si="1153"/>
        <v>0</v>
      </c>
      <c r="U1394" s="4">
        <f t="shared" si="1153"/>
        <v>0</v>
      </c>
      <c r="V1394" s="4">
        <f t="shared" si="1153"/>
        <v>0</v>
      </c>
      <c r="W1394" s="4">
        <f>VLOOKUP(Z1394,怪物属性偏向!D:F,3,FALSE)</f>
        <v>5000010</v>
      </c>
      <c r="X1394" s="4">
        <f t="shared" si="1134"/>
        <v>40</v>
      </c>
      <c r="Y1394" t="str">
        <f>VLOOKUP(Z1394,怪物属性偏向!G:H,2,FALSE)</f>
        <v>碧翠丝</v>
      </c>
      <c r="Z1394">
        <f t="shared" si="1135"/>
        <v>10</v>
      </c>
    </row>
    <row r="1395" spans="1:26" ht="18" customHeight="1" x14ac:dyDescent="0.15">
      <c r="A1395" s="4">
        <v>5001391</v>
      </c>
      <c r="B1395" s="4">
        <f t="shared" ref="B1395:E1395" si="1154">B1394</f>
        <v>0</v>
      </c>
      <c r="C1395" s="4">
        <f t="shared" si="1154"/>
        <v>0</v>
      </c>
      <c r="D1395" s="4">
        <f t="shared" si="1154"/>
        <v>0</v>
      </c>
      <c r="E1395" s="4">
        <f t="shared" si="1154"/>
        <v>0</v>
      </c>
      <c r="F1395" s="4">
        <f>INT(VLOOKUP($X1395,映射表!$B:$C,2,FALSE)*VLOOKUP($Z1395,怪物属性偏向!$G:$L,怪物属性偏向!L$1,FALSE)/100)</f>
        <v>23055</v>
      </c>
      <c r="G1395" s="4">
        <f>INT(VLOOKUP($X1395,映射表!$B:$C,2,FALSE)*VLOOKUP($Z1395,怪物属性偏向!$G:$L,怪物属性偏向!J$1,FALSE)/100)</f>
        <v>16502</v>
      </c>
      <c r="H1395" s="4">
        <f t="shared" si="1064"/>
        <v>0</v>
      </c>
      <c r="I1395" s="4">
        <f>INT(VLOOKUP($X1395,映射表!$B:$C,2,FALSE)*VLOOKUP($Z1395,怪物属性偏向!$G:$L,怪物属性偏向!K$1,FALSE)/100)</f>
        <v>15879</v>
      </c>
      <c r="J1395" s="4">
        <f>INT(VLOOKUP($X1395,映射表!$B:$E,4,FALSE))</f>
        <v>12454</v>
      </c>
      <c r="K1395" s="4">
        <f t="shared" ref="K1395:V1395" si="1155">K1394</f>
        <v>100</v>
      </c>
      <c r="L1395" s="4">
        <f t="shared" si="1155"/>
        <v>0</v>
      </c>
      <c r="M1395" s="4">
        <f t="shared" si="1155"/>
        <v>0</v>
      </c>
      <c r="N1395" s="4">
        <f t="shared" si="1155"/>
        <v>100</v>
      </c>
      <c r="O1395" s="4">
        <f t="shared" si="1155"/>
        <v>0</v>
      </c>
      <c r="P1395" s="4">
        <f t="shared" si="1155"/>
        <v>0</v>
      </c>
      <c r="Q1395" s="4">
        <f t="shared" si="1155"/>
        <v>0</v>
      </c>
      <c r="R1395" s="4">
        <f t="shared" si="1155"/>
        <v>0</v>
      </c>
      <c r="S1395" s="4">
        <f t="shared" si="1155"/>
        <v>0</v>
      </c>
      <c r="T1395" s="4">
        <f t="shared" si="1155"/>
        <v>0</v>
      </c>
      <c r="U1395" s="4">
        <f t="shared" si="1155"/>
        <v>0</v>
      </c>
      <c r="V1395" s="4">
        <f t="shared" si="1155"/>
        <v>0</v>
      </c>
      <c r="W1395" s="4">
        <f>VLOOKUP(Z1395,怪物属性偏向!D:F,3,FALSE)</f>
        <v>5000010</v>
      </c>
      <c r="X1395" s="4">
        <f t="shared" si="1134"/>
        <v>41</v>
      </c>
      <c r="Y1395" t="str">
        <f>VLOOKUP(Z1395,怪物属性偏向!G:H,2,FALSE)</f>
        <v>碧翠丝</v>
      </c>
      <c r="Z1395">
        <f t="shared" si="1135"/>
        <v>10</v>
      </c>
    </row>
    <row r="1396" spans="1:26" ht="18" customHeight="1" x14ac:dyDescent="0.15">
      <c r="A1396" s="4">
        <v>5001392</v>
      </c>
      <c r="B1396" s="4">
        <f t="shared" ref="B1396:E1396" si="1156">B1395</f>
        <v>0</v>
      </c>
      <c r="C1396" s="4">
        <f t="shared" si="1156"/>
        <v>0</v>
      </c>
      <c r="D1396" s="4">
        <f t="shared" si="1156"/>
        <v>0</v>
      </c>
      <c r="E1396" s="4">
        <f t="shared" si="1156"/>
        <v>0</v>
      </c>
      <c r="F1396" s="4">
        <f>INT(VLOOKUP($X1396,映射表!$B:$C,2,FALSE)*VLOOKUP($Z1396,怪物属性偏向!$G:$L,怪物属性偏向!L$1,FALSE)/100)</f>
        <v>26083</v>
      </c>
      <c r="G1396" s="4">
        <f>INT(VLOOKUP($X1396,映射表!$B:$C,2,FALSE)*VLOOKUP($Z1396,怪物属性偏向!$G:$L,怪物属性偏向!J$1,FALSE)/100)</f>
        <v>18669</v>
      </c>
      <c r="H1396" s="4">
        <f t="shared" si="1064"/>
        <v>0</v>
      </c>
      <c r="I1396" s="4">
        <f>INT(VLOOKUP($X1396,映射表!$B:$C,2,FALSE)*VLOOKUP($Z1396,怪物属性偏向!$G:$L,怪物属性偏向!K$1,FALSE)/100)</f>
        <v>17965</v>
      </c>
      <c r="J1396" s="4">
        <f>INT(VLOOKUP($X1396,映射表!$B:$E,4,FALSE))</f>
        <v>14090</v>
      </c>
      <c r="K1396" s="4">
        <f t="shared" ref="K1396:V1396" si="1157">K1395</f>
        <v>100</v>
      </c>
      <c r="L1396" s="4">
        <f t="shared" si="1157"/>
        <v>0</v>
      </c>
      <c r="M1396" s="4">
        <f t="shared" si="1157"/>
        <v>0</v>
      </c>
      <c r="N1396" s="4">
        <f t="shared" si="1157"/>
        <v>100</v>
      </c>
      <c r="O1396" s="4">
        <f t="shared" si="1157"/>
        <v>0</v>
      </c>
      <c r="P1396" s="4">
        <f t="shared" si="1157"/>
        <v>0</v>
      </c>
      <c r="Q1396" s="4">
        <f t="shared" si="1157"/>
        <v>0</v>
      </c>
      <c r="R1396" s="4">
        <f t="shared" si="1157"/>
        <v>0</v>
      </c>
      <c r="S1396" s="4">
        <f t="shared" si="1157"/>
        <v>0</v>
      </c>
      <c r="T1396" s="4">
        <f t="shared" si="1157"/>
        <v>0</v>
      </c>
      <c r="U1396" s="4">
        <f t="shared" si="1157"/>
        <v>0</v>
      </c>
      <c r="V1396" s="4">
        <f t="shared" si="1157"/>
        <v>0</v>
      </c>
      <c r="W1396" s="4">
        <f>VLOOKUP(Z1396,怪物属性偏向!D:F,3,FALSE)</f>
        <v>5000010</v>
      </c>
      <c r="X1396" s="4">
        <f t="shared" si="1134"/>
        <v>42</v>
      </c>
      <c r="Y1396" t="str">
        <f>VLOOKUP(Z1396,怪物属性偏向!G:H,2,FALSE)</f>
        <v>碧翠丝</v>
      </c>
      <c r="Z1396">
        <f t="shared" si="1135"/>
        <v>10</v>
      </c>
    </row>
    <row r="1397" spans="1:26" ht="18" customHeight="1" x14ac:dyDescent="0.15">
      <c r="A1397" s="4">
        <v>5001393</v>
      </c>
      <c r="B1397" s="4">
        <f t="shared" ref="B1397:E1397" si="1158">B1396</f>
        <v>0</v>
      </c>
      <c r="C1397" s="4">
        <f t="shared" si="1158"/>
        <v>0</v>
      </c>
      <c r="D1397" s="4">
        <f t="shared" si="1158"/>
        <v>0</v>
      </c>
      <c r="E1397" s="4">
        <f t="shared" si="1158"/>
        <v>0</v>
      </c>
      <c r="F1397" s="4">
        <f>INT(VLOOKUP($X1397,映射表!$B:$C,2,FALSE)*VLOOKUP($Z1397,怪物属性偏向!$G:$L,怪物属性偏向!L$1,FALSE)/100)</f>
        <v>29433</v>
      </c>
      <c r="G1397" s="4">
        <f>INT(VLOOKUP($X1397,映射表!$B:$C,2,FALSE)*VLOOKUP($Z1397,怪物属性偏向!$G:$L,怪物属性偏向!J$1,FALSE)/100)</f>
        <v>21067</v>
      </c>
      <c r="H1397" s="4">
        <f t="shared" si="1064"/>
        <v>0</v>
      </c>
      <c r="I1397" s="4">
        <f>INT(VLOOKUP($X1397,映射表!$B:$C,2,FALSE)*VLOOKUP($Z1397,怪物属性偏向!$G:$L,怪物属性偏向!K$1,FALSE)/100)</f>
        <v>20272</v>
      </c>
      <c r="J1397" s="4">
        <f>INT(VLOOKUP($X1397,映射表!$B:$E,4,FALSE))</f>
        <v>15900</v>
      </c>
      <c r="K1397" s="4">
        <f t="shared" ref="K1397:V1397" si="1159">K1396</f>
        <v>100</v>
      </c>
      <c r="L1397" s="4">
        <f t="shared" si="1159"/>
        <v>0</v>
      </c>
      <c r="M1397" s="4">
        <f t="shared" si="1159"/>
        <v>0</v>
      </c>
      <c r="N1397" s="4">
        <f t="shared" si="1159"/>
        <v>100</v>
      </c>
      <c r="O1397" s="4">
        <f t="shared" si="1159"/>
        <v>0</v>
      </c>
      <c r="P1397" s="4">
        <f t="shared" si="1159"/>
        <v>0</v>
      </c>
      <c r="Q1397" s="4">
        <f t="shared" si="1159"/>
        <v>0</v>
      </c>
      <c r="R1397" s="4">
        <f t="shared" si="1159"/>
        <v>0</v>
      </c>
      <c r="S1397" s="4">
        <f t="shared" si="1159"/>
        <v>0</v>
      </c>
      <c r="T1397" s="4">
        <f t="shared" si="1159"/>
        <v>0</v>
      </c>
      <c r="U1397" s="4">
        <f t="shared" si="1159"/>
        <v>0</v>
      </c>
      <c r="V1397" s="4">
        <f t="shared" si="1159"/>
        <v>0</v>
      </c>
      <c r="W1397" s="4">
        <f>VLOOKUP(Z1397,怪物属性偏向!D:F,3,FALSE)</f>
        <v>5000010</v>
      </c>
      <c r="X1397" s="4">
        <f t="shared" si="1134"/>
        <v>43</v>
      </c>
      <c r="Y1397" t="str">
        <f>VLOOKUP(Z1397,怪物属性偏向!G:H,2,FALSE)</f>
        <v>碧翠丝</v>
      </c>
      <c r="Z1397">
        <f t="shared" si="1135"/>
        <v>10</v>
      </c>
    </row>
    <row r="1398" spans="1:26" ht="18" customHeight="1" x14ac:dyDescent="0.15">
      <c r="A1398" s="4">
        <v>5001394</v>
      </c>
      <c r="B1398" s="4">
        <f t="shared" ref="B1398:E1398" si="1160">B1397</f>
        <v>0</v>
      </c>
      <c r="C1398" s="4">
        <f t="shared" si="1160"/>
        <v>0</v>
      </c>
      <c r="D1398" s="4">
        <f t="shared" si="1160"/>
        <v>0</v>
      </c>
      <c r="E1398" s="4">
        <f t="shared" si="1160"/>
        <v>0</v>
      </c>
      <c r="F1398" s="4">
        <f>INT(VLOOKUP($X1398,映射表!$B:$C,2,FALSE)*VLOOKUP($Z1398,怪物属性偏向!$G:$L,怪物属性偏向!L$1,FALSE)/100)</f>
        <v>34628</v>
      </c>
      <c r="G1398" s="4">
        <f>INT(VLOOKUP($X1398,映射表!$B:$C,2,FALSE)*VLOOKUP($Z1398,怪物属性偏向!$G:$L,怪物属性偏向!J$1,FALSE)/100)</f>
        <v>24785</v>
      </c>
      <c r="H1398" s="4">
        <f t="shared" si="1064"/>
        <v>0</v>
      </c>
      <c r="I1398" s="4">
        <f>INT(VLOOKUP($X1398,映射表!$B:$C,2,FALSE)*VLOOKUP($Z1398,怪物属性偏向!$G:$L,怪物属性偏向!K$1,FALSE)/100)</f>
        <v>23850</v>
      </c>
      <c r="J1398" s="4">
        <f>INT(VLOOKUP($X1398,映射表!$B:$E,4,FALSE))</f>
        <v>18706</v>
      </c>
      <c r="K1398" s="4">
        <f t="shared" ref="K1398:V1398" si="1161">K1397</f>
        <v>100</v>
      </c>
      <c r="L1398" s="4">
        <f t="shared" si="1161"/>
        <v>0</v>
      </c>
      <c r="M1398" s="4">
        <f t="shared" si="1161"/>
        <v>0</v>
      </c>
      <c r="N1398" s="4">
        <f t="shared" si="1161"/>
        <v>100</v>
      </c>
      <c r="O1398" s="4">
        <f t="shared" si="1161"/>
        <v>0</v>
      </c>
      <c r="P1398" s="4">
        <f t="shared" si="1161"/>
        <v>0</v>
      </c>
      <c r="Q1398" s="4">
        <f t="shared" si="1161"/>
        <v>0</v>
      </c>
      <c r="R1398" s="4">
        <f t="shared" si="1161"/>
        <v>0</v>
      </c>
      <c r="S1398" s="4">
        <f t="shared" si="1161"/>
        <v>0</v>
      </c>
      <c r="T1398" s="4">
        <f t="shared" si="1161"/>
        <v>0</v>
      </c>
      <c r="U1398" s="4">
        <f t="shared" si="1161"/>
        <v>0</v>
      </c>
      <c r="V1398" s="4">
        <f t="shared" si="1161"/>
        <v>0</v>
      </c>
      <c r="W1398" s="4">
        <f>VLOOKUP(Z1398,怪物属性偏向!D:F,3,FALSE)</f>
        <v>5000010</v>
      </c>
      <c r="X1398" s="4">
        <f t="shared" si="1134"/>
        <v>44</v>
      </c>
      <c r="Y1398" t="str">
        <f>VLOOKUP(Z1398,怪物属性偏向!G:H,2,FALSE)</f>
        <v>碧翠丝</v>
      </c>
      <c r="Z1398">
        <f t="shared" si="1135"/>
        <v>10</v>
      </c>
    </row>
    <row r="1399" spans="1:26" ht="18" customHeight="1" x14ac:dyDescent="0.15">
      <c r="A1399" s="4">
        <v>5001395</v>
      </c>
      <c r="B1399" s="4">
        <f t="shared" ref="B1399:E1399" si="1162">B1398</f>
        <v>0</v>
      </c>
      <c r="C1399" s="4">
        <f t="shared" si="1162"/>
        <v>0</v>
      </c>
      <c r="D1399" s="4">
        <f t="shared" si="1162"/>
        <v>0</v>
      </c>
      <c r="E1399" s="4">
        <f t="shared" si="1162"/>
        <v>0</v>
      </c>
      <c r="F1399" s="4">
        <f>INT(VLOOKUP($X1399,映射表!$B:$C,2,FALSE)*VLOOKUP($Z1399,怪物属性偏向!$G:$L,怪物属性偏向!L$1,FALSE)/100)</f>
        <v>39630</v>
      </c>
      <c r="G1399" s="4">
        <f>INT(VLOOKUP($X1399,映射表!$B:$C,2,FALSE)*VLOOKUP($Z1399,怪物属性偏向!$G:$L,怪物属性偏向!J$1,FALSE)/100)</f>
        <v>28365</v>
      </c>
      <c r="H1399" s="4">
        <f t="shared" si="1064"/>
        <v>0</v>
      </c>
      <c r="I1399" s="4">
        <f>INT(VLOOKUP($X1399,映射表!$B:$C,2,FALSE)*VLOOKUP($Z1399,怪物属性偏向!$G:$L,怪物属性偏向!K$1,FALSE)/100)</f>
        <v>27295</v>
      </c>
      <c r="J1399" s="4">
        <f>INT(VLOOKUP($X1399,映射表!$B:$E,4,FALSE))</f>
        <v>21408</v>
      </c>
      <c r="K1399" s="4">
        <f t="shared" ref="K1399:V1399" si="1163">K1398</f>
        <v>100</v>
      </c>
      <c r="L1399" s="4">
        <f t="shared" si="1163"/>
        <v>0</v>
      </c>
      <c r="M1399" s="4">
        <f t="shared" si="1163"/>
        <v>0</v>
      </c>
      <c r="N1399" s="4">
        <f t="shared" si="1163"/>
        <v>100</v>
      </c>
      <c r="O1399" s="4">
        <f t="shared" si="1163"/>
        <v>0</v>
      </c>
      <c r="P1399" s="4">
        <f t="shared" si="1163"/>
        <v>0</v>
      </c>
      <c r="Q1399" s="4">
        <f t="shared" si="1163"/>
        <v>0</v>
      </c>
      <c r="R1399" s="4">
        <f t="shared" si="1163"/>
        <v>0</v>
      </c>
      <c r="S1399" s="4">
        <f t="shared" si="1163"/>
        <v>0</v>
      </c>
      <c r="T1399" s="4">
        <f t="shared" si="1163"/>
        <v>0</v>
      </c>
      <c r="U1399" s="4">
        <f t="shared" si="1163"/>
        <v>0</v>
      </c>
      <c r="V1399" s="4">
        <f t="shared" si="1163"/>
        <v>0</v>
      </c>
      <c r="W1399" s="4">
        <f>VLOOKUP(Z1399,怪物属性偏向!D:F,3,FALSE)</f>
        <v>5000010</v>
      </c>
      <c r="X1399" s="4">
        <f t="shared" si="1134"/>
        <v>45</v>
      </c>
      <c r="Y1399" t="str">
        <f>VLOOKUP(Z1399,怪物属性偏向!G:H,2,FALSE)</f>
        <v>碧翠丝</v>
      </c>
      <c r="Z1399">
        <f t="shared" si="1135"/>
        <v>10</v>
      </c>
    </row>
    <row r="1400" spans="1:26" ht="18" customHeight="1" x14ac:dyDescent="0.15">
      <c r="A1400" s="4">
        <v>5001396</v>
      </c>
      <c r="B1400" s="4">
        <f t="shared" ref="B1400:E1400" si="1164">B1399</f>
        <v>0</v>
      </c>
      <c r="C1400" s="4">
        <f t="shared" si="1164"/>
        <v>0</v>
      </c>
      <c r="D1400" s="4">
        <f t="shared" si="1164"/>
        <v>0</v>
      </c>
      <c r="E1400" s="4">
        <f t="shared" si="1164"/>
        <v>0</v>
      </c>
      <c r="F1400" s="4">
        <f>INT(VLOOKUP($X1400,映射表!$B:$C,2,FALSE)*VLOOKUP($Z1400,怪物属性偏向!$G:$L,怪物属性偏向!L$1,FALSE)/100)</f>
        <v>44318</v>
      </c>
      <c r="G1400" s="4">
        <f>INT(VLOOKUP($X1400,映射表!$B:$C,2,FALSE)*VLOOKUP($Z1400,怪物属性偏向!$G:$L,怪物属性偏向!J$1,FALSE)/100)</f>
        <v>31721</v>
      </c>
      <c r="H1400" s="4">
        <f t="shared" si="1064"/>
        <v>0</v>
      </c>
      <c r="I1400" s="4">
        <f>INT(VLOOKUP($X1400,映射表!$B:$C,2,FALSE)*VLOOKUP($Z1400,怪物属性偏向!$G:$L,怪物属性偏向!K$1,FALSE)/100)</f>
        <v>30524</v>
      </c>
      <c r="J1400" s="4">
        <f>INT(VLOOKUP($X1400,映射表!$B:$E,4,FALSE))</f>
        <v>23940</v>
      </c>
      <c r="K1400" s="4">
        <f t="shared" ref="K1400:V1400" si="1165">K1399</f>
        <v>100</v>
      </c>
      <c r="L1400" s="4">
        <f t="shared" si="1165"/>
        <v>0</v>
      </c>
      <c r="M1400" s="4">
        <f t="shared" si="1165"/>
        <v>0</v>
      </c>
      <c r="N1400" s="4">
        <f t="shared" si="1165"/>
        <v>100</v>
      </c>
      <c r="O1400" s="4">
        <f t="shared" si="1165"/>
        <v>0</v>
      </c>
      <c r="P1400" s="4">
        <f t="shared" si="1165"/>
        <v>0</v>
      </c>
      <c r="Q1400" s="4">
        <f t="shared" si="1165"/>
        <v>0</v>
      </c>
      <c r="R1400" s="4">
        <f t="shared" si="1165"/>
        <v>0</v>
      </c>
      <c r="S1400" s="4">
        <f t="shared" si="1165"/>
        <v>0</v>
      </c>
      <c r="T1400" s="4">
        <f t="shared" si="1165"/>
        <v>0</v>
      </c>
      <c r="U1400" s="4">
        <f t="shared" si="1165"/>
        <v>0</v>
      </c>
      <c r="V1400" s="4">
        <f t="shared" si="1165"/>
        <v>0</v>
      </c>
      <c r="W1400" s="4">
        <f>VLOOKUP(Z1400,怪物属性偏向!D:F,3,FALSE)</f>
        <v>5000010</v>
      </c>
      <c r="X1400" s="4">
        <f t="shared" si="1134"/>
        <v>46</v>
      </c>
      <c r="Y1400" t="str">
        <f>VLOOKUP(Z1400,怪物属性偏向!G:H,2,FALSE)</f>
        <v>碧翠丝</v>
      </c>
      <c r="Z1400">
        <f t="shared" si="1135"/>
        <v>10</v>
      </c>
    </row>
    <row r="1401" spans="1:26" ht="18" customHeight="1" x14ac:dyDescent="0.15">
      <c r="A1401" s="4">
        <v>5001397</v>
      </c>
      <c r="B1401" s="4">
        <f t="shared" ref="B1401:E1401" si="1166">B1400</f>
        <v>0</v>
      </c>
      <c r="C1401" s="4">
        <f t="shared" si="1166"/>
        <v>0</v>
      </c>
      <c r="D1401" s="4">
        <f t="shared" si="1166"/>
        <v>0</v>
      </c>
      <c r="E1401" s="4">
        <f t="shared" si="1166"/>
        <v>0</v>
      </c>
      <c r="F1401" s="4">
        <f>INT(VLOOKUP($X1401,映射表!$B:$C,2,FALSE)*VLOOKUP($Z1401,怪物属性偏向!$G:$L,怪物属性偏向!L$1,FALSE)/100)</f>
        <v>49478</v>
      </c>
      <c r="G1401" s="4">
        <f>INT(VLOOKUP($X1401,映射表!$B:$C,2,FALSE)*VLOOKUP($Z1401,怪物属性偏向!$G:$L,怪物属性偏向!J$1,FALSE)/100)</f>
        <v>35415</v>
      </c>
      <c r="H1401" s="4">
        <f t="shared" si="1064"/>
        <v>0</v>
      </c>
      <c r="I1401" s="4">
        <f>INT(VLOOKUP($X1401,映射表!$B:$C,2,FALSE)*VLOOKUP($Z1401,怪物属性偏向!$G:$L,怪物属性偏向!K$1,FALSE)/100)</f>
        <v>34078</v>
      </c>
      <c r="J1401" s="4">
        <f>INT(VLOOKUP($X1401,映射表!$B:$E,4,FALSE))</f>
        <v>26728</v>
      </c>
      <c r="K1401" s="4">
        <f t="shared" ref="K1401:V1401" si="1167">K1400</f>
        <v>100</v>
      </c>
      <c r="L1401" s="4">
        <f t="shared" si="1167"/>
        <v>0</v>
      </c>
      <c r="M1401" s="4">
        <f t="shared" si="1167"/>
        <v>0</v>
      </c>
      <c r="N1401" s="4">
        <f t="shared" si="1167"/>
        <v>100</v>
      </c>
      <c r="O1401" s="4">
        <f t="shared" si="1167"/>
        <v>0</v>
      </c>
      <c r="P1401" s="4">
        <f t="shared" si="1167"/>
        <v>0</v>
      </c>
      <c r="Q1401" s="4">
        <f t="shared" si="1167"/>
        <v>0</v>
      </c>
      <c r="R1401" s="4">
        <f t="shared" si="1167"/>
        <v>0</v>
      </c>
      <c r="S1401" s="4">
        <f t="shared" si="1167"/>
        <v>0</v>
      </c>
      <c r="T1401" s="4">
        <f t="shared" si="1167"/>
        <v>0</v>
      </c>
      <c r="U1401" s="4">
        <f t="shared" si="1167"/>
        <v>0</v>
      </c>
      <c r="V1401" s="4">
        <f t="shared" si="1167"/>
        <v>0</v>
      </c>
      <c r="W1401" s="4">
        <f>VLOOKUP(Z1401,怪物属性偏向!D:F,3,FALSE)</f>
        <v>5000010</v>
      </c>
      <c r="X1401" s="4">
        <f t="shared" si="1134"/>
        <v>47</v>
      </c>
      <c r="Y1401" t="str">
        <f>VLOOKUP(Z1401,怪物属性偏向!G:H,2,FALSE)</f>
        <v>碧翠丝</v>
      </c>
      <c r="Z1401">
        <f t="shared" si="1135"/>
        <v>10</v>
      </c>
    </row>
    <row r="1402" spans="1:26" ht="18" customHeight="1" x14ac:dyDescent="0.15">
      <c r="A1402" s="4">
        <v>5001398</v>
      </c>
      <c r="B1402" s="4">
        <f t="shared" ref="B1402:E1402" si="1168">B1401</f>
        <v>0</v>
      </c>
      <c r="C1402" s="4">
        <f t="shared" si="1168"/>
        <v>0</v>
      </c>
      <c r="D1402" s="4">
        <f t="shared" si="1168"/>
        <v>0</v>
      </c>
      <c r="E1402" s="4">
        <f t="shared" si="1168"/>
        <v>0</v>
      </c>
      <c r="F1402" s="4">
        <f>INT(VLOOKUP($X1402,映射表!$B:$C,2,FALSE)*VLOOKUP($Z1402,怪物属性偏向!$G:$L,怪物属性偏向!L$1,FALSE)/100)</f>
        <v>55154</v>
      </c>
      <c r="G1402" s="4">
        <f>INT(VLOOKUP($X1402,映射表!$B:$C,2,FALSE)*VLOOKUP($Z1402,怪物属性偏向!$G:$L,怪物属性偏向!J$1,FALSE)/100)</f>
        <v>39477</v>
      </c>
      <c r="H1402" s="4">
        <f t="shared" si="1064"/>
        <v>0</v>
      </c>
      <c r="I1402" s="4">
        <f>INT(VLOOKUP($X1402,映射表!$B:$C,2,FALSE)*VLOOKUP($Z1402,怪物属性偏向!$G:$L,怪物属性偏向!K$1,FALSE)/100)</f>
        <v>37988</v>
      </c>
      <c r="J1402" s="4">
        <f>INT(VLOOKUP($X1402,映射表!$B:$E,4,FALSE))</f>
        <v>29794</v>
      </c>
      <c r="K1402" s="4">
        <f t="shared" ref="K1402:V1402" si="1169">K1401</f>
        <v>100</v>
      </c>
      <c r="L1402" s="4">
        <f t="shared" si="1169"/>
        <v>0</v>
      </c>
      <c r="M1402" s="4">
        <f t="shared" si="1169"/>
        <v>0</v>
      </c>
      <c r="N1402" s="4">
        <f t="shared" si="1169"/>
        <v>100</v>
      </c>
      <c r="O1402" s="4">
        <f t="shared" si="1169"/>
        <v>0</v>
      </c>
      <c r="P1402" s="4">
        <f t="shared" si="1169"/>
        <v>0</v>
      </c>
      <c r="Q1402" s="4">
        <f t="shared" si="1169"/>
        <v>0</v>
      </c>
      <c r="R1402" s="4">
        <f t="shared" si="1169"/>
        <v>0</v>
      </c>
      <c r="S1402" s="4">
        <f t="shared" si="1169"/>
        <v>0</v>
      </c>
      <c r="T1402" s="4">
        <f t="shared" si="1169"/>
        <v>0</v>
      </c>
      <c r="U1402" s="4">
        <f t="shared" si="1169"/>
        <v>0</v>
      </c>
      <c r="V1402" s="4">
        <f t="shared" si="1169"/>
        <v>0</v>
      </c>
      <c r="W1402" s="4">
        <f>VLOOKUP(Z1402,怪物属性偏向!D:F,3,FALSE)</f>
        <v>5000010</v>
      </c>
      <c r="X1402" s="4">
        <f t="shared" si="1134"/>
        <v>48</v>
      </c>
      <c r="Y1402" t="str">
        <f>VLOOKUP(Z1402,怪物属性偏向!G:H,2,FALSE)</f>
        <v>碧翠丝</v>
      </c>
      <c r="Z1402">
        <f t="shared" si="1135"/>
        <v>10</v>
      </c>
    </row>
    <row r="1403" spans="1:26" ht="18" customHeight="1" x14ac:dyDescent="0.15">
      <c r="A1403" s="4">
        <v>5001399</v>
      </c>
      <c r="B1403" s="4">
        <f t="shared" ref="B1403:E1403" si="1170">B1402</f>
        <v>0</v>
      </c>
      <c r="C1403" s="4">
        <f t="shared" si="1170"/>
        <v>0</v>
      </c>
      <c r="D1403" s="4">
        <f t="shared" si="1170"/>
        <v>0</v>
      </c>
      <c r="E1403" s="4">
        <f t="shared" si="1170"/>
        <v>0</v>
      </c>
      <c r="F1403" s="4">
        <f>INT(VLOOKUP($X1403,映射表!$B:$C,2,FALSE)*VLOOKUP($Z1403,怪物属性偏向!$G:$L,怪物属性偏向!L$1,FALSE)/100)</f>
        <v>61393</v>
      </c>
      <c r="G1403" s="4">
        <f>INT(VLOOKUP($X1403,映射表!$B:$C,2,FALSE)*VLOOKUP($Z1403,怪物属性偏向!$G:$L,怪物属性偏向!J$1,FALSE)/100)</f>
        <v>43943</v>
      </c>
      <c r="H1403" s="4">
        <f t="shared" si="1064"/>
        <v>0</v>
      </c>
      <c r="I1403" s="4">
        <f>INT(VLOOKUP($X1403,映射表!$B:$C,2,FALSE)*VLOOKUP($Z1403,怪物属性偏向!$G:$L,怪物属性偏向!K$1,FALSE)/100)</f>
        <v>42285</v>
      </c>
      <c r="J1403" s="4">
        <f>INT(VLOOKUP($X1403,映射表!$B:$E,4,FALSE))</f>
        <v>33165</v>
      </c>
      <c r="K1403" s="4">
        <f t="shared" ref="K1403:V1403" si="1171">K1402</f>
        <v>100</v>
      </c>
      <c r="L1403" s="4">
        <f t="shared" si="1171"/>
        <v>0</v>
      </c>
      <c r="M1403" s="4">
        <f t="shared" si="1171"/>
        <v>0</v>
      </c>
      <c r="N1403" s="4">
        <f t="shared" si="1171"/>
        <v>100</v>
      </c>
      <c r="O1403" s="4">
        <f t="shared" si="1171"/>
        <v>0</v>
      </c>
      <c r="P1403" s="4">
        <f t="shared" si="1171"/>
        <v>0</v>
      </c>
      <c r="Q1403" s="4">
        <f t="shared" si="1171"/>
        <v>0</v>
      </c>
      <c r="R1403" s="4">
        <f t="shared" si="1171"/>
        <v>0</v>
      </c>
      <c r="S1403" s="4">
        <f t="shared" si="1171"/>
        <v>0</v>
      </c>
      <c r="T1403" s="4">
        <f t="shared" si="1171"/>
        <v>0</v>
      </c>
      <c r="U1403" s="4">
        <f t="shared" si="1171"/>
        <v>0</v>
      </c>
      <c r="V1403" s="4">
        <f t="shared" si="1171"/>
        <v>0</v>
      </c>
      <c r="W1403" s="4">
        <f>VLOOKUP(Z1403,怪物属性偏向!D:F,3,FALSE)</f>
        <v>5000010</v>
      </c>
      <c r="X1403" s="4">
        <f t="shared" si="1134"/>
        <v>49</v>
      </c>
      <c r="Y1403" t="str">
        <f>VLOOKUP(Z1403,怪物属性偏向!G:H,2,FALSE)</f>
        <v>碧翠丝</v>
      </c>
      <c r="Z1403">
        <f t="shared" si="1135"/>
        <v>10</v>
      </c>
    </row>
    <row r="1404" spans="1:26" ht="18" customHeight="1" x14ac:dyDescent="0.15">
      <c r="A1404" s="4">
        <v>5001400</v>
      </c>
      <c r="B1404" s="4">
        <f t="shared" ref="B1404:E1404" si="1172">B1403</f>
        <v>0</v>
      </c>
      <c r="C1404" s="4">
        <f t="shared" si="1172"/>
        <v>0</v>
      </c>
      <c r="D1404" s="4">
        <f t="shared" si="1172"/>
        <v>0</v>
      </c>
      <c r="E1404" s="4">
        <f t="shared" si="1172"/>
        <v>0</v>
      </c>
      <c r="F1404" s="4">
        <f>INT(VLOOKUP($X1404,映射表!$B:$C,2,FALSE)*VLOOKUP($Z1404,怪物属性偏向!$G:$L,怪物属性偏向!L$1,FALSE)/100)</f>
        <v>65943</v>
      </c>
      <c r="G1404" s="4">
        <f>INT(VLOOKUP($X1404,映射表!$B:$C,2,FALSE)*VLOOKUP($Z1404,怪物属性偏向!$G:$L,怪物属性偏向!J$1,FALSE)/100)</f>
        <v>47200</v>
      </c>
      <c r="H1404" s="4">
        <f t="shared" si="1064"/>
        <v>0</v>
      </c>
      <c r="I1404" s="4">
        <f>INT(VLOOKUP($X1404,映射表!$B:$C,2,FALSE)*VLOOKUP($Z1404,怪物属性偏向!$G:$L,怪物属性偏向!K$1,FALSE)/100)</f>
        <v>45419</v>
      </c>
      <c r="J1404" s="4">
        <f>INT(VLOOKUP($X1404,映射表!$B:$E,4,FALSE))</f>
        <v>35622</v>
      </c>
      <c r="K1404" s="4">
        <f t="shared" ref="K1404:V1404" si="1173">K1403</f>
        <v>100</v>
      </c>
      <c r="L1404" s="4">
        <f t="shared" si="1173"/>
        <v>0</v>
      </c>
      <c r="M1404" s="4">
        <f t="shared" si="1173"/>
        <v>0</v>
      </c>
      <c r="N1404" s="4">
        <f t="shared" si="1173"/>
        <v>100</v>
      </c>
      <c r="O1404" s="4">
        <f t="shared" si="1173"/>
        <v>0</v>
      </c>
      <c r="P1404" s="4">
        <f t="shared" si="1173"/>
        <v>0</v>
      </c>
      <c r="Q1404" s="4">
        <f t="shared" si="1173"/>
        <v>0</v>
      </c>
      <c r="R1404" s="4">
        <f t="shared" si="1173"/>
        <v>0</v>
      </c>
      <c r="S1404" s="4">
        <f t="shared" si="1173"/>
        <v>0</v>
      </c>
      <c r="T1404" s="4">
        <f t="shared" si="1173"/>
        <v>0</v>
      </c>
      <c r="U1404" s="4">
        <f t="shared" si="1173"/>
        <v>0</v>
      </c>
      <c r="V1404" s="4">
        <f t="shared" si="1173"/>
        <v>0</v>
      </c>
      <c r="W1404" s="4">
        <f>VLOOKUP(Z1404,怪物属性偏向!D:F,3,FALSE)</f>
        <v>5000010</v>
      </c>
      <c r="X1404" s="4">
        <f t="shared" si="1134"/>
        <v>50</v>
      </c>
      <c r="Y1404" t="str">
        <f>VLOOKUP(Z1404,怪物属性偏向!G:H,2,FALSE)</f>
        <v>碧翠丝</v>
      </c>
      <c r="Z1404">
        <f t="shared" si="1135"/>
        <v>10</v>
      </c>
    </row>
    <row r="1405" spans="1:26" ht="18" customHeight="1" x14ac:dyDescent="0.15">
      <c r="A1405" s="4">
        <v>5001401</v>
      </c>
      <c r="B1405" s="4">
        <f t="shared" ref="B1405:E1405" si="1174">B1404</f>
        <v>0</v>
      </c>
      <c r="C1405" s="4">
        <f t="shared" si="1174"/>
        <v>0</v>
      </c>
      <c r="D1405" s="4">
        <f t="shared" si="1174"/>
        <v>0</v>
      </c>
      <c r="E1405" s="4">
        <f t="shared" si="1174"/>
        <v>0</v>
      </c>
      <c r="F1405" s="4">
        <f>INT(VLOOKUP($X1405,映射表!$B:$C,2,FALSE)*VLOOKUP($Z1405,怪物属性偏向!$G:$L,怪物属性偏向!L$1,FALSE)/100)</f>
        <v>70821</v>
      </c>
      <c r="G1405" s="4">
        <f>INT(VLOOKUP($X1405,映射表!$B:$C,2,FALSE)*VLOOKUP($Z1405,怪物属性偏向!$G:$L,怪物属性偏向!J$1,FALSE)/100)</f>
        <v>50691</v>
      </c>
      <c r="H1405" s="4">
        <f t="shared" si="1064"/>
        <v>0</v>
      </c>
      <c r="I1405" s="4">
        <f>INT(VLOOKUP($X1405,映射表!$B:$C,2,FALSE)*VLOOKUP($Z1405,怪物属性偏向!$G:$L,怪物属性偏向!K$1,FALSE)/100)</f>
        <v>48778</v>
      </c>
      <c r="J1405" s="4">
        <f>INT(VLOOKUP($X1405,映射表!$B:$E,4,FALSE))</f>
        <v>38257</v>
      </c>
      <c r="K1405" s="4">
        <f t="shared" ref="K1405:V1405" si="1175">K1404</f>
        <v>100</v>
      </c>
      <c r="L1405" s="4">
        <f t="shared" si="1175"/>
        <v>0</v>
      </c>
      <c r="M1405" s="4">
        <f t="shared" si="1175"/>
        <v>0</v>
      </c>
      <c r="N1405" s="4">
        <f t="shared" si="1175"/>
        <v>100</v>
      </c>
      <c r="O1405" s="4">
        <f t="shared" si="1175"/>
        <v>0</v>
      </c>
      <c r="P1405" s="4">
        <f t="shared" si="1175"/>
        <v>0</v>
      </c>
      <c r="Q1405" s="4">
        <f t="shared" si="1175"/>
        <v>0</v>
      </c>
      <c r="R1405" s="4">
        <f t="shared" si="1175"/>
        <v>0</v>
      </c>
      <c r="S1405" s="4">
        <f t="shared" si="1175"/>
        <v>0</v>
      </c>
      <c r="T1405" s="4">
        <f t="shared" si="1175"/>
        <v>0</v>
      </c>
      <c r="U1405" s="4">
        <f t="shared" si="1175"/>
        <v>0</v>
      </c>
      <c r="V1405" s="4">
        <f t="shared" si="1175"/>
        <v>0</v>
      </c>
      <c r="W1405" s="4">
        <f>VLOOKUP(Z1405,怪物属性偏向!D:F,3,FALSE)</f>
        <v>5000010</v>
      </c>
      <c r="X1405" s="4">
        <f t="shared" si="1134"/>
        <v>51</v>
      </c>
      <c r="Y1405" t="str">
        <f>VLOOKUP(Z1405,怪物属性偏向!G:H,2,FALSE)</f>
        <v>碧翠丝</v>
      </c>
      <c r="Z1405">
        <f t="shared" si="1135"/>
        <v>10</v>
      </c>
    </row>
    <row r="1406" spans="1:26" ht="18" customHeight="1" x14ac:dyDescent="0.15">
      <c r="A1406" s="4">
        <v>5001402</v>
      </c>
      <c r="B1406" s="4">
        <f t="shared" ref="B1406:E1406" si="1176">B1405</f>
        <v>0</v>
      </c>
      <c r="C1406" s="4">
        <f t="shared" si="1176"/>
        <v>0</v>
      </c>
      <c r="D1406" s="4">
        <f t="shared" si="1176"/>
        <v>0</v>
      </c>
      <c r="E1406" s="4">
        <f t="shared" si="1176"/>
        <v>0</v>
      </c>
      <c r="F1406" s="4">
        <f>INT(VLOOKUP($X1406,映射表!$B:$C,2,FALSE)*VLOOKUP($Z1406,怪物属性偏向!$G:$L,怪物属性偏向!L$1,FALSE)/100)</f>
        <v>76049</v>
      </c>
      <c r="G1406" s="4">
        <f>INT(VLOOKUP($X1406,映射表!$B:$C,2,FALSE)*VLOOKUP($Z1406,怪物属性偏向!$G:$L,怪物属性偏向!J$1,FALSE)/100)</f>
        <v>54433</v>
      </c>
      <c r="H1406" s="4">
        <f t="shared" si="1064"/>
        <v>0</v>
      </c>
      <c r="I1406" s="4">
        <f>INT(VLOOKUP($X1406,映射表!$B:$C,2,FALSE)*VLOOKUP($Z1406,怪物属性偏向!$G:$L,怪物属性偏向!K$1,FALSE)/100)</f>
        <v>52379</v>
      </c>
      <c r="J1406" s="4">
        <f>INT(VLOOKUP($X1406,映射表!$B:$E,4,FALSE))</f>
        <v>41082</v>
      </c>
      <c r="K1406" s="4">
        <f t="shared" ref="K1406:V1406" si="1177">K1405</f>
        <v>100</v>
      </c>
      <c r="L1406" s="4">
        <f t="shared" si="1177"/>
        <v>0</v>
      </c>
      <c r="M1406" s="4">
        <f t="shared" si="1177"/>
        <v>0</v>
      </c>
      <c r="N1406" s="4">
        <f t="shared" si="1177"/>
        <v>100</v>
      </c>
      <c r="O1406" s="4">
        <f t="shared" si="1177"/>
        <v>0</v>
      </c>
      <c r="P1406" s="4">
        <f t="shared" si="1177"/>
        <v>0</v>
      </c>
      <c r="Q1406" s="4">
        <f t="shared" si="1177"/>
        <v>0</v>
      </c>
      <c r="R1406" s="4">
        <f t="shared" si="1177"/>
        <v>0</v>
      </c>
      <c r="S1406" s="4">
        <f t="shared" si="1177"/>
        <v>0</v>
      </c>
      <c r="T1406" s="4">
        <f t="shared" si="1177"/>
        <v>0</v>
      </c>
      <c r="U1406" s="4">
        <f t="shared" si="1177"/>
        <v>0</v>
      </c>
      <c r="V1406" s="4">
        <f t="shared" si="1177"/>
        <v>0</v>
      </c>
      <c r="W1406" s="4">
        <f>VLOOKUP(Z1406,怪物属性偏向!D:F,3,FALSE)</f>
        <v>5000010</v>
      </c>
      <c r="X1406" s="4">
        <f t="shared" si="1134"/>
        <v>52</v>
      </c>
      <c r="Y1406" t="str">
        <f>VLOOKUP(Z1406,怪物属性偏向!G:H,2,FALSE)</f>
        <v>碧翠丝</v>
      </c>
      <c r="Z1406">
        <f t="shared" si="1135"/>
        <v>10</v>
      </c>
    </row>
    <row r="1407" spans="1:26" ht="18" customHeight="1" x14ac:dyDescent="0.15">
      <c r="A1407" s="4">
        <v>5001403</v>
      </c>
      <c r="B1407" s="4">
        <f t="shared" ref="B1407:E1407" si="1178">B1406</f>
        <v>0</v>
      </c>
      <c r="C1407" s="4">
        <f t="shared" si="1178"/>
        <v>0</v>
      </c>
      <c r="D1407" s="4">
        <f t="shared" si="1178"/>
        <v>0</v>
      </c>
      <c r="E1407" s="4">
        <f t="shared" si="1178"/>
        <v>0</v>
      </c>
      <c r="F1407" s="4">
        <f>INT(VLOOKUP($X1407,映射表!$B:$C,2,FALSE)*VLOOKUP($Z1407,怪物属性偏向!$G:$L,怪物属性偏向!L$1,FALSE)/100)</f>
        <v>81654</v>
      </c>
      <c r="G1407" s="4">
        <f>INT(VLOOKUP($X1407,映射表!$B:$C,2,FALSE)*VLOOKUP($Z1407,怪物属性偏向!$G:$L,怪物属性偏向!J$1,FALSE)/100)</f>
        <v>58445</v>
      </c>
      <c r="H1407" s="4">
        <f t="shared" si="1064"/>
        <v>0</v>
      </c>
      <c r="I1407" s="4">
        <f>INT(VLOOKUP($X1407,映射表!$B:$C,2,FALSE)*VLOOKUP($Z1407,怪物属性偏向!$G:$L,怪物属性偏向!K$1,FALSE)/100)</f>
        <v>56240</v>
      </c>
      <c r="J1407" s="4">
        <f>INT(VLOOKUP($X1407,映射表!$B:$E,4,FALSE))</f>
        <v>44110</v>
      </c>
      <c r="K1407" s="4">
        <f t="shared" ref="K1407:V1407" si="1179">K1406</f>
        <v>100</v>
      </c>
      <c r="L1407" s="4">
        <f t="shared" si="1179"/>
        <v>0</v>
      </c>
      <c r="M1407" s="4">
        <f t="shared" si="1179"/>
        <v>0</v>
      </c>
      <c r="N1407" s="4">
        <f t="shared" si="1179"/>
        <v>100</v>
      </c>
      <c r="O1407" s="4">
        <f t="shared" si="1179"/>
        <v>0</v>
      </c>
      <c r="P1407" s="4">
        <f t="shared" si="1179"/>
        <v>0</v>
      </c>
      <c r="Q1407" s="4">
        <f t="shared" si="1179"/>
        <v>0</v>
      </c>
      <c r="R1407" s="4">
        <f t="shared" si="1179"/>
        <v>0</v>
      </c>
      <c r="S1407" s="4">
        <f t="shared" si="1179"/>
        <v>0</v>
      </c>
      <c r="T1407" s="4">
        <f t="shared" si="1179"/>
        <v>0</v>
      </c>
      <c r="U1407" s="4">
        <f t="shared" si="1179"/>
        <v>0</v>
      </c>
      <c r="V1407" s="4">
        <f t="shared" si="1179"/>
        <v>0</v>
      </c>
      <c r="W1407" s="4">
        <f>VLOOKUP(Z1407,怪物属性偏向!D:F,3,FALSE)</f>
        <v>5000010</v>
      </c>
      <c r="X1407" s="4">
        <f t="shared" si="1134"/>
        <v>53</v>
      </c>
      <c r="Y1407" t="str">
        <f>VLOOKUP(Z1407,怪物属性偏向!G:H,2,FALSE)</f>
        <v>碧翠丝</v>
      </c>
      <c r="Z1407">
        <f t="shared" si="1135"/>
        <v>10</v>
      </c>
    </row>
    <row r="1408" spans="1:26" ht="18" customHeight="1" x14ac:dyDescent="0.15">
      <c r="A1408" s="4">
        <v>5001404</v>
      </c>
      <c r="B1408" s="4">
        <f t="shared" ref="B1408:E1408" si="1180">B1407</f>
        <v>0</v>
      </c>
      <c r="C1408" s="4">
        <f t="shared" si="1180"/>
        <v>0</v>
      </c>
      <c r="D1408" s="4">
        <f t="shared" si="1180"/>
        <v>0</v>
      </c>
      <c r="E1408" s="4">
        <f t="shared" si="1180"/>
        <v>0</v>
      </c>
      <c r="F1408" s="4">
        <f>INT(VLOOKUP($X1408,映射表!$B:$C,2,FALSE)*VLOOKUP($Z1408,怪物属性偏向!$G:$L,怪物属性偏向!L$1,FALSE)/100)</f>
        <v>87663</v>
      </c>
      <c r="G1408" s="4">
        <f>INT(VLOOKUP($X1408,映射表!$B:$C,2,FALSE)*VLOOKUP($Z1408,怪物属性偏向!$G:$L,怪物属性偏向!J$1,FALSE)/100)</f>
        <v>62746</v>
      </c>
      <c r="H1408" s="4">
        <f t="shared" si="1064"/>
        <v>0</v>
      </c>
      <c r="I1408" s="4">
        <f>INT(VLOOKUP($X1408,映射表!$B:$C,2,FALSE)*VLOOKUP($Z1408,怪物属性偏向!$G:$L,怪物属性偏向!K$1,FALSE)/100)</f>
        <v>60378</v>
      </c>
      <c r="J1408" s="4">
        <f>INT(VLOOKUP($X1408,映射表!$B:$E,4,FALSE))</f>
        <v>47355</v>
      </c>
      <c r="K1408" s="4">
        <f t="shared" ref="K1408:V1408" si="1181">K1407</f>
        <v>100</v>
      </c>
      <c r="L1408" s="4">
        <f t="shared" si="1181"/>
        <v>0</v>
      </c>
      <c r="M1408" s="4">
        <f t="shared" si="1181"/>
        <v>0</v>
      </c>
      <c r="N1408" s="4">
        <f t="shared" si="1181"/>
        <v>100</v>
      </c>
      <c r="O1408" s="4">
        <f t="shared" si="1181"/>
        <v>0</v>
      </c>
      <c r="P1408" s="4">
        <f t="shared" si="1181"/>
        <v>0</v>
      </c>
      <c r="Q1408" s="4">
        <f t="shared" si="1181"/>
        <v>0</v>
      </c>
      <c r="R1408" s="4">
        <f t="shared" si="1181"/>
        <v>0</v>
      </c>
      <c r="S1408" s="4">
        <f t="shared" si="1181"/>
        <v>0</v>
      </c>
      <c r="T1408" s="4">
        <f t="shared" si="1181"/>
        <v>0</v>
      </c>
      <c r="U1408" s="4">
        <f t="shared" si="1181"/>
        <v>0</v>
      </c>
      <c r="V1408" s="4">
        <f t="shared" si="1181"/>
        <v>0</v>
      </c>
      <c r="W1408" s="4">
        <f>VLOOKUP(Z1408,怪物属性偏向!D:F,3,FALSE)</f>
        <v>5000010</v>
      </c>
      <c r="X1408" s="4">
        <f t="shared" si="1134"/>
        <v>54</v>
      </c>
      <c r="Y1408" t="str">
        <f>VLOOKUP(Z1408,怪物属性偏向!G:H,2,FALSE)</f>
        <v>碧翠丝</v>
      </c>
      <c r="Z1408">
        <f t="shared" si="1135"/>
        <v>10</v>
      </c>
    </row>
    <row r="1409" spans="1:26" ht="18" customHeight="1" x14ac:dyDescent="0.15">
      <c r="A1409" s="4">
        <v>5001405</v>
      </c>
      <c r="B1409" s="4">
        <f t="shared" ref="B1409:E1409" si="1182">B1408</f>
        <v>0</v>
      </c>
      <c r="C1409" s="4">
        <f t="shared" si="1182"/>
        <v>0</v>
      </c>
      <c r="D1409" s="4">
        <f t="shared" si="1182"/>
        <v>0</v>
      </c>
      <c r="E1409" s="4">
        <f t="shared" si="1182"/>
        <v>0</v>
      </c>
      <c r="F1409" s="4">
        <f>INT(VLOOKUP($X1409,映射表!$B:$C,2,FALSE)*VLOOKUP($Z1409,怪物属性偏向!$G:$L,怪物属性偏向!L$1,FALSE)/100)</f>
        <v>94104</v>
      </c>
      <c r="G1409" s="4">
        <f>INT(VLOOKUP($X1409,映射表!$B:$C,2,FALSE)*VLOOKUP($Z1409,怪物属性偏向!$G:$L,怪物属性偏向!J$1,FALSE)/100)</f>
        <v>67357</v>
      </c>
      <c r="H1409" s="4">
        <f t="shared" si="1064"/>
        <v>0</v>
      </c>
      <c r="I1409" s="4">
        <f>INT(VLOOKUP($X1409,映射表!$B:$C,2,FALSE)*VLOOKUP($Z1409,怪物属性偏向!$G:$L,怪物属性偏向!K$1,FALSE)/100)</f>
        <v>64815</v>
      </c>
      <c r="J1409" s="4">
        <f>INT(VLOOKUP($X1409,映射表!$B:$E,4,FALSE))</f>
        <v>50835</v>
      </c>
      <c r="K1409" s="4">
        <f t="shared" ref="K1409:V1409" si="1183">K1408</f>
        <v>100</v>
      </c>
      <c r="L1409" s="4">
        <f t="shared" si="1183"/>
        <v>0</v>
      </c>
      <c r="M1409" s="4">
        <f t="shared" si="1183"/>
        <v>0</v>
      </c>
      <c r="N1409" s="4">
        <f t="shared" si="1183"/>
        <v>100</v>
      </c>
      <c r="O1409" s="4">
        <f t="shared" si="1183"/>
        <v>0</v>
      </c>
      <c r="P1409" s="4">
        <f t="shared" si="1183"/>
        <v>0</v>
      </c>
      <c r="Q1409" s="4">
        <f t="shared" si="1183"/>
        <v>0</v>
      </c>
      <c r="R1409" s="4">
        <f t="shared" si="1183"/>
        <v>0</v>
      </c>
      <c r="S1409" s="4">
        <f t="shared" si="1183"/>
        <v>0</v>
      </c>
      <c r="T1409" s="4">
        <f t="shared" si="1183"/>
        <v>0</v>
      </c>
      <c r="U1409" s="4">
        <f t="shared" si="1183"/>
        <v>0</v>
      </c>
      <c r="V1409" s="4">
        <f t="shared" si="1183"/>
        <v>0</v>
      </c>
      <c r="W1409" s="4">
        <f>VLOOKUP(Z1409,怪物属性偏向!D:F,3,FALSE)</f>
        <v>5000010</v>
      </c>
      <c r="X1409" s="4">
        <f t="shared" si="1134"/>
        <v>55</v>
      </c>
      <c r="Y1409" t="str">
        <f>VLOOKUP(Z1409,怪物属性偏向!G:H,2,FALSE)</f>
        <v>碧翠丝</v>
      </c>
      <c r="Z1409">
        <f t="shared" si="1135"/>
        <v>10</v>
      </c>
    </row>
    <row r="1410" spans="1:26" ht="18" customHeight="1" x14ac:dyDescent="0.15">
      <c r="A1410" s="4">
        <v>5001406</v>
      </c>
      <c r="B1410" s="4">
        <f t="shared" ref="B1410:E1410" si="1184">B1409</f>
        <v>0</v>
      </c>
      <c r="C1410" s="4">
        <f t="shared" si="1184"/>
        <v>0</v>
      </c>
      <c r="D1410" s="4">
        <f t="shared" si="1184"/>
        <v>0</v>
      </c>
      <c r="E1410" s="4">
        <f t="shared" si="1184"/>
        <v>0</v>
      </c>
      <c r="F1410" s="4">
        <f>INT(VLOOKUP($X1410,映射表!$B:$C,2,FALSE)*VLOOKUP($Z1410,怪物属性偏向!$G:$L,怪物属性偏向!L$1,FALSE)/100)</f>
        <v>101009</v>
      </c>
      <c r="G1410" s="4">
        <f>INT(VLOOKUP($X1410,映射表!$B:$C,2,FALSE)*VLOOKUP($Z1410,怪物属性偏向!$G:$L,怪物属性偏向!J$1,FALSE)/100)</f>
        <v>72299</v>
      </c>
      <c r="H1410" s="4">
        <f t="shared" si="1064"/>
        <v>0</v>
      </c>
      <c r="I1410" s="4">
        <f>INT(VLOOKUP($X1410,映射表!$B:$C,2,FALSE)*VLOOKUP($Z1410,怪物属性偏向!$G:$L,怪物属性偏向!K$1,FALSE)/100)</f>
        <v>69571</v>
      </c>
      <c r="J1410" s="4">
        <f>INT(VLOOKUP($X1410,映射表!$B:$E,4,FALSE))</f>
        <v>54565</v>
      </c>
      <c r="K1410" s="4">
        <f t="shared" ref="K1410:V1410" si="1185">K1409</f>
        <v>100</v>
      </c>
      <c r="L1410" s="4">
        <f t="shared" si="1185"/>
        <v>0</v>
      </c>
      <c r="M1410" s="4">
        <f t="shared" si="1185"/>
        <v>0</v>
      </c>
      <c r="N1410" s="4">
        <f t="shared" si="1185"/>
        <v>100</v>
      </c>
      <c r="O1410" s="4">
        <f t="shared" si="1185"/>
        <v>0</v>
      </c>
      <c r="P1410" s="4">
        <f t="shared" si="1185"/>
        <v>0</v>
      </c>
      <c r="Q1410" s="4">
        <f t="shared" si="1185"/>
        <v>0</v>
      </c>
      <c r="R1410" s="4">
        <f t="shared" si="1185"/>
        <v>0</v>
      </c>
      <c r="S1410" s="4">
        <f t="shared" si="1185"/>
        <v>0</v>
      </c>
      <c r="T1410" s="4">
        <f t="shared" si="1185"/>
        <v>0</v>
      </c>
      <c r="U1410" s="4">
        <f t="shared" si="1185"/>
        <v>0</v>
      </c>
      <c r="V1410" s="4">
        <f t="shared" si="1185"/>
        <v>0</v>
      </c>
      <c r="W1410" s="4">
        <f>VLOOKUP(Z1410,怪物属性偏向!D:F,3,FALSE)</f>
        <v>5000010</v>
      </c>
      <c r="X1410" s="4">
        <f t="shared" si="1134"/>
        <v>56</v>
      </c>
      <c r="Y1410" t="str">
        <f>VLOOKUP(Z1410,怪物属性偏向!G:H,2,FALSE)</f>
        <v>碧翠丝</v>
      </c>
      <c r="Z1410">
        <f t="shared" si="1135"/>
        <v>10</v>
      </c>
    </row>
    <row r="1411" spans="1:26" ht="18" customHeight="1" x14ac:dyDescent="0.15">
      <c r="A1411" s="4">
        <v>5001407</v>
      </c>
      <c r="B1411" s="4">
        <f t="shared" ref="B1411:E1411" si="1186">B1410</f>
        <v>0</v>
      </c>
      <c r="C1411" s="4">
        <f t="shared" si="1186"/>
        <v>0</v>
      </c>
      <c r="D1411" s="4">
        <f t="shared" si="1186"/>
        <v>0</v>
      </c>
      <c r="E1411" s="4">
        <f t="shared" si="1186"/>
        <v>0</v>
      </c>
      <c r="F1411" s="4">
        <f>INT(VLOOKUP($X1411,映射表!$B:$C,2,FALSE)*VLOOKUP($Z1411,怪物属性偏向!$G:$L,怪物属性偏向!L$1,FALSE)/100)</f>
        <v>108412</v>
      </c>
      <c r="G1411" s="4">
        <f>INT(VLOOKUP($X1411,映射表!$B:$C,2,FALSE)*VLOOKUP($Z1411,怪物属性偏向!$G:$L,怪物属性偏向!J$1,FALSE)/100)</f>
        <v>77597</v>
      </c>
      <c r="H1411" s="4">
        <f t="shared" si="1064"/>
        <v>0</v>
      </c>
      <c r="I1411" s="4">
        <f>INT(VLOOKUP($X1411,映射表!$B:$C,2,FALSE)*VLOOKUP($Z1411,怪物属性偏向!$G:$L,怪物属性偏向!K$1,FALSE)/100)</f>
        <v>74669</v>
      </c>
      <c r="J1411" s="4">
        <f>INT(VLOOKUP($X1411,映射表!$B:$E,4,FALSE))</f>
        <v>58564</v>
      </c>
      <c r="K1411" s="4">
        <f t="shared" ref="K1411:V1411" si="1187">K1410</f>
        <v>100</v>
      </c>
      <c r="L1411" s="4">
        <f t="shared" si="1187"/>
        <v>0</v>
      </c>
      <c r="M1411" s="4">
        <f t="shared" si="1187"/>
        <v>0</v>
      </c>
      <c r="N1411" s="4">
        <f t="shared" si="1187"/>
        <v>100</v>
      </c>
      <c r="O1411" s="4">
        <f t="shared" si="1187"/>
        <v>0</v>
      </c>
      <c r="P1411" s="4">
        <f t="shared" si="1187"/>
        <v>0</v>
      </c>
      <c r="Q1411" s="4">
        <f t="shared" si="1187"/>
        <v>0</v>
      </c>
      <c r="R1411" s="4">
        <f t="shared" si="1187"/>
        <v>0</v>
      </c>
      <c r="S1411" s="4">
        <f t="shared" si="1187"/>
        <v>0</v>
      </c>
      <c r="T1411" s="4">
        <f t="shared" si="1187"/>
        <v>0</v>
      </c>
      <c r="U1411" s="4">
        <f t="shared" si="1187"/>
        <v>0</v>
      </c>
      <c r="V1411" s="4">
        <f t="shared" si="1187"/>
        <v>0</v>
      </c>
      <c r="W1411" s="4">
        <f>VLOOKUP(Z1411,怪物属性偏向!D:F,3,FALSE)</f>
        <v>5000010</v>
      </c>
      <c r="X1411" s="4">
        <f t="shared" si="1134"/>
        <v>57</v>
      </c>
      <c r="Y1411" t="str">
        <f>VLOOKUP(Z1411,怪物属性偏向!G:H,2,FALSE)</f>
        <v>碧翠丝</v>
      </c>
      <c r="Z1411">
        <f t="shared" si="1135"/>
        <v>10</v>
      </c>
    </row>
    <row r="1412" spans="1:26" ht="18" customHeight="1" x14ac:dyDescent="0.15">
      <c r="A1412" s="4">
        <v>5001408</v>
      </c>
      <c r="B1412" s="4">
        <f t="shared" ref="B1412:E1412" si="1188">B1411</f>
        <v>0</v>
      </c>
      <c r="C1412" s="4">
        <f t="shared" si="1188"/>
        <v>0</v>
      </c>
      <c r="D1412" s="4">
        <f t="shared" si="1188"/>
        <v>0</v>
      </c>
      <c r="E1412" s="4">
        <f t="shared" si="1188"/>
        <v>0</v>
      </c>
      <c r="F1412" s="4">
        <f>INT(VLOOKUP($X1412,映射表!$B:$C,2,FALSE)*VLOOKUP($Z1412,怪物属性偏向!$G:$L,怪物属性偏向!L$1,FALSE)/100)</f>
        <v>116347</v>
      </c>
      <c r="G1412" s="4">
        <f>INT(VLOOKUP($X1412,映射表!$B:$C,2,FALSE)*VLOOKUP($Z1412,怪物属性偏向!$G:$L,怪物属性偏向!J$1,FALSE)/100)</f>
        <v>83277</v>
      </c>
      <c r="H1412" s="4">
        <f t="shared" si="1064"/>
        <v>0</v>
      </c>
      <c r="I1412" s="4">
        <f>INT(VLOOKUP($X1412,映射表!$B:$C,2,FALSE)*VLOOKUP($Z1412,怪物属性偏向!$G:$L,怪物属性偏向!K$1,FALSE)/100)</f>
        <v>80134</v>
      </c>
      <c r="J1412" s="4">
        <f>INT(VLOOKUP($X1412,映射表!$B:$E,4,FALSE))</f>
        <v>62850</v>
      </c>
      <c r="K1412" s="4">
        <f t="shared" ref="K1412:V1412" si="1189">K1411</f>
        <v>100</v>
      </c>
      <c r="L1412" s="4">
        <f t="shared" si="1189"/>
        <v>0</v>
      </c>
      <c r="M1412" s="4">
        <f t="shared" si="1189"/>
        <v>0</v>
      </c>
      <c r="N1412" s="4">
        <f t="shared" si="1189"/>
        <v>100</v>
      </c>
      <c r="O1412" s="4">
        <f t="shared" si="1189"/>
        <v>0</v>
      </c>
      <c r="P1412" s="4">
        <f t="shared" si="1189"/>
        <v>0</v>
      </c>
      <c r="Q1412" s="4">
        <f t="shared" si="1189"/>
        <v>0</v>
      </c>
      <c r="R1412" s="4">
        <f t="shared" si="1189"/>
        <v>0</v>
      </c>
      <c r="S1412" s="4">
        <f t="shared" si="1189"/>
        <v>0</v>
      </c>
      <c r="T1412" s="4">
        <f t="shared" si="1189"/>
        <v>0</v>
      </c>
      <c r="U1412" s="4">
        <f t="shared" si="1189"/>
        <v>0</v>
      </c>
      <c r="V1412" s="4">
        <f t="shared" si="1189"/>
        <v>0</v>
      </c>
      <c r="W1412" s="4">
        <f>VLOOKUP(Z1412,怪物属性偏向!D:F,3,FALSE)</f>
        <v>5000010</v>
      </c>
      <c r="X1412" s="4">
        <f t="shared" si="1134"/>
        <v>58</v>
      </c>
      <c r="Y1412" t="str">
        <f>VLOOKUP(Z1412,怪物属性偏向!G:H,2,FALSE)</f>
        <v>碧翠丝</v>
      </c>
      <c r="Z1412">
        <f t="shared" si="1135"/>
        <v>10</v>
      </c>
    </row>
    <row r="1413" spans="1:26" ht="18" customHeight="1" x14ac:dyDescent="0.15">
      <c r="A1413" s="4">
        <v>5001409</v>
      </c>
      <c r="B1413" s="4">
        <f t="shared" ref="B1413:E1413" si="1190">B1412</f>
        <v>0</v>
      </c>
      <c r="C1413" s="4">
        <f t="shared" si="1190"/>
        <v>0</v>
      </c>
      <c r="D1413" s="4">
        <f t="shared" si="1190"/>
        <v>0</v>
      </c>
      <c r="E1413" s="4">
        <f t="shared" si="1190"/>
        <v>0</v>
      </c>
      <c r="F1413" s="4">
        <f>INT(VLOOKUP($X1413,映射表!$B:$C,2,FALSE)*VLOOKUP($Z1413,怪物属性偏向!$G:$L,怪物属性偏向!L$1,FALSE)/100)</f>
        <v>124853</v>
      </c>
      <c r="G1413" s="4">
        <f>INT(VLOOKUP($X1413,映射表!$B:$C,2,FALSE)*VLOOKUP($Z1413,怪物属性偏向!$G:$L,怪物属性偏向!J$1,FALSE)/100)</f>
        <v>89366</v>
      </c>
      <c r="H1413" s="4">
        <f t="shared" si="1064"/>
        <v>0</v>
      </c>
      <c r="I1413" s="4">
        <f>INT(VLOOKUP($X1413,映射表!$B:$C,2,FALSE)*VLOOKUP($Z1413,怪物属性偏向!$G:$L,怪物属性偏向!K$1,FALSE)/100)</f>
        <v>85993</v>
      </c>
      <c r="J1413" s="4">
        <f>INT(VLOOKUP($X1413,映射表!$B:$E,4,FALSE))</f>
        <v>67446</v>
      </c>
      <c r="K1413" s="4">
        <f t="shared" ref="K1413:V1413" si="1191">K1412</f>
        <v>100</v>
      </c>
      <c r="L1413" s="4">
        <f t="shared" si="1191"/>
        <v>0</v>
      </c>
      <c r="M1413" s="4">
        <f t="shared" si="1191"/>
        <v>0</v>
      </c>
      <c r="N1413" s="4">
        <f t="shared" si="1191"/>
        <v>100</v>
      </c>
      <c r="O1413" s="4">
        <f t="shared" si="1191"/>
        <v>0</v>
      </c>
      <c r="P1413" s="4">
        <f t="shared" si="1191"/>
        <v>0</v>
      </c>
      <c r="Q1413" s="4">
        <f t="shared" si="1191"/>
        <v>0</v>
      </c>
      <c r="R1413" s="4">
        <f t="shared" si="1191"/>
        <v>0</v>
      </c>
      <c r="S1413" s="4">
        <f t="shared" si="1191"/>
        <v>0</v>
      </c>
      <c r="T1413" s="4">
        <f t="shared" si="1191"/>
        <v>0</v>
      </c>
      <c r="U1413" s="4">
        <f t="shared" si="1191"/>
        <v>0</v>
      </c>
      <c r="V1413" s="4">
        <f t="shared" si="1191"/>
        <v>0</v>
      </c>
      <c r="W1413" s="4">
        <f>VLOOKUP(Z1413,怪物属性偏向!D:F,3,FALSE)</f>
        <v>5000010</v>
      </c>
      <c r="X1413" s="4">
        <f t="shared" si="1134"/>
        <v>59</v>
      </c>
      <c r="Y1413" t="str">
        <f>VLOOKUP(Z1413,怪物属性偏向!G:H,2,FALSE)</f>
        <v>碧翠丝</v>
      </c>
      <c r="Z1413">
        <f t="shared" si="1135"/>
        <v>10</v>
      </c>
    </row>
    <row r="1414" spans="1:26" ht="18" customHeight="1" x14ac:dyDescent="0.15">
      <c r="A1414" s="4">
        <v>5001410</v>
      </c>
      <c r="B1414" s="4">
        <f t="shared" ref="B1414:E1414" si="1192">B1413</f>
        <v>0</v>
      </c>
      <c r="C1414" s="4">
        <f t="shared" si="1192"/>
        <v>0</v>
      </c>
      <c r="D1414" s="4">
        <f t="shared" si="1192"/>
        <v>0</v>
      </c>
      <c r="E1414" s="4">
        <f t="shared" si="1192"/>
        <v>0</v>
      </c>
      <c r="F1414" s="4">
        <f>INT(VLOOKUP($X1414,映射表!$B:$C,2,FALSE)*VLOOKUP($Z1414,怪物属性偏向!$G:$L,怪物属性偏向!L$1,FALSE)/100)</f>
        <v>133972</v>
      </c>
      <c r="G1414" s="4">
        <f>INT(VLOOKUP($X1414,映射表!$B:$C,2,FALSE)*VLOOKUP($Z1414,怪物属性偏向!$G:$L,怪物属性偏向!J$1,FALSE)/100)</f>
        <v>95893</v>
      </c>
      <c r="H1414" s="4">
        <f t="shared" si="1064"/>
        <v>0</v>
      </c>
      <c r="I1414" s="4">
        <f>INT(VLOOKUP($X1414,映射表!$B:$C,2,FALSE)*VLOOKUP($Z1414,怪物属性偏向!$G:$L,怪物属性偏向!K$1,FALSE)/100)</f>
        <v>92274</v>
      </c>
      <c r="J1414" s="4">
        <f>INT(VLOOKUP($X1414,映射表!$B:$E,4,FALSE))</f>
        <v>72372</v>
      </c>
      <c r="K1414" s="4">
        <f t="shared" ref="K1414:V1414" si="1193">K1413</f>
        <v>100</v>
      </c>
      <c r="L1414" s="4">
        <f t="shared" si="1193"/>
        <v>0</v>
      </c>
      <c r="M1414" s="4">
        <f t="shared" si="1193"/>
        <v>0</v>
      </c>
      <c r="N1414" s="4">
        <f t="shared" si="1193"/>
        <v>100</v>
      </c>
      <c r="O1414" s="4">
        <f t="shared" si="1193"/>
        <v>0</v>
      </c>
      <c r="P1414" s="4">
        <f t="shared" si="1193"/>
        <v>0</v>
      </c>
      <c r="Q1414" s="4">
        <f t="shared" si="1193"/>
        <v>0</v>
      </c>
      <c r="R1414" s="4">
        <f t="shared" si="1193"/>
        <v>0</v>
      </c>
      <c r="S1414" s="4">
        <f t="shared" si="1193"/>
        <v>0</v>
      </c>
      <c r="T1414" s="4">
        <f t="shared" si="1193"/>
        <v>0</v>
      </c>
      <c r="U1414" s="4">
        <f t="shared" si="1193"/>
        <v>0</v>
      </c>
      <c r="V1414" s="4">
        <f t="shared" si="1193"/>
        <v>0</v>
      </c>
      <c r="W1414" s="4">
        <f>VLOOKUP(Z1414,怪物属性偏向!D:F,3,FALSE)</f>
        <v>5000010</v>
      </c>
      <c r="X1414" s="4">
        <f t="shared" si="1134"/>
        <v>60</v>
      </c>
      <c r="Y1414" t="str">
        <f>VLOOKUP(Z1414,怪物属性偏向!G:H,2,FALSE)</f>
        <v>碧翠丝</v>
      </c>
      <c r="Z1414">
        <f t="shared" si="1135"/>
        <v>10</v>
      </c>
    </row>
    <row r="1415" spans="1:26" ht="18" customHeight="1" x14ac:dyDescent="0.15">
      <c r="A1415" s="4">
        <v>5001411</v>
      </c>
      <c r="B1415" s="4">
        <f t="shared" ref="B1415:E1415" si="1194">B1414</f>
        <v>0</v>
      </c>
      <c r="C1415" s="4">
        <f t="shared" si="1194"/>
        <v>0</v>
      </c>
      <c r="D1415" s="4">
        <f t="shared" si="1194"/>
        <v>0</v>
      </c>
      <c r="E1415" s="4">
        <f t="shared" si="1194"/>
        <v>0</v>
      </c>
      <c r="F1415" s="4">
        <f>INT(VLOOKUP($X1415,映射表!$B:$C,2,FALSE)*VLOOKUP($Z1415,怪物属性偏向!$G:$L,怪物属性偏向!L$1,FALSE)/100)</f>
        <v>143748</v>
      </c>
      <c r="G1415" s="4">
        <f>INT(VLOOKUP($X1415,映射表!$B:$C,2,FALSE)*VLOOKUP($Z1415,怪物属性偏向!$G:$L,怪物属性偏向!J$1,FALSE)/100)</f>
        <v>102890</v>
      </c>
      <c r="H1415" s="4">
        <f t="shared" ref="H1415:H1478" si="1195">H1414</f>
        <v>0</v>
      </c>
      <c r="I1415" s="4">
        <f>INT(VLOOKUP($X1415,映射表!$B:$C,2,FALSE)*VLOOKUP($Z1415,怪物属性偏向!$G:$L,怪物属性偏向!K$1,FALSE)/100)</f>
        <v>99007</v>
      </c>
      <c r="J1415" s="4">
        <f>INT(VLOOKUP($X1415,映射表!$B:$E,4,FALSE))</f>
        <v>77652</v>
      </c>
      <c r="K1415" s="4">
        <f t="shared" ref="K1415:V1415" si="1196">K1414</f>
        <v>100</v>
      </c>
      <c r="L1415" s="4">
        <f t="shared" si="1196"/>
        <v>0</v>
      </c>
      <c r="M1415" s="4">
        <f t="shared" si="1196"/>
        <v>0</v>
      </c>
      <c r="N1415" s="4">
        <f t="shared" si="1196"/>
        <v>100</v>
      </c>
      <c r="O1415" s="4">
        <f t="shared" si="1196"/>
        <v>0</v>
      </c>
      <c r="P1415" s="4">
        <f t="shared" si="1196"/>
        <v>0</v>
      </c>
      <c r="Q1415" s="4">
        <f t="shared" si="1196"/>
        <v>0</v>
      </c>
      <c r="R1415" s="4">
        <f t="shared" si="1196"/>
        <v>0</v>
      </c>
      <c r="S1415" s="4">
        <f t="shared" si="1196"/>
        <v>0</v>
      </c>
      <c r="T1415" s="4">
        <f t="shared" si="1196"/>
        <v>0</v>
      </c>
      <c r="U1415" s="4">
        <f t="shared" si="1196"/>
        <v>0</v>
      </c>
      <c r="V1415" s="4">
        <f t="shared" si="1196"/>
        <v>0</v>
      </c>
      <c r="W1415" s="4">
        <f>VLOOKUP(Z1415,怪物属性偏向!D:F,3,FALSE)</f>
        <v>5000010</v>
      </c>
      <c r="X1415" s="4">
        <f t="shared" si="1134"/>
        <v>61</v>
      </c>
      <c r="Y1415" t="str">
        <f>VLOOKUP(Z1415,怪物属性偏向!G:H,2,FALSE)</f>
        <v>碧翠丝</v>
      </c>
      <c r="Z1415">
        <f t="shared" si="1135"/>
        <v>10</v>
      </c>
    </row>
    <row r="1416" spans="1:26" ht="18" customHeight="1" x14ac:dyDescent="0.15">
      <c r="A1416" s="4">
        <v>5001412</v>
      </c>
      <c r="B1416" s="4">
        <f t="shared" ref="B1416:E1416" si="1197">B1415</f>
        <v>0</v>
      </c>
      <c r="C1416" s="4">
        <f t="shared" si="1197"/>
        <v>0</v>
      </c>
      <c r="D1416" s="4">
        <f t="shared" si="1197"/>
        <v>0</v>
      </c>
      <c r="E1416" s="4">
        <f t="shared" si="1197"/>
        <v>0</v>
      </c>
      <c r="F1416" s="4">
        <f>INT(VLOOKUP($X1416,映射表!$B:$C,2,FALSE)*VLOOKUP($Z1416,怪物属性偏向!$G:$L,怪物属性偏向!L$1,FALSE)/100)</f>
        <v>154227</v>
      </c>
      <c r="G1416" s="4">
        <f>INT(VLOOKUP($X1416,映射表!$B:$C,2,FALSE)*VLOOKUP($Z1416,怪物属性偏向!$G:$L,怪物属性偏向!J$1,FALSE)/100)</f>
        <v>110390</v>
      </c>
      <c r="H1416" s="4">
        <f t="shared" si="1195"/>
        <v>0</v>
      </c>
      <c r="I1416" s="4">
        <f>INT(VLOOKUP($X1416,映射表!$B:$C,2,FALSE)*VLOOKUP($Z1416,怪物属性偏向!$G:$L,怪物属性偏向!K$1,FALSE)/100)</f>
        <v>106225</v>
      </c>
      <c r="J1416" s="4">
        <f>INT(VLOOKUP($X1416,映射表!$B:$E,4,FALSE))</f>
        <v>83313</v>
      </c>
      <c r="K1416" s="4">
        <f t="shared" ref="K1416:V1416" si="1198">K1415</f>
        <v>100</v>
      </c>
      <c r="L1416" s="4">
        <f t="shared" si="1198"/>
        <v>0</v>
      </c>
      <c r="M1416" s="4">
        <f t="shared" si="1198"/>
        <v>0</v>
      </c>
      <c r="N1416" s="4">
        <f t="shared" si="1198"/>
        <v>100</v>
      </c>
      <c r="O1416" s="4">
        <f t="shared" si="1198"/>
        <v>0</v>
      </c>
      <c r="P1416" s="4">
        <f t="shared" si="1198"/>
        <v>0</v>
      </c>
      <c r="Q1416" s="4">
        <f t="shared" si="1198"/>
        <v>0</v>
      </c>
      <c r="R1416" s="4">
        <f t="shared" si="1198"/>
        <v>0</v>
      </c>
      <c r="S1416" s="4">
        <f t="shared" si="1198"/>
        <v>0</v>
      </c>
      <c r="T1416" s="4">
        <f t="shared" si="1198"/>
        <v>0</v>
      </c>
      <c r="U1416" s="4">
        <f t="shared" si="1198"/>
        <v>0</v>
      </c>
      <c r="V1416" s="4">
        <f t="shared" si="1198"/>
        <v>0</v>
      </c>
      <c r="W1416" s="4">
        <f>VLOOKUP(Z1416,怪物属性偏向!D:F,3,FALSE)</f>
        <v>5000010</v>
      </c>
      <c r="X1416" s="4">
        <f t="shared" si="1134"/>
        <v>62</v>
      </c>
      <c r="Y1416" t="str">
        <f>VLOOKUP(Z1416,怪物属性偏向!G:H,2,FALSE)</f>
        <v>碧翠丝</v>
      </c>
      <c r="Z1416">
        <f t="shared" si="1135"/>
        <v>10</v>
      </c>
    </row>
    <row r="1417" spans="1:26" ht="18" customHeight="1" x14ac:dyDescent="0.15">
      <c r="A1417" s="4">
        <v>5001413</v>
      </c>
      <c r="B1417" s="4">
        <f t="shared" ref="B1417:E1417" si="1199">B1416</f>
        <v>0</v>
      </c>
      <c r="C1417" s="4">
        <f t="shared" si="1199"/>
        <v>0</v>
      </c>
      <c r="D1417" s="4">
        <f t="shared" si="1199"/>
        <v>0</v>
      </c>
      <c r="E1417" s="4">
        <f t="shared" si="1199"/>
        <v>0</v>
      </c>
      <c r="F1417" s="4">
        <f>INT(VLOOKUP($X1417,映射表!$B:$C,2,FALSE)*VLOOKUP($Z1417,怪物属性偏向!$G:$L,怪物属性偏向!L$1,FALSE)/100)</f>
        <v>165461</v>
      </c>
      <c r="G1417" s="4">
        <f>INT(VLOOKUP($X1417,映射表!$B:$C,2,FALSE)*VLOOKUP($Z1417,怪物属性偏向!$G:$L,怪物属性偏向!J$1,FALSE)/100)</f>
        <v>118431</v>
      </c>
      <c r="H1417" s="4">
        <f t="shared" si="1195"/>
        <v>0</v>
      </c>
      <c r="I1417" s="4">
        <f>INT(VLOOKUP($X1417,映射表!$B:$C,2,FALSE)*VLOOKUP($Z1417,怪物属性偏向!$G:$L,怪物属性偏向!K$1,FALSE)/100)</f>
        <v>113962</v>
      </c>
      <c r="J1417" s="4">
        <f>INT(VLOOKUP($X1417,映射表!$B:$E,4,FALSE))</f>
        <v>89382</v>
      </c>
      <c r="K1417" s="4">
        <f t="shared" ref="K1417:V1417" si="1200">K1416</f>
        <v>100</v>
      </c>
      <c r="L1417" s="4">
        <f t="shared" si="1200"/>
        <v>0</v>
      </c>
      <c r="M1417" s="4">
        <f t="shared" si="1200"/>
        <v>0</v>
      </c>
      <c r="N1417" s="4">
        <f t="shared" si="1200"/>
        <v>100</v>
      </c>
      <c r="O1417" s="4">
        <f t="shared" si="1200"/>
        <v>0</v>
      </c>
      <c r="P1417" s="4">
        <f t="shared" si="1200"/>
        <v>0</v>
      </c>
      <c r="Q1417" s="4">
        <f t="shared" si="1200"/>
        <v>0</v>
      </c>
      <c r="R1417" s="4">
        <f t="shared" si="1200"/>
        <v>0</v>
      </c>
      <c r="S1417" s="4">
        <f t="shared" si="1200"/>
        <v>0</v>
      </c>
      <c r="T1417" s="4">
        <f t="shared" si="1200"/>
        <v>0</v>
      </c>
      <c r="U1417" s="4">
        <f t="shared" si="1200"/>
        <v>0</v>
      </c>
      <c r="V1417" s="4">
        <f t="shared" si="1200"/>
        <v>0</v>
      </c>
      <c r="W1417" s="4">
        <f>VLOOKUP(Z1417,怪物属性偏向!D:F,3,FALSE)</f>
        <v>5000010</v>
      </c>
      <c r="X1417" s="4">
        <f t="shared" si="1134"/>
        <v>63</v>
      </c>
      <c r="Y1417" t="str">
        <f>VLOOKUP(Z1417,怪物属性偏向!G:H,2,FALSE)</f>
        <v>碧翠丝</v>
      </c>
      <c r="Z1417">
        <f t="shared" si="1135"/>
        <v>10</v>
      </c>
    </row>
    <row r="1418" spans="1:26" ht="18" customHeight="1" x14ac:dyDescent="0.15">
      <c r="A1418" s="4">
        <v>5001414</v>
      </c>
      <c r="B1418" s="4">
        <f t="shared" ref="B1418:E1418" si="1201">B1417</f>
        <v>0</v>
      </c>
      <c r="C1418" s="4">
        <f t="shared" si="1201"/>
        <v>0</v>
      </c>
      <c r="D1418" s="4">
        <f t="shared" si="1201"/>
        <v>0</v>
      </c>
      <c r="E1418" s="4">
        <f t="shared" si="1201"/>
        <v>0</v>
      </c>
      <c r="F1418" s="4">
        <f>INT(VLOOKUP($X1418,映射表!$B:$C,2,FALSE)*VLOOKUP($Z1418,怪物属性偏向!$G:$L,怪物属性偏向!L$1,FALSE)/100)</f>
        <v>177504</v>
      </c>
      <c r="G1418" s="4">
        <f>INT(VLOOKUP($X1418,映射表!$B:$C,2,FALSE)*VLOOKUP($Z1418,怪物属性偏向!$G:$L,怪物属性偏向!J$1,FALSE)/100)</f>
        <v>127051</v>
      </c>
      <c r="H1418" s="4">
        <f t="shared" si="1195"/>
        <v>0</v>
      </c>
      <c r="I1418" s="4">
        <f>INT(VLOOKUP($X1418,映射表!$B:$C,2,FALSE)*VLOOKUP($Z1418,怪物属性偏向!$G:$L,怪物属性偏向!K$1,FALSE)/100)</f>
        <v>122257</v>
      </c>
      <c r="J1418" s="4">
        <f>INT(VLOOKUP($X1418,映射表!$B:$E,4,FALSE))</f>
        <v>95887</v>
      </c>
      <c r="K1418" s="4">
        <f t="shared" ref="K1418:V1418" si="1202">K1417</f>
        <v>100</v>
      </c>
      <c r="L1418" s="4">
        <f t="shared" si="1202"/>
        <v>0</v>
      </c>
      <c r="M1418" s="4">
        <f t="shared" si="1202"/>
        <v>0</v>
      </c>
      <c r="N1418" s="4">
        <f t="shared" si="1202"/>
        <v>100</v>
      </c>
      <c r="O1418" s="4">
        <f t="shared" si="1202"/>
        <v>0</v>
      </c>
      <c r="P1418" s="4">
        <f t="shared" si="1202"/>
        <v>0</v>
      </c>
      <c r="Q1418" s="4">
        <f t="shared" si="1202"/>
        <v>0</v>
      </c>
      <c r="R1418" s="4">
        <f t="shared" si="1202"/>
        <v>0</v>
      </c>
      <c r="S1418" s="4">
        <f t="shared" si="1202"/>
        <v>0</v>
      </c>
      <c r="T1418" s="4">
        <f t="shared" si="1202"/>
        <v>0</v>
      </c>
      <c r="U1418" s="4">
        <f t="shared" si="1202"/>
        <v>0</v>
      </c>
      <c r="V1418" s="4">
        <f t="shared" si="1202"/>
        <v>0</v>
      </c>
      <c r="W1418" s="4">
        <f>VLOOKUP(Z1418,怪物属性偏向!D:F,3,FALSE)</f>
        <v>5000010</v>
      </c>
      <c r="X1418" s="4">
        <f t="shared" si="1134"/>
        <v>64</v>
      </c>
      <c r="Y1418" t="str">
        <f>VLOOKUP(Z1418,怪物属性偏向!G:H,2,FALSE)</f>
        <v>碧翠丝</v>
      </c>
      <c r="Z1418">
        <f t="shared" si="1135"/>
        <v>10</v>
      </c>
    </row>
    <row r="1419" spans="1:26" ht="18" customHeight="1" x14ac:dyDescent="0.15">
      <c r="A1419" s="4">
        <v>5001415</v>
      </c>
      <c r="B1419" s="4">
        <f t="shared" ref="B1419:E1419" si="1203">B1418</f>
        <v>0</v>
      </c>
      <c r="C1419" s="4">
        <f t="shared" si="1203"/>
        <v>0</v>
      </c>
      <c r="D1419" s="4">
        <f t="shared" si="1203"/>
        <v>0</v>
      </c>
      <c r="E1419" s="4">
        <f t="shared" si="1203"/>
        <v>0</v>
      </c>
      <c r="F1419" s="4">
        <f>INT(VLOOKUP($X1419,映射表!$B:$C,2,FALSE)*VLOOKUP($Z1419,怪物属性偏向!$G:$L,怪物属性偏向!L$1,FALSE)/100)</f>
        <v>190413</v>
      </c>
      <c r="G1419" s="4">
        <f>INT(VLOOKUP($X1419,映射表!$B:$C,2,FALSE)*VLOOKUP($Z1419,怪物属性偏向!$G:$L,怪物属性偏向!J$1,FALSE)/100)</f>
        <v>136291</v>
      </c>
      <c r="H1419" s="4">
        <f t="shared" si="1195"/>
        <v>0</v>
      </c>
      <c r="I1419" s="4">
        <f>INT(VLOOKUP($X1419,映射表!$B:$C,2,FALSE)*VLOOKUP($Z1419,怪物属性偏向!$G:$L,怪物属性偏向!K$1,FALSE)/100)</f>
        <v>131148</v>
      </c>
      <c r="J1419" s="4">
        <f>INT(VLOOKUP($X1419,映射表!$B:$E,4,FALSE))</f>
        <v>102861</v>
      </c>
      <c r="K1419" s="4">
        <f t="shared" ref="K1419:V1419" si="1204">K1418</f>
        <v>100</v>
      </c>
      <c r="L1419" s="4">
        <f t="shared" si="1204"/>
        <v>0</v>
      </c>
      <c r="M1419" s="4">
        <f t="shared" si="1204"/>
        <v>0</v>
      </c>
      <c r="N1419" s="4">
        <f t="shared" si="1204"/>
        <v>100</v>
      </c>
      <c r="O1419" s="4">
        <f t="shared" si="1204"/>
        <v>0</v>
      </c>
      <c r="P1419" s="4">
        <f t="shared" si="1204"/>
        <v>0</v>
      </c>
      <c r="Q1419" s="4">
        <f t="shared" si="1204"/>
        <v>0</v>
      </c>
      <c r="R1419" s="4">
        <f t="shared" si="1204"/>
        <v>0</v>
      </c>
      <c r="S1419" s="4">
        <f t="shared" si="1204"/>
        <v>0</v>
      </c>
      <c r="T1419" s="4">
        <f t="shared" si="1204"/>
        <v>0</v>
      </c>
      <c r="U1419" s="4">
        <f t="shared" si="1204"/>
        <v>0</v>
      </c>
      <c r="V1419" s="4">
        <f t="shared" si="1204"/>
        <v>0</v>
      </c>
      <c r="W1419" s="4">
        <f>VLOOKUP(Z1419,怪物属性偏向!D:F,3,FALSE)</f>
        <v>5000010</v>
      </c>
      <c r="X1419" s="4">
        <f t="shared" si="1134"/>
        <v>65</v>
      </c>
      <c r="Y1419" t="str">
        <f>VLOOKUP(Z1419,怪物属性偏向!G:H,2,FALSE)</f>
        <v>碧翠丝</v>
      </c>
      <c r="Z1419">
        <f t="shared" si="1135"/>
        <v>10</v>
      </c>
    </row>
    <row r="1420" spans="1:26" ht="18" customHeight="1" x14ac:dyDescent="0.15">
      <c r="A1420" s="4">
        <v>5001416</v>
      </c>
      <c r="B1420" s="4">
        <f t="shared" ref="B1420:E1420" si="1205">B1419</f>
        <v>0</v>
      </c>
      <c r="C1420" s="4">
        <f t="shared" si="1205"/>
        <v>0</v>
      </c>
      <c r="D1420" s="4">
        <f t="shared" si="1205"/>
        <v>0</v>
      </c>
      <c r="E1420" s="4">
        <f t="shared" si="1205"/>
        <v>0</v>
      </c>
      <c r="F1420" s="4">
        <f>INT(VLOOKUP($X1420,映射表!$B:$C,2,FALSE)*VLOOKUP($Z1420,怪物属性偏向!$G:$L,怪物属性偏向!L$1,FALSE)/100)</f>
        <v>204253</v>
      </c>
      <c r="G1420" s="4">
        <f>INT(VLOOKUP($X1420,映射表!$B:$C,2,FALSE)*VLOOKUP($Z1420,怪物属性偏向!$G:$L,怪物属性偏向!J$1,FALSE)/100)</f>
        <v>146197</v>
      </c>
      <c r="H1420" s="4">
        <f t="shared" si="1195"/>
        <v>0</v>
      </c>
      <c r="I1420" s="4">
        <f>INT(VLOOKUP($X1420,映射表!$B:$C,2,FALSE)*VLOOKUP($Z1420,怪物属性偏向!$G:$L,怪物属性偏向!K$1,FALSE)/100)</f>
        <v>140680</v>
      </c>
      <c r="J1420" s="4">
        <f>INT(VLOOKUP($X1420,映射表!$B:$E,4,FALSE))</f>
        <v>110337</v>
      </c>
      <c r="K1420" s="4">
        <f t="shared" ref="K1420:V1420" si="1206">K1419</f>
        <v>100</v>
      </c>
      <c r="L1420" s="4">
        <f t="shared" si="1206"/>
        <v>0</v>
      </c>
      <c r="M1420" s="4">
        <f t="shared" si="1206"/>
        <v>0</v>
      </c>
      <c r="N1420" s="4">
        <f t="shared" si="1206"/>
        <v>100</v>
      </c>
      <c r="O1420" s="4">
        <f t="shared" si="1206"/>
        <v>0</v>
      </c>
      <c r="P1420" s="4">
        <f t="shared" si="1206"/>
        <v>0</v>
      </c>
      <c r="Q1420" s="4">
        <f t="shared" si="1206"/>
        <v>0</v>
      </c>
      <c r="R1420" s="4">
        <f t="shared" si="1206"/>
        <v>0</v>
      </c>
      <c r="S1420" s="4">
        <f t="shared" si="1206"/>
        <v>0</v>
      </c>
      <c r="T1420" s="4">
        <f t="shared" si="1206"/>
        <v>0</v>
      </c>
      <c r="U1420" s="4">
        <f t="shared" si="1206"/>
        <v>0</v>
      </c>
      <c r="V1420" s="4">
        <f t="shared" si="1206"/>
        <v>0</v>
      </c>
      <c r="W1420" s="4">
        <f>VLOOKUP(Z1420,怪物属性偏向!D:F,3,FALSE)</f>
        <v>5000010</v>
      </c>
      <c r="X1420" s="4">
        <f t="shared" si="1134"/>
        <v>66</v>
      </c>
      <c r="Y1420" t="str">
        <f>VLOOKUP(Z1420,怪物属性偏向!G:H,2,FALSE)</f>
        <v>碧翠丝</v>
      </c>
      <c r="Z1420">
        <f t="shared" si="1135"/>
        <v>10</v>
      </c>
    </row>
    <row r="1421" spans="1:26" ht="18" customHeight="1" x14ac:dyDescent="0.15">
      <c r="A1421" s="4">
        <v>5001417</v>
      </c>
      <c r="B1421" s="4">
        <f t="shared" ref="B1421:E1421" si="1207">B1420</f>
        <v>0</v>
      </c>
      <c r="C1421" s="4">
        <f t="shared" si="1207"/>
        <v>0</v>
      </c>
      <c r="D1421" s="4">
        <f t="shared" si="1207"/>
        <v>0</v>
      </c>
      <c r="E1421" s="4">
        <f t="shared" si="1207"/>
        <v>0</v>
      </c>
      <c r="F1421" s="4">
        <f>INT(VLOOKUP($X1421,映射表!$B:$C,2,FALSE)*VLOOKUP($Z1421,怪物属性偏向!$G:$L,怪物属性偏向!L$1,FALSE)/100)</f>
        <v>219088</v>
      </c>
      <c r="G1421" s="4">
        <f>INT(VLOOKUP($X1421,映射表!$B:$C,2,FALSE)*VLOOKUP($Z1421,怪物属性偏向!$G:$L,怪物属性偏向!J$1,FALSE)/100)</f>
        <v>156816</v>
      </c>
      <c r="H1421" s="4">
        <f t="shared" si="1195"/>
        <v>0</v>
      </c>
      <c r="I1421" s="4">
        <f>INT(VLOOKUP($X1421,映射表!$B:$C,2,FALSE)*VLOOKUP($Z1421,怪物属性偏向!$G:$L,怪物属性偏向!K$1,FALSE)/100)</f>
        <v>150898</v>
      </c>
      <c r="J1421" s="4">
        <f>INT(VLOOKUP($X1421,映射表!$B:$E,4,FALSE))</f>
        <v>118352</v>
      </c>
      <c r="K1421" s="4">
        <f t="shared" ref="K1421:V1421" si="1208">K1420</f>
        <v>100</v>
      </c>
      <c r="L1421" s="4">
        <f t="shared" si="1208"/>
        <v>0</v>
      </c>
      <c r="M1421" s="4">
        <f t="shared" si="1208"/>
        <v>0</v>
      </c>
      <c r="N1421" s="4">
        <f t="shared" si="1208"/>
        <v>100</v>
      </c>
      <c r="O1421" s="4">
        <f t="shared" si="1208"/>
        <v>0</v>
      </c>
      <c r="P1421" s="4">
        <f t="shared" si="1208"/>
        <v>0</v>
      </c>
      <c r="Q1421" s="4">
        <f t="shared" si="1208"/>
        <v>0</v>
      </c>
      <c r="R1421" s="4">
        <f t="shared" si="1208"/>
        <v>0</v>
      </c>
      <c r="S1421" s="4">
        <f t="shared" si="1208"/>
        <v>0</v>
      </c>
      <c r="T1421" s="4">
        <f t="shared" si="1208"/>
        <v>0</v>
      </c>
      <c r="U1421" s="4">
        <f t="shared" si="1208"/>
        <v>0</v>
      </c>
      <c r="V1421" s="4">
        <f t="shared" si="1208"/>
        <v>0</v>
      </c>
      <c r="W1421" s="4">
        <f>VLOOKUP(Z1421,怪物属性偏向!D:F,3,FALSE)</f>
        <v>5000010</v>
      </c>
      <c r="X1421" s="4">
        <f t="shared" si="1134"/>
        <v>67</v>
      </c>
      <c r="Y1421" t="str">
        <f>VLOOKUP(Z1421,怪物属性偏向!G:H,2,FALSE)</f>
        <v>碧翠丝</v>
      </c>
      <c r="Z1421">
        <f t="shared" si="1135"/>
        <v>10</v>
      </c>
    </row>
    <row r="1422" spans="1:26" ht="18" customHeight="1" x14ac:dyDescent="0.15">
      <c r="A1422" s="4">
        <v>5001418</v>
      </c>
      <c r="B1422" s="4">
        <f t="shared" ref="B1422:E1422" si="1209">B1421</f>
        <v>0</v>
      </c>
      <c r="C1422" s="4">
        <f t="shared" si="1209"/>
        <v>0</v>
      </c>
      <c r="D1422" s="4">
        <f t="shared" si="1209"/>
        <v>0</v>
      </c>
      <c r="E1422" s="4">
        <f t="shared" si="1209"/>
        <v>0</v>
      </c>
      <c r="F1422" s="4">
        <f>INT(VLOOKUP($X1422,映射表!$B:$C,2,FALSE)*VLOOKUP($Z1422,怪物属性偏向!$G:$L,怪物属性偏向!L$1,FALSE)/100)</f>
        <v>234992</v>
      </c>
      <c r="G1422" s="4">
        <f>INT(VLOOKUP($X1422,映射表!$B:$C,2,FALSE)*VLOOKUP($Z1422,怪物属性偏向!$G:$L,怪物属性偏向!J$1,FALSE)/100)</f>
        <v>168199</v>
      </c>
      <c r="H1422" s="4">
        <f t="shared" si="1195"/>
        <v>0</v>
      </c>
      <c r="I1422" s="4">
        <f>INT(VLOOKUP($X1422,映射表!$B:$C,2,FALSE)*VLOOKUP($Z1422,怪物属性偏向!$G:$L,怪物属性偏向!K$1,FALSE)/100)</f>
        <v>161852</v>
      </c>
      <c r="J1422" s="4">
        <f>INT(VLOOKUP($X1422,映射表!$B:$E,4,FALSE))</f>
        <v>126943</v>
      </c>
      <c r="K1422" s="4">
        <f t="shared" ref="K1422:V1422" si="1210">K1421</f>
        <v>100</v>
      </c>
      <c r="L1422" s="4">
        <f t="shared" si="1210"/>
        <v>0</v>
      </c>
      <c r="M1422" s="4">
        <f t="shared" si="1210"/>
        <v>0</v>
      </c>
      <c r="N1422" s="4">
        <f t="shared" si="1210"/>
        <v>100</v>
      </c>
      <c r="O1422" s="4">
        <f t="shared" si="1210"/>
        <v>0</v>
      </c>
      <c r="P1422" s="4">
        <f t="shared" si="1210"/>
        <v>0</v>
      </c>
      <c r="Q1422" s="4">
        <f t="shared" si="1210"/>
        <v>0</v>
      </c>
      <c r="R1422" s="4">
        <f t="shared" si="1210"/>
        <v>0</v>
      </c>
      <c r="S1422" s="4">
        <f t="shared" si="1210"/>
        <v>0</v>
      </c>
      <c r="T1422" s="4">
        <f t="shared" si="1210"/>
        <v>0</v>
      </c>
      <c r="U1422" s="4">
        <f t="shared" si="1210"/>
        <v>0</v>
      </c>
      <c r="V1422" s="4">
        <f t="shared" si="1210"/>
        <v>0</v>
      </c>
      <c r="W1422" s="4">
        <f>VLOOKUP(Z1422,怪物属性偏向!D:F,3,FALSE)</f>
        <v>5000010</v>
      </c>
      <c r="X1422" s="4">
        <f t="shared" si="1134"/>
        <v>68</v>
      </c>
      <c r="Y1422" t="str">
        <f>VLOOKUP(Z1422,怪物属性偏向!G:H,2,FALSE)</f>
        <v>碧翠丝</v>
      </c>
      <c r="Z1422">
        <f t="shared" si="1135"/>
        <v>10</v>
      </c>
    </row>
    <row r="1423" spans="1:26" ht="18" customHeight="1" x14ac:dyDescent="0.15">
      <c r="A1423" s="4">
        <v>5001419</v>
      </c>
      <c r="B1423" s="4">
        <f t="shared" ref="B1423:E1423" si="1211">B1422</f>
        <v>0</v>
      </c>
      <c r="C1423" s="4">
        <f t="shared" si="1211"/>
        <v>0</v>
      </c>
      <c r="D1423" s="4">
        <f t="shared" si="1211"/>
        <v>0</v>
      </c>
      <c r="E1423" s="4">
        <f t="shared" si="1211"/>
        <v>0</v>
      </c>
      <c r="F1423" s="4">
        <f>INT(VLOOKUP($X1423,映射表!$B:$C,2,FALSE)*VLOOKUP($Z1423,怪物属性偏向!$G:$L,怪物属性偏向!L$1,FALSE)/100)</f>
        <v>252041</v>
      </c>
      <c r="G1423" s="4">
        <f>INT(VLOOKUP($X1423,映射表!$B:$C,2,FALSE)*VLOOKUP($Z1423,怪物属性偏向!$G:$L,怪物属性偏向!J$1,FALSE)/100)</f>
        <v>180403</v>
      </c>
      <c r="H1423" s="4">
        <f t="shared" si="1195"/>
        <v>0</v>
      </c>
      <c r="I1423" s="4">
        <f>INT(VLOOKUP($X1423,映射表!$B:$C,2,FALSE)*VLOOKUP($Z1423,怪物属性偏向!$G:$L,怪物属性偏向!K$1,FALSE)/100)</f>
        <v>173595</v>
      </c>
      <c r="J1423" s="4">
        <f>INT(VLOOKUP($X1423,映射表!$B:$E,4,FALSE))</f>
        <v>136153</v>
      </c>
      <c r="K1423" s="4">
        <f t="shared" ref="K1423:V1423" si="1212">K1422</f>
        <v>100</v>
      </c>
      <c r="L1423" s="4">
        <f t="shared" si="1212"/>
        <v>0</v>
      </c>
      <c r="M1423" s="4">
        <f t="shared" si="1212"/>
        <v>0</v>
      </c>
      <c r="N1423" s="4">
        <f t="shared" si="1212"/>
        <v>100</v>
      </c>
      <c r="O1423" s="4">
        <f t="shared" si="1212"/>
        <v>0</v>
      </c>
      <c r="P1423" s="4">
        <f t="shared" si="1212"/>
        <v>0</v>
      </c>
      <c r="Q1423" s="4">
        <f t="shared" si="1212"/>
        <v>0</v>
      </c>
      <c r="R1423" s="4">
        <f t="shared" si="1212"/>
        <v>0</v>
      </c>
      <c r="S1423" s="4">
        <f t="shared" si="1212"/>
        <v>0</v>
      </c>
      <c r="T1423" s="4">
        <f t="shared" si="1212"/>
        <v>0</v>
      </c>
      <c r="U1423" s="4">
        <f t="shared" si="1212"/>
        <v>0</v>
      </c>
      <c r="V1423" s="4">
        <f t="shared" si="1212"/>
        <v>0</v>
      </c>
      <c r="W1423" s="4">
        <f>VLOOKUP(Z1423,怪物属性偏向!D:F,3,FALSE)</f>
        <v>5000010</v>
      </c>
      <c r="X1423" s="4">
        <f t="shared" si="1134"/>
        <v>69</v>
      </c>
      <c r="Y1423" t="str">
        <f>VLOOKUP(Z1423,怪物属性偏向!G:H,2,FALSE)</f>
        <v>碧翠丝</v>
      </c>
      <c r="Z1423">
        <f t="shared" si="1135"/>
        <v>10</v>
      </c>
    </row>
    <row r="1424" spans="1:26" ht="18" customHeight="1" x14ac:dyDescent="0.15">
      <c r="A1424" s="4">
        <v>5001420</v>
      </c>
      <c r="B1424" s="4">
        <f t="shared" ref="B1424:E1424" si="1213">B1423</f>
        <v>0</v>
      </c>
      <c r="C1424" s="4">
        <f t="shared" si="1213"/>
        <v>0</v>
      </c>
      <c r="D1424" s="4">
        <f t="shared" si="1213"/>
        <v>0</v>
      </c>
      <c r="E1424" s="4">
        <f t="shared" si="1213"/>
        <v>0</v>
      </c>
      <c r="F1424" s="4">
        <f>INT(VLOOKUP($X1424,映射表!$B:$C,2,FALSE)*VLOOKUP($Z1424,怪物属性偏向!$G:$L,怪物属性偏向!L$1,FALSE)/100)</f>
        <v>270318</v>
      </c>
      <c r="G1424" s="4">
        <f>INT(VLOOKUP($X1424,映射表!$B:$C,2,FALSE)*VLOOKUP($Z1424,怪物属性偏向!$G:$L,怪物属性偏向!J$1,FALSE)/100)</f>
        <v>193484</v>
      </c>
      <c r="H1424" s="4">
        <f t="shared" si="1195"/>
        <v>0</v>
      </c>
      <c r="I1424" s="4">
        <f>INT(VLOOKUP($X1424,映射表!$B:$C,2,FALSE)*VLOOKUP($Z1424,怪物属性偏向!$G:$L,怪物属性偏向!K$1,FALSE)/100)</f>
        <v>186183</v>
      </c>
      <c r="J1424" s="4">
        <f>INT(VLOOKUP($X1424,映射表!$B:$E,4,FALSE))</f>
        <v>146026</v>
      </c>
      <c r="K1424" s="4">
        <f t="shared" ref="K1424:V1424" si="1214">K1423</f>
        <v>100</v>
      </c>
      <c r="L1424" s="4">
        <f t="shared" si="1214"/>
        <v>0</v>
      </c>
      <c r="M1424" s="4">
        <f t="shared" si="1214"/>
        <v>0</v>
      </c>
      <c r="N1424" s="4">
        <f t="shared" si="1214"/>
        <v>100</v>
      </c>
      <c r="O1424" s="4">
        <f t="shared" si="1214"/>
        <v>0</v>
      </c>
      <c r="P1424" s="4">
        <f t="shared" si="1214"/>
        <v>0</v>
      </c>
      <c r="Q1424" s="4">
        <f t="shared" si="1214"/>
        <v>0</v>
      </c>
      <c r="R1424" s="4">
        <f t="shared" si="1214"/>
        <v>0</v>
      </c>
      <c r="S1424" s="4">
        <f t="shared" si="1214"/>
        <v>0</v>
      </c>
      <c r="T1424" s="4">
        <f t="shared" si="1214"/>
        <v>0</v>
      </c>
      <c r="U1424" s="4">
        <f t="shared" si="1214"/>
        <v>0</v>
      </c>
      <c r="V1424" s="4">
        <f t="shared" si="1214"/>
        <v>0</v>
      </c>
      <c r="W1424" s="4">
        <f>VLOOKUP(Z1424,怪物属性偏向!D:F,3,FALSE)</f>
        <v>5000010</v>
      </c>
      <c r="X1424" s="4">
        <f t="shared" si="1134"/>
        <v>70</v>
      </c>
      <c r="Y1424" t="str">
        <f>VLOOKUP(Z1424,怪物属性偏向!G:H,2,FALSE)</f>
        <v>碧翠丝</v>
      </c>
      <c r="Z1424">
        <f t="shared" si="1135"/>
        <v>10</v>
      </c>
    </row>
    <row r="1425" spans="1:26" ht="18" customHeight="1" x14ac:dyDescent="0.15">
      <c r="A1425" s="4">
        <v>5001421</v>
      </c>
      <c r="B1425" s="4">
        <f t="shared" ref="B1425:E1425" si="1215">B1424</f>
        <v>0</v>
      </c>
      <c r="C1425" s="4">
        <f t="shared" si="1215"/>
        <v>0</v>
      </c>
      <c r="D1425" s="4">
        <f t="shared" si="1215"/>
        <v>0</v>
      </c>
      <c r="E1425" s="4">
        <f t="shared" si="1215"/>
        <v>0</v>
      </c>
      <c r="F1425" s="4">
        <f>INT(VLOOKUP($X1425,映射表!$B:$C,2,FALSE)*VLOOKUP($Z1425,怪物属性偏向!$G:$L,怪物属性偏向!L$1,FALSE)/100)</f>
        <v>289910</v>
      </c>
      <c r="G1425" s="4">
        <f>INT(VLOOKUP($X1425,映射表!$B:$C,2,FALSE)*VLOOKUP($Z1425,怪物属性偏向!$G:$L,怪物属性偏向!J$1,FALSE)/100)</f>
        <v>207508</v>
      </c>
      <c r="H1425" s="4">
        <f t="shared" si="1195"/>
        <v>0</v>
      </c>
      <c r="I1425" s="4">
        <f>INT(VLOOKUP($X1425,映射表!$B:$C,2,FALSE)*VLOOKUP($Z1425,怪物属性偏向!$G:$L,怪物属性偏向!K$1,FALSE)/100)</f>
        <v>199677</v>
      </c>
      <c r="J1425" s="4">
        <f>INT(VLOOKUP($X1425,映射表!$B:$E,4,FALSE))</f>
        <v>156610</v>
      </c>
      <c r="K1425" s="4">
        <f t="shared" ref="K1425:V1425" si="1216">K1424</f>
        <v>100</v>
      </c>
      <c r="L1425" s="4">
        <f t="shared" si="1216"/>
        <v>0</v>
      </c>
      <c r="M1425" s="4">
        <f t="shared" si="1216"/>
        <v>0</v>
      </c>
      <c r="N1425" s="4">
        <f t="shared" si="1216"/>
        <v>100</v>
      </c>
      <c r="O1425" s="4">
        <f t="shared" si="1216"/>
        <v>0</v>
      </c>
      <c r="P1425" s="4">
        <f t="shared" si="1216"/>
        <v>0</v>
      </c>
      <c r="Q1425" s="4">
        <f t="shared" si="1216"/>
        <v>0</v>
      </c>
      <c r="R1425" s="4">
        <f t="shared" si="1216"/>
        <v>0</v>
      </c>
      <c r="S1425" s="4">
        <f t="shared" si="1216"/>
        <v>0</v>
      </c>
      <c r="T1425" s="4">
        <f t="shared" si="1216"/>
        <v>0</v>
      </c>
      <c r="U1425" s="4">
        <f t="shared" si="1216"/>
        <v>0</v>
      </c>
      <c r="V1425" s="4">
        <f t="shared" si="1216"/>
        <v>0</v>
      </c>
      <c r="W1425" s="4">
        <f>VLOOKUP(Z1425,怪物属性偏向!D:F,3,FALSE)</f>
        <v>5000010</v>
      </c>
      <c r="X1425" s="4">
        <f t="shared" si="1134"/>
        <v>71</v>
      </c>
      <c r="Y1425" t="str">
        <f>VLOOKUP(Z1425,怪物属性偏向!G:H,2,FALSE)</f>
        <v>碧翠丝</v>
      </c>
      <c r="Z1425">
        <f t="shared" si="1135"/>
        <v>10</v>
      </c>
    </row>
    <row r="1426" spans="1:26" ht="18" customHeight="1" x14ac:dyDescent="0.15">
      <c r="A1426" s="4">
        <v>5001422</v>
      </c>
      <c r="B1426" s="4">
        <f t="shared" ref="B1426:E1426" si="1217">B1425</f>
        <v>0</v>
      </c>
      <c r="C1426" s="4">
        <f t="shared" si="1217"/>
        <v>0</v>
      </c>
      <c r="D1426" s="4">
        <f t="shared" si="1217"/>
        <v>0</v>
      </c>
      <c r="E1426" s="4">
        <f t="shared" si="1217"/>
        <v>0</v>
      </c>
      <c r="F1426" s="4">
        <f>INT(VLOOKUP($X1426,映射表!$B:$C,2,FALSE)*VLOOKUP($Z1426,怪物属性偏向!$G:$L,怪物属性偏向!L$1,FALSE)/100)</f>
        <v>310913</v>
      </c>
      <c r="G1426" s="4">
        <f>INT(VLOOKUP($X1426,映射表!$B:$C,2,FALSE)*VLOOKUP($Z1426,怪物属性偏向!$G:$L,怪物属性偏向!J$1,FALSE)/100)</f>
        <v>222541</v>
      </c>
      <c r="H1426" s="4">
        <f t="shared" si="1195"/>
        <v>0</v>
      </c>
      <c r="I1426" s="4">
        <f>INT(VLOOKUP($X1426,映射表!$B:$C,2,FALSE)*VLOOKUP($Z1426,怪物属性偏向!$G:$L,怪物属性偏向!K$1,FALSE)/100)</f>
        <v>214143</v>
      </c>
      <c r="J1426" s="4">
        <f>INT(VLOOKUP($X1426,映射表!$B:$E,4,FALSE))</f>
        <v>167955</v>
      </c>
      <c r="K1426" s="4">
        <f t="shared" ref="K1426:V1426" si="1218">K1425</f>
        <v>100</v>
      </c>
      <c r="L1426" s="4">
        <f t="shared" si="1218"/>
        <v>0</v>
      </c>
      <c r="M1426" s="4">
        <f t="shared" si="1218"/>
        <v>0</v>
      </c>
      <c r="N1426" s="4">
        <f t="shared" si="1218"/>
        <v>100</v>
      </c>
      <c r="O1426" s="4">
        <f t="shared" si="1218"/>
        <v>0</v>
      </c>
      <c r="P1426" s="4">
        <f t="shared" si="1218"/>
        <v>0</v>
      </c>
      <c r="Q1426" s="4">
        <f t="shared" si="1218"/>
        <v>0</v>
      </c>
      <c r="R1426" s="4">
        <f t="shared" si="1218"/>
        <v>0</v>
      </c>
      <c r="S1426" s="4">
        <f t="shared" si="1218"/>
        <v>0</v>
      </c>
      <c r="T1426" s="4">
        <f t="shared" si="1218"/>
        <v>0</v>
      </c>
      <c r="U1426" s="4">
        <f t="shared" si="1218"/>
        <v>0</v>
      </c>
      <c r="V1426" s="4">
        <f t="shared" si="1218"/>
        <v>0</v>
      </c>
      <c r="W1426" s="4">
        <f>VLOOKUP(Z1426,怪物属性偏向!D:F,3,FALSE)</f>
        <v>5000010</v>
      </c>
      <c r="X1426" s="4">
        <f t="shared" si="1134"/>
        <v>72</v>
      </c>
      <c r="Y1426" t="str">
        <f>VLOOKUP(Z1426,怪物属性偏向!G:H,2,FALSE)</f>
        <v>碧翠丝</v>
      </c>
      <c r="Z1426">
        <f t="shared" si="1135"/>
        <v>10</v>
      </c>
    </row>
    <row r="1427" spans="1:26" ht="18" customHeight="1" x14ac:dyDescent="0.15">
      <c r="A1427" s="4">
        <v>5001423</v>
      </c>
      <c r="B1427" s="4">
        <f t="shared" ref="B1427:E1427" si="1219">B1426</f>
        <v>0</v>
      </c>
      <c r="C1427" s="4">
        <f t="shared" si="1219"/>
        <v>0</v>
      </c>
      <c r="D1427" s="4">
        <f t="shared" si="1219"/>
        <v>0</v>
      </c>
      <c r="E1427" s="4">
        <f t="shared" si="1219"/>
        <v>0</v>
      </c>
      <c r="F1427" s="4">
        <f>INT(VLOOKUP($X1427,映射表!$B:$C,2,FALSE)*VLOOKUP($Z1427,怪物属性偏向!$G:$L,怪物属性偏向!L$1,FALSE)/100)</f>
        <v>333429</v>
      </c>
      <c r="G1427" s="4">
        <f>INT(VLOOKUP($X1427,映射表!$B:$C,2,FALSE)*VLOOKUP($Z1427,怪物属性偏向!$G:$L,怪物属性偏向!J$1,FALSE)/100)</f>
        <v>238657</v>
      </c>
      <c r="H1427" s="4">
        <f t="shared" si="1195"/>
        <v>0</v>
      </c>
      <c r="I1427" s="4">
        <f>INT(VLOOKUP($X1427,映射表!$B:$C,2,FALSE)*VLOOKUP($Z1427,怪物属性偏向!$G:$L,怪物属性偏向!K$1,FALSE)/100)</f>
        <v>229651</v>
      </c>
      <c r="J1427" s="4">
        <f>INT(VLOOKUP($X1427,映射表!$B:$E,4,FALSE))</f>
        <v>180118</v>
      </c>
      <c r="K1427" s="4">
        <f t="shared" ref="K1427:V1427" si="1220">K1426</f>
        <v>100</v>
      </c>
      <c r="L1427" s="4">
        <f t="shared" si="1220"/>
        <v>0</v>
      </c>
      <c r="M1427" s="4">
        <f t="shared" si="1220"/>
        <v>0</v>
      </c>
      <c r="N1427" s="4">
        <f t="shared" si="1220"/>
        <v>100</v>
      </c>
      <c r="O1427" s="4">
        <f t="shared" si="1220"/>
        <v>0</v>
      </c>
      <c r="P1427" s="4">
        <f t="shared" si="1220"/>
        <v>0</v>
      </c>
      <c r="Q1427" s="4">
        <f t="shared" si="1220"/>
        <v>0</v>
      </c>
      <c r="R1427" s="4">
        <f t="shared" si="1220"/>
        <v>0</v>
      </c>
      <c r="S1427" s="4">
        <f t="shared" si="1220"/>
        <v>0</v>
      </c>
      <c r="T1427" s="4">
        <f t="shared" si="1220"/>
        <v>0</v>
      </c>
      <c r="U1427" s="4">
        <f t="shared" si="1220"/>
        <v>0</v>
      </c>
      <c r="V1427" s="4">
        <f t="shared" si="1220"/>
        <v>0</v>
      </c>
      <c r="W1427" s="4">
        <f>VLOOKUP(Z1427,怪物属性偏向!D:F,3,FALSE)</f>
        <v>5000010</v>
      </c>
      <c r="X1427" s="4">
        <f t="shared" si="1134"/>
        <v>73</v>
      </c>
      <c r="Y1427" t="str">
        <f>VLOOKUP(Z1427,怪物属性偏向!G:H,2,FALSE)</f>
        <v>碧翠丝</v>
      </c>
      <c r="Z1427">
        <f t="shared" si="1135"/>
        <v>10</v>
      </c>
    </row>
    <row r="1428" spans="1:26" ht="18" customHeight="1" x14ac:dyDescent="0.15">
      <c r="A1428" s="4">
        <v>5001424</v>
      </c>
      <c r="B1428" s="4">
        <f t="shared" ref="B1428:E1428" si="1221">B1427</f>
        <v>0</v>
      </c>
      <c r="C1428" s="4">
        <f t="shared" si="1221"/>
        <v>0</v>
      </c>
      <c r="D1428" s="4">
        <f t="shared" si="1221"/>
        <v>0</v>
      </c>
      <c r="E1428" s="4">
        <f t="shared" si="1221"/>
        <v>0</v>
      </c>
      <c r="F1428" s="4">
        <f>INT(VLOOKUP($X1428,映射表!$B:$C,2,FALSE)*VLOOKUP($Z1428,怪物属性偏向!$G:$L,怪物属性偏向!L$1,FALSE)/100)</f>
        <v>357565</v>
      </c>
      <c r="G1428" s="4">
        <f>INT(VLOOKUP($X1428,映射表!$B:$C,2,FALSE)*VLOOKUP($Z1428,怪物属性偏向!$G:$L,怪物属性偏向!J$1,FALSE)/100)</f>
        <v>255933</v>
      </c>
      <c r="H1428" s="4">
        <f t="shared" si="1195"/>
        <v>0</v>
      </c>
      <c r="I1428" s="4">
        <f>INT(VLOOKUP($X1428,映射表!$B:$C,2,FALSE)*VLOOKUP($Z1428,怪物属性偏向!$G:$L,怪物属性偏向!K$1,FALSE)/100)</f>
        <v>246275</v>
      </c>
      <c r="J1428" s="4">
        <f>INT(VLOOKUP($X1428,映射表!$B:$E,4,FALSE))</f>
        <v>193157</v>
      </c>
      <c r="K1428" s="4">
        <f t="shared" ref="K1428:V1428" si="1222">K1427</f>
        <v>100</v>
      </c>
      <c r="L1428" s="4">
        <f t="shared" si="1222"/>
        <v>0</v>
      </c>
      <c r="M1428" s="4">
        <f t="shared" si="1222"/>
        <v>0</v>
      </c>
      <c r="N1428" s="4">
        <f t="shared" si="1222"/>
        <v>100</v>
      </c>
      <c r="O1428" s="4">
        <f t="shared" si="1222"/>
        <v>0</v>
      </c>
      <c r="P1428" s="4">
        <f t="shared" si="1222"/>
        <v>0</v>
      </c>
      <c r="Q1428" s="4">
        <f t="shared" si="1222"/>
        <v>0</v>
      </c>
      <c r="R1428" s="4">
        <f t="shared" si="1222"/>
        <v>0</v>
      </c>
      <c r="S1428" s="4">
        <f t="shared" si="1222"/>
        <v>0</v>
      </c>
      <c r="T1428" s="4">
        <f t="shared" si="1222"/>
        <v>0</v>
      </c>
      <c r="U1428" s="4">
        <f t="shared" si="1222"/>
        <v>0</v>
      </c>
      <c r="V1428" s="4">
        <f t="shared" si="1222"/>
        <v>0</v>
      </c>
      <c r="W1428" s="4">
        <f>VLOOKUP(Z1428,怪物属性偏向!D:F,3,FALSE)</f>
        <v>5000010</v>
      </c>
      <c r="X1428" s="4">
        <f t="shared" si="1134"/>
        <v>74</v>
      </c>
      <c r="Y1428" t="str">
        <f>VLOOKUP(Z1428,怪物属性偏向!G:H,2,FALSE)</f>
        <v>碧翠丝</v>
      </c>
      <c r="Z1428">
        <f t="shared" si="1135"/>
        <v>10</v>
      </c>
    </row>
    <row r="1429" spans="1:26" ht="18" customHeight="1" x14ac:dyDescent="0.15">
      <c r="A1429" s="4">
        <v>5001425</v>
      </c>
      <c r="B1429" s="4">
        <f t="shared" ref="B1429:E1429" si="1223">B1428</f>
        <v>0</v>
      </c>
      <c r="C1429" s="4">
        <f t="shared" si="1223"/>
        <v>0</v>
      </c>
      <c r="D1429" s="4">
        <f t="shared" si="1223"/>
        <v>0</v>
      </c>
      <c r="E1429" s="4">
        <f t="shared" si="1223"/>
        <v>0</v>
      </c>
      <c r="F1429" s="4">
        <f>INT(VLOOKUP($X1429,映射表!$B:$C,2,FALSE)*VLOOKUP($Z1429,怪物属性偏向!$G:$L,怪物属性偏向!L$1,FALSE)/100)</f>
        <v>383439</v>
      </c>
      <c r="G1429" s="4">
        <f>INT(VLOOKUP($X1429,映射表!$B:$C,2,FALSE)*VLOOKUP($Z1429,怪物属性偏向!$G:$L,怪物属性偏向!J$1,FALSE)/100)</f>
        <v>274453</v>
      </c>
      <c r="H1429" s="4">
        <f t="shared" si="1195"/>
        <v>0</v>
      </c>
      <c r="I1429" s="4">
        <f>INT(VLOOKUP($X1429,映射表!$B:$C,2,FALSE)*VLOOKUP($Z1429,怪物属性偏向!$G:$L,怪物属性偏向!K$1,FALSE)/100)</f>
        <v>264096</v>
      </c>
      <c r="J1429" s="4">
        <f>INT(VLOOKUP($X1429,映射表!$B:$E,4,FALSE))</f>
        <v>207134</v>
      </c>
      <c r="K1429" s="4">
        <f t="shared" ref="K1429:V1429" si="1224">K1428</f>
        <v>100</v>
      </c>
      <c r="L1429" s="4">
        <f t="shared" si="1224"/>
        <v>0</v>
      </c>
      <c r="M1429" s="4">
        <f t="shared" si="1224"/>
        <v>0</v>
      </c>
      <c r="N1429" s="4">
        <f t="shared" si="1224"/>
        <v>100</v>
      </c>
      <c r="O1429" s="4">
        <f t="shared" si="1224"/>
        <v>0</v>
      </c>
      <c r="P1429" s="4">
        <f t="shared" si="1224"/>
        <v>0</v>
      </c>
      <c r="Q1429" s="4">
        <f t="shared" si="1224"/>
        <v>0</v>
      </c>
      <c r="R1429" s="4">
        <f t="shared" si="1224"/>
        <v>0</v>
      </c>
      <c r="S1429" s="4">
        <f t="shared" si="1224"/>
        <v>0</v>
      </c>
      <c r="T1429" s="4">
        <f t="shared" si="1224"/>
        <v>0</v>
      </c>
      <c r="U1429" s="4">
        <f t="shared" si="1224"/>
        <v>0</v>
      </c>
      <c r="V1429" s="4">
        <f t="shared" si="1224"/>
        <v>0</v>
      </c>
      <c r="W1429" s="4">
        <f>VLOOKUP(Z1429,怪物属性偏向!D:F,3,FALSE)</f>
        <v>5000010</v>
      </c>
      <c r="X1429" s="4">
        <f t="shared" si="1134"/>
        <v>75</v>
      </c>
      <c r="Y1429" t="str">
        <f>VLOOKUP(Z1429,怪物属性偏向!G:H,2,FALSE)</f>
        <v>碧翠丝</v>
      </c>
      <c r="Z1429">
        <f t="shared" si="1135"/>
        <v>10</v>
      </c>
    </row>
    <row r="1430" spans="1:26" ht="18" customHeight="1" x14ac:dyDescent="0.15">
      <c r="A1430" s="4">
        <v>5001426</v>
      </c>
      <c r="B1430" s="4">
        <f t="shared" ref="B1430:E1430" si="1225">B1429</f>
        <v>0</v>
      </c>
      <c r="C1430" s="4">
        <f t="shared" si="1225"/>
        <v>0</v>
      </c>
      <c r="D1430" s="4">
        <f t="shared" si="1225"/>
        <v>0</v>
      </c>
      <c r="E1430" s="4">
        <f t="shared" si="1225"/>
        <v>0</v>
      </c>
      <c r="F1430" s="4">
        <f>INT(VLOOKUP($X1430,映射表!$B:$C,2,FALSE)*VLOOKUP($Z1430,怪物属性偏向!$G:$L,怪物属性偏向!L$1,FALSE)/100)</f>
        <v>411176</v>
      </c>
      <c r="G1430" s="4">
        <f>INT(VLOOKUP($X1430,映射表!$B:$C,2,FALSE)*VLOOKUP($Z1430,怪物属性偏向!$G:$L,怪物属性偏向!J$1,FALSE)/100)</f>
        <v>294306</v>
      </c>
      <c r="H1430" s="4">
        <f t="shared" si="1195"/>
        <v>0</v>
      </c>
      <c r="I1430" s="4">
        <f>INT(VLOOKUP($X1430,映射表!$B:$C,2,FALSE)*VLOOKUP($Z1430,怪物属性偏向!$G:$L,怪物属性偏向!K$1,FALSE)/100)</f>
        <v>283200</v>
      </c>
      <c r="J1430" s="4">
        <f>INT(VLOOKUP($X1430,映射表!$B:$E,4,FALSE))</f>
        <v>222118</v>
      </c>
      <c r="K1430" s="4">
        <f t="shared" ref="K1430:V1430" si="1226">K1429</f>
        <v>100</v>
      </c>
      <c r="L1430" s="4">
        <f t="shared" si="1226"/>
        <v>0</v>
      </c>
      <c r="M1430" s="4">
        <f t="shared" si="1226"/>
        <v>0</v>
      </c>
      <c r="N1430" s="4">
        <f t="shared" si="1226"/>
        <v>100</v>
      </c>
      <c r="O1430" s="4">
        <f t="shared" si="1226"/>
        <v>0</v>
      </c>
      <c r="P1430" s="4">
        <f t="shared" si="1226"/>
        <v>0</v>
      </c>
      <c r="Q1430" s="4">
        <f t="shared" si="1226"/>
        <v>0</v>
      </c>
      <c r="R1430" s="4">
        <f t="shared" si="1226"/>
        <v>0</v>
      </c>
      <c r="S1430" s="4">
        <f t="shared" si="1226"/>
        <v>0</v>
      </c>
      <c r="T1430" s="4">
        <f t="shared" si="1226"/>
        <v>0</v>
      </c>
      <c r="U1430" s="4">
        <f t="shared" si="1226"/>
        <v>0</v>
      </c>
      <c r="V1430" s="4">
        <f t="shared" si="1226"/>
        <v>0</v>
      </c>
      <c r="W1430" s="4">
        <f>VLOOKUP(Z1430,怪物属性偏向!D:F,3,FALSE)</f>
        <v>5000010</v>
      </c>
      <c r="X1430" s="4">
        <f t="shared" si="1134"/>
        <v>76</v>
      </c>
      <c r="Y1430" t="str">
        <f>VLOOKUP(Z1430,怪物属性偏向!G:H,2,FALSE)</f>
        <v>碧翠丝</v>
      </c>
      <c r="Z1430">
        <f t="shared" si="1135"/>
        <v>10</v>
      </c>
    </row>
    <row r="1431" spans="1:26" ht="18" customHeight="1" x14ac:dyDescent="0.15">
      <c r="A1431" s="4">
        <v>5001427</v>
      </c>
      <c r="B1431" s="4">
        <f t="shared" ref="B1431:E1431" si="1227">B1430</f>
        <v>0</v>
      </c>
      <c r="C1431" s="4">
        <f t="shared" si="1227"/>
        <v>0</v>
      </c>
      <c r="D1431" s="4">
        <f t="shared" si="1227"/>
        <v>0</v>
      </c>
      <c r="E1431" s="4">
        <f t="shared" si="1227"/>
        <v>0</v>
      </c>
      <c r="F1431" s="4">
        <f>INT(VLOOKUP($X1431,映射表!$B:$C,2,FALSE)*VLOOKUP($Z1431,怪物属性偏向!$G:$L,怪物属性偏向!L$1,FALSE)/100)</f>
        <v>440911</v>
      </c>
      <c r="G1431" s="4">
        <f>INT(VLOOKUP($X1431,映射表!$B:$C,2,FALSE)*VLOOKUP($Z1431,怪物属性偏向!$G:$L,怪物属性偏向!J$1,FALSE)/100)</f>
        <v>315589</v>
      </c>
      <c r="H1431" s="4">
        <f t="shared" si="1195"/>
        <v>0</v>
      </c>
      <c r="I1431" s="4">
        <f>INT(VLOOKUP($X1431,映射表!$B:$C,2,FALSE)*VLOOKUP($Z1431,怪物属性偏向!$G:$L,怪物属性偏向!K$1,FALSE)/100)</f>
        <v>303680</v>
      </c>
      <c r="J1431" s="4">
        <f>INT(VLOOKUP($X1431,映射表!$B:$E,4,FALSE))</f>
        <v>238180</v>
      </c>
      <c r="K1431" s="4">
        <f t="shared" ref="K1431:V1431" si="1228">K1430</f>
        <v>100</v>
      </c>
      <c r="L1431" s="4">
        <f t="shared" si="1228"/>
        <v>0</v>
      </c>
      <c r="M1431" s="4">
        <f t="shared" si="1228"/>
        <v>0</v>
      </c>
      <c r="N1431" s="4">
        <f t="shared" si="1228"/>
        <v>100</v>
      </c>
      <c r="O1431" s="4">
        <f t="shared" si="1228"/>
        <v>0</v>
      </c>
      <c r="P1431" s="4">
        <f t="shared" si="1228"/>
        <v>0</v>
      </c>
      <c r="Q1431" s="4">
        <f t="shared" si="1228"/>
        <v>0</v>
      </c>
      <c r="R1431" s="4">
        <f t="shared" si="1228"/>
        <v>0</v>
      </c>
      <c r="S1431" s="4">
        <f t="shared" si="1228"/>
        <v>0</v>
      </c>
      <c r="T1431" s="4">
        <f t="shared" si="1228"/>
        <v>0</v>
      </c>
      <c r="U1431" s="4">
        <f t="shared" si="1228"/>
        <v>0</v>
      </c>
      <c r="V1431" s="4">
        <f t="shared" si="1228"/>
        <v>0</v>
      </c>
      <c r="W1431" s="4">
        <f>VLOOKUP(Z1431,怪物属性偏向!D:F,3,FALSE)</f>
        <v>5000010</v>
      </c>
      <c r="X1431" s="4">
        <f t="shared" si="1134"/>
        <v>77</v>
      </c>
      <c r="Y1431" t="str">
        <f>VLOOKUP(Z1431,怪物属性偏向!G:H,2,FALSE)</f>
        <v>碧翠丝</v>
      </c>
      <c r="Z1431">
        <f t="shared" si="1135"/>
        <v>10</v>
      </c>
    </row>
    <row r="1432" spans="1:26" ht="18" customHeight="1" x14ac:dyDescent="0.15">
      <c r="A1432" s="4">
        <v>5001428</v>
      </c>
      <c r="B1432" s="4">
        <f t="shared" ref="B1432:E1432" si="1229">B1431</f>
        <v>0</v>
      </c>
      <c r="C1432" s="4">
        <f t="shared" si="1229"/>
        <v>0</v>
      </c>
      <c r="D1432" s="4">
        <f t="shared" si="1229"/>
        <v>0</v>
      </c>
      <c r="E1432" s="4">
        <f t="shared" si="1229"/>
        <v>0</v>
      </c>
      <c r="F1432" s="4">
        <f>INT(VLOOKUP($X1432,映射表!$B:$C,2,FALSE)*VLOOKUP($Z1432,怪物属性偏向!$G:$L,怪物属性偏向!L$1,FALSE)/100)</f>
        <v>472786</v>
      </c>
      <c r="G1432" s="4">
        <f>INT(VLOOKUP($X1432,映射表!$B:$C,2,FALSE)*VLOOKUP($Z1432,怪物属性偏向!$G:$L,怪物属性偏向!J$1,FALSE)/100)</f>
        <v>338404</v>
      </c>
      <c r="H1432" s="4">
        <f t="shared" si="1195"/>
        <v>0</v>
      </c>
      <c r="I1432" s="4">
        <f>INT(VLOOKUP($X1432,映射表!$B:$C,2,FALSE)*VLOOKUP($Z1432,怪物属性偏向!$G:$L,怪物属性偏向!K$1,FALSE)/100)</f>
        <v>325634</v>
      </c>
      <c r="J1432" s="4">
        <f>INT(VLOOKUP($X1432,映射表!$B:$E,4,FALSE))</f>
        <v>255399</v>
      </c>
      <c r="K1432" s="4">
        <f t="shared" ref="K1432:V1432" si="1230">K1431</f>
        <v>100</v>
      </c>
      <c r="L1432" s="4">
        <f t="shared" si="1230"/>
        <v>0</v>
      </c>
      <c r="M1432" s="4">
        <f t="shared" si="1230"/>
        <v>0</v>
      </c>
      <c r="N1432" s="4">
        <f t="shared" si="1230"/>
        <v>100</v>
      </c>
      <c r="O1432" s="4">
        <f t="shared" si="1230"/>
        <v>0</v>
      </c>
      <c r="P1432" s="4">
        <f t="shared" si="1230"/>
        <v>0</v>
      </c>
      <c r="Q1432" s="4">
        <f t="shared" si="1230"/>
        <v>0</v>
      </c>
      <c r="R1432" s="4">
        <f t="shared" si="1230"/>
        <v>0</v>
      </c>
      <c r="S1432" s="4">
        <f t="shared" si="1230"/>
        <v>0</v>
      </c>
      <c r="T1432" s="4">
        <f t="shared" si="1230"/>
        <v>0</v>
      </c>
      <c r="U1432" s="4">
        <f t="shared" si="1230"/>
        <v>0</v>
      </c>
      <c r="V1432" s="4">
        <f t="shared" si="1230"/>
        <v>0</v>
      </c>
      <c r="W1432" s="4">
        <f>VLOOKUP(Z1432,怪物属性偏向!D:F,3,FALSE)</f>
        <v>5000010</v>
      </c>
      <c r="X1432" s="4">
        <f t="shared" si="1134"/>
        <v>78</v>
      </c>
      <c r="Y1432" t="str">
        <f>VLOOKUP(Z1432,怪物属性偏向!G:H,2,FALSE)</f>
        <v>碧翠丝</v>
      </c>
      <c r="Z1432">
        <f t="shared" si="1135"/>
        <v>10</v>
      </c>
    </row>
    <row r="1433" spans="1:26" ht="18" customHeight="1" x14ac:dyDescent="0.15">
      <c r="A1433" s="4">
        <v>5001429</v>
      </c>
      <c r="B1433" s="4">
        <f t="shared" ref="B1433:E1433" si="1231">B1432</f>
        <v>0</v>
      </c>
      <c r="C1433" s="4">
        <f t="shared" si="1231"/>
        <v>0</v>
      </c>
      <c r="D1433" s="4">
        <f t="shared" si="1231"/>
        <v>0</v>
      </c>
      <c r="E1433" s="4">
        <f t="shared" si="1231"/>
        <v>0</v>
      </c>
      <c r="F1433" s="4">
        <f>INT(VLOOKUP($X1433,映射表!$B:$C,2,FALSE)*VLOOKUP($Z1433,怪物属性偏向!$G:$L,怪物属性偏向!L$1,FALSE)/100)</f>
        <v>506956</v>
      </c>
      <c r="G1433" s="4">
        <f>INT(VLOOKUP($X1433,映射表!$B:$C,2,FALSE)*VLOOKUP($Z1433,怪物属性偏向!$G:$L,怪物属性偏向!J$1,FALSE)/100)</f>
        <v>362862</v>
      </c>
      <c r="H1433" s="4">
        <f t="shared" si="1195"/>
        <v>0</v>
      </c>
      <c r="I1433" s="4">
        <f>INT(VLOOKUP($X1433,映射表!$B:$C,2,FALSE)*VLOOKUP($Z1433,怪物属性偏向!$G:$L,怪物属性偏向!K$1,FALSE)/100)</f>
        <v>349169</v>
      </c>
      <c r="J1433" s="4">
        <f>INT(VLOOKUP($X1433,映射表!$B:$E,4,FALSE))</f>
        <v>273858</v>
      </c>
      <c r="K1433" s="4">
        <f t="shared" ref="K1433:V1433" si="1232">K1432</f>
        <v>100</v>
      </c>
      <c r="L1433" s="4">
        <f t="shared" si="1232"/>
        <v>0</v>
      </c>
      <c r="M1433" s="4">
        <f t="shared" si="1232"/>
        <v>0</v>
      </c>
      <c r="N1433" s="4">
        <f t="shared" si="1232"/>
        <v>100</v>
      </c>
      <c r="O1433" s="4">
        <f t="shared" si="1232"/>
        <v>0</v>
      </c>
      <c r="P1433" s="4">
        <f t="shared" si="1232"/>
        <v>0</v>
      </c>
      <c r="Q1433" s="4">
        <f t="shared" si="1232"/>
        <v>0</v>
      </c>
      <c r="R1433" s="4">
        <f t="shared" si="1232"/>
        <v>0</v>
      </c>
      <c r="S1433" s="4">
        <f t="shared" si="1232"/>
        <v>0</v>
      </c>
      <c r="T1433" s="4">
        <f t="shared" si="1232"/>
        <v>0</v>
      </c>
      <c r="U1433" s="4">
        <f t="shared" si="1232"/>
        <v>0</v>
      </c>
      <c r="V1433" s="4">
        <f t="shared" si="1232"/>
        <v>0</v>
      </c>
      <c r="W1433" s="4">
        <f>VLOOKUP(Z1433,怪物属性偏向!D:F,3,FALSE)</f>
        <v>5000010</v>
      </c>
      <c r="X1433" s="4">
        <f t="shared" si="1134"/>
        <v>79</v>
      </c>
      <c r="Y1433" t="str">
        <f>VLOOKUP(Z1433,怪物属性偏向!G:H,2,FALSE)</f>
        <v>碧翠丝</v>
      </c>
      <c r="Z1433">
        <f t="shared" si="1135"/>
        <v>10</v>
      </c>
    </row>
    <row r="1434" spans="1:26" ht="18" customHeight="1" x14ac:dyDescent="0.15">
      <c r="A1434" s="4">
        <v>5001430</v>
      </c>
      <c r="B1434" s="4">
        <f t="shared" ref="B1434:E1434" si="1233">B1433</f>
        <v>0</v>
      </c>
      <c r="C1434" s="4">
        <f t="shared" si="1233"/>
        <v>0</v>
      </c>
      <c r="D1434" s="4">
        <f t="shared" si="1233"/>
        <v>0</v>
      </c>
      <c r="E1434" s="4">
        <f t="shared" si="1233"/>
        <v>0</v>
      </c>
      <c r="F1434" s="4">
        <f>INT(VLOOKUP($X1434,映射表!$B:$C,2,FALSE)*VLOOKUP($Z1434,怪物属性偏向!$G:$L,怪物属性偏向!L$1,FALSE)/100)</f>
        <v>543586</v>
      </c>
      <c r="G1434" s="4">
        <f>INT(VLOOKUP($X1434,映射表!$B:$C,2,FALSE)*VLOOKUP($Z1434,怪物属性偏向!$G:$L,怪物属性偏向!J$1,FALSE)/100)</f>
        <v>389081</v>
      </c>
      <c r="H1434" s="4">
        <f t="shared" si="1195"/>
        <v>0</v>
      </c>
      <c r="I1434" s="4">
        <f>INT(VLOOKUP($X1434,映射表!$B:$C,2,FALSE)*VLOOKUP($Z1434,怪物属性偏向!$G:$L,怪物属性偏向!K$1,FALSE)/100)</f>
        <v>374398</v>
      </c>
      <c r="J1434" s="4">
        <f>INT(VLOOKUP($X1434,映射表!$B:$E,4,FALSE))</f>
        <v>293646</v>
      </c>
      <c r="K1434" s="4">
        <f t="shared" ref="K1434:V1434" si="1234">K1433</f>
        <v>100</v>
      </c>
      <c r="L1434" s="4">
        <f t="shared" si="1234"/>
        <v>0</v>
      </c>
      <c r="M1434" s="4">
        <f t="shared" si="1234"/>
        <v>0</v>
      </c>
      <c r="N1434" s="4">
        <f t="shared" si="1234"/>
        <v>100</v>
      </c>
      <c r="O1434" s="4">
        <f t="shared" si="1234"/>
        <v>0</v>
      </c>
      <c r="P1434" s="4">
        <f t="shared" si="1234"/>
        <v>0</v>
      </c>
      <c r="Q1434" s="4">
        <f t="shared" si="1234"/>
        <v>0</v>
      </c>
      <c r="R1434" s="4">
        <f t="shared" si="1234"/>
        <v>0</v>
      </c>
      <c r="S1434" s="4">
        <f t="shared" si="1234"/>
        <v>0</v>
      </c>
      <c r="T1434" s="4">
        <f t="shared" si="1234"/>
        <v>0</v>
      </c>
      <c r="U1434" s="4">
        <f t="shared" si="1234"/>
        <v>0</v>
      </c>
      <c r="V1434" s="4">
        <f t="shared" si="1234"/>
        <v>0</v>
      </c>
      <c r="W1434" s="4">
        <f>VLOOKUP(Z1434,怪物属性偏向!D:F,3,FALSE)</f>
        <v>5000010</v>
      </c>
      <c r="X1434" s="4">
        <f t="shared" si="1134"/>
        <v>80</v>
      </c>
      <c r="Y1434" t="str">
        <f>VLOOKUP(Z1434,怪物属性偏向!G:H,2,FALSE)</f>
        <v>碧翠丝</v>
      </c>
      <c r="Z1434">
        <f t="shared" si="1135"/>
        <v>10</v>
      </c>
    </row>
    <row r="1435" spans="1:26" ht="18" customHeight="1" x14ac:dyDescent="0.15">
      <c r="A1435" s="4">
        <v>5001431</v>
      </c>
      <c r="B1435" s="4">
        <f t="shared" ref="B1435:E1435" si="1235">B1434</f>
        <v>0</v>
      </c>
      <c r="C1435" s="4">
        <f t="shared" si="1235"/>
        <v>0</v>
      </c>
      <c r="D1435" s="4">
        <f t="shared" si="1235"/>
        <v>0</v>
      </c>
      <c r="E1435" s="4">
        <f t="shared" si="1235"/>
        <v>0</v>
      </c>
      <c r="F1435" s="4">
        <f>INT(VLOOKUP($X1435,映射表!$B:$C,2,FALSE)*VLOOKUP($Z1435,怪物属性偏向!$G:$L,怪物属性偏向!L$1,FALSE)/100)</f>
        <v>582854</v>
      </c>
      <c r="G1435" s="4">
        <f>INT(VLOOKUP($X1435,映射表!$B:$C,2,FALSE)*VLOOKUP($Z1435,怪物属性偏向!$G:$L,怪物属性偏向!J$1,FALSE)/100)</f>
        <v>417187</v>
      </c>
      <c r="H1435" s="4">
        <f t="shared" si="1195"/>
        <v>0</v>
      </c>
      <c r="I1435" s="4">
        <f>INT(VLOOKUP($X1435,映射表!$B:$C,2,FALSE)*VLOOKUP($Z1435,怪物属性偏向!$G:$L,怪物属性偏向!K$1,FALSE)/100)</f>
        <v>401444</v>
      </c>
      <c r="J1435" s="4">
        <f>INT(VLOOKUP($X1435,映射表!$B:$E,4,FALSE))</f>
        <v>314858</v>
      </c>
      <c r="K1435" s="4">
        <f t="shared" ref="K1435:V1435" si="1236">K1434</f>
        <v>100</v>
      </c>
      <c r="L1435" s="4">
        <f t="shared" si="1236"/>
        <v>0</v>
      </c>
      <c r="M1435" s="4">
        <f t="shared" si="1236"/>
        <v>0</v>
      </c>
      <c r="N1435" s="4">
        <f t="shared" si="1236"/>
        <v>100</v>
      </c>
      <c r="O1435" s="4">
        <f t="shared" si="1236"/>
        <v>0</v>
      </c>
      <c r="P1435" s="4">
        <f t="shared" si="1236"/>
        <v>0</v>
      </c>
      <c r="Q1435" s="4">
        <f t="shared" si="1236"/>
        <v>0</v>
      </c>
      <c r="R1435" s="4">
        <f t="shared" si="1236"/>
        <v>0</v>
      </c>
      <c r="S1435" s="4">
        <f t="shared" si="1236"/>
        <v>0</v>
      </c>
      <c r="T1435" s="4">
        <f t="shared" si="1236"/>
        <v>0</v>
      </c>
      <c r="U1435" s="4">
        <f t="shared" si="1236"/>
        <v>0</v>
      </c>
      <c r="V1435" s="4">
        <f t="shared" si="1236"/>
        <v>0</v>
      </c>
      <c r="W1435" s="4">
        <f>VLOOKUP(Z1435,怪物属性偏向!D:F,3,FALSE)</f>
        <v>5000010</v>
      </c>
      <c r="X1435" s="4">
        <f t="shared" si="1134"/>
        <v>81</v>
      </c>
      <c r="Y1435" t="str">
        <f>VLOOKUP(Z1435,怪物属性偏向!G:H,2,FALSE)</f>
        <v>碧翠丝</v>
      </c>
      <c r="Z1435">
        <f t="shared" si="1135"/>
        <v>10</v>
      </c>
    </row>
    <row r="1436" spans="1:26" ht="18" customHeight="1" x14ac:dyDescent="0.15">
      <c r="A1436" s="4">
        <v>5001432</v>
      </c>
      <c r="B1436" s="4">
        <f t="shared" ref="B1436:E1436" si="1237">B1435</f>
        <v>0</v>
      </c>
      <c r="C1436" s="4">
        <f t="shared" si="1237"/>
        <v>0</v>
      </c>
      <c r="D1436" s="4">
        <f t="shared" si="1237"/>
        <v>0</v>
      </c>
      <c r="E1436" s="4">
        <f t="shared" si="1237"/>
        <v>0</v>
      </c>
      <c r="F1436" s="4">
        <f>INT(VLOOKUP($X1436,映射表!$B:$C,2,FALSE)*VLOOKUP($Z1436,怪物属性偏向!$G:$L,怪物属性偏向!L$1,FALSE)/100)</f>
        <v>624949</v>
      </c>
      <c r="G1436" s="4">
        <f>INT(VLOOKUP($X1436,映射表!$B:$C,2,FALSE)*VLOOKUP($Z1436,怪物属性偏向!$G:$L,怪物属性偏向!J$1,FALSE)/100)</f>
        <v>447317</v>
      </c>
      <c r="H1436" s="4">
        <f t="shared" si="1195"/>
        <v>0</v>
      </c>
      <c r="I1436" s="4">
        <f>INT(VLOOKUP($X1436,映射表!$B:$C,2,FALSE)*VLOOKUP($Z1436,怪物属性偏向!$G:$L,怪物属性偏向!K$1,FALSE)/100)</f>
        <v>430437</v>
      </c>
      <c r="J1436" s="4">
        <f>INT(VLOOKUP($X1436,映射表!$B:$E,4,FALSE))</f>
        <v>337598</v>
      </c>
      <c r="K1436" s="4">
        <f t="shared" ref="K1436:V1436" si="1238">K1435</f>
        <v>100</v>
      </c>
      <c r="L1436" s="4">
        <f t="shared" si="1238"/>
        <v>0</v>
      </c>
      <c r="M1436" s="4">
        <f t="shared" si="1238"/>
        <v>0</v>
      </c>
      <c r="N1436" s="4">
        <f t="shared" si="1238"/>
        <v>100</v>
      </c>
      <c r="O1436" s="4">
        <f t="shared" si="1238"/>
        <v>0</v>
      </c>
      <c r="P1436" s="4">
        <f t="shared" si="1238"/>
        <v>0</v>
      </c>
      <c r="Q1436" s="4">
        <f t="shared" si="1238"/>
        <v>0</v>
      </c>
      <c r="R1436" s="4">
        <f t="shared" si="1238"/>
        <v>0</v>
      </c>
      <c r="S1436" s="4">
        <f t="shared" si="1238"/>
        <v>0</v>
      </c>
      <c r="T1436" s="4">
        <f t="shared" si="1238"/>
        <v>0</v>
      </c>
      <c r="U1436" s="4">
        <f t="shared" si="1238"/>
        <v>0</v>
      </c>
      <c r="V1436" s="4">
        <f t="shared" si="1238"/>
        <v>0</v>
      </c>
      <c r="W1436" s="4">
        <f>VLOOKUP(Z1436,怪物属性偏向!D:F,3,FALSE)</f>
        <v>5000010</v>
      </c>
      <c r="X1436" s="4">
        <f t="shared" si="1134"/>
        <v>82</v>
      </c>
      <c r="Y1436" t="str">
        <f>VLOOKUP(Z1436,怪物属性偏向!G:H,2,FALSE)</f>
        <v>碧翠丝</v>
      </c>
      <c r="Z1436">
        <f t="shared" si="1135"/>
        <v>10</v>
      </c>
    </row>
    <row r="1437" spans="1:26" ht="18" customHeight="1" x14ac:dyDescent="0.15">
      <c r="A1437" s="4">
        <v>5001433</v>
      </c>
      <c r="B1437" s="4">
        <f t="shared" ref="B1437:E1437" si="1239">B1436</f>
        <v>0</v>
      </c>
      <c r="C1437" s="4">
        <f t="shared" si="1239"/>
        <v>0</v>
      </c>
      <c r="D1437" s="4">
        <f t="shared" si="1239"/>
        <v>0</v>
      </c>
      <c r="E1437" s="4">
        <f t="shared" si="1239"/>
        <v>0</v>
      </c>
      <c r="F1437" s="4">
        <f>INT(VLOOKUP($X1437,映射表!$B:$C,2,FALSE)*VLOOKUP($Z1437,怪物属性偏向!$G:$L,怪物属性偏向!L$1,FALSE)/100)</f>
        <v>670075</v>
      </c>
      <c r="G1437" s="4">
        <f>INT(VLOOKUP($X1437,映射表!$B:$C,2,FALSE)*VLOOKUP($Z1437,怪物属性偏向!$G:$L,怪物属性偏向!J$1,FALSE)/100)</f>
        <v>479617</v>
      </c>
      <c r="H1437" s="4">
        <f t="shared" si="1195"/>
        <v>0</v>
      </c>
      <c r="I1437" s="4">
        <f>INT(VLOOKUP($X1437,映射表!$B:$C,2,FALSE)*VLOOKUP($Z1437,怪物属性偏向!$G:$L,怪物属性偏向!K$1,FALSE)/100)</f>
        <v>461518</v>
      </c>
      <c r="J1437" s="4">
        <f>INT(VLOOKUP($X1437,映射表!$B:$E,4,FALSE))</f>
        <v>361975</v>
      </c>
      <c r="K1437" s="4">
        <f t="shared" ref="K1437:V1437" si="1240">K1436</f>
        <v>100</v>
      </c>
      <c r="L1437" s="4">
        <f t="shared" si="1240"/>
        <v>0</v>
      </c>
      <c r="M1437" s="4">
        <f t="shared" si="1240"/>
        <v>0</v>
      </c>
      <c r="N1437" s="4">
        <f t="shared" si="1240"/>
        <v>100</v>
      </c>
      <c r="O1437" s="4">
        <f t="shared" si="1240"/>
        <v>0</v>
      </c>
      <c r="P1437" s="4">
        <f t="shared" si="1240"/>
        <v>0</v>
      </c>
      <c r="Q1437" s="4">
        <f t="shared" si="1240"/>
        <v>0</v>
      </c>
      <c r="R1437" s="4">
        <f t="shared" si="1240"/>
        <v>0</v>
      </c>
      <c r="S1437" s="4">
        <f t="shared" si="1240"/>
        <v>0</v>
      </c>
      <c r="T1437" s="4">
        <f t="shared" si="1240"/>
        <v>0</v>
      </c>
      <c r="U1437" s="4">
        <f t="shared" si="1240"/>
        <v>0</v>
      </c>
      <c r="V1437" s="4">
        <f t="shared" si="1240"/>
        <v>0</v>
      </c>
      <c r="W1437" s="4">
        <f>VLOOKUP(Z1437,怪物属性偏向!D:F,3,FALSE)</f>
        <v>5000010</v>
      </c>
      <c r="X1437" s="4">
        <f t="shared" si="1134"/>
        <v>83</v>
      </c>
      <c r="Y1437" t="str">
        <f>VLOOKUP(Z1437,怪物属性偏向!G:H,2,FALSE)</f>
        <v>碧翠丝</v>
      </c>
      <c r="Z1437">
        <f t="shared" si="1135"/>
        <v>10</v>
      </c>
    </row>
    <row r="1438" spans="1:26" ht="18" customHeight="1" x14ac:dyDescent="0.15">
      <c r="A1438" s="4">
        <v>5001434</v>
      </c>
      <c r="B1438" s="4">
        <f t="shared" ref="B1438:E1438" si="1241">B1437</f>
        <v>0</v>
      </c>
      <c r="C1438" s="4">
        <f t="shared" si="1241"/>
        <v>0</v>
      </c>
      <c r="D1438" s="4">
        <f t="shared" si="1241"/>
        <v>0</v>
      </c>
      <c r="E1438" s="4">
        <f t="shared" si="1241"/>
        <v>0</v>
      </c>
      <c r="F1438" s="4">
        <f>INT(VLOOKUP($X1438,映射表!$B:$C,2,FALSE)*VLOOKUP($Z1438,怪物属性偏向!$G:$L,怪物属性偏向!L$1,FALSE)/100)</f>
        <v>718450</v>
      </c>
      <c r="G1438" s="4">
        <f>INT(VLOOKUP($X1438,映射表!$B:$C,2,FALSE)*VLOOKUP($Z1438,怪物属性偏向!$G:$L,怪物属性偏向!J$1,FALSE)/100)</f>
        <v>514242</v>
      </c>
      <c r="H1438" s="4">
        <f t="shared" si="1195"/>
        <v>0</v>
      </c>
      <c r="I1438" s="4">
        <f>INT(VLOOKUP($X1438,映射表!$B:$C,2,FALSE)*VLOOKUP($Z1438,怪物属性偏向!$G:$L,怪物属性偏向!K$1,FALSE)/100)</f>
        <v>494837</v>
      </c>
      <c r="J1438" s="4">
        <f>INT(VLOOKUP($X1438,映射表!$B:$E,4,FALSE))</f>
        <v>388107</v>
      </c>
      <c r="K1438" s="4">
        <f t="shared" ref="K1438:V1438" si="1242">K1437</f>
        <v>100</v>
      </c>
      <c r="L1438" s="4">
        <f t="shared" si="1242"/>
        <v>0</v>
      </c>
      <c r="M1438" s="4">
        <f t="shared" si="1242"/>
        <v>0</v>
      </c>
      <c r="N1438" s="4">
        <f t="shared" si="1242"/>
        <v>100</v>
      </c>
      <c r="O1438" s="4">
        <f t="shared" si="1242"/>
        <v>0</v>
      </c>
      <c r="P1438" s="4">
        <f t="shared" si="1242"/>
        <v>0</v>
      </c>
      <c r="Q1438" s="4">
        <f t="shared" si="1242"/>
        <v>0</v>
      </c>
      <c r="R1438" s="4">
        <f t="shared" si="1242"/>
        <v>0</v>
      </c>
      <c r="S1438" s="4">
        <f t="shared" si="1242"/>
        <v>0</v>
      </c>
      <c r="T1438" s="4">
        <f t="shared" si="1242"/>
        <v>0</v>
      </c>
      <c r="U1438" s="4">
        <f t="shared" si="1242"/>
        <v>0</v>
      </c>
      <c r="V1438" s="4">
        <f t="shared" si="1242"/>
        <v>0</v>
      </c>
      <c r="W1438" s="4">
        <f>VLOOKUP(Z1438,怪物属性偏向!D:F,3,FALSE)</f>
        <v>5000010</v>
      </c>
      <c r="X1438" s="4">
        <f t="shared" si="1134"/>
        <v>84</v>
      </c>
      <c r="Y1438" t="str">
        <f>VLOOKUP(Z1438,怪物属性偏向!G:H,2,FALSE)</f>
        <v>碧翠丝</v>
      </c>
      <c r="Z1438">
        <f t="shared" si="1135"/>
        <v>10</v>
      </c>
    </row>
    <row r="1439" spans="1:26" ht="18" customHeight="1" x14ac:dyDescent="0.15">
      <c r="A1439" s="4">
        <v>5001435</v>
      </c>
      <c r="B1439" s="4">
        <f t="shared" ref="B1439:E1439" si="1243">B1438</f>
        <v>0</v>
      </c>
      <c r="C1439" s="4">
        <f t="shared" si="1243"/>
        <v>0</v>
      </c>
      <c r="D1439" s="4">
        <f t="shared" si="1243"/>
        <v>0</v>
      </c>
      <c r="E1439" s="4">
        <f t="shared" si="1243"/>
        <v>0</v>
      </c>
      <c r="F1439" s="4">
        <f>INT(VLOOKUP($X1439,映射表!$B:$C,2,FALSE)*VLOOKUP($Z1439,怪物属性偏向!$G:$L,怪物属性偏向!L$1,FALSE)/100)</f>
        <v>770308</v>
      </c>
      <c r="G1439" s="4">
        <f>INT(VLOOKUP($X1439,映射表!$B:$C,2,FALSE)*VLOOKUP($Z1439,怪物属性偏向!$G:$L,怪物属性偏向!J$1,FALSE)/100)</f>
        <v>551360</v>
      </c>
      <c r="H1439" s="4">
        <f t="shared" si="1195"/>
        <v>0</v>
      </c>
      <c r="I1439" s="4">
        <f>INT(VLOOKUP($X1439,映射表!$B:$C,2,FALSE)*VLOOKUP($Z1439,怪物属性偏向!$G:$L,怪物属性偏向!K$1,FALSE)/100)</f>
        <v>530554</v>
      </c>
      <c r="J1439" s="4">
        <f>INT(VLOOKUP($X1439,映射表!$B:$E,4,FALSE))</f>
        <v>416121</v>
      </c>
      <c r="K1439" s="4">
        <f t="shared" ref="K1439:V1439" si="1244">K1438</f>
        <v>100</v>
      </c>
      <c r="L1439" s="4">
        <f t="shared" si="1244"/>
        <v>0</v>
      </c>
      <c r="M1439" s="4">
        <f t="shared" si="1244"/>
        <v>0</v>
      </c>
      <c r="N1439" s="4">
        <f t="shared" si="1244"/>
        <v>100</v>
      </c>
      <c r="O1439" s="4">
        <f t="shared" si="1244"/>
        <v>0</v>
      </c>
      <c r="P1439" s="4">
        <f t="shared" si="1244"/>
        <v>0</v>
      </c>
      <c r="Q1439" s="4">
        <f t="shared" si="1244"/>
        <v>0</v>
      </c>
      <c r="R1439" s="4">
        <f t="shared" si="1244"/>
        <v>0</v>
      </c>
      <c r="S1439" s="4">
        <f t="shared" si="1244"/>
        <v>0</v>
      </c>
      <c r="T1439" s="4">
        <f t="shared" si="1244"/>
        <v>0</v>
      </c>
      <c r="U1439" s="4">
        <f t="shared" si="1244"/>
        <v>0</v>
      </c>
      <c r="V1439" s="4">
        <f t="shared" si="1244"/>
        <v>0</v>
      </c>
      <c r="W1439" s="4">
        <f>VLOOKUP(Z1439,怪物属性偏向!D:F,3,FALSE)</f>
        <v>5000010</v>
      </c>
      <c r="X1439" s="4">
        <f t="shared" si="1134"/>
        <v>85</v>
      </c>
      <c r="Y1439" t="str">
        <f>VLOOKUP(Z1439,怪物属性偏向!G:H,2,FALSE)</f>
        <v>碧翠丝</v>
      </c>
      <c r="Z1439">
        <f t="shared" si="1135"/>
        <v>10</v>
      </c>
    </row>
    <row r="1440" spans="1:26" ht="18" customHeight="1" x14ac:dyDescent="0.15">
      <c r="A1440" s="4">
        <v>5001436</v>
      </c>
      <c r="B1440" s="4">
        <f t="shared" ref="B1440:E1440" si="1245">B1439</f>
        <v>0</v>
      </c>
      <c r="C1440" s="4">
        <f t="shared" si="1245"/>
        <v>0</v>
      </c>
      <c r="D1440" s="4">
        <f t="shared" si="1245"/>
        <v>0</v>
      </c>
      <c r="E1440" s="4">
        <f t="shared" si="1245"/>
        <v>0</v>
      </c>
      <c r="F1440" s="4">
        <f>INT(VLOOKUP($X1440,映射表!$B:$C,2,FALSE)*VLOOKUP($Z1440,怪物属性偏向!$G:$L,怪物属性偏向!L$1,FALSE)/100)</f>
        <v>825899</v>
      </c>
      <c r="G1440" s="4">
        <f>INT(VLOOKUP($X1440,映射表!$B:$C,2,FALSE)*VLOOKUP($Z1440,怪物属性偏向!$G:$L,怪物属性偏向!J$1,FALSE)/100)</f>
        <v>591151</v>
      </c>
      <c r="H1440" s="4">
        <f t="shared" si="1195"/>
        <v>0</v>
      </c>
      <c r="I1440" s="4">
        <f>INT(VLOOKUP($X1440,映射表!$B:$C,2,FALSE)*VLOOKUP($Z1440,怪物属性偏向!$G:$L,怪物属性偏向!K$1,FALSE)/100)</f>
        <v>568843</v>
      </c>
      <c r="J1440" s="4">
        <f>INT(VLOOKUP($X1440,映射表!$B:$E,4,FALSE))</f>
        <v>446151</v>
      </c>
      <c r="K1440" s="4">
        <f t="shared" ref="K1440:V1440" si="1246">K1439</f>
        <v>100</v>
      </c>
      <c r="L1440" s="4">
        <f t="shared" si="1246"/>
        <v>0</v>
      </c>
      <c r="M1440" s="4">
        <f t="shared" si="1246"/>
        <v>0</v>
      </c>
      <c r="N1440" s="4">
        <f t="shared" si="1246"/>
        <v>100</v>
      </c>
      <c r="O1440" s="4">
        <f t="shared" si="1246"/>
        <v>0</v>
      </c>
      <c r="P1440" s="4">
        <f t="shared" si="1246"/>
        <v>0</v>
      </c>
      <c r="Q1440" s="4">
        <f t="shared" si="1246"/>
        <v>0</v>
      </c>
      <c r="R1440" s="4">
        <f t="shared" si="1246"/>
        <v>0</v>
      </c>
      <c r="S1440" s="4">
        <f t="shared" si="1246"/>
        <v>0</v>
      </c>
      <c r="T1440" s="4">
        <f t="shared" si="1246"/>
        <v>0</v>
      </c>
      <c r="U1440" s="4">
        <f t="shared" si="1246"/>
        <v>0</v>
      </c>
      <c r="V1440" s="4">
        <f t="shared" si="1246"/>
        <v>0</v>
      </c>
      <c r="W1440" s="4">
        <f>VLOOKUP(Z1440,怪物属性偏向!D:F,3,FALSE)</f>
        <v>5000010</v>
      </c>
      <c r="X1440" s="4">
        <f t="shared" si="1134"/>
        <v>86</v>
      </c>
      <c r="Y1440" t="str">
        <f>VLOOKUP(Z1440,怪物属性偏向!G:H,2,FALSE)</f>
        <v>碧翠丝</v>
      </c>
      <c r="Z1440">
        <f t="shared" si="1135"/>
        <v>10</v>
      </c>
    </row>
    <row r="1441" spans="1:26" ht="18" customHeight="1" x14ac:dyDescent="0.15">
      <c r="A1441" s="4">
        <v>5001437</v>
      </c>
      <c r="B1441" s="4">
        <f t="shared" ref="B1441:E1441" si="1247">B1440</f>
        <v>0</v>
      </c>
      <c r="C1441" s="4">
        <f t="shared" si="1247"/>
        <v>0</v>
      </c>
      <c r="D1441" s="4">
        <f t="shared" si="1247"/>
        <v>0</v>
      </c>
      <c r="E1441" s="4">
        <f t="shared" si="1247"/>
        <v>0</v>
      </c>
      <c r="F1441" s="4">
        <f>INT(VLOOKUP($X1441,映射表!$B:$C,2,FALSE)*VLOOKUP($Z1441,怪物属性偏向!$G:$L,怪物属性偏向!L$1,FALSE)/100)</f>
        <v>885494</v>
      </c>
      <c r="G1441" s="4">
        <f>INT(VLOOKUP($X1441,映射表!$B:$C,2,FALSE)*VLOOKUP($Z1441,怪物属性偏向!$G:$L,怪物属性偏向!J$1,FALSE)/100)</f>
        <v>633806</v>
      </c>
      <c r="H1441" s="4">
        <f t="shared" si="1195"/>
        <v>0</v>
      </c>
      <c r="I1441" s="4">
        <f>INT(VLOOKUP($X1441,映射表!$B:$C,2,FALSE)*VLOOKUP($Z1441,怪物属性偏向!$G:$L,怪物属性偏向!K$1,FALSE)/100)</f>
        <v>609889</v>
      </c>
      <c r="J1441" s="4">
        <f>INT(VLOOKUP($X1441,映射表!$B:$E,4,FALSE))</f>
        <v>478344</v>
      </c>
      <c r="K1441" s="4">
        <f t="shared" ref="K1441:V1441" si="1248">K1440</f>
        <v>100</v>
      </c>
      <c r="L1441" s="4">
        <f t="shared" si="1248"/>
        <v>0</v>
      </c>
      <c r="M1441" s="4">
        <f t="shared" si="1248"/>
        <v>0</v>
      </c>
      <c r="N1441" s="4">
        <f t="shared" si="1248"/>
        <v>100</v>
      </c>
      <c r="O1441" s="4">
        <f t="shared" si="1248"/>
        <v>0</v>
      </c>
      <c r="P1441" s="4">
        <f t="shared" si="1248"/>
        <v>0</v>
      </c>
      <c r="Q1441" s="4">
        <f t="shared" si="1248"/>
        <v>0</v>
      </c>
      <c r="R1441" s="4">
        <f t="shared" si="1248"/>
        <v>0</v>
      </c>
      <c r="S1441" s="4">
        <f t="shared" si="1248"/>
        <v>0</v>
      </c>
      <c r="T1441" s="4">
        <f t="shared" si="1248"/>
        <v>0</v>
      </c>
      <c r="U1441" s="4">
        <f t="shared" si="1248"/>
        <v>0</v>
      </c>
      <c r="V1441" s="4">
        <f t="shared" si="1248"/>
        <v>0</v>
      </c>
      <c r="W1441" s="4">
        <f>VLOOKUP(Z1441,怪物属性偏向!D:F,3,FALSE)</f>
        <v>5000010</v>
      </c>
      <c r="X1441" s="4">
        <f t="shared" si="1134"/>
        <v>87</v>
      </c>
      <c r="Y1441" t="str">
        <f>VLOOKUP(Z1441,怪物属性偏向!G:H,2,FALSE)</f>
        <v>碧翠丝</v>
      </c>
      <c r="Z1441">
        <f t="shared" si="1135"/>
        <v>10</v>
      </c>
    </row>
    <row r="1442" spans="1:26" ht="18" customHeight="1" x14ac:dyDescent="0.15">
      <c r="A1442" s="4">
        <v>5001438</v>
      </c>
      <c r="B1442" s="4">
        <f t="shared" ref="B1442:E1442" si="1249">B1441</f>
        <v>0</v>
      </c>
      <c r="C1442" s="4">
        <f t="shared" si="1249"/>
        <v>0</v>
      </c>
      <c r="D1442" s="4">
        <f t="shared" si="1249"/>
        <v>0</v>
      </c>
      <c r="E1442" s="4">
        <f t="shared" si="1249"/>
        <v>0</v>
      </c>
      <c r="F1442" s="4">
        <f>INT(VLOOKUP($X1442,映射表!$B:$C,2,FALSE)*VLOOKUP($Z1442,怪物属性偏向!$G:$L,怪物属性偏向!L$1,FALSE)/100)</f>
        <v>949379</v>
      </c>
      <c r="G1442" s="4">
        <f>INT(VLOOKUP($X1442,映射表!$B:$C,2,FALSE)*VLOOKUP($Z1442,怪物属性偏向!$G:$L,怪物属性偏向!J$1,FALSE)/100)</f>
        <v>679533</v>
      </c>
      <c r="H1442" s="4">
        <f t="shared" si="1195"/>
        <v>0</v>
      </c>
      <c r="I1442" s="4">
        <f>INT(VLOOKUP($X1442,映射表!$B:$C,2,FALSE)*VLOOKUP($Z1442,怪物属性偏向!$G:$L,怪物属性偏向!K$1,FALSE)/100)</f>
        <v>653890</v>
      </c>
      <c r="J1442" s="4">
        <f>INT(VLOOKUP($X1442,映射表!$B:$E,4,FALSE))</f>
        <v>512855</v>
      </c>
      <c r="K1442" s="4">
        <f t="shared" ref="K1442:V1442" si="1250">K1441</f>
        <v>100</v>
      </c>
      <c r="L1442" s="4">
        <f t="shared" si="1250"/>
        <v>0</v>
      </c>
      <c r="M1442" s="4">
        <f t="shared" si="1250"/>
        <v>0</v>
      </c>
      <c r="N1442" s="4">
        <f t="shared" si="1250"/>
        <v>100</v>
      </c>
      <c r="O1442" s="4">
        <f t="shared" si="1250"/>
        <v>0</v>
      </c>
      <c r="P1442" s="4">
        <f t="shared" si="1250"/>
        <v>0</v>
      </c>
      <c r="Q1442" s="4">
        <f t="shared" si="1250"/>
        <v>0</v>
      </c>
      <c r="R1442" s="4">
        <f t="shared" si="1250"/>
        <v>0</v>
      </c>
      <c r="S1442" s="4">
        <f t="shared" si="1250"/>
        <v>0</v>
      </c>
      <c r="T1442" s="4">
        <f t="shared" si="1250"/>
        <v>0</v>
      </c>
      <c r="U1442" s="4">
        <f t="shared" si="1250"/>
        <v>0</v>
      </c>
      <c r="V1442" s="4">
        <f t="shared" si="1250"/>
        <v>0</v>
      </c>
      <c r="W1442" s="4">
        <f>VLOOKUP(Z1442,怪物属性偏向!D:F,3,FALSE)</f>
        <v>5000010</v>
      </c>
      <c r="X1442" s="4">
        <f t="shared" si="1134"/>
        <v>88</v>
      </c>
      <c r="Y1442" t="str">
        <f>VLOOKUP(Z1442,怪物属性偏向!G:H,2,FALSE)</f>
        <v>碧翠丝</v>
      </c>
      <c r="Z1442">
        <f t="shared" si="1135"/>
        <v>10</v>
      </c>
    </row>
    <row r="1443" spans="1:26" ht="18" customHeight="1" x14ac:dyDescent="0.15">
      <c r="A1443" s="4">
        <v>5001439</v>
      </c>
      <c r="B1443" s="4">
        <f t="shared" ref="B1443:E1443" si="1251">B1442</f>
        <v>0</v>
      </c>
      <c r="C1443" s="4">
        <f t="shared" si="1251"/>
        <v>0</v>
      </c>
      <c r="D1443" s="4">
        <f t="shared" si="1251"/>
        <v>0</v>
      </c>
      <c r="E1443" s="4">
        <f t="shared" si="1251"/>
        <v>0</v>
      </c>
      <c r="F1443" s="4">
        <f>INT(VLOOKUP($X1443,映射表!$B:$C,2,FALSE)*VLOOKUP($Z1443,怪物属性偏向!$G:$L,怪物属性偏向!L$1,FALSE)/100)</f>
        <v>1017863</v>
      </c>
      <c r="G1443" s="4">
        <f>INT(VLOOKUP($X1443,映射表!$B:$C,2,FALSE)*VLOOKUP($Z1443,怪物属性偏向!$G:$L,怪物属性偏向!J$1,FALSE)/100)</f>
        <v>728552</v>
      </c>
      <c r="H1443" s="4">
        <f t="shared" si="1195"/>
        <v>0</v>
      </c>
      <c r="I1443" s="4">
        <f>INT(VLOOKUP($X1443,映射表!$B:$C,2,FALSE)*VLOOKUP($Z1443,怪物属性偏向!$G:$L,怪物属性偏向!K$1,FALSE)/100)</f>
        <v>701060</v>
      </c>
      <c r="J1443" s="4">
        <f>INT(VLOOKUP($X1443,映射表!$B:$E,4,FALSE))</f>
        <v>549851</v>
      </c>
      <c r="K1443" s="4">
        <f t="shared" ref="K1443:V1443" si="1252">K1442</f>
        <v>100</v>
      </c>
      <c r="L1443" s="4">
        <f t="shared" si="1252"/>
        <v>0</v>
      </c>
      <c r="M1443" s="4">
        <f t="shared" si="1252"/>
        <v>0</v>
      </c>
      <c r="N1443" s="4">
        <f t="shared" si="1252"/>
        <v>100</v>
      </c>
      <c r="O1443" s="4">
        <f t="shared" si="1252"/>
        <v>0</v>
      </c>
      <c r="P1443" s="4">
        <f t="shared" si="1252"/>
        <v>0</v>
      </c>
      <c r="Q1443" s="4">
        <f t="shared" si="1252"/>
        <v>0</v>
      </c>
      <c r="R1443" s="4">
        <f t="shared" si="1252"/>
        <v>0</v>
      </c>
      <c r="S1443" s="4">
        <f t="shared" si="1252"/>
        <v>0</v>
      </c>
      <c r="T1443" s="4">
        <f t="shared" si="1252"/>
        <v>0</v>
      </c>
      <c r="U1443" s="4">
        <f t="shared" si="1252"/>
        <v>0</v>
      </c>
      <c r="V1443" s="4">
        <f t="shared" si="1252"/>
        <v>0</v>
      </c>
      <c r="W1443" s="4">
        <f>VLOOKUP(Z1443,怪物属性偏向!D:F,3,FALSE)</f>
        <v>5000010</v>
      </c>
      <c r="X1443" s="4">
        <f t="shared" si="1134"/>
        <v>89</v>
      </c>
      <c r="Y1443" t="str">
        <f>VLOOKUP(Z1443,怪物属性偏向!G:H,2,FALSE)</f>
        <v>碧翠丝</v>
      </c>
      <c r="Z1443">
        <f t="shared" si="1135"/>
        <v>10</v>
      </c>
    </row>
    <row r="1444" spans="1:26" ht="18" customHeight="1" x14ac:dyDescent="0.15">
      <c r="A1444" s="4">
        <v>5001440</v>
      </c>
      <c r="B1444" s="4">
        <f t="shared" ref="B1444:E1444" si="1253">B1443</f>
        <v>0</v>
      </c>
      <c r="C1444" s="4">
        <f t="shared" si="1253"/>
        <v>0</v>
      </c>
      <c r="D1444" s="4">
        <f t="shared" si="1253"/>
        <v>0</v>
      </c>
      <c r="E1444" s="4">
        <f t="shared" si="1253"/>
        <v>0</v>
      </c>
      <c r="F1444" s="4">
        <f>INT(VLOOKUP($X1444,映射表!$B:$C,2,FALSE)*VLOOKUP($Z1444,怪物属性偏向!$G:$L,怪物属性偏向!L$1,FALSE)/100)</f>
        <v>1091279</v>
      </c>
      <c r="G1444" s="4">
        <f>INT(VLOOKUP($X1444,映射表!$B:$C,2,FALSE)*VLOOKUP($Z1444,怪物属性偏向!$G:$L,怪物属性偏向!J$1,FALSE)/100)</f>
        <v>781101</v>
      </c>
      <c r="H1444" s="4">
        <f t="shared" si="1195"/>
        <v>0</v>
      </c>
      <c r="I1444" s="4">
        <f>INT(VLOOKUP($X1444,映射表!$B:$C,2,FALSE)*VLOOKUP($Z1444,怪物属性偏向!$G:$L,怪物属性偏向!K$1,FALSE)/100)</f>
        <v>751625</v>
      </c>
      <c r="J1444" s="4">
        <f>INT(VLOOKUP($X1444,映射表!$B:$E,4,FALSE))</f>
        <v>589510</v>
      </c>
      <c r="K1444" s="4">
        <f t="shared" ref="K1444:V1444" si="1254">K1443</f>
        <v>100</v>
      </c>
      <c r="L1444" s="4">
        <f t="shared" si="1254"/>
        <v>0</v>
      </c>
      <c r="M1444" s="4">
        <f t="shared" si="1254"/>
        <v>0</v>
      </c>
      <c r="N1444" s="4">
        <f t="shared" si="1254"/>
        <v>100</v>
      </c>
      <c r="O1444" s="4">
        <f t="shared" si="1254"/>
        <v>0</v>
      </c>
      <c r="P1444" s="4">
        <f t="shared" si="1254"/>
        <v>0</v>
      </c>
      <c r="Q1444" s="4">
        <f t="shared" si="1254"/>
        <v>0</v>
      </c>
      <c r="R1444" s="4">
        <f t="shared" si="1254"/>
        <v>0</v>
      </c>
      <c r="S1444" s="4">
        <f t="shared" si="1254"/>
        <v>0</v>
      </c>
      <c r="T1444" s="4">
        <f t="shared" si="1254"/>
        <v>0</v>
      </c>
      <c r="U1444" s="4">
        <f t="shared" si="1254"/>
        <v>0</v>
      </c>
      <c r="V1444" s="4">
        <f t="shared" si="1254"/>
        <v>0</v>
      </c>
      <c r="W1444" s="4">
        <f>VLOOKUP(Z1444,怪物属性偏向!D:F,3,FALSE)</f>
        <v>5000010</v>
      </c>
      <c r="X1444" s="4">
        <f t="shared" si="1134"/>
        <v>90</v>
      </c>
      <c r="Y1444" t="str">
        <f>VLOOKUP(Z1444,怪物属性偏向!G:H,2,FALSE)</f>
        <v>碧翠丝</v>
      </c>
      <c r="Z1444">
        <f t="shared" si="1135"/>
        <v>10</v>
      </c>
    </row>
    <row r="1445" spans="1:26" ht="18" customHeight="1" x14ac:dyDescent="0.15">
      <c r="A1445" s="4">
        <v>5001441</v>
      </c>
      <c r="B1445" s="4">
        <f t="shared" ref="B1445:E1445" si="1255">B1444</f>
        <v>0</v>
      </c>
      <c r="C1445" s="4">
        <f t="shared" si="1255"/>
        <v>0</v>
      </c>
      <c r="D1445" s="4">
        <f t="shared" si="1255"/>
        <v>0</v>
      </c>
      <c r="E1445" s="4">
        <f t="shared" si="1255"/>
        <v>0</v>
      </c>
      <c r="F1445" s="4">
        <f>INT(VLOOKUP($X1445,映射表!$B:$C,2,FALSE)*VLOOKUP($Z1445,怪物属性偏向!$G:$L,怪物属性偏向!L$1,FALSE)/100)</f>
        <v>1169981</v>
      </c>
      <c r="G1445" s="4">
        <f>INT(VLOOKUP($X1445,映射表!$B:$C,2,FALSE)*VLOOKUP($Z1445,怪物属性偏向!$G:$L,怪物属性偏向!J$1,FALSE)/100)</f>
        <v>837433</v>
      </c>
      <c r="H1445" s="4">
        <f t="shared" si="1195"/>
        <v>0</v>
      </c>
      <c r="I1445" s="4">
        <f>INT(VLOOKUP($X1445,映射表!$B:$C,2,FALSE)*VLOOKUP($Z1445,怪物属性偏向!$G:$L,怪物属性偏向!K$1,FALSE)/100)</f>
        <v>805831</v>
      </c>
      <c r="J1445" s="4">
        <f>INT(VLOOKUP($X1445,映射表!$B:$E,4,FALSE))</f>
        <v>632025</v>
      </c>
      <c r="K1445" s="4">
        <f t="shared" ref="K1445:V1445" si="1256">K1444</f>
        <v>100</v>
      </c>
      <c r="L1445" s="4">
        <f t="shared" si="1256"/>
        <v>0</v>
      </c>
      <c r="M1445" s="4">
        <f t="shared" si="1256"/>
        <v>0</v>
      </c>
      <c r="N1445" s="4">
        <f t="shared" si="1256"/>
        <v>100</v>
      </c>
      <c r="O1445" s="4">
        <f t="shared" si="1256"/>
        <v>0</v>
      </c>
      <c r="P1445" s="4">
        <f t="shared" si="1256"/>
        <v>0</v>
      </c>
      <c r="Q1445" s="4">
        <f t="shared" si="1256"/>
        <v>0</v>
      </c>
      <c r="R1445" s="4">
        <f t="shared" si="1256"/>
        <v>0</v>
      </c>
      <c r="S1445" s="4">
        <f t="shared" si="1256"/>
        <v>0</v>
      </c>
      <c r="T1445" s="4">
        <f t="shared" si="1256"/>
        <v>0</v>
      </c>
      <c r="U1445" s="4">
        <f t="shared" si="1256"/>
        <v>0</v>
      </c>
      <c r="V1445" s="4">
        <f t="shared" si="1256"/>
        <v>0</v>
      </c>
      <c r="W1445" s="4">
        <f>VLOOKUP(Z1445,怪物属性偏向!D:F,3,FALSE)</f>
        <v>5000010</v>
      </c>
      <c r="X1445" s="4">
        <f t="shared" si="1134"/>
        <v>91</v>
      </c>
      <c r="Y1445" t="str">
        <f>VLOOKUP(Z1445,怪物属性偏向!G:H,2,FALSE)</f>
        <v>碧翠丝</v>
      </c>
      <c r="Z1445">
        <f t="shared" si="1135"/>
        <v>10</v>
      </c>
    </row>
    <row r="1446" spans="1:26" ht="18" customHeight="1" x14ac:dyDescent="0.15">
      <c r="A1446" s="4">
        <v>5001442</v>
      </c>
      <c r="B1446" s="4">
        <f t="shared" ref="B1446:E1446" si="1257">B1445</f>
        <v>0</v>
      </c>
      <c r="C1446" s="4">
        <f t="shared" si="1257"/>
        <v>0</v>
      </c>
      <c r="D1446" s="4">
        <f t="shared" si="1257"/>
        <v>0</v>
      </c>
      <c r="E1446" s="4">
        <f t="shared" si="1257"/>
        <v>0</v>
      </c>
      <c r="F1446" s="4">
        <f>INT(VLOOKUP($X1446,映射表!$B:$C,2,FALSE)*VLOOKUP($Z1446,怪物属性偏向!$G:$L,怪物属性偏向!L$1,FALSE)/100)</f>
        <v>1254349</v>
      </c>
      <c r="G1446" s="4">
        <f>INT(VLOOKUP($X1446,映射表!$B:$C,2,FALSE)*VLOOKUP($Z1446,怪物属性偏向!$G:$L,怪物属性偏向!J$1,FALSE)/100)</f>
        <v>897821</v>
      </c>
      <c r="H1446" s="4">
        <f t="shared" si="1195"/>
        <v>0</v>
      </c>
      <c r="I1446" s="4">
        <f>INT(VLOOKUP($X1446,映射表!$B:$C,2,FALSE)*VLOOKUP($Z1446,怪物属性偏向!$G:$L,怪物属性偏向!K$1,FALSE)/100)</f>
        <v>863940</v>
      </c>
      <c r="J1446" s="4">
        <f>INT(VLOOKUP($X1446,映射表!$B:$E,4,FALSE))</f>
        <v>677600</v>
      </c>
      <c r="K1446" s="4">
        <f t="shared" ref="K1446:V1446" si="1258">K1445</f>
        <v>100</v>
      </c>
      <c r="L1446" s="4">
        <f t="shared" si="1258"/>
        <v>0</v>
      </c>
      <c r="M1446" s="4">
        <f t="shared" si="1258"/>
        <v>0</v>
      </c>
      <c r="N1446" s="4">
        <f t="shared" si="1258"/>
        <v>100</v>
      </c>
      <c r="O1446" s="4">
        <f t="shared" si="1258"/>
        <v>0</v>
      </c>
      <c r="P1446" s="4">
        <f t="shared" si="1258"/>
        <v>0</v>
      </c>
      <c r="Q1446" s="4">
        <f t="shared" si="1258"/>
        <v>0</v>
      </c>
      <c r="R1446" s="4">
        <f t="shared" si="1258"/>
        <v>0</v>
      </c>
      <c r="S1446" s="4">
        <f t="shared" si="1258"/>
        <v>0</v>
      </c>
      <c r="T1446" s="4">
        <f t="shared" si="1258"/>
        <v>0</v>
      </c>
      <c r="U1446" s="4">
        <f t="shared" si="1258"/>
        <v>0</v>
      </c>
      <c r="V1446" s="4">
        <f t="shared" si="1258"/>
        <v>0</v>
      </c>
      <c r="W1446" s="4">
        <f>VLOOKUP(Z1446,怪物属性偏向!D:F,3,FALSE)</f>
        <v>5000010</v>
      </c>
      <c r="X1446" s="4">
        <f t="shared" si="1134"/>
        <v>92</v>
      </c>
      <c r="Y1446" t="str">
        <f>VLOOKUP(Z1446,怪物属性偏向!G:H,2,FALSE)</f>
        <v>碧翠丝</v>
      </c>
      <c r="Z1446">
        <f t="shared" si="1135"/>
        <v>10</v>
      </c>
    </row>
    <row r="1447" spans="1:26" ht="18" customHeight="1" x14ac:dyDescent="0.15">
      <c r="A1447" s="4">
        <v>5001443</v>
      </c>
      <c r="B1447" s="4">
        <f t="shared" ref="B1447:E1447" si="1259">B1446</f>
        <v>0</v>
      </c>
      <c r="C1447" s="4">
        <f t="shared" si="1259"/>
        <v>0</v>
      </c>
      <c r="D1447" s="4">
        <f t="shared" si="1259"/>
        <v>0</v>
      </c>
      <c r="E1447" s="4">
        <f t="shared" si="1259"/>
        <v>0</v>
      </c>
      <c r="F1447" s="4">
        <f>INT(VLOOKUP($X1447,映射表!$B:$C,2,FALSE)*VLOOKUP($Z1447,怪物属性偏向!$G:$L,怪物属性偏向!L$1,FALSE)/100)</f>
        <v>1344791</v>
      </c>
      <c r="G1447" s="4">
        <f>INT(VLOOKUP($X1447,映射表!$B:$C,2,FALSE)*VLOOKUP($Z1447,怪物属性偏向!$G:$L,怪物属性偏向!J$1,FALSE)/100)</f>
        <v>962556</v>
      </c>
      <c r="H1447" s="4">
        <f t="shared" si="1195"/>
        <v>0</v>
      </c>
      <c r="I1447" s="4">
        <f>INT(VLOOKUP($X1447,映射表!$B:$C,2,FALSE)*VLOOKUP($Z1447,怪物属性偏向!$G:$L,怪物属性偏向!K$1,FALSE)/100)</f>
        <v>926233</v>
      </c>
      <c r="J1447" s="4">
        <f>INT(VLOOKUP($X1447,映射表!$B:$E,4,FALSE))</f>
        <v>726457</v>
      </c>
      <c r="K1447" s="4">
        <f t="shared" ref="K1447:V1447" si="1260">K1446</f>
        <v>100</v>
      </c>
      <c r="L1447" s="4">
        <f t="shared" si="1260"/>
        <v>0</v>
      </c>
      <c r="M1447" s="4">
        <f t="shared" si="1260"/>
        <v>0</v>
      </c>
      <c r="N1447" s="4">
        <f t="shared" si="1260"/>
        <v>100</v>
      </c>
      <c r="O1447" s="4">
        <f t="shared" si="1260"/>
        <v>0</v>
      </c>
      <c r="P1447" s="4">
        <f t="shared" si="1260"/>
        <v>0</v>
      </c>
      <c r="Q1447" s="4">
        <f t="shared" si="1260"/>
        <v>0</v>
      </c>
      <c r="R1447" s="4">
        <f t="shared" si="1260"/>
        <v>0</v>
      </c>
      <c r="S1447" s="4">
        <f t="shared" si="1260"/>
        <v>0</v>
      </c>
      <c r="T1447" s="4">
        <f t="shared" si="1260"/>
        <v>0</v>
      </c>
      <c r="U1447" s="4">
        <f t="shared" si="1260"/>
        <v>0</v>
      </c>
      <c r="V1447" s="4">
        <f t="shared" si="1260"/>
        <v>0</v>
      </c>
      <c r="W1447" s="4">
        <f>VLOOKUP(Z1447,怪物属性偏向!D:F,3,FALSE)</f>
        <v>5000010</v>
      </c>
      <c r="X1447" s="4">
        <f t="shared" si="1134"/>
        <v>93</v>
      </c>
      <c r="Y1447" t="str">
        <f>VLOOKUP(Z1447,怪物属性偏向!G:H,2,FALSE)</f>
        <v>碧翠丝</v>
      </c>
      <c r="Z1447">
        <f t="shared" si="1135"/>
        <v>10</v>
      </c>
    </row>
    <row r="1448" spans="1:26" ht="18" customHeight="1" x14ac:dyDescent="0.15">
      <c r="A1448" s="4">
        <v>5001444</v>
      </c>
      <c r="B1448" s="4">
        <f t="shared" ref="B1448:E1448" si="1261">B1447</f>
        <v>0</v>
      </c>
      <c r="C1448" s="4">
        <f t="shared" si="1261"/>
        <v>0</v>
      </c>
      <c r="D1448" s="4">
        <f t="shared" si="1261"/>
        <v>0</v>
      </c>
      <c r="E1448" s="4">
        <f t="shared" si="1261"/>
        <v>0</v>
      </c>
      <c r="F1448" s="4">
        <f>INT(VLOOKUP($X1448,映射表!$B:$C,2,FALSE)*VLOOKUP($Z1448,怪物属性偏向!$G:$L,怪物属性偏向!L$1,FALSE)/100)</f>
        <v>1441746</v>
      </c>
      <c r="G1448" s="4">
        <f>INT(VLOOKUP($X1448,映射表!$B:$C,2,FALSE)*VLOOKUP($Z1448,怪物属性偏向!$G:$L,怪物属性偏向!J$1,FALSE)/100)</f>
        <v>1031953</v>
      </c>
      <c r="H1448" s="4">
        <f t="shared" si="1195"/>
        <v>0</v>
      </c>
      <c r="I1448" s="4">
        <f>INT(VLOOKUP($X1448,映射表!$B:$C,2,FALSE)*VLOOKUP($Z1448,怪物属性偏向!$G:$L,怪物属性偏向!K$1,FALSE)/100)</f>
        <v>993011</v>
      </c>
      <c r="J1448" s="4">
        <f>INT(VLOOKUP($X1448,映射表!$B:$E,4,FALSE))</f>
        <v>778832</v>
      </c>
      <c r="K1448" s="4">
        <f t="shared" ref="K1448:V1448" si="1262">K1447</f>
        <v>100</v>
      </c>
      <c r="L1448" s="4">
        <f t="shared" si="1262"/>
        <v>0</v>
      </c>
      <c r="M1448" s="4">
        <f t="shared" si="1262"/>
        <v>0</v>
      </c>
      <c r="N1448" s="4">
        <f t="shared" si="1262"/>
        <v>100</v>
      </c>
      <c r="O1448" s="4">
        <f t="shared" si="1262"/>
        <v>0</v>
      </c>
      <c r="P1448" s="4">
        <f t="shared" si="1262"/>
        <v>0</v>
      </c>
      <c r="Q1448" s="4">
        <f t="shared" si="1262"/>
        <v>0</v>
      </c>
      <c r="R1448" s="4">
        <f t="shared" si="1262"/>
        <v>0</v>
      </c>
      <c r="S1448" s="4">
        <f t="shared" si="1262"/>
        <v>0</v>
      </c>
      <c r="T1448" s="4">
        <f t="shared" si="1262"/>
        <v>0</v>
      </c>
      <c r="U1448" s="4">
        <f t="shared" si="1262"/>
        <v>0</v>
      </c>
      <c r="V1448" s="4">
        <f t="shared" si="1262"/>
        <v>0</v>
      </c>
      <c r="W1448" s="4">
        <f>VLOOKUP(Z1448,怪物属性偏向!D:F,3,FALSE)</f>
        <v>5000010</v>
      </c>
      <c r="X1448" s="4">
        <f t="shared" si="1134"/>
        <v>94</v>
      </c>
      <c r="Y1448" t="str">
        <f>VLOOKUP(Z1448,怪物属性偏向!G:H,2,FALSE)</f>
        <v>碧翠丝</v>
      </c>
      <c r="Z1448">
        <f t="shared" si="1135"/>
        <v>10</v>
      </c>
    </row>
    <row r="1449" spans="1:26" ht="18" customHeight="1" x14ac:dyDescent="0.15">
      <c r="A1449" s="4">
        <v>5001445</v>
      </c>
      <c r="B1449" s="4">
        <f t="shared" ref="B1449:E1449" si="1263">B1448</f>
        <v>0</v>
      </c>
      <c r="C1449" s="4">
        <f t="shared" si="1263"/>
        <v>0</v>
      </c>
      <c r="D1449" s="4">
        <f t="shared" si="1263"/>
        <v>0</v>
      </c>
      <c r="E1449" s="4">
        <f t="shared" si="1263"/>
        <v>0</v>
      </c>
      <c r="F1449" s="4">
        <f>INT(VLOOKUP($X1449,映射表!$B:$C,2,FALSE)*VLOOKUP($Z1449,怪物属性偏向!$G:$L,怪物属性偏向!L$1,FALSE)/100)</f>
        <v>1545681</v>
      </c>
      <c r="G1449" s="4">
        <f>INT(VLOOKUP($X1449,映射表!$B:$C,2,FALSE)*VLOOKUP($Z1449,怪物属性偏向!$G:$L,怪物属性偏向!J$1,FALSE)/100)</f>
        <v>1106346</v>
      </c>
      <c r="H1449" s="4">
        <f t="shared" si="1195"/>
        <v>0</v>
      </c>
      <c r="I1449" s="4">
        <f>INT(VLOOKUP($X1449,映射表!$B:$C,2,FALSE)*VLOOKUP($Z1449,怪物属性偏向!$G:$L,怪物属性偏向!K$1,FALSE)/100)</f>
        <v>1064597</v>
      </c>
      <c r="J1449" s="4">
        <f>INT(VLOOKUP($X1449,映射表!$B:$E,4,FALSE))</f>
        <v>834978</v>
      </c>
      <c r="K1449" s="4">
        <f t="shared" ref="K1449:V1449" si="1264">K1448</f>
        <v>100</v>
      </c>
      <c r="L1449" s="4">
        <f t="shared" si="1264"/>
        <v>0</v>
      </c>
      <c r="M1449" s="4">
        <f t="shared" si="1264"/>
        <v>0</v>
      </c>
      <c r="N1449" s="4">
        <f t="shared" si="1264"/>
        <v>100</v>
      </c>
      <c r="O1449" s="4">
        <f t="shared" si="1264"/>
        <v>0</v>
      </c>
      <c r="P1449" s="4">
        <f t="shared" si="1264"/>
        <v>0</v>
      </c>
      <c r="Q1449" s="4">
        <f t="shared" si="1264"/>
        <v>0</v>
      </c>
      <c r="R1449" s="4">
        <f t="shared" si="1264"/>
        <v>0</v>
      </c>
      <c r="S1449" s="4">
        <f t="shared" si="1264"/>
        <v>0</v>
      </c>
      <c r="T1449" s="4">
        <f t="shared" si="1264"/>
        <v>0</v>
      </c>
      <c r="U1449" s="4">
        <f t="shared" si="1264"/>
        <v>0</v>
      </c>
      <c r="V1449" s="4">
        <f t="shared" si="1264"/>
        <v>0</v>
      </c>
      <c r="W1449" s="4">
        <f>VLOOKUP(Z1449,怪物属性偏向!D:F,3,FALSE)</f>
        <v>5000010</v>
      </c>
      <c r="X1449" s="4">
        <f t="shared" ref="X1449:X1512" si="1265">IF(X1448=X$1,1,X1448+1)</f>
        <v>95</v>
      </c>
      <c r="Y1449" t="str">
        <f>VLOOKUP(Z1449,怪物属性偏向!G:H,2,FALSE)</f>
        <v>碧翠丝</v>
      </c>
      <c r="Z1449">
        <f t="shared" ref="Z1449:Z1512" si="1266">IF(X1449=1,Z1448+1,Z1448)</f>
        <v>10</v>
      </c>
    </row>
    <row r="1450" spans="1:26" ht="18" customHeight="1" x14ac:dyDescent="0.15">
      <c r="A1450" s="4">
        <v>5001446</v>
      </c>
      <c r="B1450" s="4">
        <f t="shared" ref="B1450:E1450" si="1267">B1449</f>
        <v>0</v>
      </c>
      <c r="C1450" s="4">
        <f t="shared" si="1267"/>
        <v>0</v>
      </c>
      <c r="D1450" s="4">
        <f t="shared" si="1267"/>
        <v>0</v>
      </c>
      <c r="E1450" s="4">
        <f t="shared" si="1267"/>
        <v>0</v>
      </c>
      <c r="F1450" s="4">
        <f>INT(VLOOKUP($X1450,映射表!$B:$C,2,FALSE)*VLOOKUP($Z1450,怪物属性偏向!$G:$L,怪物属性偏向!L$1,FALSE)/100)</f>
        <v>1657100</v>
      </c>
      <c r="G1450" s="4">
        <f>INT(VLOOKUP($X1450,映射表!$B:$C,2,FALSE)*VLOOKUP($Z1450,怪物属性偏向!$G:$L,怪物属性偏向!J$1,FALSE)/100)</f>
        <v>1186096</v>
      </c>
      <c r="H1450" s="4">
        <f t="shared" si="1195"/>
        <v>0</v>
      </c>
      <c r="I1450" s="4">
        <f>INT(VLOOKUP($X1450,映射表!$B:$C,2,FALSE)*VLOOKUP($Z1450,怪物属性偏向!$G:$L,怪物属性偏向!K$1,FALSE)/100)</f>
        <v>1141338</v>
      </c>
      <c r="J1450" s="4">
        <f>INT(VLOOKUP($X1450,映射表!$B:$E,4,FALSE))</f>
        <v>895167</v>
      </c>
      <c r="K1450" s="4">
        <f t="shared" ref="K1450:V1450" si="1268">K1449</f>
        <v>100</v>
      </c>
      <c r="L1450" s="4">
        <f t="shared" si="1268"/>
        <v>0</v>
      </c>
      <c r="M1450" s="4">
        <f t="shared" si="1268"/>
        <v>0</v>
      </c>
      <c r="N1450" s="4">
        <f t="shared" si="1268"/>
        <v>100</v>
      </c>
      <c r="O1450" s="4">
        <f t="shared" si="1268"/>
        <v>0</v>
      </c>
      <c r="P1450" s="4">
        <f t="shared" si="1268"/>
        <v>0</v>
      </c>
      <c r="Q1450" s="4">
        <f t="shared" si="1268"/>
        <v>0</v>
      </c>
      <c r="R1450" s="4">
        <f t="shared" si="1268"/>
        <v>0</v>
      </c>
      <c r="S1450" s="4">
        <f t="shared" si="1268"/>
        <v>0</v>
      </c>
      <c r="T1450" s="4">
        <f t="shared" si="1268"/>
        <v>0</v>
      </c>
      <c r="U1450" s="4">
        <f t="shared" si="1268"/>
        <v>0</v>
      </c>
      <c r="V1450" s="4">
        <f t="shared" si="1268"/>
        <v>0</v>
      </c>
      <c r="W1450" s="4">
        <f>VLOOKUP(Z1450,怪物属性偏向!D:F,3,FALSE)</f>
        <v>5000010</v>
      </c>
      <c r="X1450" s="4">
        <f t="shared" si="1265"/>
        <v>96</v>
      </c>
      <c r="Y1450" t="str">
        <f>VLOOKUP(Z1450,怪物属性偏向!G:H,2,FALSE)</f>
        <v>碧翠丝</v>
      </c>
      <c r="Z1450">
        <f t="shared" si="1266"/>
        <v>10</v>
      </c>
    </row>
    <row r="1451" spans="1:26" ht="18" customHeight="1" x14ac:dyDescent="0.15">
      <c r="A1451" s="4">
        <v>5001447</v>
      </c>
      <c r="B1451" s="4">
        <f t="shared" ref="B1451:E1451" si="1269">B1450</f>
        <v>0</v>
      </c>
      <c r="C1451" s="4">
        <f t="shared" si="1269"/>
        <v>0</v>
      </c>
      <c r="D1451" s="4">
        <f t="shared" si="1269"/>
        <v>0</v>
      </c>
      <c r="E1451" s="4">
        <f t="shared" si="1269"/>
        <v>0</v>
      </c>
      <c r="F1451" s="4">
        <f>INT(VLOOKUP($X1451,映射表!$B:$C,2,FALSE)*VLOOKUP($Z1451,怪物属性偏向!$G:$L,怪物属性偏向!L$1,FALSE)/100)</f>
        <v>1776540</v>
      </c>
      <c r="G1451" s="4">
        <f>INT(VLOOKUP($X1451,映射表!$B:$C,2,FALSE)*VLOOKUP($Z1451,怪物属性偏向!$G:$L,怪物属性偏向!J$1,FALSE)/100)</f>
        <v>1271588</v>
      </c>
      <c r="H1451" s="4">
        <f t="shared" si="1195"/>
        <v>0</v>
      </c>
      <c r="I1451" s="4">
        <f>INT(VLOOKUP($X1451,映射表!$B:$C,2,FALSE)*VLOOKUP($Z1451,怪物属性偏向!$G:$L,怪物属性偏向!K$1,FALSE)/100)</f>
        <v>1223603</v>
      </c>
      <c r="J1451" s="4">
        <f>INT(VLOOKUP($X1451,映射表!$B:$E,4,FALSE))</f>
        <v>959689</v>
      </c>
      <c r="K1451" s="4">
        <f t="shared" ref="K1451:V1451" si="1270">K1450</f>
        <v>100</v>
      </c>
      <c r="L1451" s="4">
        <f t="shared" si="1270"/>
        <v>0</v>
      </c>
      <c r="M1451" s="4">
        <f t="shared" si="1270"/>
        <v>0</v>
      </c>
      <c r="N1451" s="4">
        <f t="shared" si="1270"/>
        <v>100</v>
      </c>
      <c r="O1451" s="4">
        <f t="shared" si="1270"/>
        <v>0</v>
      </c>
      <c r="P1451" s="4">
        <f t="shared" si="1270"/>
        <v>0</v>
      </c>
      <c r="Q1451" s="4">
        <f t="shared" si="1270"/>
        <v>0</v>
      </c>
      <c r="R1451" s="4">
        <f t="shared" si="1270"/>
        <v>0</v>
      </c>
      <c r="S1451" s="4">
        <f t="shared" si="1270"/>
        <v>0</v>
      </c>
      <c r="T1451" s="4">
        <f t="shared" si="1270"/>
        <v>0</v>
      </c>
      <c r="U1451" s="4">
        <f t="shared" si="1270"/>
        <v>0</v>
      </c>
      <c r="V1451" s="4">
        <f t="shared" si="1270"/>
        <v>0</v>
      </c>
      <c r="W1451" s="4">
        <f>VLOOKUP(Z1451,怪物属性偏向!D:F,3,FALSE)</f>
        <v>5000010</v>
      </c>
      <c r="X1451" s="4">
        <f t="shared" si="1265"/>
        <v>97</v>
      </c>
      <c r="Y1451" t="str">
        <f>VLOOKUP(Z1451,怪物属性偏向!G:H,2,FALSE)</f>
        <v>碧翠丝</v>
      </c>
      <c r="Z1451">
        <f t="shared" si="1266"/>
        <v>10</v>
      </c>
    </row>
    <row r="1452" spans="1:26" ht="18" customHeight="1" x14ac:dyDescent="0.15">
      <c r="A1452" s="4">
        <v>5001448</v>
      </c>
      <c r="B1452" s="4">
        <f t="shared" ref="B1452:E1452" si="1271">B1451</f>
        <v>0</v>
      </c>
      <c r="C1452" s="4">
        <f t="shared" si="1271"/>
        <v>0</v>
      </c>
      <c r="D1452" s="4">
        <f t="shared" si="1271"/>
        <v>0</v>
      </c>
      <c r="E1452" s="4">
        <f t="shared" si="1271"/>
        <v>0</v>
      </c>
      <c r="F1452" s="4">
        <f>INT(VLOOKUP($X1452,映射表!$B:$C,2,FALSE)*VLOOKUP($Z1452,怪物属性偏向!$G:$L,怪物属性偏向!L$1,FALSE)/100)</f>
        <v>1904581</v>
      </c>
      <c r="G1452" s="4">
        <f>INT(VLOOKUP($X1452,映射表!$B:$C,2,FALSE)*VLOOKUP($Z1452,怪物属性偏向!$G:$L,怪物属性偏向!J$1,FALSE)/100)</f>
        <v>1363235</v>
      </c>
      <c r="H1452" s="4">
        <f t="shared" si="1195"/>
        <v>0</v>
      </c>
      <c r="I1452" s="4">
        <f>INT(VLOOKUP($X1452,映射表!$B:$C,2,FALSE)*VLOOKUP($Z1452,怪物属性偏向!$G:$L,怪物属性偏向!K$1,FALSE)/100)</f>
        <v>1311792</v>
      </c>
      <c r="J1452" s="4">
        <f>INT(VLOOKUP($X1452,映射表!$B:$E,4,FALSE))</f>
        <v>1028856</v>
      </c>
      <c r="K1452" s="4">
        <f t="shared" ref="K1452:V1452" si="1272">K1451</f>
        <v>100</v>
      </c>
      <c r="L1452" s="4">
        <f t="shared" si="1272"/>
        <v>0</v>
      </c>
      <c r="M1452" s="4">
        <f t="shared" si="1272"/>
        <v>0</v>
      </c>
      <c r="N1452" s="4">
        <f t="shared" si="1272"/>
        <v>100</v>
      </c>
      <c r="O1452" s="4">
        <f t="shared" si="1272"/>
        <v>0</v>
      </c>
      <c r="P1452" s="4">
        <f t="shared" si="1272"/>
        <v>0</v>
      </c>
      <c r="Q1452" s="4">
        <f t="shared" si="1272"/>
        <v>0</v>
      </c>
      <c r="R1452" s="4">
        <f t="shared" si="1272"/>
        <v>0</v>
      </c>
      <c r="S1452" s="4">
        <f t="shared" si="1272"/>
        <v>0</v>
      </c>
      <c r="T1452" s="4">
        <f t="shared" si="1272"/>
        <v>0</v>
      </c>
      <c r="U1452" s="4">
        <f t="shared" si="1272"/>
        <v>0</v>
      </c>
      <c r="V1452" s="4">
        <f t="shared" si="1272"/>
        <v>0</v>
      </c>
      <c r="W1452" s="4">
        <f>VLOOKUP(Z1452,怪物属性偏向!D:F,3,FALSE)</f>
        <v>5000010</v>
      </c>
      <c r="X1452" s="4">
        <f t="shared" si="1265"/>
        <v>98</v>
      </c>
      <c r="Y1452" t="str">
        <f>VLOOKUP(Z1452,怪物属性偏向!G:H,2,FALSE)</f>
        <v>碧翠丝</v>
      </c>
      <c r="Z1452">
        <f t="shared" si="1266"/>
        <v>10</v>
      </c>
    </row>
    <row r="1453" spans="1:26" ht="18" customHeight="1" x14ac:dyDescent="0.15">
      <c r="A1453" s="4">
        <v>5001449</v>
      </c>
      <c r="B1453" s="4">
        <f t="shared" ref="B1453:E1453" si="1273">B1452</f>
        <v>0</v>
      </c>
      <c r="C1453" s="4">
        <f t="shared" si="1273"/>
        <v>0</v>
      </c>
      <c r="D1453" s="4">
        <f t="shared" si="1273"/>
        <v>0</v>
      </c>
      <c r="E1453" s="4">
        <f t="shared" si="1273"/>
        <v>0</v>
      </c>
      <c r="F1453" s="4">
        <f>INT(VLOOKUP($X1453,映射表!$B:$C,2,FALSE)*VLOOKUP($Z1453,怪物属性偏向!$G:$L,怪物属性偏向!L$1,FALSE)/100)</f>
        <v>2041840</v>
      </c>
      <c r="G1453" s="4">
        <f>INT(VLOOKUP($X1453,映射表!$B:$C,2,FALSE)*VLOOKUP($Z1453,怪物属性偏向!$G:$L,怪物属性偏向!J$1,FALSE)/100)</f>
        <v>1461480</v>
      </c>
      <c r="H1453" s="4">
        <f t="shared" si="1195"/>
        <v>0</v>
      </c>
      <c r="I1453" s="4">
        <f>INT(VLOOKUP($X1453,映射表!$B:$C,2,FALSE)*VLOOKUP($Z1453,怪物属性偏向!$G:$L,怪物属性偏向!K$1,FALSE)/100)</f>
        <v>1406330</v>
      </c>
      <c r="J1453" s="4">
        <f>INT(VLOOKUP($X1453,映射表!$B:$E,4,FALSE))</f>
        <v>1103004</v>
      </c>
      <c r="K1453" s="4">
        <f t="shared" ref="K1453:V1453" si="1274">K1452</f>
        <v>100</v>
      </c>
      <c r="L1453" s="4">
        <f t="shared" si="1274"/>
        <v>0</v>
      </c>
      <c r="M1453" s="4">
        <f t="shared" si="1274"/>
        <v>0</v>
      </c>
      <c r="N1453" s="4">
        <f t="shared" si="1274"/>
        <v>100</v>
      </c>
      <c r="O1453" s="4">
        <f t="shared" si="1274"/>
        <v>0</v>
      </c>
      <c r="P1453" s="4">
        <f t="shared" si="1274"/>
        <v>0</v>
      </c>
      <c r="Q1453" s="4">
        <f t="shared" si="1274"/>
        <v>0</v>
      </c>
      <c r="R1453" s="4">
        <f t="shared" si="1274"/>
        <v>0</v>
      </c>
      <c r="S1453" s="4">
        <f t="shared" si="1274"/>
        <v>0</v>
      </c>
      <c r="T1453" s="4">
        <f t="shared" si="1274"/>
        <v>0</v>
      </c>
      <c r="U1453" s="4">
        <f t="shared" si="1274"/>
        <v>0</v>
      </c>
      <c r="V1453" s="4">
        <f t="shared" si="1274"/>
        <v>0</v>
      </c>
      <c r="W1453" s="4">
        <f>VLOOKUP(Z1453,怪物属性偏向!D:F,3,FALSE)</f>
        <v>5000010</v>
      </c>
      <c r="X1453" s="4">
        <f t="shared" si="1265"/>
        <v>99</v>
      </c>
      <c r="Y1453" t="str">
        <f>VLOOKUP(Z1453,怪物属性偏向!G:H,2,FALSE)</f>
        <v>碧翠丝</v>
      </c>
      <c r="Z1453">
        <f t="shared" si="1266"/>
        <v>10</v>
      </c>
    </row>
    <row r="1454" spans="1:26" ht="18" customHeight="1" x14ac:dyDescent="0.15">
      <c r="A1454" s="4">
        <v>5001450</v>
      </c>
      <c r="B1454" s="4">
        <f t="shared" ref="B1454:E1454" si="1275">B1453</f>
        <v>0</v>
      </c>
      <c r="C1454" s="4">
        <f t="shared" si="1275"/>
        <v>0</v>
      </c>
      <c r="D1454" s="4">
        <f t="shared" si="1275"/>
        <v>0</v>
      </c>
      <c r="E1454" s="4">
        <f t="shared" si="1275"/>
        <v>0</v>
      </c>
      <c r="F1454" s="4">
        <f>INT(VLOOKUP($X1454,映射表!$B:$C,2,FALSE)*VLOOKUP($Z1454,怪物属性偏向!$G:$L,怪物属性偏向!L$1,FALSE)/100)</f>
        <v>2188982</v>
      </c>
      <c r="G1454" s="4">
        <f>INT(VLOOKUP($X1454,映射表!$B:$C,2,FALSE)*VLOOKUP($Z1454,怪物属性偏向!$G:$L,怪物属性偏向!J$1,FALSE)/100)</f>
        <v>1566800</v>
      </c>
      <c r="H1454" s="4">
        <f t="shared" si="1195"/>
        <v>0</v>
      </c>
      <c r="I1454" s="4">
        <f>INT(VLOOKUP($X1454,映射表!$B:$C,2,FALSE)*VLOOKUP($Z1454,怪物属性偏向!$G:$L,怪物属性偏向!K$1,FALSE)/100)</f>
        <v>1507675</v>
      </c>
      <c r="J1454" s="4">
        <f>INT(VLOOKUP($X1454,映射表!$B:$E,4,FALSE))</f>
        <v>1182490</v>
      </c>
      <c r="K1454" s="4">
        <f t="shared" ref="K1454:V1454" si="1276">K1453</f>
        <v>100</v>
      </c>
      <c r="L1454" s="4">
        <f t="shared" si="1276"/>
        <v>0</v>
      </c>
      <c r="M1454" s="4">
        <f t="shared" si="1276"/>
        <v>0</v>
      </c>
      <c r="N1454" s="4">
        <f t="shared" si="1276"/>
        <v>100</v>
      </c>
      <c r="O1454" s="4">
        <f t="shared" si="1276"/>
        <v>0</v>
      </c>
      <c r="P1454" s="4">
        <f t="shared" si="1276"/>
        <v>0</v>
      </c>
      <c r="Q1454" s="4">
        <f t="shared" si="1276"/>
        <v>0</v>
      </c>
      <c r="R1454" s="4">
        <f t="shared" si="1276"/>
        <v>0</v>
      </c>
      <c r="S1454" s="4">
        <f t="shared" si="1276"/>
        <v>0</v>
      </c>
      <c r="T1454" s="4">
        <f t="shared" si="1276"/>
        <v>0</v>
      </c>
      <c r="U1454" s="4">
        <f t="shared" si="1276"/>
        <v>0</v>
      </c>
      <c r="V1454" s="4">
        <f t="shared" si="1276"/>
        <v>0</v>
      </c>
      <c r="W1454" s="4">
        <f>VLOOKUP(Z1454,怪物属性偏向!D:F,3,FALSE)</f>
        <v>5000010</v>
      </c>
      <c r="X1454" s="4">
        <f t="shared" si="1265"/>
        <v>100</v>
      </c>
      <c r="Y1454" t="str">
        <f>VLOOKUP(Z1454,怪物属性偏向!G:H,2,FALSE)</f>
        <v>碧翠丝</v>
      </c>
      <c r="Z1454">
        <f t="shared" si="1266"/>
        <v>10</v>
      </c>
    </row>
    <row r="1455" spans="1:26" ht="18" customHeight="1" x14ac:dyDescent="0.15">
      <c r="A1455" s="4">
        <v>5001451</v>
      </c>
      <c r="B1455" s="4">
        <f t="shared" ref="B1455:E1455" si="1277">B1454</f>
        <v>0</v>
      </c>
      <c r="C1455" s="4">
        <f t="shared" si="1277"/>
        <v>0</v>
      </c>
      <c r="D1455" s="4">
        <f t="shared" si="1277"/>
        <v>0</v>
      </c>
      <c r="E1455" s="4">
        <f t="shared" si="1277"/>
        <v>0</v>
      </c>
      <c r="F1455" s="4">
        <f>INT(VLOOKUP($X1455,映射表!$B:$C,2,FALSE)*VLOOKUP($Z1455,怪物属性偏向!$G:$L,怪物属性偏向!L$1,FALSE)/100)</f>
        <v>2346719</v>
      </c>
      <c r="G1455" s="4">
        <f>INT(VLOOKUP($X1455,映射表!$B:$C,2,FALSE)*VLOOKUP($Z1455,怪物属性偏向!$G:$L,怪物属性偏向!J$1,FALSE)/100)</f>
        <v>1679702</v>
      </c>
      <c r="H1455" s="4">
        <f t="shared" si="1195"/>
        <v>0</v>
      </c>
      <c r="I1455" s="4">
        <f>INT(VLOOKUP($X1455,映射表!$B:$C,2,FALSE)*VLOOKUP($Z1455,怪物属性偏向!$G:$L,怪物属性偏向!K$1,FALSE)/100)</f>
        <v>1616317</v>
      </c>
      <c r="J1455" s="4">
        <f>INT(VLOOKUP($X1455,映射表!$B:$E,4,FALSE))</f>
        <v>1267699</v>
      </c>
      <c r="K1455" s="4">
        <f t="shared" ref="K1455:V1455" si="1278">K1454</f>
        <v>100</v>
      </c>
      <c r="L1455" s="4">
        <f t="shared" si="1278"/>
        <v>0</v>
      </c>
      <c r="M1455" s="4">
        <f t="shared" si="1278"/>
        <v>0</v>
      </c>
      <c r="N1455" s="4">
        <f t="shared" si="1278"/>
        <v>100</v>
      </c>
      <c r="O1455" s="4">
        <f t="shared" si="1278"/>
        <v>0</v>
      </c>
      <c r="P1455" s="4">
        <f t="shared" si="1278"/>
        <v>0</v>
      </c>
      <c r="Q1455" s="4">
        <f t="shared" si="1278"/>
        <v>0</v>
      </c>
      <c r="R1455" s="4">
        <f t="shared" si="1278"/>
        <v>0</v>
      </c>
      <c r="S1455" s="4">
        <f t="shared" si="1278"/>
        <v>0</v>
      </c>
      <c r="T1455" s="4">
        <f t="shared" si="1278"/>
        <v>0</v>
      </c>
      <c r="U1455" s="4">
        <f t="shared" si="1278"/>
        <v>0</v>
      </c>
      <c r="V1455" s="4">
        <f t="shared" si="1278"/>
        <v>0</v>
      </c>
      <c r="W1455" s="4">
        <f>VLOOKUP(Z1455,怪物属性偏向!D:F,3,FALSE)</f>
        <v>5000010</v>
      </c>
      <c r="X1455" s="4">
        <f t="shared" si="1265"/>
        <v>101</v>
      </c>
      <c r="Y1455" t="str">
        <f>VLOOKUP(Z1455,怪物属性偏向!G:H,2,FALSE)</f>
        <v>碧翠丝</v>
      </c>
      <c r="Z1455">
        <f t="shared" si="1266"/>
        <v>10</v>
      </c>
    </row>
    <row r="1456" spans="1:26" ht="18" customHeight="1" x14ac:dyDescent="0.15">
      <c r="A1456" s="4">
        <v>5001452</v>
      </c>
      <c r="B1456" s="4">
        <f t="shared" ref="B1456:E1456" si="1279">B1455</f>
        <v>0</v>
      </c>
      <c r="C1456" s="4">
        <f t="shared" si="1279"/>
        <v>0</v>
      </c>
      <c r="D1456" s="4">
        <f t="shared" si="1279"/>
        <v>0</v>
      </c>
      <c r="E1456" s="4">
        <f t="shared" si="1279"/>
        <v>0</v>
      </c>
      <c r="F1456" s="4">
        <f>INT(VLOOKUP($X1456,映射表!$B:$C,2,FALSE)*VLOOKUP($Z1456,怪物属性偏向!$G:$L,怪物属性偏向!L$1,FALSE)/100)</f>
        <v>2515812</v>
      </c>
      <c r="G1456" s="4">
        <f>INT(VLOOKUP($X1456,映射表!$B:$C,2,FALSE)*VLOOKUP($Z1456,怪物属性偏向!$G:$L,怪物属性偏向!J$1,FALSE)/100)</f>
        <v>1800733</v>
      </c>
      <c r="H1456" s="4">
        <f t="shared" si="1195"/>
        <v>0</v>
      </c>
      <c r="I1456" s="4">
        <f>INT(VLOOKUP($X1456,映射表!$B:$C,2,FALSE)*VLOOKUP($Z1456,怪物属性偏向!$G:$L,怪物属性偏向!K$1,FALSE)/100)</f>
        <v>1732781</v>
      </c>
      <c r="J1456" s="4">
        <f>INT(VLOOKUP($X1456,映射表!$B:$E,4,FALSE))</f>
        <v>1359044</v>
      </c>
      <c r="K1456" s="4">
        <f t="shared" ref="K1456:V1456" si="1280">K1455</f>
        <v>100</v>
      </c>
      <c r="L1456" s="4">
        <f t="shared" si="1280"/>
        <v>0</v>
      </c>
      <c r="M1456" s="4">
        <f t="shared" si="1280"/>
        <v>0</v>
      </c>
      <c r="N1456" s="4">
        <f t="shared" si="1280"/>
        <v>100</v>
      </c>
      <c r="O1456" s="4">
        <f t="shared" si="1280"/>
        <v>0</v>
      </c>
      <c r="P1456" s="4">
        <f t="shared" si="1280"/>
        <v>0</v>
      </c>
      <c r="Q1456" s="4">
        <f t="shared" si="1280"/>
        <v>0</v>
      </c>
      <c r="R1456" s="4">
        <f t="shared" si="1280"/>
        <v>0</v>
      </c>
      <c r="S1456" s="4">
        <f t="shared" si="1280"/>
        <v>0</v>
      </c>
      <c r="T1456" s="4">
        <f t="shared" si="1280"/>
        <v>0</v>
      </c>
      <c r="U1456" s="4">
        <f t="shared" si="1280"/>
        <v>0</v>
      </c>
      <c r="V1456" s="4">
        <f t="shared" si="1280"/>
        <v>0</v>
      </c>
      <c r="W1456" s="4">
        <f>VLOOKUP(Z1456,怪物属性偏向!D:F,3,FALSE)</f>
        <v>5000010</v>
      </c>
      <c r="X1456" s="4">
        <f t="shared" si="1265"/>
        <v>102</v>
      </c>
      <c r="Y1456" t="str">
        <f>VLOOKUP(Z1456,怪物属性偏向!G:H,2,FALSE)</f>
        <v>碧翠丝</v>
      </c>
      <c r="Z1456">
        <f t="shared" si="1266"/>
        <v>10</v>
      </c>
    </row>
    <row r="1457" spans="1:26" ht="18" customHeight="1" x14ac:dyDescent="0.15">
      <c r="A1457" s="4">
        <v>5001453</v>
      </c>
      <c r="B1457" s="4">
        <f t="shared" ref="B1457:E1457" si="1281">B1456</f>
        <v>0</v>
      </c>
      <c r="C1457" s="4">
        <f t="shared" si="1281"/>
        <v>0</v>
      </c>
      <c r="D1457" s="4">
        <f t="shared" si="1281"/>
        <v>0</v>
      </c>
      <c r="E1457" s="4">
        <f t="shared" si="1281"/>
        <v>0</v>
      </c>
      <c r="F1457" s="4">
        <f>INT(VLOOKUP($X1457,映射表!$B:$C,2,FALSE)*VLOOKUP($Z1457,怪物属性偏向!$G:$L,怪物属性偏向!L$1,FALSE)/100)</f>
        <v>2697080</v>
      </c>
      <c r="G1457" s="4">
        <f>INT(VLOOKUP($X1457,映射表!$B:$C,2,FALSE)*VLOOKUP($Z1457,怪物属性偏向!$G:$L,怪物属性偏向!J$1,FALSE)/100)</f>
        <v>1930479</v>
      </c>
      <c r="H1457" s="4">
        <f t="shared" si="1195"/>
        <v>0</v>
      </c>
      <c r="I1457" s="4">
        <f>INT(VLOOKUP($X1457,映射表!$B:$C,2,FALSE)*VLOOKUP($Z1457,怪物属性偏向!$G:$L,怪物属性偏向!K$1,FALSE)/100)</f>
        <v>1857631</v>
      </c>
      <c r="J1457" s="4">
        <f>INT(VLOOKUP($X1457,映射表!$B:$E,4,FALSE))</f>
        <v>1456965</v>
      </c>
      <c r="K1457" s="4">
        <f t="shared" ref="K1457:V1457" si="1282">K1456</f>
        <v>100</v>
      </c>
      <c r="L1457" s="4">
        <f t="shared" si="1282"/>
        <v>0</v>
      </c>
      <c r="M1457" s="4">
        <f t="shared" si="1282"/>
        <v>0</v>
      </c>
      <c r="N1457" s="4">
        <f t="shared" si="1282"/>
        <v>100</v>
      </c>
      <c r="O1457" s="4">
        <f t="shared" si="1282"/>
        <v>0</v>
      </c>
      <c r="P1457" s="4">
        <f t="shared" si="1282"/>
        <v>0</v>
      </c>
      <c r="Q1457" s="4">
        <f t="shared" si="1282"/>
        <v>0</v>
      </c>
      <c r="R1457" s="4">
        <f t="shared" si="1282"/>
        <v>0</v>
      </c>
      <c r="S1457" s="4">
        <f t="shared" si="1282"/>
        <v>0</v>
      </c>
      <c r="T1457" s="4">
        <f t="shared" si="1282"/>
        <v>0</v>
      </c>
      <c r="U1457" s="4">
        <f t="shared" si="1282"/>
        <v>0</v>
      </c>
      <c r="V1457" s="4">
        <f t="shared" si="1282"/>
        <v>0</v>
      </c>
      <c r="W1457" s="4">
        <f>VLOOKUP(Z1457,怪物属性偏向!D:F,3,FALSE)</f>
        <v>5000010</v>
      </c>
      <c r="X1457" s="4">
        <f t="shared" si="1265"/>
        <v>103</v>
      </c>
      <c r="Y1457" t="str">
        <f>VLOOKUP(Z1457,怪物属性偏向!G:H,2,FALSE)</f>
        <v>碧翠丝</v>
      </c>
      <c r="Z1457">
        <f t="shared" si="1266"/>
        <v>10</v>
      </c>
    </row>
    <row r="1458" spans="1:26" ht="18" customHeight="1" x14ac:dyDescent="0.15">
      <c r="A1458" s="4">
        <v>5001454</v>
      </c>
      <c r="B1458" s="4">
        <f t="shared" ref="B1458:E1458" si="1283">B1457</f>
        <v>0</v>
      </c>
      <c r="C1458" s="4">
        <f t="shared" si="1283"/>
        <v>0</v>
      </c>
      <c r="D1458" s="4">
        <f t="shared" si="1283"/>
        <v>0</v>
      </c>
      <c r="E1458" s="4">
        <f t="shared" si="1283"/>
        <v>0</v>
      </c>
      <c r="F1458" s="4">
        <f>INT(VLOOKUP($X1458,映射表!$B:$C,2,FALSE)*VLOOKUP($Z1458,怪物属性偏向!$G:$L,怪物属性偏向!L$1,FALSE)/100)</f>
        <v>2891399</v>
      </c>
      <c r="G1458" s="4">
        <f>INT(VLOOKUP($X1458,映射表!$B:$C,2,FALSE)*VLOOKUP($Z1458,怪物属性偏向!$G:$L,怪物属性偏向!J$1,FALSE)/100)</f>
        <v>2069566</v>
      </c>
      <c r="H1458" s="4">
        <f t="shared" si="1195"/>
        <v>0</v>
      </c>
      <c r="I1458" s="4">
        <f>INT(VLOOKUP($X1458,映射表!$B:$C,2,FALSE)*VLOOKUP($Z1458,怪物属性偏向!$G:$L,怪物属性偏向!K$1,FALSE)/100)</f>
        <v>1991469</v>
      </c>
      <c r="J1458" s="4">
        <f>INT(VLOOKUP($X1458,映射表!$B:$E,4,FALSE))</f>
        <v>1561936</v>
      </c>
      <c r="K1458" s="4">
        <f t="shared" ref="K1458:V1458" si="1284">K1457</f>
        <v>100</v>
      </c>
      <c r="L1458" s="4">
        <f t="shared" si="1284"/>
        <v>0</v>
      </c>
      <c r="M1458" s="4">
        <f t="shared" si="1284"/>
        <v>0</v>
      </c>
      <c r="N1458" s="4">
        <f t="shared" si="1284"/>
        <v>100</v>
      </c>
      <c r="O1458" s="4">
        <f t="shared" si="1284"/>
        <v>0</v>
      </c>
      <c r="P1458" s="4">
        <f t="shared" si="1284"/>
        <v>0</v>
      </c>
      <c r="Q1458" s="4">
        <f t="shared" si="1284"/>
        <v>0</v>
      </c>
      <c r="R1458" s="4">
        <f t="shared" si="1284"/>
        <v>0</v>
      </c>
      <c r="S1458" s="4">
        <f t="shared" si="1284"/>
        <v>0</v>
      </c>
      <c r="T1458" s="4">
        <f t="shared" si="1284"/>
        <v>0</v>
      </c>
      <c r="U1458" s="4">
        <f t="shared" si="1284"/>
        <v>0</v>
      </c>
      <c r="V1458" s="4">
        <f t="shared" si="1284"/>
        <v>0</v>
      </c>
      <c r="W1458" s="4">
        <f>VLOOKUP(Z1458,怪物属性偏向!D:F,3,FALSE)</f>
        <v>5000010</v>
      </c>
      <c r="X1458" s="4">
        <f t="shared" si="1265"/>
        <v>104</v>
      </c>
      <c r="Y1458" t="str">
        <f>VLOOKUP(Z1458,怪物属性偏向!G:H,2,FALSE)</f>
        <v>碧翠丝</v>
      </c>
      <c r="Z1458">
        <f t="shared" si="1266"/>
        <v>10</v>
      </c>
    </row>
    <row r="1459" spans="1:26" ht="18" customHeight="1" x14ac:dyDescent="0.15">
      <c r="A1459" s="4">
        <v>5001455</v>
      </c>
      <c r="B1459" s="4">
        <f t="shared" ref="B1459:E1459" si="1285">B1458</f>
        <v>0</v>
      </c>
      <c r="C1459" s="4">
        <f t="shared" si="1285"/>
        <v>0</v>
      </c>
      <c r="D1459" s="4">
        <f t="shared" si="1285"/>
        <v>0</v>
      </c>
      <c r="E1459" s="4">
        <f t="shared" si="1285"/>
        <v>0</v>
      </c>
      <c r="F1459" s="4">
        <f>INT(VLOOKUP($X1459,映射表!$B:$C,2,FALSE)*VLOOKUP($Z1459,怪物属性偏向!$G:$L,怪物属性偏向!L$1,FALSE)/100)</f>
        <v>3099709</v>
      </c>
      <c r="G1459" s="4">
        <f>INT(VLOOKUP($X1459,映射表!$B:$C,2,FALSE)*VLOOKUP($Z1459,怪物属性偏向!$G:$L,怪物属性偏向!J$1,FALSE)/100)</f>
        <v>2218667</v>
      </c>
      <c r="H1459" s="4">
        <f t="shared" si="1195"/>
        <v>0</v>
      </c>
      <c r="I1459" s="4">
        <f>INT(VLOOKUP($X1459,映射表!$B:$C,2,FALSE)*VLOOKUP($Z1459,怪物属性偏向!$G:$L,怪物属性偏向!K$1,FALSE)/100)</f>
        <v>2134944</v>
      </c>
      <c r="J1459" s="4">
        <f>INT(VLOOKUP($X1459,映射表!$B:$E,4,FALSE))</f>
        <v>1674466</v>
      </c>
      <c r="K1459" s="4">
        <f t="shared" ref="K1459:V1459" si="1286">K1458</f>
        <v>100</v>
      </c>
      <c r="L1459" s="4">
        <f t="shared" si="1286"/>
        <v>0</v>
      </c>
      <c r="M1459" s="4">
        <f t="shared" si="1286"/>
        <v>0</v>
      </c>
      <c r="N1459" s="4">
        <f t="shared" si="1286"/>
        <v>100</v>
      </c>
      <c r="O1459" s="4">
        <f t="shared" si="1286"/>
        <v>0</v>
      </c>
      <c r="P1459" s="4">
        <f t="shared" si="1286"/>
        <v>0</v>
      </c>
      <c r="Q1459" s="4">
        <f t="shared" si="1286"/>
        <v>0</v>
      </c>
      <c r="R1459" s="4">
        <f t="shared" si="1286"/>
        <v>0</v>
      </c>
      <c r="S1459" s="4">
        <f t="shared" si="1286"/>
        <v>0</v>
      </c>
      <c r="T1459" s="4">
        <f t="shared" si="1286"/>
        <v>0</v>
      </c>
      <c r="U1459" s="4">
        <f t="shared" si="1286"/>
        <v>0</v>
      </c>
      <c r="V1459" s="4">
        <f t="shared" si="1286"/>
        <v>0</v>
      </c>
      <c r="W1459" s="4">
        <f>VLOOKUP(Z1459,怪物属性偏向!D:F,3,FALSE)</f>
        <v>5000010</v>
      </c>
      <c r="X1459" s="4">
        <f t="shared" si="1265"/>
        <v>105</v>
      </c>
      <c r="Y1459" t="str">
        <f>VLOOKUP(Z1459,怪物属性偏向!G:H,2,FALSE)</f>
        <v>碧翠丝</v>
      </c>
      <c r="Z1459">
        <f t="shared" si="1266"/>
        <v>10</v>
      </c>
    </row>
    <row r="1460" spans="1:26" ht="18" customHeight="1" x14ac:dyDescent="0.15">
      <c r="A1460" s="4">
        <v>5001456</v>
      </c>
      <c r="B1460" s="4">
        <f t="shared" ref="B1460:E1460" si="1287">B1459</f>
        <v>0</v>
      </c>
      <c r="C1460" s="4">
        <f t="shared" si="1287"/>
        <v>0</v>
      </c>
      <c r="D1460" s="4">
        <f t="shared" si="1287"/>
        <v>0</v>
      </c>
      <c r="E1460" s="4">
        <f t="shared" si="1287"/>
        <v>0</v>
      </c>
      <c r="F1460" s="4">
        <f>INT(VLOOKUP($X1460,映射表!$B:$C,2,FALSE)*VLOOKUP($Z1460,怪物属性偏向!$G:$L,怪物属性偏向!L$1,FALSE)/100)</f>
        <v>3323018</v>
      </c>
      <c r="G1460" s="4">
        <f>INT(VLOOKUP($X1460,映射表!$B:$C,2,FALSE)*VLOOKUP($Z1460,怪物属性偏向!$G:$L,怪物属性偏向!J$1,FALSE)/100)</f>
        <v>2378504</v>
      </c>
      <c r="H1460" s="4">
        <f t="shared" si="1195"/>
        <v>0</v>
      </c>
      <c r="I1460" s="4">
        <f>INT(VLOOKUP($X1460,映射表!$B:$C,2,FALSE)*VLOOKUP($Z1460,怪物属性偏向!$G:$L,怪物属性偏向!K$1,FALSE)/100)</f>
        <v>2288749</v>
      </c>
      <c r="J1460" s="4">
        <f>INT(VLOOKUP($X1460,映射表!$B:$E,4,FALSE))</f>
        <v>1795097</v>
      </c>
      <c r="K1460" s="4">
        <f t="shared" ref="K1460:V1460" si="1288">K1459</f>
        <v>100</v>
      </c>
      <c r="L1460" s="4">
        <f t="shared" si="1288"/>
        <v>0</v>
      </c>
      <c r="M1460" s="4">
        <f t="shared" si="1288"/>
        <v>0</v>
      </c>
      <c r="N1460" s="4">
        <f t="shared" si="1288"/>
        <v>100</v>
      </c>
      <c r="O1460" s="4">
        <f t="shared" si="1288"/>
        <v>0</v>
      </c>
      <c r="P1460" s="4">
        <f t="shared" si="1288"/>
        <v>0</v>
      </c>
      <c r="Q1460" s="4">
        <f t="shared" si="1288"/>
        <v>0</v>
      </c>
      <c r="R1460" s="4">
        <f t="shared" si="1288"/>
        <v>0</v>
      </c>
      <c r="S1460" s="4">
        <f t="shared" si="1288"/>
        <v>0</v>
      </c>
      <c r="T1460" s="4">
        <f t="shared" si="1288"/>
        <v>0</v>
      </c>
      <c r="U1460" s="4">
        <f t="shared" si="1288"/>
        <v>0</v>
      </c>
      <c r="V1460" s="4">
        <f t="shared" si="1288"/>
        <v>0</v>
      </c>
      <c r="W1460" s="4">
        <f>VLOOKUP(Z1460,怪物属性偏向!D:F,3,FALSE)</f>
        <v>5000010</v>
      </c>
      <c r="X1460" s="4">
        <f t="shared" si="1265"/>
        <v>106</v>
      </c>
      <c r="Y1460" t="str">
        <f>VLOOKUP(Z1460,怪物属性偏向!G:H,2,FALSE)</f>
        <v>碧翠丝</v>
      </c>
      <c r="Z1460">
        <f t="shared" si="1266"/>
        <v>10</v>
      </c>
    </row>
    <row r="1461" spans="1:26" ht="18" customHeight="1" x14ac:dyDescent="0.15">
      <c r="A1461" s="4">
        <v>5001457</v>
      </c>
      <c r="B1461" s="4">
        <f t="shared" ref="B1461:E1461" si="1289">B1460</f>
        <v>0</v>
      </c>
      <c r="C1461" s="4">
        <f t="shared" si="1289"/>
        <v>0</v>
      </c>
      <c r="D1461" s="4">
        <f t="shared" si="1289"/>
        <v>0</v>
      </c>
      <c r="E1461" s="4">
        <f t="shared" si="1289"/>
        <v>0</v>
      </c>
      <c r="F1461" s="4">
        <f>INT(VLOOKUP($X1461,映射表!$B:$C,2,FALSE)*VLOOKUP($Z1461,怪物属性偏向!$G:$L,怪物属性偏向!L$1,FALSE)/100)</f>
        <v>3562405</v>
      </c>
      <c r="G1461" s="4">
        <f>INT(VLOOKUP($X1461,映射表!$B:$C,2,FALSE)*VLOOKUP($Z1461,怪物属性偏向!$G:$L,怪物属性偏向!J$1,FALSE)/100)</f>
        <v>2549849</v>
      </c>
      <c r="H1461" s="4">
        <f t="shared" si="1195"/>
        <v>0</v>
      </c>
      <c r="I1461" s="4">
        <f>INT(VLOOKUP($X1461,映射表!$B:$C,2,FALSE)*VLOOKUP($Z1461,怪物属性偏向!$G:$L,怪物属性偏向!K$1,FALSE)/100)</f>
        <v>2453629</v>
      </c>
      <c r="J1461" s="4">
        <f>INT(VLOOKUP($X1461,映射表!$B:$E,4,FALSE))</f>
        <v>1924414</v>
      </c>
      <c r="K1461" s="4">
        <f t="shared" ref="K1461:V1461" si="1290">K1460</f>
        <v>100</v>
      </c>
      <c r="L1461" s="4">
        <f t="shared" si="1290"/>
        <v>0</v>
      </c>
      <c r="M1461" s="4">
        <f t="shared" si="1290"/>
        <v>0</v>
      </c>
      <c r="N1461" s="4">
        <f t="shared" si="1290"/>
        <v>100</v>
      </c>
      <c r="O1461" s="4">
        <f t="shared" si="1290"/>
        <v>0</v>
      </c>
      <c r="P1461" s="4">
        <f t="shared" si="1290"/>
        <v>0</v>
      </c>
      <c r="Q1461" s="4">
        <f t="shared" si="1290"/>
        <v>0</v>
      </c>
      <c r="R1461" s="4">
        <f t="shared" si="1290"/>
        <v>0</v>
      </c>
      <c r="S1461" s="4">
        <f t="shared" si="1290"/>
        <v>0</v>
      </c>
      <c r="T1461" s="4">
        <f t="shared" si="1290"/>
        <v>0</v>
      </c>
      <c r="U1461" s="4">
        <f t="shared" si="1290"/>
        <v>0</v>
      </c>
      <c r="V1461" s="4">
        <f t="shared" si="1290"/>
        <v>0</v>
      </c>
      <c r="W1461" s="4">
        <f>VLOOKUP(Z1461,怪物属性偏向!D:F,3,FALSE)</f>
        <v>5000010</v>
      </c>
      <c r="X1461" s="4">
        <f t="shared" si="1265"/>
        <v>107</v>
      </c>
      <c r="Y1461" t="str">
        <f>VLOOKUP(Z1461,怪物属性偏向!G:H,2,FALSE)</f>
        <v>碧翠丝</v>
      </c>
      <c r="Z1461">
        <f t="shared" si="1266"/>
        <v>10</v>
      </c>
    </row>
    <row r="1462" spans="1:26" ht="18" customHeight="1" x14ac:dyDescent="0.15">
      <c r="A1462" s="4">
        <v>5001458</v>
      </c>
      <c r="B1462" s="4">
        <f t="shared" ref="B1462:E1462" si="1291">B1461</f>
        <v>0</v>
      </c>
      <c r="C1462" s="4">
        <f t="shared" si="1291"/>
        <v>0</v>
      </c>
      <c r="D1462" s="4">
        <f t="shared" si="1291"/>
        <v>0</v>
      </c>
      <c r="E1462" s="4">
        <f t="shared" si="1291"/>
        <v>0</v>
      </c>
      <c r="F1462" s="4">
        <f>INT(VLOOKUP($X1462,映射表!$B:$C,2,FALSE)*VLOOKUP($Z1462,怪物属性偏向!$G:$L,怪物属性偏向!L$1,FALSE)/100)</f>
        <v>3819027</v>
      </c>
      <c r="G1462" s="4">
        <f>INT(VLOOKUP($X1462,映射表!$B:$C,2,FALSE)*VLOOKUP($Z1462,怪物属性偏向!$G:$L,怪物属性偏向!J$1,FALSE)/100)</f>
        <v>2733531</v>
      </c>
      <c r="H1462" s="4">
        <f t="shared" si="1195"/>
        <v>0</v>
      </c>
      <c r="I1462" s="4">
        <f>INT(VLOOKUP($X1462,映射表!$B:$C,2,FALSE)*VLOOKUP($Z1462,怪物属性偏向!$G:$L,怪物属性偏向!K$1,FALSE)/100)</f>
        <v>2630379</v>
      </c>
      <c r="J1462" s="4">
        <f>INT(VLOOKUP($X1462,映射表!$B:$E,4,FALSE))</f>
        <v>2063042</v>
      </c>
      <c r="K1462" s="4">
        <f t="shared" ref="K1462:V1462" si="1292">K1461</f>
        <v>100</v>
      </c>
      <c r="L1462" s="4">
        <f t="shared" si="1292"/>
        <v>0</v>
      </c>
      <c r="M1462" s="4">
        <f t="shared" si="1292"/>
        <v>0</v>
      </c>
      <c r="N1462" s="4">
        <f t="shared" si="1292"/>
        <v>100</v>
      </c>
      <c r="O1462" s="4">
        <f t="shared" si="1292"/>
        <v>0</v>
      </c>
      <c r="P1462" s="4">
        <f t="shared" si="1292"/>
        <v>0</v>
      </c>
      <c r="Q1462" s="4">
        <f t="shared" si="1292"/>
        <v>0</v>
      </c>
      <c r="R1462" s="4">
        <f t="shared" si="1292"/>
        <v>0</v>
      </c>
      <c r="S1462" s="4">
        <f t="shared" si="1292"/>
        <v>0</v>
      </c>
      <c r="T1462" s="4">
        <f t="shared" si="1292"/>
        <v>0</v>
      </c>
      <c r="U1462" s="4">
        <f t="shared" si="1292"/>
        <v>0</v>
      </c>
      <c r="V1462" s="4">
        <f t="shared" si="1292"/>
        <v>0</v>
      </c>
      <c r="W1462" s="4">
        <f>VLOOKUP(Z1462,怪物属性偏向!D:F,3,FALSE)</f>
        <v>5000010</v>
      </c>
      <c r="X1462" s="4">
        <f t="shared" si="1265"/>
        <v>108</v>
      </c>
      <c r="Y1462" t="str">
        <f>VLOOKUP(Z1462,怪物属性偏向!G:H,2,FALSE)</f>
        <v>碧翠丝</v>
      </c>
      <c r="Z1462">
        <f t="shared" si="1266"/>
        <v>10</v>
      </c>
    </row>
    <row r="1463" spans="1:26" ht="18" customHeight="1" x14ac:dyDescent="0.15">
      <c r="A1463" s="4">
        <v>5001459</v>
      </c>
      <c r="B1463" s="4">
        <f t="shared" ref="B1463:E1463" si="1293">B1462</f>
        <v>0</v>
      </c>
      <c r="C1463" s="4">
        <f t="shared" si="1293"/>
        <v>0</v>
      </c>
      <c r="D1463" s="4">
        <f t="shared" si="1293"/>
        <v>0</v>
      </c>
      <c r="E1463" s="4">
        <f t="shared" si="1293"/>
        <v>0</v>
      </c>
      <c r="F1463" s="4">
        <f>INT(VLOOKUP($X1463,映射表!$B:$C,2,FALSE)*VLOOKUP($Z1463,怪物属性偏向!$G:$L,怪物属性偏向!L$1,FALSE)/100)</f>
        <v>4094127</v>
      </c>
      <c r="G1463" s="4">
        <f>INT(VLOOKUP($X1463,映射表!$B:$C,2,FALSE)*VLOOKUP($Z1463,怪物属性偏向!$G:$L,怪物属性偏向!J$1,FALSE)/100)</f>
        <v>2930438</v>
      </c>
      <c r="H1463" s="4">
        <f t="shared" si="1195"/>
        <v>0</v>
      </c>
      <c r="I1463" s="4">
        <f>INT(VLOOKUP($X1463,映射表!$B:$C,2,FALSE)*VLOOKUP($Z1463,怪物属性偏向!$G:$L,怪物属性偏向!K$1,FALSE)/100)</f>
        <v>2819855</v>
      </c>
      <c r="J1463" s="4">
        <f>INT(VLOOKUP($X1463,映射表!$B:$E,4,FALSE))</f>
        <v>2211651</v>
      </c>
      <c r="K1463" s="4">
        <f t="shared" ref="K1463:V1463" si="1294">K1462</f>
        <v>100</v>
      </c>
      <c r="L1463" s="4">
        <f t="shared" si="1294"/>
        <v>0</v>
      </c>
      <c r="M1463" s="4">
        <f t="shared" si="1294"/>
        <v>0</v>
      </c>
      <c r="N1463" s="4">
        <f t="shared" si="1294"/>
        <v>100</v>
      </c>
      <c r="O1463" s="4">
        <f t="shared" si="1294"/>
        <v>0</v>
      </c>
      <c r="P1463" s="4">
        <f t="shared" si="1294"/>
        <v>0</v>
      </c>
      <c r="Q1463" s="4">
        <f t="shared" si="1294"/>
        <v>0</v>
      </c>
      <c r="R1463" s="4">
        <f t="shared" si="1294"/>
        <v>0</v>
      </c>
      <c r="S1463" s="4">
        <f t="shared" si="1294"/>
        <v>0</v>
      </c>
      <c r="T1463" s="4">
        <f t="shared" si="1294"/>
        <v>0</v>
      </c>
      <c r="U1463" s="4">
        <f t="shared" si="1294"/>
        <v>0</v>
      </c>
      <c r="V1463" s="4">
        <f t="shared" si="1294"/>
        <v>0</v>
      </c>
      <c r="W1463" s="4">
        <f>VLOOKUP(Z1463,怪物属性偏向!D:F,3,FALSE)</f>
        <v>5000010</v>
      </c>
      <c r="X1463" s="4">
        <f t="shared" si="1265"/>
        <v>109</v>
      </c>
      <c r="Y1463" t="str">
        <f>VLOOKUP(Z1463,怪物属性偏向!G:H,2,FALSE)</f>
        <v>碧翠丝</v>
      </c>
      <c r="Z1463">
        <f t="shared" si="1266"/>
        <v>10</v>
      </c>
    </row>
    <row r="1464" spans="1:26" ht="18" customHeight="1" x14ac:dyDescent="0.15">
      <c r="A1464" s="4">
        <v>5001460</v>
      </c>
      <c r="B1464" s="4">
        <f t="shared" ref="B1464:E1464" si="1295">B1463</f>
        <v>0</v>
      </c>
      <c r="C1464" s="4">
        <f t="shared" si="1295"/>
        <v>0</v>
      </c>
      <c r="D1464" s="4">
        <f t="shared" si="1295"/>
        <v>0</v>
      </c>
      <c r="E1464" s="4">
        <f t="shared" si="1295"/>
        <v>0</v>
      </c>
      <c r="F1464" s="4">
        <f>INT(VLOOKUP($X1464,映射表!$B:$C,2,FALSE)*VLOOKUP($Z1464,怪物属性偏向!$G:$L,怪物属性偏向!L$1,FALSE)/100)</f>
        <v>4389034</v>
      </c>
      <c r="G1464" s="4">
        <f>INT(VLOOKUP($X1464,映射表!$B:$C,2,FALSE)*VLOOKUP($Z1464,怪物属性偏向!$G:$L,怪物属性偏向!J$1,FALSE)/100)</f>
        <v>3141522</v>
      </c>
      <c r="H1464" s="4">
        <f t="shared" si="1195"/>
        <v>0</v>
      </c>
      <c r="I1464" s="4">
        <f>INT(VLOOKUP($X1464,映射表!$B:$C,2,FALSE)*VLOOKUP($Z1464,怪物属性偏向!$G:$L,怪物属性偏向!K$1,FALSE)/100)</f>
        <v>3022974</v>
      </c>
      <c r="J1464" s="4">
        <f>INT(VLOOKUP($X1464,映射表!$B:$E,4,FALSE))</f>
        <v>2370960</v>
      </c>
      <c r="K1464" s="4">
        <f t="shared" ref="K1464:V1464" si="1296">K1463</f>
        <v>100</v>
      </c>
      <c r="L1464" s="4">
        <f t="shared" si="1296"/>
        <v>0</v>
      </c>
      <c r="M1464" s="4">
        <f t="shared" si="1296"/>
        <v>0</v>
      </c>
      <c r="N1464" s="4">
        <f t="shared" si="1296"/>
        <v>100</v>
      </c>
      <c r="O1464" s="4">
        <f t="shared" si="1296"/>
        <v>0</v>
      </c>
      <c r="P1464" s="4">
        <f t="shared" si="1296"/>
        <v>0</v>
      </c>
      <c r="Q1464" s="4">
        <f t="shared" si="1296"/>
        <v>0</v>
      </c>
      <c r="R1464" s="4">
        <f t="shared" si="1296"/>
        <v>0</v>
      </c>
      <c r="S1464" s="4">
        <f t="shared" si="1296"/>
        <v>0</v>
      </c>
      <c r="T1464" s="4">
        <f t="shared" si="1296"/>
        <v>0</v>
      </c>
      <c r="U1464" s="4">
        <f t="shared" si="1296"/>
        <v>0</v>
      </c>
      <c r="V1464" s="4">
        <f t="shared" si="1296"/>
        <v>0</v>
      </c>
      <c r="W1464" s="4">
        <f>VLOOKUP(Z1464,怪物属性偏向!D:F,3,FALSE)</f>
        <v>5000010</v>
      </c>
      <c r="X1464" s="4">
        <f t="shared" si="1265"/>
        <v>110</v>
      </c>
      <c r="Y1464" t="str">
        <f>VLOOKUP(Z1464,怪物属性偏向!G:H,2,FALSE)</f>
        <v>碧翠丝</v>
      </c>
      <c r="Z1464">
        <f t="shared" si="1266"/>
        <v>10</v>
      </c>
    </row>
    <row r="1465" spans="1:26" ht="18" customHeight="1" x14ac:dyDescent="0.15">
      <c r="A1465" s="4">
        <v>5001461</v>
      </c>
      <c r="B1465" s="4">
        <f t="shared" ref="B1465:E1465" si="1297">B1464</f>
        <v>0</v>
      </c>
      <c r="C1465" s="4">
        <f t="shared" si="1297"/>
        <v>0</v>
      </c>
      <c r="D1465" s="4">
        <f t="shared" si="1297"/>
        <v>0</v>
      </c>
      <c r="E1465" s="4">
        <f t="shared" si="1297"/>
        <v>0</v>
      </c>
      <c r="F1465" s="4">
        <f>INT(VLOOKUP($X1465,映射表!$B:$C,2,FALSE)*VLOOKUP($Z1465,怪物属性偏向!$G:$L,怪物属性偏向!L$1,FALSE)/100)</f>
        <v>4705174</v>
      </c>
      <c r="G1465" s="4">
        <f>INT(VLOOKUP($X1465,映射表!$B:$C,2,FALSE)*VLOOKUP($Z1465,怪物属性偏向!$G:$L,怪物属性偏向!J$1,FALSE)/100)</f>
        <v>3367805</v>
      </c>
      <c r="H1465" s="4">
        <f t="shared" si="1195"/>
        <v>0</v>
      </c>
      <c r="I1465" s="4">
        <f>INT(VLOOKUP($X1465,映射表!$B:$C,2,FALSE)*VLOOKUP($Z1465,怪物属性偏向!$G:$L,怪物属性偏向!K$1,FALSE)/100)</f>
        <v>3240718</v>
      </c>
      <c r="J1465" s="4">
        <f>INT(VLOOKUP($X1465,映射表!$B:$E,4,FALSE))</f>
        <v>2541739</v>
      </c>
      <c r="K1465" s="4">
        <f t="shared" ref="K1465:V1465" si="1298">K1464</f>
        <v>100</v>
      </c>
      <c r="L1465" s="4">
        <f t="shared" si="1298"/>
        <v>0</v>
      </c>
      <c r="M1465" s="4">
        <f t="shared" si="1298"/>
        <v>0</v>
      </c>
      <c r="N1465" s="4">
        <f t="shared" si="1298"/>
        <v>100</v>
      </c>
      <c r="O1465" s="4">
        <f t="shared" si="1298"/>
        <v>0</v>
      </c>
      <c r="P1465" s="4">
        <f t="shared" si="1298"/>
        <v>0</v>
      </c>
      <c r="Q1465" s="4">
        <f t="shared" si="1298"/>
        <v>0</v>
      </c>
      <c r="R1465" s="4">
        <f t="shared" si="1298"/>
        <v>0</v>
      </c>
      <c r="S1465" s="4">
        <f t="shared" si="1298"/>
        <v>0</v>
      </c>
      <c r="T1465" s="4">
        <f t="shared" si="1298"/>
        <v>0</v>
      </c>
      <c r="U1465" s="4">
        <f t="shared" si="1298"/>
        <v>0</v>
      </c>
      <c r="V1465" s="4">
        <f t="shared" si="1298"/>
        <v>0</v>
      </c>
      <c r="W1465" s="4">
        <f>VLOOKUP(Z1465,怪物属性偏向!D:F,3,FALSE)</f>
        <v>5000010</v>
      </c>
      <c r="X1465" s="4">
        <f t="shared" si="1265"/>
        <v>111</v>
      </c>
      <c r="Y1465" t="str">
        <f>VLOOKUP(Z1465,怪物属性偏向!G:H,2,FALSE)</f>
        <v>碧翠丝</v>
      </c>
      <c r="Z1465">
        <f t="shared" si="1266"/>
        <v>10</v>
      </c>
    </row>
    <row r="1466" spans="1:26" ht="18" customHeight="1" x14ac:dyDescent="0.15">
      <c r="A1466" s="4">
        <v>5001462</v>
      </c>
      <c r="B1466" s="4">
        <f t="shared" ref="B1466:E1466" si="1299">B1465</f>
        <v>0</v>
      </c>
      <c r="C1466" s="4">
        <f t="shared" si="1299"/>
        <v>0</v>
      </c>
      <c r="D1466" s="4">
        <f t="shared" si="1299"/>
        <v>0</v>
      </c>
      <c r="E1466" s="4">
        <f t="shared" si="1299"/>
        <v>0</v>
      </c>
      <c r="F1466" s="4">
        <f>INT(VLOOKUP($X1466,映射表!$B:$C,2,FALSE)*VLOOKUP($Z1466,怪物属性偏向!$G:$L,怪物属性偏向!L$1,FALSE)/100)</f>
        <v>5044076</v>
      </c>
      <c r="G1466" s="4">
        <f>INT(VLOOKUP($X1466,映射表!$B:$C,2,FALSE)*VLOOKUP($Z1466,怪物属性偏向!$G:$L,怪物属性偏向!J$1,FALSE)/100)</f>
        <v>3610379</v>
      </c>
      <c r="H1466" s="4">
        <f t="shared" si="1195"/>
        <v>0</v>
      </c>
      <c r="I1466" s="4">
        <f>INT(VLOOKUP($X1466,映射表!$B:$C,2,FALSE)*VLOOKUP($Z1466,怪物属性偏向!$G:$L,怪物属性偏向!K$1,FALSE)/100)</f>
        <v>3474139</v>
      </c>
      <c r="J1466" s="4">
        <f>INT(VLOOKUP($X1466,映射表!$B:$E,4,FALSE))</f>
        <v>2724814</v>
      </c>
      <c r="K1466" s="4">
        <f t="shared" ref="K1466:V1466" si="1300">K1465</f>
        <v>100</v>
      </c>
      <c r="L1466" s="4">
        <f t="shared" si="1300"/>
        <v>0</v>
      </c>
      <c r="M1466" s="4">
        <f t="shared" si="1300"/>
        <v>0</v>
      </c>
      <c r="N1466" s="4">
        <f t="shared" si="1300"/>
        <v>100</v>
      </c>
      <c r="O1466" s="4">
        <f t="shared" si="1300"/>
        <v>0</v>
      </c>
      <c r="P1466" s="4">
        <f t="shared" si="1300"/>
        <v>0</v>
      </c>
      <c r="Q1466" s="4">
        <f t="shared" si="1300"/>
        <v>0</v>
      </c>
      <c r="R1466" s="4">
        <f t="shared" si="1300"/>
        <v>0</v>
      </c>
      <c r="S1466" s="4">
        <f t="shared" si="1300"/>
        <v>0</v>
      </c>
      <c r="T1466" s="4">
        <f t="shared" si="1300"/>
        <v>0</v>
      </c>
      <c r="U1466" s="4">
        <f t="shared" si="1300"/>
        <v>0</v>
      </c>
      <c r="V1466" s="4">
        <f t="shared" si="1300"/>
        <v>0</v>
      </c>
      <c r="W1466" s="4">
        <f>VLOOKUP(Z1466,怪物属性偏向!D:F,3,FALSE)</f>
        <v>5000010</v>
      </c>
      <c r="X1466" s="4">
        <f t="shared" si="1265"/>
        <v>112</v>
      </c>
      <c r="Y1466" t="str">
        <f>VLOOKUP(Z1466,怪物属性偏向!G:H,2,FALSE)</f>
        <v>碧翠丝</v>
      </c>
      <c r="Z1466">
        <f t="shared" si="1266"/>
        <v>10</v>
      </c>
    </row>
    <row r="1467" spans="1:26" ht="18" customHeight="1" x14ac:dyDescent="0.15">
      <c r="A1467" s="4">
        <v>5001463</v>
      </c>
      <c r="B1467" s="4">
        <f t="shared" ref="B1467:E1467" si="1301">B1466</f>
        <v>0</v>
      </c>
      <c r="C1467" s="4">
        <f t="shared" si="1301"/>
        <v>0</v>
      </c>
      <c r="D1467" s="4">
        <f t="shared" si="1301"/>
        <v>0</v>
      </c>
      <c r="E1467" s="4">
        <f t="shared" si="1301"/>
        <v>0</v>
      </c>
      <c r="F1467" s="4">
        <f>INT(VLOOKUP($X1467,映射表!$B:$C,2,FALSE)*VLOOKUP($Z1467,怪物属性偏向!$G:$L,怪物属性偏向!L$1,FALSE)/100)</f>
        <v>5407379</v>
      </c>
      <c r="G1467" s="4">
        <f>INT(VLOOKUP($X1467,映射表!$B:$C,2,FALSE)*VLOOKUP($Z1467,怪物属性偏向!$G:$L,怪物属性偏向!J$1,FALSE)/100)</f>
        <v>3870419</v>
      </c>
      <c r="H1467" s="4">
        <f t="shared" si="1195"/>
        <v>0</v>
      </c>
      <c r="I1467" s="4">
        <f>INT(VLOOKUP($X1467,映射表!$B:$C,2,FALSE)*VLOOKUP($Z1467,怪物属性偏向!$G:$L,怪物属性偏向!K$1,FALSE)/100)</f>
        <v>3724366</v>
      </c>
      <c r="J1467" s="4">
        <f>INT(VLOOKUP($X1467,映射表!$B:$E,4,FALSE))</f>
        <v>2921071</v>
      </c>
      <c r="K1467" s="4">
        <f t="shared" ref="K1467:V1467" si="1302">K1466</f>
        <v>100</v>
      </c>
      <c r="L1467" s="4">
        <f t="shared" si="1302"/>
        <v>0</v>
      </c>
      <c r="M1467" s="4">
        <f t="shared" si="1302"/>
        <v>0</v>
      </c>
      <c r="N1467" s="4">
        <f t="shared" si="1302"/>
        <v>100</v>
      </c>
      <c r="O1467" s="4">
        <f t="shared" si="1302"/>
        <v>0</v>
      </c>
      <c r="P1467" s="4">
        <f t="shared" si="1302"/>
        <v>0</v>
      </c>
      <c r="Q1467" s="4">
        <f t="shared" si="1302"/>
        <v>0</v>
      </c>
      <c r="R1467" s="4">
        <f t="shared" si="1302"/>
        <v>0</v>
      </c>
      <c r="S1467" s="4">
        <f t="shared" si="1302"/>
        <v>0</v>
      </c>
      <c r="T1467" s="4">
        <f t="shared" si="1302"/>
        <v>0</v>
      </c>
      <c r="U1467" s="4">
        <f t="shared" si="1302"/>
        <v>0</v>
      </c>
      <c r="V1467" s="4">
        <f t="shared" si="1302"/>
        <v>0</v>
      </c>
      <c r="W1467" s="4">
        <f>VLOOKUP(Z1467,怪物属性偏向!D:F,3,FALSE)</f>
        <v>5000010</v>
      </c>
      <c r="X1467" s="4">
        <f t="shared" si="1265"/>
        <v>113</v>
      </c>
      <c r="Y1467" t="str">
        <f>VLOOKUP(Z1467,怪物属性偏向!G:H,2,FALSE)</f>
        <v>碧翠丝</v>
      </c>
      <c r="Z1467">
        <f t="shared" si="1266"/>
        <v>10</v>
      </c>
    </row>
    <row r="1468" spans="1:26" ht="18" customHeight="1" x14ac:dyDescent="0.15">
      <c r="A1468" s="4">
        <v>5001464</v>
      </c>
      <c r="B1468" s="4">
        <f t="shared" ref="B1468:E1468" si="1303">B1467</f>
        <v>0</v>
      </c>
      <c r="C1468" s="4">
        <f t="shared" si="1303"/>
        <v>0</v>
      </c>
      <c r="D1468" s="4">
        <f t="shared" si="1303"/>
        <v>0</v>
      </c>
      <c r="E1468" s="4">
        <f t="shared" si="1303"/>
        <v>0</v>
      </c>
      <c r="F1468" s="4">
        <f>INT(VLOOKUP($X1468,映射表!$B:$C,2,FALSE)*VLOOKUP($Z1468,怪物属性偏向!$G:$L,怪物属性偏向!L$1,FALSE)/100)</f>
        <v>5796839</v>
      </c>
      <c r="G1468" s="4">
        <f>INT(VLOOKUP($X1468,映射表!$B:$C,2,FALSE)*VLOOKUP($Z1468,怪物属性偏向!$G:$L,怪物属性偏向!J$1,FALSE)/100)</f>
        <v>4149182</v>
      </c>
      <c r="H1468" s="4">
        <f t="shared" si="1195"/>
        <v>0</v>
      </c>
      <c r="I1468" s="4">
        <f>INT(VLOOKUP($X1468,映射表!$B:$C,2,FALSE)*VLOOKUP($Z1468,怪物属性偏向!$G:$L,怪物属性偏向!K$1,FALSE)/100)</f>
        <v>3992609</v>
      </c>
      <c r="J1468" s="4">
        <f>INT(VLOOKUP($X1468,映射表!$B:$E,4,FALSE))</f>
        <v>3131458</v>
      </c>
      <c r="K1468" s="4">
        <f t="shared" ref="K1468:V1468" si="1304">K1467</f>
        <v>100</v>
      </c>
      <c r="L1468" s="4">
        <f t="shared" si="1304"/>
        <v>0</v>
      </c>
      <c r="M1468" s="4">
        <f t="shared" si="1304"/>
        <v>0</v>
      </c>
      <c r="N1468" s="4">
        <f t="shared" si="1304"/>
        <v>100</v>
      </c>
      <c r="O1468" s="4">
        <f t="shared" si="1304"/>
        <v>0</v>
      </c>
      <c r="P1468" s="4">
        <f t="shared" si="1304"/>
        <v>0</v>
      </c>
      <c r="Q1468" s="4">
        <f t="shared" si="1304"/>
        <v>0</v>
      </c>
      <c r="R1468" s="4">
        <f t="shared" si="1304"/>
        <v>0</v>
      </c>
      <c r="S1468" s="4">
        <f t="shared" si="1304"/>
        <v>0</v>
      </c>
      <c r="T1468" s="4">
        <f t="shared" si="1304"/>
        <v>0</v>
      </c>
      <c r="U1468" s="4">
        <f t="shared" si="1304"/>
        <v>0</v>
      </c>
      <c r="V1468" s="4">
        <f t="shared" si="1304"/>
        <v>0</v>
      </c>
      <c r="W1468" s="4">
        <f>VLOOKUP(Z1468,怪物属性偏向!D:F,3,FALSE)</f>
        <v>5000010</v>
      </c>
      <c r="X1468" s="4">
        <f t="shared" si="1265"/>
        <v>114</v>
      </c>
      <c r="Y1468" t="str">
        <f>VLOOKUP(Z1468,怪物属性偏向!G:H,2,FALSE)</f>
        <v>碧翠丝</v>
      </c>
      <c r="Z1468">
        <f t="shared" si="1266"/>
        <v>10</v>
      </c>
    </row>
    <row r="1469" spans="1:26" ht="18" customHeight="1" x14ac:dyDescent="0.15">
      <c r="A1469" s="4">
        <v>5001465</v>
      </c>
      <c r="B1469" s="4">
        <f t="shared" ref="B1469:E1469" si="1305">B1468</f>
        <v>0</v>
      </c>
      <c r="C1469" s="4">
        <f t="shared" si="1305"/>
        <v>0</v>
      </c>
      <c r="D1469" s="4">
        <f t="shared" si="1305"/>
        <v>0</v>
      </c>
      <c r="E1469" s="4">
        <f t="shared" si="1305"/>
        <v>0</v>
      </c>
      <c r="F1469" s="4">
        <f>INT(VLOOKUP($X1469,映射表!$B:$C,2,FALSE)*VLOOKUP($Z1469,怪物属性偏向!$G:$L,怪物属性偏向!L$1,FALSE)/100)</f>
        <v>6214341</v>
      </c>
      <c r="G1469" s="4">
        <f>INT(VLOOKUP($X1469,映射表!$B:$C,2,FALSE)*VLOOKUP($Z1469,怪物属性偏向!$G:$L,怪物属性偏向!J$1,FALSE)/100)</f>
        <v>4448016</v>
      </c>
      <c r="H1469" s="4">
        <f t="shared" si="1195"/>
        <v>0</v>
      </c>
      <c r="I1469" s="4">
        <f>INT(VLOOKUP($X1469,映射表!$B:$C,2,FALSE)*VLOOKUP($Z1469,怪物属性偏向!$G:$L,怪物属性偏向!K$1,FALSE)/100)</f>
        <v>4280166</v>
      </c>
      <c r="J1469" s="4">
        <f>INT(VLOOKUP($X1469,映射表!$B:$E,4,FALSE))</f>
        <v>3356993</v>
      </c>
      <c r="K1469" s="4">
        <f t="shared" ref="K1469:V1469" si="1306">K1468</f>
        <v>100</v>
      </c>
      <c r="L1469" s="4">
        <f t="shared" si="1306"/>
        <v>0</v>
      </c>
      <c r="M1469" s="4">
        <f t="shared" si="1306"/>
        <v>0</v>
      </c>
      <c r="N1469" s="4">
        <f t="shared" si="1306"/>
        <v>100</v>
      </c>
      <c r="O1469" s="4">
        <f t="shared" si="1306"/>
        <v>0</v>
      </c>
      <c r="P1469" s="4">
        <f t="shared" si="1306"/>
        <v>0</v>
      </c>
      <c r="Q1469" s="4">
        <f t="shared" si="1306"/>
        <v>0</v>
      </c>
      <c r="R1469" s="4">
        <f t="shared" si="1306"/>
        <v>0</v>
      </c>
      <c r="S1469" s="4">
        <f t="shared" si="1306"/>
        <v>0</v>
      </c>
      <c r="T1469" s="4">
        <f t="shared" si="1306"/>
        <v>0</v>
      </c>
      <c r="U1469" s="4">
        <f t="shared" si="1306"/>
        <v>0</v>
      </c>
      <c r="V1469" s="4">
        <f t="shared" si="1306"/>
        <v>0</v>
      </c>
      <c r="W1469" s="4">
        <f>VLOOKUP(Z1469,怪物属性偏向!D:F,3,FALSE)</f>
        <v>5000010</v>
      </c>
      <c r="X1469" s="4">
        <f t="shared" si="1265"/>
        <v>115</v>
      </c>
      <c r="Y1469" t="str">
        <f>VLOOKUP(Z1469,怪物属性偏向!G:H,2,FALSE)</f>
        <v>碧翠丝</v>
      </c>
      <c r="Z1469">
        <f t="shared" si="1266"/>
        <v>10</v>
      </c>
    </row>
    <row r="1470" spans="1:26" ht="18" customHeight="1" x14ac:dyDescent="0.15">
      <c r="A1470" s="4">
        <v>5001466</v>
      </c>
      <c r="B1470" s="4">
        <f t="shared" ref="B1470:E1470" si="1307">B1469</f>
        <v>0</v>
      </c>
      <c r="C1470" s="4">
        <f t="shared" si="1307"/>
        <v>0</v>
      </c>
      <c r="D1470" s="4">
        <f t="shared" si="1307"/>
        <v>0</v>
      </c>
      <c r="E1470" s="4">
        <f t="shared" si="1307"/>
        <v>0</v>
      </c>
      <c r="F1470" s="4">
        <f>INT(VLOOKUP($X1470,映射表!$B:$C,2,FALSE)*VLOOKUP($Z1470,怪物属性偏向!$G:$L,怪物属性偏向!L$1,FALSE)/100)</f>
        <v>6661903</v>
      </c>
      <c r="G1470" s="4">
        <f>INT(VLOOKUP($X1470,映射表!$B:$C,2,FALSE)*VLOOKUP($Z1470,怪物属性偏向!$G:$L,怪物属性偏向!J$1,FALSE)/100)</f>
        <v>4768366</v>
      </c>
      <c r="H1470" s="4">
        <f t="shared" si="1195"/>
        <v>0</v>
      </c>
      <c r="I1470" s="4">
        <f>INT(VLOOKUP($X1470,映射表!$B:$C,2,FALSE)*VLOOKUP($Z1470,怪物属性偏向!$G:$L,怪物属性偏向!K$1,FALSE)/100)</f>
        <v>4588428</v>
      </c>
      <c r="J1470" s="4">
        <f>INT(VLOOKUP($X1470,映射表!$B:$E,4,FALSE))</f>
        <v>3598767</v>
      </c>
      <c r="K1470" s="4">
        <f t="shared" ref="K1470:V1470" si="1308">K1469</f>
        <v>100</v>
      </c>
      <c r="L1470" s="4">
        <f t="shared" si="1308"/>
        <v>0</v>
      </c>
      <c r="M1470" s="4">
        <f t="shared" si="1308"/>
        <v>0</v>
      </c>
      <c r="N1470" s="4">
        <f t="shared" si="1308"/>
        <v>100</v>
      </c>
      <c r="O1470" s="4">
        <f t="shared" si="1308"/>
        <v>0</v>
      </c>
      <c r="P1470" s="4">
        <f t="shared" si="1308"/>
        <v>0</v>
      </c>
      <c r="Q1470" s="4">
        <f t="shared" si="1308"/>
        <v>0</v>
      </c>
      <c r="R1470" s="4">
        <f t="shared" si="1308"/>
        <v>0</v>
      </c>
      <c r="S1470" s="4">
        <f t="shared" si="1308"/>
        <v>0</v>
      </c>
      <c r="T1470" s="4">
        <f t="shared" si="1308"/>
        <v>0</v>
      </c>
      <c r="U1470" s="4">
        <f t="shared" si="1308"/>
        <v>0</v>
      </c>
      <c r="V1470" s="4">
        <f t="shared" si="1308"/>
        <v>0</v>
      </c>
      <c r="W1470" s="4">
        <f>VLOOKUP(Z1470,怪物属性偏向!D:F,3,FALSE)</f>
        <v>5000010</v>
      </c>
      <c r="X1470" s="4">
        <f t="shared" si="1265"/>
        <v>116</v>
      </c>
      <c r="Y1470" t="str">
        <f>VLOOKUP(Z1470,怪物属性偏向!G:H,2,FALSE)</f>
        <v>碧翠丝</v>
      </c>
      <c r="Z1470">
        <f t="shared" si="1266"/>
        <v>10</v>
      </c>
    </row>
    <row r="1471" spans="1:26" ht="18" customHeight="1" x14ac:dyDescent="0.15">
      <c r="A1471" s="4">
        <v>5001467</v>
      </c>
      <c r="B1471" s="4">
        <f t="shared" ref="B1471:E1471" si="1309">B1470</f>
        <v>0</v>
      </c>
      <c r="C1471" s="4">
        <f t="shared" si="1309"/>
        <v>0</v>
      </c>
      <c r="D1471" s="4">
        <f t="shared" si="1309"/>
        <v>0</v>
      </c>
      <c r="E1471" s="4">
        <f t="shared" si="1309"/>
        <v>0</v>
      </c>
      <c r="F1471" s="4">
        <f>INT(VLOOKUP($X1471,映射表!$B:$C,2,FALSE)*VLOOKUP($Z1471,怪物属性偏向!$G:$L,怪物属性偏向!L$1,FALSE)/100)</f>
        <v>7141690</v>
      </c>
      <c r="G1471" s="4">
        <f>INT(VLOOKUP($X1471,映射表!$B:$C,2,FALSE)*VLOOKUP($Z1471,怪物属性偏向!$G:$L,怪物属性偏向!J$1,FALSE)/100)</f>
        <v>5111781</v>
      </c>
      <c r="H1471" s="4">
        <f t="shared" si="1195"/>
        <v>0</v>
      </c>
      <c r="I1471" s="4">
        <f>INT(VLOOKUP($X1471,映射表!$B:$C,2,FALSE)*VLOOKUP($Z1471,怪物属性偏向!$G:$L,怪物属性偏向!K$1,FALSE)/100)</f>
        <v>4918884</v>
      </c>
      <c r="J1471" s="4">
        <f>INT(VLOOKUP($X1471,映射表!$B:$E,4,FALSE))</f>
        <v>3857948</v>
      </c>
      <c r="K1471" s="4">
        <f t="shared" ref="K1471:V1471" si="1310">K1470</f>
        <v>100</v>
      </c>
      <c r="L1471" s="4">
        <f t="shared" si="1310"/>
        <v>0</v>
      </c>
      <c r="M1471" s="4">
        <f t="shared" si="1310"/>
        <v>0</v>
      </c>
      <c r="N1471" s="4">
        <f t="shared" si="1310"/>
        <v>100</v>
      </c>
      <c r="O1471" s="4">
        <f t="shared" si="1310"/>
        <v>0</v>
      </c>
      <c r="P1471" s="4">
        <f t="shared" si="1310"/>
        <v>0</v>
      </c>
      <c r="Q1471" s="4">
        <f t="shared" si="1310"/>
        <v>0</v>
      </c>
      <c r="R1471" s="4">
        <f t="shared" si="1310"/>
        <v>0</v>
      </c>
      <c r="S1471" s="4">
        <f t="shared" si="1310"/>
        <v>0</v>
      </c>
      <c r="T1471" s="4">
        <f t="shared" si="1310"/>
        <v>0</v>
      </c>
      <c r="U1471" s="4">
        <f t="shared" si="1310"/>
        <v>0</v>
      </c>
      <c r="V1471" s="4">
        <f t="shared" si="1310"/>
        <v>0</v>
      </c>
      <c r="W1471" s="4">
        <f>VLOOKUP(Z1471,怪物属性偏向!D:F,3,FALSE)</f>
        <v>5000010</v>
      </c>
      <c r="X1471" s="4">
        <f t="shared" si="1265"/>
        <v>117</v>
      </c>
      <c r="Y1471" t="str">
        <f>VLOOKUP(Z1471,怪物属性偏向!G:H,2,FALSE)</f>
        <v>碧翠丝</v>
      </c>
      <c r="Z1471">
        <f t="shared" si="1266"/>
        <v>10</v>
      </c>
    </row>
    <row r="1472" spans="1:26" ht="18" customHeight="1" x14ac:dyDescent="0.15">
      <c r="A1472" s="4">
        <v>5001468</v>
      </c>
      <c r="B1472" s="4">
        <f t="shared" ref="B1472:E1472" si="1311">B1471</f>
        <v>0</v>
      </c>
      <c r="C1472" s="4">
        <f t="shared" si="1311"/>
        <v>0</v>
      </c>
      <c r="D1472" s="4">
        <f t="shared" si="1311"/>
        <v>0</v>
      </c>
      <c r="E1472" s="4">
        <f t="shared" si="1311"/>
        <v>0</v>
      </c>
      <c r="F1472" s="4">
        <f>INT(VLOOKUP($X1472,映射表!$B:$C,2,FALSE)*VLOOKUP($Z1472,怪物属性偏向!$G:$L,怪物属性偏向!L$1,FALSE)/100)</f>
        <v>7656021</v>
      </c>
      <c r="G1472" s="4">
        <f>INT(VLOOKUP($X1472,映射表!$B:$C,2,FALSE)*VLOOKUP($Z1472,怪物属性偏向!$G:$L,怪物属性偏向!J$1,FALSE)/100)</f>
        <v>5479922</v>
      </c>
      <c r="H1472" s="4">
        <f t="shared" si="1195"/>
        <v>0</v>
      </c>
      <c r="I1472" s="4">
        <f>INT(VLOOKUP($X1472,映射表!$B:$C,2,FALSE)*VLOOKUP($Z1472,怪物属性偏向!$G:$L,怪物属性偏向!K$1,FALSE)/100)</f>
        <v>5273133</v>
      </c>
      <c r="J1472" s="4">
        <f>INT(VLOOKUP($X1472,映射表!$B:$E,4,FALSE))</f>
        <v>4135790</v>
      </c>
      <c r="K1472" s="4">
        <f t="shared" ref="K1472:V1472" si="1312">K1471</f>
        <v>100</v>
      </c>
      <c r="L1472" s="4">
        <f t="shared" si="1312"/>
        <v>0</v>
      </c>
      <c r="M1472" s="4">
        <f t="shared" si="1312"/>
        <v>0</v>
      </c>
      <c r="N1472" s="4">
        <f t="shared" si="1312"/>
        <v>100</v>
      </c>
      <c r="O1472" s="4">
        <f t="shared" si="1312"/>
        <v>0</v>
      </c>
      <c r="P1472" s="4">
        <f t="shared" si="1312"/>
        <v>0</v>
      </c>
      <c r="Q1472" s="4">
        <f t="shared" si="1312"/>
        <v>0</v>
      </c>
      <c r="R1472" s="4">
        <f t="shared" si="1312"/>
        <v>0</v>
      </c>
      <c r="S1472" s="4">
        <f t="shared" si="1312"/>
        <v>0</v>
      </c>
      <c r="T1472" s="4">
        <f t="shared" si="1312"/>
        <v>0</v>
      </c>
      <c r="U1472" s="4">
        <f t="shared" si="1312"/>
        <v>0</v>
      </c>
      <c r="V1472" s="4">
        <f t="shared" si="1312"/>
        <v>0</v>
      </c>
      <c r="W1472" s="4">
        <f>VLOOKUP(Z1472,怪物属性偏向!D:F,3,FALSE)</f>
        <v>5000010</v>
      </c>
      <c r="X1472" s="4">
        <f t="shared" si="1265"/>
        <v>118</v>
      </c>
      <c r="Y1472" t="str">
        <f>VLOOKUP(Z1472,怪物属性偏向!G:H,2,FALSE)</f>
        <v>碧翠丝</v>
      </c>
      <c r="Z1472">
        <f t="shared" si="1266"/>
        <v>10</v>
      </c>
    </row>
    <row r="1473" spans="1:26" ht="18" customHeight="1" x14ac:dyDescent="0.15">
      <c r="A1473" s="4">
        <v>5001469</v>
      </c>
      <c r="B1473" s="4">
        <f t="shared" ref="B1473:E1473" si="1313">B1472</f>
        <v>0</v>
      </c>
      <c r="C1473" s="4">
        <f t="shared" si="1313"/>
        <v>0</v>
      </c>
      <c r="D1473" s="4">
        <f t="shared" si="1313"/>
        <v>0</v>
      </c>
      <c r="E1473" s="4">
        <f t="shared" si="1313"/>
        <v>0</v>
      </c>
      <c r="F1473" s="4">
        <f>INT(VLOOKUP($X1473,映射表!$B:$C,2,FALSE)*VLOOKUP($Z1473,怪物属性偏向!$G:$L,怪物属性偏向!L$1,FALSE)/100)</f>
        <v>8207384</v>
      </c>
      <c r="G1473" s="4">
        <f>INT(VLOOKUP($X1473,映射表!$B:$C,2,FALSE)*VLOOKUP($Z1473,怪物属性偏向!$G:$L,怪物属性偏向!J$1,FALSE)/100)</f>
        <v>5874569</v>
      </c>
      <c r="H1473" s="4">
        <f t="shared" si="1195"/>
        <v>0</v>
      </c>
      <c r="I1473" s="4">
        <f>INT(VLOOKUP($X1473,映射表!$B:$C,2,FALSE)*VLOOKUP($Z1473,怪物属性偏向!$G:$L,怪物属性偏向!K$1,FALSE)/100)</f>
        <v>5652887</v>
      </c>
      <c r="J1473" s="4">
        <f>INT(VLOOKUP($X1473,映射表!$B:$E,4,FALSE))</f>
        <v>4433637</v>
      </c>
      <c r="K1473" s="4">
        <f t="shared" ref="K1473:V1473" si="1314">K1472</f>
        <v>100</v>
      </c>
      <c r="L1473" s="4">
        <f t="shared" si="1314"/>
        <v>0</v>
      </c>
      <c r="M1473" s="4">
        <f t="shared" si="1314"/>
        <v>0</v>
      </c>
      <c r="N1473" s="4">
        <f t="shared" si="1314"/>
        <v>100</v>
      </c>
      <c r="O1473" s="4">
        <f t="shared" si="1314"/>
        <v>0</v>
      </c>
      <c r="P1473" s="4">
        <f t="shared" si="1314"/>
        <v>0</v>
      </c>
      <c r="Q1473" s="4">
        <f t="shared" si="1314"/>
        <v>0</v>
      </c>
      <c r="R1473" s="4">
        <f t="shared" si="1314"/>
        <v>0</v>
      </c>
      <c r="S1473" s="4">
        <f t="shared" si="1314"/>
        <v>0</v>
      </c>
      <c r="T1473" s="4">
        <f t="shared" si="1314"/>
        <v>0</v>
      </c>
      <c r="U1473" s="4">
        <f t="shared" si="1314"/>
        <v>0</v>
      </c>
      <c r="V1473" s="4">
        <f t="shared" si="1314"/>
        <v>0</v>
      </c>
      <c r="W1473" s="4">
        <f>VLOOKUP(Z1473,怪物属性偏向!D:F,3,FALSE)</f>
        <v>5000010</v>
      </c>
      <c r="X1473" s="4">
        <f t="shared" si="1265"/>
        <v>119</v>
      </c>
      <c r="Y1473" t="str">
        <f>VLOOKUP(Z1473,怪物属性偏向!G:H,2,FALSE)</f>
        <v>碧翠丝</v>
      </c>
      <c r="Z1473">
        <f t="shared" si="1266"/>
        <v>10</v>
      </c>
    </row>
    <row r="1474" spans="1:26" ht="18" customHeight="1" x14ac:dyDescent="0.15">
      <c r="A1474" s="4">
        <v>5001470</v>
      </c>
      <c r="B1474" s="4">
        <f t="shared" ref="B1474:E1474" si="1315">B1473</f>
        <v>0</v>
      </c>
      <c r="C1474" s="4">
        <f t="shared" si="1315"/>
        <v>0</v>
      </c>
      <c r="D1474" s="4">
        <f t="shared" si="1315"/>
        <v>0</v>
      </c>
      <c r="E1474" s="4">
        <f t="shared" si="1315"/>
        <v>0</v>
      </c>
      <c r="F1474" s="4">
        <f>INT(VLOOKUP($X1474,映射表!$B:$C,2,FALSE)*VLOOKUP($Z1474,怪物属性偏向!$G:$L,怪物属性偏向!L$1,FALSE)/100)</f>
        <v>8798445</v>
      </c>
      <c r="G1474" s="4">
        <f>INT(VLOOKUP($X1474,映射表!$B:$C,2,FALSE)*VLOOKUP($Z1474,怪物属性偏向!$G:$L,怪物属性偏向!J$1,FALSE)/100)</f>
        <v>6297631</v>
      </c>
      <c r="H1474" s="4">
        <f t="shared" si="1195"/>
        <v>0</v>
      </c>
      <c r="I1474" s="4">
        <f>INT(VLOOKUP($X1474,映射表!$B:$C,2,FALSE)*VLOOKUP($Z1474,怪物属性偏向!$G:$L,怪物属性偏向!K$1,FALSE)/100)</f>
        <v>6059984</v>
      </c>
      <c r="J1474" s="4">
        <f>INT(VLOOKUP($X1474,映射表!$B:$E,4,FALSE))</f>
        <v>4752929</v>
      </c>
      <c r="K1474" s="4">
        <f t="shared" ref="K1474:V1474" si="1316">K1473</f>
        <v>100</v>
      </c>
      <c r="L1474" s="4">
        <f t="shared" si="1316"/>
        <v>0</v>
      </c>
      <c r="M1474" s="4">
        <f t="shared" si="1316"/>
        <v>0</v>
      </c>
      <c r="N1474" s="4">
        <f t="shared" si="1316"/>
        <v>100</v>
      </c>
      <c r="O1474" s="4">
        <f t="shared" si="1316"/>
        <v>0</v>
      </c>
      <c r="P1474" s="4">
        <f t="shared" si="1316"/>
        <v>0</v>
      </c>
      <c r="Q1474" s="4">
        <f t="shared" si="1316"/>
        <v>0</v>
      </c>
      <c r="R1474" s="4">
        <f t="shared" si="1316"/>
        <v>0</v>
      </c>
      <c r="S1474" s="4">
        <f t="shared" si="1316"/>
        <v>0</v>
      </c>
      <c r="T1474" s="4">
        <f t="shared" si="1316"/>
        <v>0</v>
      </c>
      <c r="U1474" s="4">
        <f t="shared" si="1316"/>
        <v>0</v>
      </c>
      <c r="V1474" s="4">
        <f t="shared" si="1316"/>
        <v>0</v>
      </c>
      <c r="W1474" s="4">
        <f>VLOOKUP(Z1474,怪物属性偏向!D:F,3,FALSE)</f>
        <v>5000010</v>
      </c>
      <c r="X1474" s="4">
        <f t="shared" si="1265"/>
        <v>120</v>
      </c>
      <c r="Y1474" t="str">
        <f>VLOOKUP(Z1474,怪物属性偏向!G:H,2,FALSE)</f>
        <v>碧翠丝</v>
      </c>
      <c r="Z1474">
        <f t="shared" si="1266"/>
        <v>10</v>
      </c>
    </row>
    <row r="1475" spans="1:26" ht="18" customHeight="1" x14ac:dyDescent="0.15">
      <c r="A1475" s="4">
        <v>5001471</v>
      </c>
      <c r="B1475" s="4">
        <f t="shared" ref="B1475:E1475" si="1317">B1474</f>
        <v>0</v>
      </c>
      <c r="C1475" s="4">
        <f t="shared" si="1317"/>
        <v>0</v>
      </c>
      <c r="D1475" s="4">
        <f t="shared" si="1317"/>
        <v>0</v>
      </c>
      <c r="E1475" s="4">
        <f t="shared" si="1317"/>
        <v>0</v>
      </c>
      <c r="F1475" s="4">
        <f>INT(VLOOKUP($X1475,映射表!$B:$C,2,FALSE)*VLOOKUP($Z1475,怪物属性偏向!$G:$L,怪物属性偏向!L$1,FALSE)/100)</f>
        <v>9432063</v>
      </c>
      <c r="G1475" s="4">
        <f>INT(VLOOKUP($X1475,映射表!$B:$C,2,FALSE)*VLOOKUP($Z1475,怪物属性偏向!$G:$L,怪物属性偏向!J$1,FALSE)/100)</f>
        <v>6751153</v>
      </c>
      <c r="H1475" s="4">
        <f t="shared" si="1195"/>
        <v>0</v>
      </c>
      <c r="I1475" s="4">
        <f>INT(VLOOKUP($X1475,映射表!$B:$C,2,FALSE)*VLOOKUP($Z1475,怪物属性偏向!$G:$L,怪物属性偏向!K$1,FALSE)/100)</f>
        <v>6496393</v>
      </c>
      <c r="J1475" s="4">
        <f>INT(VLOOKUP($X1475,映射表!$B:$E,4,FALSE))</f>
        <v>5095210</v>
      </c>
      <c r="K1475" s="4">
        <f t="shared" ref="K1475:V1475" si="1318">K1474</f>
        <v>100</v>
      </c>
      <c r="L1475" s="4">
        <f t="shared" si="1318"/>
        <v>0</v>
      </c>
      <c r="M1475" s="4">
        <f t="shared" si="1318"/>
        <v>0</v>
      </c>
      <c r="N1475" s="4">
        <f t="shared" si="1318"/>
        <v>100</v>
      </c>
      <c r="O1475" s="4">
        <f t="shared" si="1318"/>
        <v>0</v>
      </c>
      <c r="P1475" s="4">
        <f t="shared" si="1318"/>
        <v>0</v>
      </c>
      <c r="Q1475" s="4">
        <f t="shared" si="1318"/>
        <v>0</v>
      </c>
      <c r="R1475" s="4">
        <f t="shared" si="1318"/>
        <v>0</v>
      </c>
      <c r="S1475" s="4">
        <f t="shared" si="1318"/>
        <v>0</v>
      </c>
      <c r="T1475" s="4">
        <f t="shared" si="1318"/>
        <v>0</v>
      </c>
      <c r="U1475" s="4">
        <f t="shared" si="1318"/>
        <v>0</v>
      </c>
      <c r="V1475" s="4">
        <f t="shared" si="1318"/>
        <v>0</v>
      </c>
      <c r="W1475" s="4">
        <f>VLOOKUP(Z1475,怪物属性偏向!D:F,3,FALSE)</f>
        <v>5000010</v>
      </c>
      <c r="X1475" s="4">
        <f t="shared" si="1265"/>
        <v>121</v>
      </c>
      <c r="Y1475" t="str">
        <f>VLOOKUP(Z1475,怪物属性偏向!G:H,2,FALSE)</f>
        <v>碧翠丝</v>
      </c>
      <c r="Z1475">
        <f t="shared" si="1266"/>
        <v>10</v>
      </c>
    </row>
    <row r="1476" spans="1:26" ht="18" customHeight="1" x14ac:dyDescent="0.15">
      <c r="A1476" s="4">
        <v>5001472</v>
      </c>
      <c r="B1476" s="4">
        <f t="shared" ref="B1476:E1476" si="1319">B1475</f>
        <v>0</v>
      </c>
      <c r="C1476" s="4">
        <f t="shared" si="1319"/>
        <v>0</v>
      </c>
      <c r="D1476" s="4">
        <f t="shared" si="1319"/>
        <v>0</v>
      </c>
      <c r="E1476" s="4">
        <f t="shared" si="1319"/>
        <v>0</v>
      </c>
      <c r="F1476" s="4">
        <f>INT(VLOOKUP($X1476,映射表!$B:$C,2,FALSE)*VLOOKUP($Z1476,怪物属性偏向!$G:$L,怪物属性偏向!L$1,FALSE)/100)</f>
        <v>10111301</v>
      </c>
      <c r="G1476" s="4">
        <f>INT(VLOOKUP($X1476,映射表!$B:$C,2,FALSE)*VLOOKUP($Z1476,怪物属性偏向!$G:$L,怪物属性偏向!J$1,FALSE)/100)</f>
        <v>7237329</v>
      </c>
      <c r="H1476" s="4">
        <f t="shared" si="1195"/>
        <v>0</v>
      </c>
      <c r="I1476" s="4">
        <f>INT(VLOOKUP($X1476,映射表!$B:$C,2,FALSE)*VLOOKUP($Z1476,怪物属性偏向!$G:$L,怪物属性偏向!K$1,FALSE)/100)</f>
        <v>6964222</v>
      </c>
      <c r="J1476" s="4">
        <f>INT(VLOOKUP($X1476,映射表!$B:$E,4,FALSE))</f>
        <v>5462135</v>
      </c>
      <c r="K1476" s="4">
        <f t="shared" ref="K1476:V1476" si="1320">K1475</f>
        <v>100</v>
      </c>
      <c r="L1476" s="4">
        <f t="shared" si="1320"/>
        <v>0</v>
      </c>
      <c r="M1476" s="4">
        <f t="shared" si="1320"/>
        <v>0</v>
      </c>
      <c r="N1476" s="4">
        <f t="shared" si="1320"/>
        <v>100</v>
      </c>
      <c r="O1476" s="4">
        <f t="shared" si="1320"/>
        <v>0</v>
      </c>
      <c r="P1476" s="4">
        <f t="shared" si="1320"/>
        <v>0</v>
      </c>
      <c r="Q1476" s="4">
        <f t="shared" si="1320"/>
        <v>0</v>
      </c>
      <c r="R1476" s="4">
        <f t="shared" si="1320"/>
        <v>0</v>
      </c>
      <c r="S1476" s="4">
        <f t="shared" si="1320"/>
        <v>0</v>
      </c>
      <c r="T1476" s="4">
        <f t="shared" si="1320"/>
        <v>0</v>
      </c>
      <c r="U1476" s="4">
        <f t="shared" si="1320"/>
        <v>0</v>
      </c>
      <c r="V1476" s="4">
        <f t="shared" si="1320"/>
        <v>0</v>
      </c>
      <c r="W1476" s="4">
        <f>VLOOKUP(Z1476,怪物属性偏向!D:F,3,FALSE)</f>
        <v>5000010</v>
      </c>
      <c r="X1476" s="4">
        <f t="shared" si="1265"/>
        <v>122</v>
      </c>
      <c r="Y1476" t="str">
        <f>VLOOKUP(Z1476,怪物属性偏向!G:H,2,FALSE)</f>
        <v>碧翠丝</v>
      </c>
      <c r="Z1476">
        <f t="shared" si="1266"/>
        <v>10</v>
      </c>
    </row>
    <row r="1477" spans="1:26" ht="18" customHeight="1" x14ac:dyDescent="0.15">
      <c r="A1477" s="4">
        <v>5001473</v>
      </c>
      <c r="B1477" s="4">
        <f t="shared" ref="B1477:E1477" si="1321">B1476</f>
        <v>0</v>
      </c>
      <c r="C1477" s="4">
        <f t="shared" si="1321"/>
        <v>0</v>
      </c>
      <c r="D1477" s="4">
        <f t="shared" si="1321"/>
        <v>0</v>
      </c>
      <c r="E1477" s="4">
        <f t="shared" si="1321"/>
        <v>0</v>
      </c>
      <c r="F1477" s="4">
        <f>INT(VLOOKUP($X1477,映射表!$B:$C,2,FALSE)*VLOOKUP($Z1477,怪物属性偏向!$G:$L,怪物属性偏向!L$1,FALSE)/100)</f>
        <v>10839444</v>
      </c>
      <c r="G1477" s="4">
        <f>INT(VLOOKUP($X1477,映射表!$B:$C,2,FALSE)*VLOOKUP($Z1477,怪物属性偏向!$G:$L,怪物属性偏向!J$1,FALSE)/100)</f>
        <v>7758509</v>
      </c>
      <c r="H1477" s="4">
        <f t="shared" si="1195"/>
        <v>0</v>
      </c>
      <c r="I1477" s="4">
        <f>INT(VLOOKUP($X1477,映射表!$B:$C,2,FALSE)*VLOOKUP($Z1477,怪物属性偏向!$G:$L,怪物属性偏向!K$1,FALSE)/100)</f>
        <v>7465735</v>
      </c>
      <c r="J1477" s="4">
        <f>INT(VLOOKUP($X1477,映射表!$B:$E,4,FALSE))</f>
        <v>5855478</v>
      </c>
      <c r="K1477" s="4">
        <f t="shared" ref="K1477:V1477" si="1322">K1476</f>
        <v>100</v>
      </c>
      <c r="L1477" s="4">
        <f t="shared" si="1322"/>
        <v>0</v>
      </c>
      <c r="M1477" s="4">
        <f t="shared" si="1322"/>
        <v>0</v>
      </c>
      <c r="N1477" s="4">
        <f t="shared" si="1322"/>
        <v>100</v>
      </c>
      <c r="O1477" s="4">
        <f t="shared" si="1322"/>
        <v>0</v>
      </c>
      <c r="P1477" s="4">
        <f t="shared" si="1322"/>
        <v>0</v>
      </c>
      <c r="Q1477" s="4">
        <f t="shared" si="1322"/>
        <v>0</v>
      </c>
      <c r="R1477" s="4">
        <f t="shared" si="1322"/>
        <v>0</v>
      </c>
      <c r="S1477" s="4">
        <f t="shared" si="1322"/>
        <v>0</v>
      </c>
      <c r="T1477" s="4">
        <f t="shared" si="1322"/>
        <v>0</v>
      </c>
      <c r="U1477" s="4">
        <f t="shared" si="1322"/>
        <v>0</v>
      </c>
      <c r="V1477" s="4">
        <f t="shared" si="1322"/>
        <v>0</v>
      </c>
      <c r="W1477" s="4">
        <f>VLOOKUP(Z1477,怪物属性偏向!D:F,3,FALSE)</f>
        <v>5000010</v>
      </c>
      <c r="X1477" s="4">
        <f t="shared" si="1265"/>
        <v>123</v>
      </c>
      <c r="Y1477" t="str">
        <f>VLOOKUP(Z1477,怪物属性偏向!G:H,2,FALSE)</f>
        <v>碧翠丝</v>
      </c>
      <c r="Z1477">
        <f t="shared" si="1266"/>
        <v>10</v>
      </c>
    </row>
    <row r="1478" spans="1:26" ht="18" customHeight="1" x14ac:dyDescent="0.15">
      <c r="A1478" s="4">
        <v>5001474</v>
      </c>
      <c r="B1478" s="4">
        <f t="shared" ref="B1478:E1478" si="1323">B1477</f>
        <v>0</v>
      </c>
      <c r="C1478" s="4">
        <f t="shared" si="1323"/>
        <v>0</v>
      </c>
      <c r="D1478" s="4">
        <f t="shared" si="1323"/>
        <v>0</v>
      </c>
      <c r="E1478" s="4">
        <f t="shared" si="1323"/>
        <v>0</v>
      </c>
      <c r="F1478" s="4">
        <f>INT(VLOOKUP($X1478,映射表!$B:$C,2,FALSE)*VLOOKUP($Z1478,怪物属性偏向!$G:$L,怪物属性偏向!L$1,FALSE)/100)</f>
        <v>11620014</v>
      </c>
      <c r="G1478" s="4">
        <f>INT(VLOOKUP($X1478,映射表!$B:$C,2,FALSE)*VLOOKUP($Z1478,怪物属性偏向!$G:$L,怪物属性偏向!J$1,FALSE)/100)</f>
        <v>8317215</v>
      </c>
      <c r="H1478" s="4">
        <f t="shared" si="1195"/>
        <v>0</v>
      </c>
      <c r="I1478" s="4">
        <f>INT(VLOOKUP($X1478,映射表!$B:$C,2,FALSE)*VLOOKUP($Z1478,怪物属性偏向!$G:$L,怪物属性偏向!K$1,FALSE)/100)</f>
        <v>8003357</v>
      </c>
      <c r="J1478" s="4">
        <f>INT(VLOOKUP($X1478,映射表!$B:$E,4,FALSE))</f>
        <v>6277143</v>
      </c>
      <c r="K1478" s="4">
        <f t="shared" ref="K1478:V1478" si="1324">K1477</f>
        <v>100</v>
      </c>
      <c r="L1478" s="4">
        <f t="shared" si="1324"/>
        <v>0</v>
      </c>
      <c r="M1478" s="4">
        <f t="shared" si="1324"/>
        <v>0</v>
      </c>
      <c r="N1478" s="4">
        <f t="shared" si="1324"/>
        <v>100</v>
      </c>
      <c r="O1478" s="4">
        <f t="shared" si="1324"/>
        <v>0</v>
      </c>
      <c r="P1478" s="4">
        <f t="shared" si="1324"/>
        <v>0</v>
      </c>
      <c r="Q1478" s="4">
        <f t="shared" si="1324"/>
        <v>0</v>
      </c>
      <c r="R1478" s="4">
        <f t="shared" si="1324"/>
        <v>0</v>
      </c>
      <c r="S1478" s="4">
        <f t="shared" si="1324"/>
        <v>0</v>
      </c>
      <c r="T1478" s="4">
        <f t="shared" si="1324"/>
        <v>0</v>
      </c>
      <c r="U1478" s="4">
        <f t="shared" si="1324"/>
        <v>0</v>
      </c>
      <c r="V1478" s="4">
        <f t="shared" si="1324"/>
        <v>0</v>
      </c>
      <c r="W1478" s="4">
        <f>VLOOKUP(Z1478,怪物属性偏向!D:F,3,FALSE)</f>
        <v>5000010</v>
      </c>
      <c r="X1478" s="4">
        <f t="shared" si="1265"/>
        <v>124</v>
      </c>
      <c r="Y1478" t="str">
        <f>VLOOKUP(Z1478,怪物属性偏向!G:H,2,FALSE)</f>
        <v>碧翠丝</v>
      </c>
      <c r="Z1478">
        <f t="shared" si="1266"/>
        <v>10</v>
      </c>
    </row>
    <row r="1479" spans="1:26" ht="18" customHeight="1" x14ac:dyDescent="0.15">
      <c r="A1479" s="4">
        <v>5001475</v>
      </c>
      <c r="B1479" s="4">
        <f t="shared" ref="B1479:E1479" si="1325">B1478</f>
        <v>0</v>
      </c>
      <c r="C1479" s="4">
        <f t="shared" si="1325"/>
        <v>0</v>
      </c>
      <c r="D1479" s="4">
        <f t="shared" si="1325"/>
        <v>0</v>
      </c>
      <c r="E1479" s="4">
        <f t="shared" si="1325"/>
        <v>0</v>
      </c>
      <c r="F1479" s="4">
        <f>INT(VLOOKUP($X1479,映射表!$B:$C,2,FALSE)*VLOOKUP($Z1479,怪物属性偏向!$G:$L,怪物属性偏向!L$1,FALSE)/100)</f>
        <v>12456784</v>
      </c>
      <c r="G1479" s="4">
        <f>INT(VLOOKUP($X1479,映射表!$B:$C,2,FALSE)*VLOOKUP($Z1479,怪物属性偏向!$G:$L,怪物属性偏向!J$1,FALSE)/100)</f>
        <v>8916147</v>
      </c>
      <c r="H1479" s="4">
        <f t="shared" ref="H1479:H1542" si="1326">H1478</f>
        <v>0</v>
      </c>
      <c r="I1479" s="4">
        <f>INT(VLOOKUP($X1479,映射表!$B:$C,2,FALSE)*VLOOKUP($Z1479,怪物属性偏向!$G:$L,怪物属性偏向!K$1,FALSE)/100)</f>
        <v>8579688</v>
      </c>
      <c r="J1479" s="4">
        <f>INT(VLOOKUP($X1479,映射表!$B:$E,4,FALSE))</f>
        <v>6729167</v>
      </c>
      <c r="K1479" s="4">
        <f t="shared" ref="K1479:V1479" si="1327">K1478</f>
        <v>100</v>
      </c>
      <c r="L1479" s="4">
        <f t="shared" si="1327"/>
        <v>0</v>
      </c>
      <c r="M1479" s="4">
        <f t="shared" si="1327"/>
        <v>0</v>
      </c>
      <c r="N1479" s="4">
        <f t="shared" si="1327"/>
        <v>100</v>
      </c>
      <c r="O1479" s="4">
        <f t="shared" si="1327"/>
        <v>0</v>
      </c>
      <c r="P1479" s="4">
        <f t="shared" si="1327"/>
        <v>0</v>
      </c>
      <c r="Q1479" s="4">
        <f t="shared" si="1327"/>
        <v>0</v>
      </c>
      <c r="R1479" s="4">
        <f t="shared" si="1327"/>
        <v>0</v>
      </c>
      <c r="S1479" s="4">
        <f t="shared" si="1327"/>
        <v>0</v>
      </c>
      <c r="T1479" s="4">
        <f t="shared" si="1327"/>
        <v>0</v>
      </c>
      <c r="U1479" s="4">
        <f t="shared" si="1327"/>
        <v>0</v>
      </c>
      <c r="V1479" s="4">
        <f t="shared" si="1327"/>
        <v>0</v>
      </c>
      <c r="W1479" s="4">
        <f>VLOOKUP(Z1479,怪物属性偏向!D:F,3,FALSE)</f>
        <v>5000010</v>
      </c>
      <c r="X1479" s="4">
        <f t="shared" si="1265"/>
        <v>125</v>
      </c>
      <c r="Y1479" t="str">
        <f>VLOOKUP(Z1479,怪物属性偏向!G:H,2,FALSE)</f>
        <v>碧翠丝</v>
      </c>
      <c r="Z1479">
        <f t="shared" si="1266"/>
        <v>10</v>
      </c>
    </row>
    <row r="1480" spans="1:26" ht="18" customHeight="1" x14ac:dyDescent="0.15">
      <c r="A1480" s="4">
        <v>5001476</v>
      </c>
      <c r="B1480" s="4">
        <f t="shared" ref="B1480:E1480" si="1328">B1479</f>
        <v>0</v>
      </c>
      <c r="C1480" s="4">
        <f t="shared" si="1328"/>
        <v>0</v>
      </c>
      <c r="D1480" s="4">
        <f t="shared" si="1328"/>
        <v>0</v>
      </c>
      <c r="E1480" s="4">
        <f t="shared" si="1328"/>
        <v>0</v>
      </c>
      <c r="F1480" s="4">
        <f>INT(VLOOKUP($X1480,映射表!$B:$C,2,FALSE)*VLOOKUP($Z1480,怪物属性偏向!$G:$L,怪物属性偏向!L$1,FALSE)/100)</f>
        <v>13353802</v>
      </c>
      <c r="G1480" s="4">
        <f>INT(VLOOKUP($X1480,映射表!$B:$C,2,FALSE)*VLOOKUP($Z1480,怪物属性偏向!$G:$L,怪物属性偏向!J$1,FALSE)/100)</f>
        <v>9558202</v>
      </c>
      <c r="H1480" s="4">
        <f t="shared" si="1326"/>
        <v>0</v>
      </c>
      <c r="I1480" s="4">
        <f>INT(VLOOKUP($X1480,映射表!$B:$C,2,FALSE)*VLOOKUP($Z1480,怪物属性偏向!$G:$L,怪物属性偏向!K$1,FALSE)/100)</f>
        <v>9197515</v>
      </c>
      <c r="J1480" s="4">
        <f>INT(VLOOKUP($X1480,映射表!$B:$E,4,FALSE))</f>
        <v>7213737</v>
      </c>
      <c r="K1480" s="4">
        <f t="shared" ref="K1480:V1480" si="1329">K1479</f>
        <v>100</v>
      </c>
      <c r="L1480" s="4">
        <f t="shared" si="1329"/>
        <v>0</v>
      </c>
      <c r="M1480" s="4">
        <f t="shared" si="1329"/>
        <v>0</v>
      </c>
      <c r="N1480" s="4">
        <f t="shared" si="1329"/>
        <v>100</v>
      </c>
      <c r="O1480" s="4">
        <f t="shared" si="1329"/>
        <v>0</v>
      </c>
      <c r="P1480" s="4">
        <f t="shared" si="1329"/>
        <v>0</v>
      </c>
      <c r="Q1480" s="4">
        <f t="shared" si="1329"/>
        <v>0</v>
      </c>
      <c r="R1480" s="4">
        <f t="shared" si="1329"/>
        <v>0</v>
      </c>
      <c r="S1480" s="4">
        <f t="shared" si="1329"/>
        <v>0</v>
      </c>
      <c r="T1480" s="4">
        <f t="shared" si="1329"/>
        <v>0</v>
      </c>
      <c r="U1480" s="4">
        <f t="shared" si="1329"/>
        <v>0</v>
      </c>
      <c r="V1480" s="4">
        <f t="shared" si="1329"/>
        <v>0</v>
      </c>
      <c r="W1480" s="4">
        <f>VLOOKUP(Z1480,怪物属性偏向!D:F,3,FALSE)</f>
        <v>5000010</v>
      </c>
      <c r="X1480" s="4">
        <f t="shared" si="1265"/>
        <v>126</v>
      </c>
      <c r="Y1480" t="str">
        <f>VLOOKUP(Z1480,怪物属性偏向!G:H,2,FALSE)</f>
        <v>碧翠丝</v>
      </c>
      <c r="Z1480">
        <f t="shared" si="1266"/>
        <v>10</v>
      </c>
    </row>
    <row r="1481" spans="1:26" ht="18" customHeight="1" x14ac:dyDescent="0.15">
      <c r="A1481" s="4">
        <v>5001477</v>
      </c>
      <c r="B1481" s="4">
        <f t="shared" ref="B1481:E1481" si="1330">B1480</f>
        <v>0</v>
      </c>
      <c r="C1481" s="4">
        <f t="shared" si="1330"/>
        <v>0</v>
      </c>
      <c r="D1481" s="4">
        <f t="shared" si="1330"/>
        <v>0</v>
      </c>
      <c r="E1481" s="4">
        <f t="shared" si="1330"/>
        <v>0</v>
      </c>
      <c r="F1481" s="4">
        <f>INT(VLOOKUP($X1481,映射表!$B:$C,2,FALSE)*VLOOKUP($Z1481,怪物属性偏向!$G:$L,怪物属性偏向!L$1,FALSE)/100)</f>
        <v>14315406</v>
      </c>
      <c r="G1481" s="4">
        <f>INT(VLOOKUP($X1481,映射表!$B:$C,2,FALSE)*VLOOKUP($Z1481,怪物属性偏向!$G:$L,怪物属性偏向!J$1,FALSE)/100)</f>
        <v>10246485</v>
      </c>
      <c r="H1481" s="4">
        <f t="shared" si="1326"/>
        <v>0</v>
      </c>
      <c r="I1481" s="4">
        <f>INT(VLOOKUP($X1481,映射表!$B:$C,2,FALSE)*VLOOKUP($Z1481,怪物属性偏向!$G:$L,怪物属性偏向!K$1,FALSE)/100)</f>
        <v>9859825</v>
      </c>
      <c r="J1481" s="4">
        <f>INT(VLOOKUP($X1481,映射表!$B:$E,4,FALSE))</f>
        <v>7733196</v>
      </c>
      <c r="K1481" s="4">
        <f t="shared" ref="K1481:V1481" si="1331">K1480</f>
        <v>100</v>
      </c>
      <c r="L1481" s="4">
        <f t="shared" si="1331"/>
        <v>0</v>
      </c>
      <c r="M1481" s="4">
        <f t="shared" si="1331"/>
        <v>0</v>
      </c>
      <c r="N1481" s="4">
        <f t="shared" si="1331"/>
        <v>100</v>
      </c>
      <c r="O1481" s="4">
        <f t="shared" si="1331"/>
        <v>0</v>
      </c>
      <c r="P1481" s="4">
        <f t="shared" si="1331"/>
        <v>0</v>
      </c>
      <c r="Q1481" s="4">
        <f t="shared" si="1331"/>
        <v>0</v>
      </c>
      <c r="R1481" s="4">
        <f t="shared" si="1331"/>
        <v>0</v>
      </c>
      <c r="S1481" s="4">
        <f t="shared" si="1331"/>
        <v>0</v>
      </c>
      <c r="T1481" s="4">
        <f t="shared" si="1331"/>
        <v>0</v>
      </c>
      <c r="U1481" s="4">
        <f t="shared" si="1331"/>
        <v>0</v>
      </c>
      <c r="V1481" s="4">
        <f t="shared" si="1331"/>
        <v>0</v>
      </c>
      <c r="W1481" s="4">
        <f>VLOOKUP(Z1481,怪物属性偏向!D:F,3,FALSE)</f>
        <v>5000010</v>
      </c>
      <c r="X1481" s="4">
        <f t="shared" si="1265"/>
        <v>127</v>
      </c>
      <c r="Y1481" t="str">
        <f>VLOOKUP(Z1481,怪物属性偏向!G:H,2,FALSE)</f>
        <v>碧翠丝</v>
      </c>
      <c r="Z1481">
        <f t="shared" si="1266"/>
        <v>10</v>
      </c>
    </row>
    <row r="1482" spans="1:26" ht="18" customHeight="1" x14ac:dyDescent="0.15">
      <c r="A1482" s="4">
        <v>5001478</v>
      </c>
      <c r="B1482" s="4">
        <f t="shared" ref="B1482:E1482" si="1332">B1481</f>
        <v>0</v>
      </c>
      <c r="C1482" s="4">
        <f t="shared" si="1332"/>
        <v>0</v>
      </c>
      <c r="D1482" s="4">
        <f t="shared" si="1332"/>
        <v>0</v>
      </c>
      <c r="E1482" s="4">
        <f t="shared" si="1332"/>
        <v>0</v>
      </c>
      <c r="F1482" s="4">
        <f>INT(VLOOKUP($X1482,映射表!$B:$C,2,FALSE)*VLOOKUP($Z1482,怪物属性偏向!$G:$L,怪物属性偏向!L$1,FALSE)/100)</f>
        <v>15346244</v>
      </c>
      <c r="G1482" s="4">
        <f>INT(VLOOKUP($X1482,映射表!$B:$C,2,FALSE)*VLOOKUP($Z1482,怪物属性偏向!$G:$L,怪物属性偏向!J$1,FALSE)/100)</f>
        <v>10984325</v>
      </c>
      <c r="H1482" s="4">
        <f t="shared" si="1326"/>
        <v>0</v>
      </c>
      <c r="I1482" s="4">
        <f>INT(VLOOKUP($X1482,映射表!$B:$C,2,FALSE)*VLOOKUP($Z1482,怪物属性偏向!$G:$L,怪物属性偏向!K$1,FALSE)/100)</f>
        <v>10569822</v>
      </c>
      <c r="J1482" s="4">
        <f>INT(VLOOKUP($X1482,映射表!$B:$E,4,FALSE))</f>
        <v>8290056</v>
      </c>
      <c r="K1482" s="4">
        <f t="shared" ref="K1482:V1482" si="1333">K1481</f>
        <v>100</v>
      </c>
      <c r="L1482" s="4">
        <f t="shared" si="1333"/>
        <v>0</v>
      </c>
      <c r="M1482" s="4">
        <f t="shared" si="1333"/>
        <v>0</v>
      </c>
      <c r="N1482" s="4">
        <f t="shared" si="1333"/>
        <v>100</v>
      </c>
      <c r="O1482" s="4">
        <f t="shared" si="1333"/>
        <v>0</v>
      </c>
      <c r="P1482" s="4">
        <f t="shared" si="1333"/>
        <v>0</v>
      </c>
      <c r="Q1482" s="4">
        <f t="shared" si="1333"/>
        <v>0</v>
      </c>
      <c r="R1482" s="4">
        <f t="shared" si="1333"/>
        <v>0</v>
      </c>
      <c r="S1482" s="4">
        <f t="shared" si="1333"/>
        <v>0</v>
      </c>
      <c r="T1482" s="4">
        <f t="shared" si="1333"/>
        <v>0</v>
      </c>
      <c r="U1482" s="4">
        <f t="shared" si="1333"/>
        <v>0</v>
      </c>
      <c r="V1482" s="4">
        <f t="shared" si="1333"/>
        <v>0</v>
      </c>
      <c r="W1482" s="4">
        <f>VLOOKUP(Z1482,怪物属性偏向!D:F,3,FALSE)</f>
        <v>5000010</v>
      </c>
      <c r="X1482" s="4">
        <f t="shared" si="1265"/>
        <v>128</v>
      </c>
      <c r="Y1482" t="str">
        <f>VLOOKUP(Z1482,怪物属性偏向!G:H,2,FALSE)</f>
        <v>碧翠丝</v>
      </c>
      <c r="Z1482">
        <f t="shared" si="1266"/>
        <v>10</v>
      </c>
    </row>
    <row r="1483" spans="1:26" ht="18" customHeight="1" x14ac:dyDescent="0.15">
      <c r="A1483" s="4">
        <v>5001479</v>
      </c>
      <c r="B1483" s="4">
        <f t="shared" ref="B1483:E1483" si="1334">B1482</f>
        <v>0</v>
      </c>
      <c r="C1483" s="4">
        <f t="shared" si="1334"/>
        <v>0</v>
      </c>
      <c r="D1483" s="4">
        <f t="shared" si="1334"/>
        <v>0</v>
      </c>
      <c r="E1483" s="4">
        <f t="shared" si="1334"/>
        <v>0</v>
      </c>
      <c r="F1483" s="4">
        <f>INT(VLOOKUP($X1483,映射表!$B:$C,2,FALSE)*VLOOKUP($Z1483,怪物属性偏向!$G:$L,怪物属性偏向!L$1,FALSE)/100)</f>
        <v>16451304</v>
      </c>
      <c r="G1483" s="4">
        <f>INT(VLOOKUP($X1483,映射表!$B:$C,2,FALSE)*VLOOKUP($Z1483,怪物属性偏向!$G:$L,怪物属性偏向!J$1,FALSE)/100)</f>
        <v>11775289</v>
      </c>
      <c r="H1483" s="4">
        <f t="shared" si="1326"/>
        <v>0</v>
      </c>
      <c r="I1483" s="4">
        <f>INT(VLOOKUP($X1483,映射表!$B:$C,2,FALSE)*VLOOKUP($Z1483,怪物属性偏向!$G:$L,怪物属性偏向!K$1,FALSE)/100)</f>
        <v>11330938</v>
      </c>
      <c r="J1483" s="4">
        <f>INT(VLOOKUP($X1483,映射表!$B:$E,4,FALSE))</f>
        <v>8887010</v>
      </c>
      <c r="K1483" s="4">
        <f t="shared" ref="K1483:V1483" si="1335">K1482</f>
        <v>100</v>
      </c>
      <c r="L1483" s="4">
        <f t="shared" si="1335"/>
        <v>0</v>
      </c>
      <c r="M1483" s="4">
        <f t="shared" si="1335"/>
        <v>0</v>
      </c>
      <c r="N1483" s="4">
        <f t="shared" si="1335"/>
        <v>100</v>
      </c>
      <c r="O1483" s="4">
        <f t="shared" si="1335"/>
        <v>0</v>
      </c>
      <c r="P1483" s="4">
        <f t="shared" si="1335"/>
        <v>0</v>
      </c>
      <c r="Q1483" s="4">
        <f t="shared" si="1335"/>
        <v>0</v>
      </c>
      <c r="R1483" s="4">
        <f t="shared" si="1335"/>
        <v>0</v>
      </c>
      <c r="S1483" s="4">
        <f t="shared" si="1335"/>
        <v>0</v>
      </c>
      <c r="T1483" s="4">
        <f t="shared" si="1335"/>
        <v>0</v>
      </c>
      <c r="U1483" s="4">
        <f t="shared" si="1335"/>
        <v>0</v>
      </c>
      <c r="V1483" s="4">
        <f t="shared" si="1335"/>
        <v>0</v>
      </c>
      <c r="W1483" s="4">
        <f>VLOOKUP(Z1483,怪物属性偏向!D:F,3,FALSE)</f>
        <v>5000010</v>
      </c>
      <c r="X1483" s="4">
        <f t="shared" si="1265"/>
        <v>129</v>
      </c>
      <c r="Y1483" t="str">
        <f>VLOOKUP(Z1483,怪物属性偏向!G:H,2,FALSE)</f>
        <v>碧翠丝</v>
      </c>
      <c r="Z1483">
        <f t="shared" si="1266"/>
        <v>10</v>
      </c>
    </row>
    <row r="1484" spans="1:26" ht="18" customHeight="1" x14ac:dyDescent="0.15">
      <c r="A1484" s="4">
        <v>5001480</v>
      </c>
      <c r="B1484" s="4">
        <f t="shared" ref="B1484:E1484" si="1336">B1483</f>
        <v>0</v>
      </c>
      <c r="C1484" s="4">
        <f t="shared" si="1336"/>
        <v>0</v>
      </c>
      <c r="D1484" s="4">
        <f t="shared" si="1336"/>
        <v>0</v>
      </c>
      <c r="E1484" s="4">
        <f t="shared" si="1336"/>
        <v>0</v>
      </c>
      <c r="F1484" s="4">
        <f>INT(VLOOKUP($X1484,映射表!$B:$C,2,FALSE)*VLOOKUP($Z1484,怪物属性偏向!$G:$L,怪物属性偏向!L$1,FALSE)/100)</f>
        <v>17635927</v>
      </c>
      <c r="G1484" s="4">
        <f>INT(VLOOKUP($X1484,映射表!$B:$C,2,FALSE)*VLOOKUP($Z1484,怪物属性偏向!$G:$L,怪物属性偏向!J$1,FALSE)/100)</f>
        <v>12623203</v>
      </c>
      <c r="H1484" s="4">
        <f t="shared" si="1326"/>
        <v>0</v>
      </c>
      <c r="I1484" s="4">
        <f>INT(VLOOKUP($X1484,映射表!$B:$C,2,FALSE)*VLOOKUP($Z1484,怪物属性偏向!$G:$L,怪物属性偏向!K$1,FALSE)/100)</f>
        <v>12146855</v>
      </c>
      <c r="J1484" s="4">
        <f>INT(VLOOKUP($X1484,映射表!$B:$E,4,FALSE))</f>
        <v>9526945</v>
      </c>
      <c r="K1484" s="4">
        <f t="shared" ref="K1484:V1484" si="1337">K1483</f>
        <v>100</v>
      </c>
      <c r="L1484" s="4">
        <f t="shared" si="1337"/>
        <v>0</v>
      </c>
      <c r="M1484" s="4">
        <f t="shared" si="1337"/>
        <v>0</v>
      </c>
      <c r="N1484" s="4">
        <f t="shared" si="1337"/>
        <v>100</v>
      </c>
      <c r="O1484" s="4">
        <f t="shared" si="1337"/>
        <v>0</v>
      </c>
      <c r="P1484" s="4">
        <f t="shared" si="1337"/>
        <v>0</v>
      </c>
      <c r="Q1484" s="4">
        <f t="shared" si="1337"/>
        <v>0</v>
      </c>
      <c r="R1484" s="4">
        <f t="shared" si="1337"/>
        <v>0</v>
      </c>
      <c r="S1484" s="4">
        <f t="shared" si="1337"/>
        <v>0</v>
      </c>
      <c r="T1484" s="4">
        <f t="shared" si="1337"/>
        <v>0</v>
      </c>
      <c r="U1484" s="4">
        <f t="shared" si="1337"/>
        <v>0</v>
      </c>
      <c r="V1484" s="4">
        <f t="shared" si="1337"/>
        <v>0</v>
      </c>
      <c r="W1484" s="4">
        <f>VLOOKUP(Z1484,怪物属性偏向!D:F,3,FALSE)</f>
        <v>5000010</v>
      </c>
      <c r="X1484" s="4">
        <f t="shared" si="1265"/>
        <v>130</v>
      </c>
      <c r="Y1484" t="str">
        <f>VLOOKUP(Z1484,怪物属性偏向!G:H,2,FALSE)</f>
        <v>碧翠丝</v>
      </c>
      <c r="Z1484">
        <f t="shared" si="1266"/>
        <v>10</v>
      </c>
    </row>
    <row r="1485" spans="1:26" ht="18" customHeight="1" x14ac:dyDescent="0.15">
      <c r="A1485" s="4">
        <v>5001481</v>
      </c>
      <c r="B1485" s="4">
        <f t="shared" ref="B1485:E1485" si="1338">B1484</f>
        <v>0</v>
      </c>
      <c r="C1485" s="4">
        <f t="shared" si="1338"/>
        <v>0</v>
      </c>
      <c r="D1485" s="4">
        <f t="shared" si="1338"/>
        <v>0</v>
      </c>
      <c r="E1485" s="4">
        <f t="shared" si="1338"/>
        <v>0</v>
      </c>
      <c r="F1485" s="4">
        <f>INT(VLOOKUP($X1485,映射表!$B:$C,2,FALSE)*VLOOKUP($Z1485,怪物属性偏向!$G:$L,怪物属性偏向!L$1,FALSE)/100)</f>
        <v>18905843</v>
      </c>
      <c r="G1485" s="4">
        <f>INT(VLOOKUP($X1485,映射表!$B:$C,2,FALSE)*VLOOKUP($Z1485,怪物属性偏向!$G:$L,怪物属性偏向!J$1,FALSE)/100)</f>
        <v>13532166</v>
      </c>
      <c r="H1485" s="4">
        <f t="shared" si="1326"/>
        <v>0</v>
      </c>
      <c r="I1485" s="4">
        <f>INT(VLOOKUP($X1485,映射表!$B:$C,2,FALSE)*VLOOKUP($Z1485,怪物属性偏向!$G:$L,怪物属性偏向!K$1,FALSE)/100)</f>
        <v>13021518</v>
      </c>
      <c r="J1485" s="4">
        <f>INT(VLOOKUP($X1485,映射表!$B:$E,4,FALSE))</f>
        <v>10212955</v>
      </c>
      <c r="K1485" s="4">
        <f t="shared" ref="K1485:V1485" si="1339">K1484</f>
        <v>100</v>
      </c>
      <c r="L1485" s="4">
        <f t="shared" si="1339"/>
        <v>0</v>
      </c>
      <c r="M1485" s="4">
        <f t="shared" si="1339"/>
        <v>0</v>
      </c>
      <c r="N1485" s="4">
        <f t="shared" si="1339"/>
        <v>100</v>
      </c>
      <c r="O1485" s="4">
        <f t="shared" si="1339"/>
        <v>0</v>
      </c>
      <c r="P1485" s="4">
        <f t="shared" si="1339"/>
        <v>0</v>
      </c>
      <c r="Q1485" s="4">
        <f t="shared" si="1339"/>
        <v>0</v>
      </c>
      <c r="R1485" s="4">
        <f t="shared" si="1339"/>
        <v>0</v>
      </c>
      <c r="S1485" s="4">
        <f t="shared" si="1339"/>
        <v>0</v>
      </c>
      <c r="T1485" s="4">
        <f t="shared" si="1339"/>
        <v>0</v>
      </c>
      <c r="U1485" s="4">
        <f t="shared" si="1339"/>
        <v>0</v>
      </c>
      <c r="V1485" s="4">
        <f t="shared" si="1339"/>
        <v>0</v>
      </c>
      <c r="W1485" s="4">
        <f>VLOOKUP(Z1485,怪物属性偏向!D:F,3,FALSE)</f>
        <v>5000010</v>
      </c>
      <c r="X1485" s="4">
        <f t="shared" si="1265"/>
        <v>131</v>
      </c>
      <c r="Y1485" t="str">
        <f>VLOOKUP(Z1485,怪物属性偏向!G:H,2,FALSE)</f>
        <v>碧翠丝</v>
      </c>
      <c r="Z1485">
        <f t="shared" si="1266"/>
        <v>10</v>
      </c>
    </row>
    <row r="1486" spans="1:26" ht="18" customHeight="1" x14ac:dyDescent="0.15">
      <c r="A1486" s="4">
        <v>5001482</v>
      </c>
      <c r="B1486" s="4">
        <f t="shared" ref="B1486:E1486" si="1340">B1485</f>
        <v>0</v>
      </c>
      <c r="C1486" s="4">
        <f t="shared" si="1340"/>
        <v>0</v>
      </c>
      <c r="D1486" s="4">
        <f t="shared" si="1340"/>
        <v>0</v>
      </c>
      <c r="E1486" s="4">
        <f t="shared" si="1340"/>
        <v>0</v>
      </c>
      <c r="F1486" s="4">
        <f>INT(VLOOKUP($X1486,映射表!$B:$C,2,FALSE)*VLOOKUP($Z1486,怪物属性偏向!$G:$L,怪物属性偏向!L$1,FALSE)/100)</f>
        <v>20267193</v>
      </c>
      <c r="G1486" s="4">
        <f>INT(VLOOKUP($X1486,映射表!$B:$C,2,FALSE)*VLOOKUP($Z1486,怪物属性偏向!$G:$L,怪物属性偏向!J$1,FALSE)/100)</f>
        <v>14506575</v>
      </c>
      <c r="H1486" s="4">
        <f t="shared" si="1326"/>
        <v>0</v>
      </c>
      <c r="I1486" s="4">
        <f>INT(VLOOKUP($X1486,映射表!$B:$C,2,FALSE)*VLOOKUP($Z1486,怪物属性偏向!$G:$L,怪物属性偏向!K$1,FALSE)/100)</f>
        <v>13959157</v>
      </c>
      <c r="J1486" s="4">
        <f>INT(VLOOKUP($X1486,映射表!$B:$E,4,FALSE))</f>
        <v>10948358</v>
      </c>
      <c r="K1486" s="4">
        <f t="shared" ref="K1486:V1486" si="1341">K1485</f>
        <v>100</v>
      </c>
      <c r="L1486" s="4">
        <f t="shared" si="1341"/>
        <v>0</v>
      </c>
      <c r="M1486" s="4">
        <f t="shared" si="1341"/>
        <v>0</v>
      </c>
      <c r="N1486" s="4">
        <f t="shared" si="1341"/>
        <v>100</v>
      </c>
      <c r="O1486" s="4">
        <f t="shared" si="1341"/>
        <v>0</v>
      </c>
      <c r="P1486" s="4">
        <f t="shared" si="1341"/>
        <v>0</v>
      </c>
      <c r="Q1486" s="4">
        <f t="shared" si="1341"/>
        <v>0</v>
      </c>
      <c r="R1486" s="4">
        <f t="shared" si="1341"/>
        <v>0</v>
      </c>
      <c r="S1486" s="4">
        <f t="shared" si="1341"/>
        <v>0</v>
      </c>
      <c r="T1486" s="4">
        <f t="shared" si="1341"/>
        <v>0</v>
      </c>
      <c r="U1486" s="4">
        <f t="shared" si="1341"/>
        <v>0</v>
      </c>
      <c r="V1486" s="4">
        <f t="shared" si="1341"/>
        <v>0</v>
      </c>
      <c r="W1486" s="4">
        <f>VLOOKUP(Z1486,怪物属性偏向!D:F,3,FALSE)</f>
        <v>5000010</v>
      </c>
      <c r="X1486" s="4">
        <f t="shared" si="1265"/>
        <v>132</v>
      </c>
      <c r="Y1486" t="str">
        <f>VLOOKUP(Z1486,怪物属性偏向!G:H,2,FALSE)</f>
        <v>碧翠丝</v>
      </c>
      <c r="Z1486">
        <f t="shared" si="1266"/>
        <v>10</v>
      </c>
    </row>
    <row r="1487" spans="1:26" ht="18" customHeight="1" x14ac:dyDescent="0.15">
      <c r="A1487" s="4">
        <v>5001483</v>
      </c>
      <c r="B1487" s="4">
        <f t="shared" ref="B1487:E1487" si="1342">B1486</f>
        <v>0</v>
      </c>
      <c r="C1487" s="4">
        <f t="shared" si="1342"/>
        <v>0</v>
      </c>
      <c r="D1487" s="4">
        <f t="shared" si="1342"/>
        <v>0</v>
      </c>
      <c r="E1487" s="4">
        <f t="shared" si="1342"/>
        <v>0</v>
      </c>
      <c r="F1487" s="4">
        <f>INT(VLOOKUP($X1487,映射表!$B:$C,2,FALSE)*VLOOKUP($Z1487,怪物属性偏向!$G:$L,怪物属性偏向!L$1,FALSE)/100)</f>
        <v>21726561</v>
      </c>
      <c r="G1487" s="4">
        <f>INT(VLOOKUP($X1487,映射表!$B:$C,2,FALSE)*VLOOKUP($Z1487,怪物属性偏向!$G:$L,怪物属性偏向!J$1,FALSE)/100)</f>
        <v>15551141</v>
      </c>
      <c r="H1487" s="4">
        <f t="shared" si="1326"/>
        <v>0</v>
      </c>
      <c r="I1487" s="4">
        <f>INT(VLOOKUP($X1487,映射表!$B:$C,2,FALSE)*VLOOKUP($Z1487,怪物属性偏向!$G:$L,怪物属性偏向!K$1,FALSE)/100)</f>
        <v>14964305</v>
      </c>
      <c r="J1487" s="4">
        <f>INT(VLOOKUP($X1487,映射表!$B:$E,4,FALSE))</f>
        <v>11736710</v>
      </c>
      <c r="K1487" s="4">
        <f t="shared" ref="K1487:V1487" si="1343">K1486</f>
        <v>100</v>
      </c>
      <c r="L1487" s="4">
        <f t="shared" si="1343"/>
        <v>0</v>
      </c>
      <c r="M1487" s="4">
        <f t="shared" si="1343"/>
        <v>0</v>
      </c>
      <c r="N1487" s="4">
        <f t="shared" si="1343"/>
        <v>100</v>
      </c>
      <c r="O1487" s="4">
        <f t="shared" si="1343"/>
        <v>0</v>
      </c>
      <c r="P1487" s="4">
        <f t="shared" si="1343"/>
        <v>0</v>
      </c>
      <c r="Q1487" s="4">
        <f t="shared" si="1343"/>
        <v>0</v>
      </c>
      <c r="R1487" s="4">
        <f t="shared" si="1343"/>
        <v>0</v>
      </c>
      <c r="S1487" s="4">
        <f t="shared" si="1343"/>
        <v>0</v>
      </c>
      <c r="T1487" s="4">
        <f t="shared" si="1343"/>
        <v>0</v>
      </c>
      <c r="U1487" s="4">
        <f t="shared" si="1343"/>
        <v>0</v>
      </c>
      <c r="V1487" s="4">
        <f t="shared" si="1343"/>
        <v>0</v>
      </c>
      <c r="W1487" s="4">
        <f>VLOOKUP(Z1487,怪物属性偏向!D:F,3,FALSE)</f>
        <v>5000010</v>
      </c>
      <c r="X1487" s="4">
        <f t="shared" si="1265"/>
        <v>133</v>
      </c>
      <c r="Y1487" t="str">
        <f>VLOOKUP(Z1487,怪物属性偏向!G:H,2,FALSE)</f>
        <v>碧翠丝</v>
      </c>
      <c r="Z1487">
        <f t="shared" si="1266"/>
        <v>10</v>
      </c>
    </row>
    <row r="1488" spans="1:26" ht="18" customHeight="1" x14ac:dyDescent="0.15">
      <c r="A1488" s="4">
        <v>5001484</v>
      </c>
      <c r="B1488" s="4">
        <f t="shared" ref="B1488:E1488" si="1344">B1487</f>
        <v>0</v>
      </c>
      <c r="C1488" s="4">
        <f t="shared" si="1344"/>
        <v>0</v>
      </c>
      <c r="D1488" s="4">
        <f t="shared" si="1344"/>
        <v>0</v>
      </c>
      <c r="E1488" s="4">
        <f t="shared" si="1344"/>
        <v>0</v>
      </c>
      <c r="F1488" s="4">
        <f>INT(VLOOKUP($X1488,映射表!$B:$C,2,FALSE)*VLOOKUP($Z1488,怪物属性偏向!$G:$L,怪物属性偏向!L$1,FALSE)/100)</f>
        <v>23291003</v>
      </c>
      <c r="G1488" s="4">
        <f>INT(VLOOKUP($X1488,映射表!$B:$C,2,FALSE)*VLOOKUP($Z1488,怪物属性偏向!$G:$L,怪物属性偏向!J$1,FALSE)/100)</f>
        <v>16670915</v>
      </c>
      <c r="H1488" s="4">
        <f t="shared" si="1326"/>
        <v>0</v>
      </c>
      <c r="I1488" s="4">
        <f>INT(VLOOKUP($X1488,映射表!$B:$C,2,FALSE)*VLOOKUP($Z1488,怪物属性偏向!$G:$L,怪物属性偏向!K$1,FALSE)/100)</f>
        <v>16041824</v>
      </c>
      <c r="J1488" s="4">
        <f>INT(VLOOKUP($X1488,映射表!$B:$E,4,FALSE))</f>
        <v>12581823</v>
      </c>
      <c r="K1488" s="4">
        <f t="shared" ref="K1488:V1488" si="1345">K1487</f>
        <v>100</v>
      </c>
      <c r="L1488" s="4">
        <f t="shared" si="1345"/>
        <v>0</v>
      </c>
      <c r="M1488" s="4">
        <f t="shared" si="1345"/>
        <v>0</v>
      </c>
      <c r="N1488" s="4">
        <f t="shared" si="1345"/>
        <v>100</v>
      </c>
      <c r="O1488" s="4">
        <f t="shared" si="1345"/>
        <v>0</v>
      </c>
      <c r="P1488" s="4">
        <f t="shared" si="1345"/>
        <v>0</v>
      </c>
      <c r="Q1488" s="4">
        <f t="shared" si="1345"/>
        <v>0</v>
      </c>
      <c r="R1488" s="4">
        <f t="shared" si="1345"/>
        <v>0</v>
      </c>
      <c r="S1488" s="4">
        <f t="shared" si="1345"/>
        <v>0</v>
      </c>
      <c r="T1488" s="4">
        <f t="shared" si="1345"/>
        <v>0</v>
      </c>
      <c r="U1488" s="4">
        <f t="shared" si="1345"/>
        <v>0</v>
      </c>
      <c r="V1488" s="4">
        <f t="shared" si="1345"/>
        <v>0</v>
      </c>
      <c r="W1488" s="4">
        <f>VLOOKUP(Z1488,怪物属性偏向!D:F,3,FALSE)</f>
        <v>5000010</v>
      </c>
      <c r="X1488" s="4">
        <f t="shared" si="1265"/>
        <v>134</v>
      </c>
      <c r="Y1488" t="str">
        <f>VLOOKUP(Z1488,怪物属性偏向!G:H,2,FALSE)</f>
        <v>碧翠丝</v>
      </c>
      <c r="Z1488">
        <f t="shared" si="1266"/>
        <v>10</v>
      </c>
    </row>
    <row r="1489" spans="1:26" ht="18" customHeight="1" x14ac:dyDescent="0.15">
      <c r="A1489" s="4">
        <v>5001485</v>
      </c>
      <c r="B1489" s="4">
        <f t="shared" ref="B1489:E1489" si="1346">B1488</f>
        <v>0</v>
      </c>
      <c r="C1489" s="4">
        <f t="shared" si="1346"/>
        <v>0</v>
      </c>
      <c r="D1489" s="4">
        <f t="shared" si="1346"/>
        <v>0</v>
      </c>
      <c r="E1489" s="4">
        <f t="shared" si="1346"/>
        <v>0</v>
      </c>
      <c r="F1489" s="4">
        <f>INT(VLOOKUP($X1489,映射表!$B:$C,2,FALSE)*VLOOKUP($Z1489,怪物属性偏向!$G:$L,怪物属性偏向!L$1,FALSE)/100)</f>
        <v>24968085</v>
      </c>
      <c r="G1489" s="4">
        <f>INT(VLOOKUP($X1489,映射表!$B:$C,2,FALSE)*VLOOKUP($Z1489,怪物属性偏向!$G:$L,怪物属性偏向!J$1,FALSE)/100)</f>
        <v>17871314</v>
      </c>
      <c r="H1489" s="4">
        <f t="shared" si="1326"/>
        <v>0</v>
      </c>
      <c r="I1489" s="4">
        <f>INT(VLOOKUP($X1489,映射表!$B:$C,2,FALSE)*VLOOKUP($Z1489,怪物属性偏向!$G:$L,怪物属性偏向!K$1,FALSE)/100)</f>
        <v>17196925</v>
      </c>
      <c r="J1489" s="4">
        <f>INT(VLOOKUP($X1489,映射表!$B:$E,4,FALSE))</f>
        <v>13487784</v>
      </c>
      <c r="K1489" s="4">
        <f t="shared" ref="K1489:V1489" si="1347">K1488</f>
        <v>100</v>
      </c>
      <c r="L1489" s="4">
        <f t="shared" si="1347"/>
        <v>0</v>
      </c>
      <c r="M1489" s="4">
        <f t="shared" si="1347"/>
        <v>0</v>
      </c>
      <c r="N1489" s="4">
        <f t="shared" si="1347"/>
        <v>100</v>
      </c>
      <c r="O1489" s="4">
        <f t="shared" si="1347"/>
        <v>0</v>
      </c>
      <c r="P1489" s="4">
        <f t="shared" si="1347"/>
        <v>0</v>
      </c>
      <c r="Q1489" s="4">
        <f t="shared" si="1347"/>
        <v>0</v>
      </c>
      <c r="R1489" s="4">
        <f t="shared" si="1347"/>
        <v>0</v>
      </c>
      <c r="S1489" s="4">
        <f t="shared" si="1347"/>
        <v>0</v>
      </c>
      <c r="T1489" s="4">
        <f t="shared" si="1347"/>
        <v>0</v>
      </c>
      <c r="U1489" s="4">
        <f t="shared" si="1347"/>
        <v>0</v>
      </c>
      <c r="V1489" s="4">
        <f t="shared" si="1347"/>
        <v>0</v>
      </c>
      <c r="W1489" s="4">
        <f>VLOOKUP(Z1489,怪物属性偏向!D:F,3,FALSE)</f>
        <v>5000010</v>
      </c>
      <c r="X1489" s="4">
        <f t="shared" si="1265"/>
        <v>135</v>
      </c>
      <c r="Y1489" t="str">
        <f>VLOOKUP(Z1489,怪物属性偏向!G:H,2,FALSE)</f>
        <v>碧翠丝</v>
      </c>
      <c r="Z1489">
        <f t="shared" si="1266"/>
        <v>10</v>
      </c>
    </row>
    <row r="1490" spans="1:26" ht="18" customHeight="1" x14ac:dyDescent="0.15">
      <c r="A1490" s="4">
        <v>5001486</v>
      </c>
      <c r="B1490" s="4">
        <f t="shared" ref="B1490:E1490" si="1348">B1489</f>
        <v>0</v>
      </c>
      <c r="C1490" s="4">
        <f t="shared" si="1348"/>
        <v>0</v>
      </c>
      <c r="D1490" s="4">
        <f t="shared" si="1348"/>
        <v>0</v>
      </c>
      <c r="E1490" s="4">
        <f t="shared" si="1348"/>
        <v>0</v>
      </c>
      <c r="F1490" s="4">
        <f>INT(VLOOKUP($X1490,映射表!$B:$C,2,FALSE)*VLOOKUP($Z1490,怪物属性偏向!$G:$L,怪物属性偏向!L$1,FALSE)/100)</f>
        <v>26765916</v>
      </c>
      <c r="G1490" s="4">
        <f>INT(VLOOKUP($X1490,映射表!$B:$C,2,FALSE)*VLOOKUP($Z1490,怪物属性偏向!$G:$L,怪物属性偏向!J$1,FALSE)/100)</f>
        <v>19158141</v>
      </c>
      <c r="H1490" s="4">
        <f t="shared" si="1326"/>
        <v>0</v>
      </c>
      <c r="I1490" s="4">
        <f>INT(VLOOKUP($X1490,映射表!$B:$C,2,FALSE)*VLOOKUP($Z1490,怪物属性偏向!$G:$L,怪物属性偏向!K$1,FALSE)/100)</f>
        <v>18435193</v>
      </c>
      <c r="J1490" s="4">
        <f>INT(VLOOKUP($X1490,映射表!$B:$E,4,FALSE))</f>
        <v>14458975</v>
      </c>
      <c r="K1490" s="4">
        <f t="shared" ref="K1490:V1490" si="1349">K1489</f>
        <v>100</v>
      </c>
      <c r="L1490" s="4">
        <f t="shared" si="1349"/>
        <v>0</v>
      </c>
      <c r="M1490" s="4">
        <f t="shared" si="1349"/>
        <v>0</v>
      </c>
      <c r="N1490" s="4">
        <f t="shared" si="1349"/>
        <v>100</v>
      </c>
      <c r="O1490" s="4">
        <f t="shared" si="1349"/>
        <v>0</v>
      </c>
      <c r="P1490" s="4">
        <f t="shared" si="1349"/>
        <v>0</v>
      </c>
      <c r="Q1490" s="4">
        <f t="shared" si="1349"/>
        <v>0</v>
      </c>
      <c r="R1490" s="4">
        <f t="shared" si="1349"/>
        <v>0</v>
      </c>
      <c r="S1490" s="4">
        <f t="shared" si="1349"/>
        <v>0</v>
      </c>
      <c r="T1490" s="4">
        <f t="shared" si="1349"/>
        <v>0</v>
      </c>
      <c r="U1490" s="4">
        <f t="shared" si="1349"/>
        <v>0</v>
      </c>
      <c r="V1490" s="4">
        <f t="shared" si="1349"/>
        <v>0</v>
      </c>
      <c r="W1490" s="4">
        <f>VLOOKUP(Z1490,怪物属性偏向!D:F,3,FALSE)</f>
        <v>5000010</v>
      </c>
      <c r="X1490" s="4">
        <f t="shared" si="1265"/>
        <v>136</v>
      </c>
      <c r="Y1490" t="str">
        <f>VLOOKUP(Z1490,怪物属性偏向!G:H,2,FALSE)</f>
        <v>碧翠丝</v>
      </c>
      <c r="Z1490">
        <f t="shared" si="1266"/>
        <v>10</v>
      </c>
    </row>
    <row r="1491" spans="1:26" ht="18" customHeight="1" x14ac:dyDescent="0.15">
      <c r="A1491" s="4">
        <v>5001487</v>
      </c>
      <c r="B1491" s="4">
        <f t="shared" ref="B1491:E1491" si="1350">B1490</f>
        <v>0</v>
      </c>
      <c r="C1491" s="4">
        <f t="shared" si="1350"/>
        <v>0</v>
      </c>
      <c r="D1491" s="4">
        <f t="shared" si="1350"/>
        <v>0</v>
      </c>
      <c r="E1491" s="4">
        <f t="shared" si="1350"/>
        <v>0</v>
      </c>
      <c r="F1491" s="4">
        <f>INT(VLOOKUP($X1491,映射表!$B:$C,2,FALSE)*VLOOKUP($Z1491,怪物属性偏向!$G:$L,怪物属性偏向!L$1,FALSE)/100)</f>
        <v>28693192</v>
      </c>
      <c r="G1491" s="4">
        <f>INT(VLOOKUP($X1491,映射表!$B:$C,2,FALSE)*VLOOKUP($Z1491,怪物属性偏向!$G:$L,怪物属性偏向!J$1,FALSE)/100)</f>
        <v>20537620</v>
      </c>
      <c r="H1491" s="4">
        <f t="shared" si="1326"/>
        <v>0</v>
      </c>
      <c r="I1491" s="4">
        <f>INT(VLOOKUP($X1491,映射表!$B:$C,2,FALSE)*VLOOKUP($Z1491,怪物属性偏向!$G:$L,怪物属性偏向!K$1,FALSE)/100)</f>
        <v>19762616</v>
      </c>
      <c r="J1491" s="4">
        <f>INT(VLOOKUP($X1491,映射表!$B:$E,4,FALSE))</f>
        <v>15500091</v>
      </c>
      <c r="K1491" s="4">
        <f t="shared" ref="K1491:V1491" si="1351">K1490</f>
        <v>100</v>
      </c>
      <c r="L1491" s="4">
        <f t="shared" si="1351"/>
        <v>0</v>
      </c>
      <c r="M1491" s="4">
        <f t="shared" si="1351"/>
        <v>0</v>
      </c>
      <c r="N1491" s="4">
        <f t="shared" si="1351"/>
        <v>100</v>
      </c>
      <c r="O1491" s="4">
        <f t="shared" si="1351"/>
        <v>0</v>
      </c>
      <c r="P1491" s="4">
        <f t="shared" si="1351"/>
        <v>0</v>
      </c>
      <c r="Q1491" s="4">
        <f t="shared" si="1351"/>
        <v>0</v>
      </c>
      <c r="R1491" s="4">
        <f t="shared" si="1351"/>
        <v>0</v>
      </c>
      <c r="S1491" s="4">
        <f t="shared" si="1351"/>
        <v>0</v>
      </c>
      <c r="T1491" s="4">
        <f t="shared" si="1351"/>
        <v>0</v>
      </c>
      <c r="U1491" s="4">
        <f t="shared" si="1351"/>
        <v>0</v>
      </c>
      <c r="V1491" s="4">
        <f t="shared" si="1351"/>
        <v>0</v>
      </c>
      <c r="W1491" s="4">
        <f>VLOOKUP(Z1491,怪物属性偏向!D:F,3,FALSE)</f>
        <v>5000010</v>
      </c>
      <c r="X1491" s="4">
        <f t="shared" si="1265"/>
        <v>137</v>
      </c>
      <c r="Y1491" t="str">
        <f>VLOOKUP(Z1491,怪物属性偏向!G:H,2,FALSE)</f>
        <v>碧翠丝</v>
      </c>
      <c r="Z1491">
        <f t="shared" si="1266"/>
        <v>10</v>
      </c>
    </row>
    <row r="1492" spans="1:26" ht="18" customHeight="1" x14ac:dyDescent="0.15">
      <c r="A1492" s="4">
        <v>5001488</v>
      </c>
      <c r="B1492" s="4">
        <f t="shared" ref="B1492:E1492" si="1352">B1491</f>
        <v>0</v>
      </c>
      <c r="C1492" s="4">
        <f t="shared" si="1352"/>
        <v>0</v>
      </c>
      <c r="D1492" s="4">
        <f t="shared" si="1352"/>
        <v>0</v>
      </c>
      <c r="E1492" s="4">
        <f t="shared" si="1352"/>
        <v>0</v>
      </c>
      <c r="F1492" s="4">
        <f>INT(VLOOKUP($X1492,映射表!$B:$C,2,FALSE)*VLOOKUP($Z1492,怪物属性偏向!$G:$L,怪物属性偏向!L$1,FALSE)/100)</f>
        <v>30759231</v>
      </c>
      <c r="G1492" s="4">
        <f>INT(VLOOKUP($X1492,映射表!$B:$C,2,FALSE)*VLOOKUP($Z1492,怪物属性偏向!$G:$L,怪物属性偏向!J$1,FALSE)/100)</f>
        <v>22016422</v>
      </c>
      <c r="H1492" s="4">
        <f t="shared" si="1326"/>
        <v>0</v>
      </c>
      <c r="I1492" s="4">
        <f>INT(VLOOKUP($X1492,映射表!$B:$C,2,FALSE)*VLOOKUP($Z1492,怪物属性偏向!$G:$L,怪物属性偏向!K$1,FALSE)/100)</f>
        <v>21185613</v>
      </c>
      <c r="J1492" s="4">
        <f>INT(VLOOKUP($X1492,映射表!$B:$E,4,FALSE))</f>
        <v>16616167</v>
      </c>
      <c r="K1492" s="4">
        <f t="shared" ref="K1492:V1492" si="1353">K1491</f>
        <v>100</v>
      </c>
      <c r="L1492" s="4">
        <f t="shared" si="1353"/>
        <v>0</v>
      </c>
      <c r="M1492" s="4">
        <f t="shared" si="1353"/>
        <v>0</v>
      </c>
      <c r="N1492" s="4">
        <f t="shared" si="1353"/>
        <v>100</v>
      </c>
      <c r="O1492" s="4">
        <f t="shared" si="1353"/>
        <v>0</v>
      </c>
      <c r="P1492" s="4">
        <f t="shared" si="1353"/>
        <v>0</v>
      </c>
      <c r="Q1492" s="4">
        <f t="shared" si="1353"/>
        <v>0</v>
      </c>
      <c r="R1492" s="4">
        <f t="shared" si="1353"/>
        <v>0</v>
      </c>
      <c r="S1492" s="4">
        <f t="shared" si="1353"/>
        <v>0</v>
      </c>
      <c r="T1492" s="4">
        <f t="shared" si="1353"/>
        <v>0</v>
      </c>
      <c r="U1492" s="4">
        <f t="shared" si="1353"/>
        <v>0</v>
      </c>
      <c r="V1492" s="4">
        <f t="shared" si="1353"/>
        <v>0</v>
      </c>
      <c r="W1492" s="4">
        <f>VLOOKUP(Z1492,怪物属性偏向!D:F,3,FALSE)</f>
        <v>5000010</v>
      </c>
      <c r="X1492" s="4">
        <f t="shared" si="1265"/>
        <v>138</v>
      </c>
      <c r="Y1492" t="str">
        <f>VLOOKUP(Z1492,怪物属性偏向!G:H,2,FALSE)</f>
        <v>碧翠丝</v>
      </c>
      <c r="Z1492">
        <f t="shared" si="1266"/>
        <v>10</v>
      </c>
    </row>
    <row r="1493" spans="1:26" ht="18" customHeight="1" x14ac:dyDescent="0.15">
      <c r="A1493" s="4">
        <v>5001489</v>
      </c>
      <c r="B1493" s="4">
        <f t="shared" ref="B1493:E1493" si="1354">B1492</f>
        <v>0</v>
      </c>
      <c r="C1493" s="4">
        <f t="shared" si="1354"/>
        <v>0</v>
      </c>
      <c r="D1493" s="4">
        <f t="shared" si="1354"/>
        <v>0</v>
      </c>
      <c r="E1493" s="4">
        <f t="shared" si="1354"/>
        <v>0</v>
      </c>
      <c r="F1493" s="4">
        <f>INT(VLOOKUP($X1493,映射表!$B:$C,2,FALSE)*VLOOKUP($Z1493,怪物属性偏向!$G:$L,怪物属性偏向!L$1,FALSE)/100)</f>
        <v>32974025</v>
      </c>
      <c r="G1493" s="4">
        <f>INT(VLOOKUP($X1493,映射表!$B:$C,2,FALSE)*VLOOKUP($Z1493,怪物属性偏向!$G:$L,怪物属性偏向!J$1,FALSE)/100)</f>
        <v>23601697</v>
      </c>
      <c r="H1493" s="4">
        <f t="shared" si="1326"/>
        <v>0</v>
      </c>
      <c r="I1493" s="4">
        <f>INT(VLOOKUP($X1493,映射表!$B:$C,2,FALSE)*VLOOKUP($Z1493,怪物属性偏向!$G:$L,怪物属性偏向!K$1,FALSE)/100)</f>
        <v>22711067</v>
      </c>
      <c r="J1493" s="4">
        <f>INT(VLOOKUP($X1493,映射表!$B:$E,4,FALSE))</f>
        <v>17812601</v>
      </c>
      <c r="K1493" s="4">
        <f t="shared" ref="K1493:V1493" si="1355">K1492</f>
        <v>100</v>
      </c>
      <c r="L1493" s="4">
        <f t="shared" si="1355"/>
        <v>0</v>
      </c>
      <c r="M1493" s="4">
        <f t="shared" si="1355"/>
        <v>0</v>
      </c>
      <c r="N1493" s="4">
        <f t="shared" si="1355"/>
        <v>100</v>
      </c>
      <c r="O1493" s="4">
        <f t="shared" si="1355"/>
        <v>0</v>
      </c>
      <c r="P1493" s="4">
        <f t="shared" si="1355"/>
        <v>0</v>
      </c>
      <c r="Q1493" s="4">
        <f t="shared" si="1355"/>
        <v>0</v>
      </c>
      <c r="R1493" s="4">
        <f t="shared" si="1355"/>
        <v>0</v>
      </c>
      <c r="S1493" s="4">
        <f t="shared" si="1355"/>
        <v>0</v>
      </c>
      <c r="T1493" s="4">
        <f t="shared" si="1355"/>
        <v>0</v>
      </c>
      <c r="U1493" s="4">
        <f t="shared" si="1355"/>
        <v>0</v>
      </c>
      <c r="V1493" s="4">
        <f t="shared" si="1355"/>
        <v>0</v>
      </c>
      <c r="W1493" s="4">
        <f>VLOOKUP(Z1493,怪物属性偏向!D:F,3,FALSE)</f>
        <v>5000010</v>
      </c>
      <c r="X1493" s="4">
        <f t="shared" si="1265"/>
        <v>139</v>
      </c>
      <c r="Y1493" t="str">
        <f>VLOOKUP(Z1493,怪物属性偏向!G:H,2,FALSE)</f>
        <v>碧翠丝</v>
      </c>
      <c r="Z1493">
        <f t="shared" si="1266"/>
        <v>10</v>
      </c>
    </row>
    <row r="1494" spans="1:26" ht="18" customHeight="1" x14ac:dyDescent="0.15">
      <c r="A1494" s="4">
        <v>5001490</v>
      </c>
      <c r="B1494" s="4">
        <f t="shared" ref="B1494:E1494" si="1356">B1493</f>
        <v>0</v>
      </c>
      <c r="C1494" s="4">
        <f t="shared" si="1356"/>
        <v>0</v>
      </c>
      <c r="D1494" s="4">
        <f t="shared" si="1356"/>
        <v>0</v>
      </c>
      <c r="E1494" s="4">
        <f t="shared" si="1356"/>
        <v>0</v>
      </c>
      <c r="F1494" s="4">
        <f>INT(VLOOKUP($X1494,映射表!$B:$C,2,FALSE)*VLOOKUP($Z1494,怪物属性偏向!$G:$L,怪物属性偏向!L$1,FALSE)/100)</f>
        <v>35348284</v>
      </c>
      <c r="G1494" s="4">
        <f>INT(VLOOKUP($X1494,映射表!$B:$C,2,FALSE)*VLOOKUP($Z1494,怪物属性偏向!$G:$L,怪物属性偏向!J$1,FALSE)/100)</f>
        <v>25301112</v>
      </c>
      <c r="H1494" s="4">
        <f t="shared" si="1326"/>
        <v>0</v>
      </c>
      <c r="I1494" s="4">
        <f>INT(VLOOKUP($X1494,映射表!$B:$C,2,FALSE)*VLOOKUP($Z1494,怪物属性偏向!$G:$L,怪物属性偏向!K$1,FALSE)/100)</f>
        <v>24346353</v>
      </c>
      <c r="J1494" s="4">
        <f>INT(VLOOKUP($X1494,映射表!$B:$E,4,FALSE))</f>
        <v>19095179</v>
      </c>
      <c r="K1494" s="4">
        <f t="shared" ref="K1494:V1494" si="1357">K1493</f>
        <v>100</v>
      </c>
      <c r="L1494" s="4">
        <f t="shared" si="1357"/>
        <v>0</v>
      </c>
      <c r="M1494" s="4">
        <f t="shared" si="1357"/>
        <v>0</v>
      </c>
      <c r="N1494" s="4">
        <f t="shared" si="1357"/>
        <v>100</v>
      </c>
      <c r="O1494" s="4">
        <f t="shared" si="1357"/>
        <v>0</v>
      </c>
      <c r="P1494" s="4">
        <f t="shared" si="1357"/>
        <v>0</v>
      </c>
      <c r="Q1494" s="4">
        <f t="shared" si="1357"/>
        <v>0</v>
      </c>
      <c r="R1494" s="4">
        <f t="shared" si="1357"/>
        <v>0</v>
      </c>
      <c r="S1494" s="4">
        <f t="shared" si="1357"/>
        <v>0</v>
      </c>
      <c r="T1494" s="4">
        <f t="shared" si="1357"/>
        <v>0</v>
      </c>
      <c r="U1494" s="4">
        <f t="shared" si="1357"/>
        <v>0</v>
      </c>
      <c r="V1494" s="4">
        <f t="shared" si="1357"/>
        <v>0</v>
      </c>
      <c r="W1494" s="4">
        <f>VLOOKUP(Z1494,怪物属性偏向!D:F,3,FALSE)</f>
        <v>5000010</v>
      </c>
      <c r="X1494" s="4">
        <f t="shared" si="1265"/>
        <v>140</v>
      </c>
      <c r="Y1494" t="str">
        <f>VLOOKUP(Z1494,怪物属性偏向!G:H,2,FALSE)</f>
        <v>碧翠丝</v>
      </c>
      <c r="Z1494">
        <f t="shared" si="1266"/>
        <v>10</v>
      </c>
    </row>
    <row r="1495" spans="1:26" ht="18" customHeight="1" x14ac:dyDescent="0.15">
      <c r="A1495" s="4">
        <v>5001491</v>
      </c>
      <c r="B1495" s="4">
        <f t="shared" ref="B1495:E1495" si="1358">B1494</f>
        <v>0</v>
      </c>
      <c r="C1495" s="4">
        <f t="shared" si="1358"/>
        <v>0</v>
      </c>
      <c r="D1495" s="4">
        <f t="shared" si="1358"/>
        <v>0</v>
      </c>
      <c r="E1495" s="4">
        <f t="shared" si="1358"/>
        <v>0</v>
      </c>
      <c r="F1495" s="4">
        <f>INT(VLOOKUP($X1495,映射表!$B:$C,2,FALSE)*VLOOKUP($Z1495,怪物属性偏向!$G:$L,怪物属性偏向!L$1,FALSE)/100)</f>
        <v>37893490</v>
      </c>
      <c r="G1495" s="4">
        <f>INT(VLOOKUP($X1495,映射表!$B:$C,2,FALSE)*VLOOKUP($Z1495,怪物属性偏向!$G:$L,怪物属性偏向!J$1,FALSE)/100)</f>
        <v>27122885</v>
      </c>
      <c r="H1495" s="4">
        <f t="shared" si="1326"/>
        <v>0</v>
      </c>
      <c r="I1495" s="4">
        <f>INT(VLOOKUP($X1495,映射表!$B:$C,2,FALSE)*VLOOKUP($Z1495,怪物属性偏向!$G:$L,怪物属性偏向!K$1,FALSE)/100)</f>
        <v>26099379</v>
      </c>
      <c r="J1495" s="4">
        <f>INT(VLOOKUP($X1495,映射表!$B:$E,4,FALSE))</f>
        <v>20470101</v>
      </c>
      <c r="K1495" s="4">
        <f t="shared" ref="K1495:V1495" si="1359">K1494</f>
        <v>100</v>
      </c>
      <c r="L1495" s="4">
        <f t="shared" si="1359"/>
        <v>0</v>
      </c>
      <c r="M1495" s="4">
        <f t="shared" si="1359"/>
        <v>0</v>
      </c>
      <c r="N1495" s="4">
        <f t="shared" si="1359"/>
        <v>100</v>
      </c>
      <c r="O1495" s="4">
        <f t="shared" si="1359"/>
        <v>0</v>
      </c>
      <c r="P1495" s="4">
        <f t="shared" si="1359"/>
        <v>0</v>
      </c>
      <c r="Q1495" s="4">
        <f t="shared" si="1359"/>
        <v>0</v>
      </c>
      <c r="R1495" s="4">
        <f t="shared" si="1359"/>
        <v>0</v>
      </c>
      <c r="S1495" s="4">
        <f t="shared" si="1359"/>
        <v>0</v>
      </c>
      <c r="T1495" s="4">
        <f t="shared" si="1359"/>
        <v>0</v>
      </c>
      <c r="U1495" s="4">
        <f t="shared" si="1359"/>
        <v>0</v>
      </c>
      <c r="V1495" s="4">
        <f t="shared" si="1359"/>
        <v>0</v>
      </c>
      <c r="W1495" s="4">
        <f>VLOOKUP(Z1495,怪物属性偏向!D:F,3,FALSE)</f>
        <v>5000010</v>
      </c>
      <c r="X1495" s="4">
        <f t="shared" si="1265"/>
        <v>141</v>
      </c>
      <c r="Y1495" t="str">
        <f>VLOOKUP(Z1495,怪物属性偏向!G:H,2,FALSE)</f>
        <v>碧翠丝</v>
      </c>
      <c r="Z1495">
        <f t="shared" si="1266"/>
        <v>10</v>
      </c>
    </row>
    <row r="1496" spans="1:26" ht="18" customHeight="1" x14ac:dyDescent="0.15">
      <c r="A1496" s="4">
        <v>5001492</v>
      </c>
      <c r="B1496" s="4">
        <f t="shared" ref="B1496:E1496" si="1360">B1495</f>
        <v>0</v>
      </c>
      <c r="C1496" s="4">
        <f t="shared" si="1360"/>
        <v>0</v>
      </c>
      <c r="D1496" s="4">
        <f t="shared" si="1360"/>
        <v>0</v>
      </c>
      <c r="E1496" s="4">
        <f t="shared" si="1360"/>
        <v>0</v>
      </c>
      <c r="F1496" s="4">
        <f>INT(VLOOKUP($X1496,映射表!$B:$C,2,FALSE)*VLOOKUP($Z1496,怪物属性偏向!$G:$L,怪物属性偏向!L$1,FALSE)/100)</f>
        <v>40621951</v>
      </c>
      <c r="G1496" s="4">
        <f>INT(VLOOKUP($X1496,映射表!$B:$C,2,FALSE)*VLOOKUP($Z1496,怪物属性偏向!$G:$L,怪物属性偏向!J$1,FALSE)/100)</f>
        <v>29075825</v>
      </c>
      <c r="H1496" s="4">
        <f t="shared" si="1326"/>
        <v>0</v>
      </c>
      <c r="I1496" s="4">
        <f>INT(VLOOKUP($X1496,映射表!$B:$C,2,FALSE)*VLOOKUP($Z1496,怪物属性偏向!$G:$L,怪物属性偏向!K$1,FALSE)/100)</f>
        <v>27978624</v>
      </c>
      <c r="J1496" s="4">
        <f>INT(VLOOKUP($X1496,映射表!$B:$E,4,FALSE))</f>
        <v>21944019</v>
      </c>
      <c r="K1496" s="4">
        <f t="shared" ref="K1496:V1496" si="1361">K1495</f>
        <v>100</v>
      </c>
      <c r="L1496" s="4">
        <f t="shared" si="1361"/>
        <v>0</v>
      </c>
      <c r="M1496" s="4">
        <f t="shared" si="1361"/>
        <v>0</v>
      </c>
      <c r="N1496" s="4">
        <f t="shared" si="1361"/>
        <v>100</v>
      </c>
      <c r="O1496" s="4">
        <f t="shared" si="1361"/>
        <v>0</v>
      </c>
      <c r="P1496" s="4">
        <f t="shared" si="1361"/>
        <v>0</v>
      </c>
      <c r="Q1496" s="4">
        <f t="shared" si="1361"/>
        <v>0</v>
      </c>
      <c r="R1496" s="4">
        <f t="shared" si="1361"/>
        <v>0</v>
      </c>
      <c r="S1496" s="4">
        <f t="shared" si="1361"/>
        <v>0</v>
      </c>
      <c r="T1496" s="4">
        <f t="shared" si="1361"/>
        <v>0</v>
      </c>
      <c r="U1496" s="4">
        <f t="shared" si="1361"/>
        <v>0</v>
      </c>
      <c r="V1496" s="4">
        <f t="shared" si="1361"/>
        <v>0</v>
      </c>
      <c r="W1496" s="4">
        <f>VLOOKUP(Z1496,怪物属性偏向!D:F,3,FALSE)</f>
        <v>5000010</v>
      </c>
      <c r="X1496" s="4">
        <f t="shared" si="1265"/>
        <v>142</v>
      </c>
      <c r="Y1496" t="str">
        <f>VLOOKUP(Z1496,怪物属性偏向!G:H,2,FALSE)</f>
        <v>碧翠丝</v>
      </c>
      <c r="Z1496">
        <f t="shared" si="1266"/>
        <v>10</v>
      </c>
    </row>
    <row r="1497" spans="1:26" ht="18" customHeight="1" x14ac:dyDescent="0.15">
      <c r="A1497" s="4">
        <v>5001493</v>
      </c>
      <c r="B1497" s="4">
        <f t="shared" ref="B1497:E1497" si="1362">B1496</f>
        <v>0</v>
      </c>
      <c r="C1497" s="4">
        <f t="shared" si="1362"/>
        <v>0</v>
      </c>
      <c r="D1497" s="4">
        <f t="shared" si="1362"/>
        <v>0</v>
      </c>
      <c r="E1497" s="4">
        <f t="shared" si="1362"/>
        <v>0</v>
      </c>
      <c r="F1497" s="4">
        <f>INT(VLOOKUP($X1497,映射表!$B:$C,2,FALSE)*VLOOKUP($Z1497,怪物属性偏向!$G:$L,怪物属性偏向!L$1,FALSE)/100)</f>
        <v>43546861</v>
      </c>
      <c r="G1497" s="4">
        <f>INT(VLOOKUP($X1497,映射表!$B:$C,2,FALSE)*VLOOKUP($Z1497,怪物属性偏向!$G:$L,怪物属性偏向!J$1,FALSE)/100)</f>
        <v>31169377</v>
      </c>
      <c r="H1497" s="4">
        <f t="shared" si="1326"/>
        <v>0</v>
      </c>
      <c r="I1497" s="4">
        <f>INT(VLOOKUP($X1497,映射表!$B:$C,2,FALSE)*VLOOKUP($Z1497,怪物属性偏向!$G:$L,怪物属性偏向!K$1,FALSE)/100)</f>
        <v>29993174</v>
      </c>
      <c r="J1497" s="4">
        <f>INT(VLOOKUP($X1497,映射表!$B:$E,4,FALSE))</f>
        <v>23524058</v>
      </c>
      <c r="K1497" s="4">
        <f t="shared" ref="K1497:V1497" si="1363">K1496</f>
        <v>100</v>
      </c>
      <c r="L1497" s="4">
        <f t="shared" si="1363"/>
        <v>0</v>
      </c>
      <c r="M1497" s="4">
        <f t="shared" si="1363"/>
        <v>0</v>
      </c>
      <c r="N1497" s="4">
        <f t="shared" si="1363"/>
        <v>100</v>
      </c>
      <c r="O1497" s="4">
        <f t="shared" si="1363"/>
        <v>0</v>
      </c>
      <c r="P1497" s="4">
        <f t="shared" si="1363"/>
        <v>0</v>
      </c>
      <c r="Q1497" s="4">
        <f t="shared" si="1363"/>
        <v>0</v>
      </c>
      <c r="R1497" s="4">
        <f t="shared" si="1363"/>
        <v>0</v>
      </c>
      <c r="S1497" s="4">
        <f t="shared" si="1363"/>
        <v>0</v>
      </c>
      <c r="T1497" s="4">
        <f t="shared" si="1363"/>
        <v>0</v>
      </c>
      <c r="U1497" s="4">
        <f t="shared" si="1363"/>
        <v>0</v>
      </c>
      <c r="V1497" s="4">
        <f t="shared" si="1363"/>
        <v>0</v>
      </c>
      <c r="W1497" s="4">
        <f>VLOOKUP(Z1497,怪物属性偏向!D:F,3,FALSE)</f>
        <v>5000010</v>
      </c>
      <c r="X1497" s="4">
        <f t="shared" si="1265"/>
        <v>143</v>
      </c>
      <c r="Y1497" t="str">
        <f>VLOOKUP(Z1497,怪物属性偏向!G:H,2,FALSE)</f>
        <v>碧翠丝</v>
      </c>
      <c r="Z1497">
        <f t="shared" si="1266"/>
        <v>10</v>
      </c>
    </row>
    <row r="1498" spans="1:26" ht="18" customHeight="1" x14ac:dyDescent="0.15">
      <c r="A1498" s="4">
        <v>5001494</v>
      </c>
      <c r="B1498" s="4">
        <f t="shared" ref="B1498:E1498" si="1364">B1497</f>
        <v>0</v>
      </c>
      <c r="C1498" s="4">
        <f t="shared" si="1364"/>
        <v>0</v>
      </c>
      <c r="D1498" s="4">
        <f t="shared" si="1364"/>
        <v>0</v>
      </c>
      <c r="E1498" s="4">
        <f t="shared" si="1364"/>
        <v>0</v>
      </c>
      <c r="F1498" s="4">
        <f>INT(VLOOKUP($X1498,映射表!$B:$C,2,FALSE)*VLOOKUP($Z1498,怪物属性偏向!$G:$L,怪物属性偏向!L$1,FALSE)/100)</f>
        <v>46682365</v>
      </c>
      <c r="G1498" s="4">
        <f>INT(VLOOKUP($X1498,映射表!$B:$C,2,FALSE)*VLOOKUP($Z1498,怪物属性偏向!$G:$L,怪物属性偏向!J$1,FALSE)/100)</f>
        <v>33413665</v>
      </c>
      <c r="H1498" s="4">
        <f t="shared" si="1326"/>
        <v>0</v>
      </c>
      <c r="I1498" s="4">
        <f>INT(VLOOKUP($X1498,映射表!$B:$C,2,FALSE)*VLOOKUP($Z1498,怪物属性偏向!$G:$L,怪物属性偏向!K$1,FALSE)/100)</f>
        <v>32152772</v>
      </c>
      <c r="J1498" s="4">
        <f>INT(VLOOKUP($X1498,映射表!$B:$E,4,FALSE))</f>
        <v>25217860</v>
      </c>
      <c r="K1498" s="4">
        <f t="shared" ref="K1498:V1498" si="1365">K1497</f>
        <v>100</v>
      </c>
      <c r="L1498" s="4">
        <f t="shared" si="1365"/>
        <v>0</v>
      </c>
      <c r="M1498" s="4">
        <f t="shared" si="1365"/>
        <v>0</v>
      </c>
      <c r="N1498" s="4">
        <f t="shared" si="1365"/>
        <v>100</v>
      </c>
      <c r="O1498" s="4">
        <f t="shared" si="1365"/>
        <v>0</v>
      </c>
      <c r="P1498" s="4">
        <f t="shared" si="1365"/>
        <v>0</v>
      </c>
      <c r="Q1498" s="4">
        <f t="shared" si="1365"/>
        <v>0</v>
      </c>
      <c r="R1498" s="4">
        <f t="shared" si="1365"/>
        <v>0</v>
      </c>
      <c r="S1498" s="4">
        <f t="shared" si="1365"/>
        <v>0</v>
      </c>
      <c r="T1498" s="4">
        <f t="shared" si="1365"/>
        <v>0</v>
      </c>
      <c r="U1498" s="4">
        <f t="shared" si="1365"/>
        <v>0</v>
      </c>
      <c r="V1498" s="4">
        <f t="shared" si="1365"/>
        <v>0</v>
      </c>
      <c r="W1498" s="4">
        <f>VLOOKUP(Z1498,怪物属性偏向!D:F,3,FALSE)</f>
        <v>5000010</v>
      </c>
      <c r="X1498" s="4">
        <f t="shared" si="1265"/>
        <v>144</v>
      </c>
      <c r="Y1498" t="str">
        <f>VLOOKUP(Z1498,怪物属性偏向!G:H,2,FALSE)</f>
        <v>碧翠丝</v>
      </c>
      <c r="Z1498">
        <f t="shared" si="1266"/>
        <v>10</v>
      </c>
    </row>
    <row r="1499" spans="1:26" ht="18" customHeight="1" x14ac:dyDescent="0.15">
      <c r="A1499" s="4">
        <v>5001495</v>
      </c>
      <c r="B1499" s="4">
        <f t="shared" ref="B1499:E1499" si="1366">B1498</f>
        <v>0</v>
      </c>
      <c r="C1499" s="4">
        <f t="shared" si="1366"/>
        <v>0</v>
      </c>
      <c r="D1499" s="4">
        <f t="shared" si="1366"/>
        <v>0</v>
      </c>
      <c r="E1499" s="4">
        <f t="shared" si="1366"/>
        <v>0</v>
      </c>
      <c r="F1499" s="4">
        <f>INT(VLOOKUP($X1499,映射表!$B:$C,2,FALSE)*VLOOKUP($Z1499,怪物属性偏向!$G:$L,怪物属性偏向!L$1,FALSE)/100)</f>
        <v>50043625</v>
      </c>
      <c r="G1499" s="4">
        <f>INT(VLOOKUP($X1499,映射表!$B:$C,2,FALSE)*VLOOKUP($Z1499,怪物属性偏向!$G:$L,怪物属性偏向!J$1,FALSE)/100)</f>
        <v>35819541</v>
      </c>
      <c r="H1499" s="4">
        <f t="shared" si="1326"/>
        <v>0</v>
      </c>
      <c r="I1499" s="4">
        <f>INT(VLOOKUP($X1499,映射表!$B:$C,2,FALSE)*VLOOKUP($Z1499,怪物属性偏向!$G:$L,怪物属性偏向!K$1,FALSE)/100)</f>
        <v>34467861</v>
      </c>
      <c r="J1499" s="4">
        <f>INT(VLOOKUP($X1499,映射表!$B:$E,4,FALSE))</f>
        <v>27033616</v>
      </c>
      <c r="K1499" s="4">
        <f t="shared" ref="K1499:V1499" si="1367">K1498</f>
        <v>100</v>
      </c>
      <c r="L1499" s="4">
        <f t="shared" si="1367"/>
        <v>0</v>
      </c>
      <c r="M1499" s="4">
        <f t="shared" si="1367"/>
        <v>0</v>
      </c>
      <c r="N1499" s="4">
        <f t="shared" si="1367"/>
        <v>100</v>
      </c>
      <c r="O1499" s="4">
        <f t="shared" si="1367"/>
        <v>0</v>
      </c>
      <c r="P1499" s="4">
        <f t="shared" si="1367"/>
        <v>0</v>
      </c>
      <c r="Q1499" s="4">
        <f t="shared" si="1367"/>
        <v>0</v>
      </c>
      <c r="R1499" s="4">
        <f t="shared" si="1367"/>
        <v>0</v>
      </c>
      <c r="S1499" s="4">
        <f t="shared" si="1367"/>
        <v>0</v>
      </c>
      <c r="T1499" s="4">
        <f t="shared" si="1367"/>
        <v>0</v>
      </c>
      <c r="U1499" s="4">
        <f t="shared" si="1367"/>
        <v>0</v>
      </c>
      <c r="V1499" s="4">
        <f t="shared" si="1367"/>
        <v>0</v>
      </c>
      <c r="W1499" s="4">
        <f>VLOOKUP(Z1499,怪物属性偏向!D:F,3,FALSE)</f>
        <v>5000010</v>
      </c>
      <c r="X1499" s="4">
        <f t="shared" si="1265"/>
        <v>145</v>
      </c>
      <c r="Y1499" t="str">
        <f>VLOOKUP(Z1499,怪物属性偏向!G:H,2,FALSE)</f>
        <v>碧翠丝</v>
      </c>
      <c r="Z1499">
        <f t="shared" si="1266"/>
        <v>10</v>
      </c>
    </row>
    <row r="1500" spans="1:26" ht="18" customHeight="1" x14ac:dyDescent="0.15">
      <c r="A1500" s="4">
        <v>5001496</v>
      </c>
      <c r="B1500" s="4">
        <f t="shared" ref="B1500:E1500" si="1368">B1499</f>
        <v>0</v>
      </c>
      <c r="C1500" s="4">
        <f t="shared" si="1368"/>
        <v>0</v>
      </c>
      <c r="D1500" s="4">
        <f t="shared" si="1368"/>
        <v>0</v>
      </c>
      <c r="E1500" s="4">
        <f t="shared" si="1368"/>
        <v>0</v>
      </c>
      <c r="F1500" s="4">
        <f>INT(VLOOKUP($X1500,映射表!$B:$C,2,FALSE)*VLOOKUP($Z1500,怪物属性偏向!$G:$L,怪物属性偏向!L$1,FALSE)/100)</f>
        <v>53646895</v>
      </c>
      <c r="G1500" s="4">
        <f>INT(VLOOKUP($X1500,映射表!$B:$C,2,FALSE)*VLOOKUP($Z1500,怪物属性偏向!$G:$L,怪物属性偏向!J$1,FALSE)/100)</f>
        <v>38398641</v>
      </c>
      <c r="H1500" s="4">
        <f t="shared" si="1326"/>
        <v>0</v>
      </c>
      <c r="I1500" s="4">
        <f>INT(VLOOKUP($X1500,映射表!$B:$C,2,FALSE)*VLOOKUP($Z1500,怪物属性偏向!$G:$L,怪物属性偏向!K$1,FALSE)/100)</f>
        <v>36949636</v>
      </c>
      <c r="J1500" s="4">
        <f>INT(VLOOKUP($X1500,映射表!$B:$E,4,FALSE))</f>
        <v>28980106</v>
      </c>
      <c r="K1500" s="4">
        <f t="shared" ref="K1500:V1500" si="1369">K1499</f>
        <v>100</v>
      </c>
      <c r="L1500" s="4">
        <f t="shared" si="1369"/>
        <v>0</v>
      </c>
      <c r="M1500" s="4">
        <f t="shared" si="1369"/>
        <v>0</v>
      </c>
      <c r="N1500" s="4">
        <f t="shared" si="1369"/>
        <v>100</v>
      </c>
      <c r="O1500" s="4">
        <f t="shared" si="1369"/>
        <v>0</v>
      </c>
      <c r="P1500" s="4">
        <f t="shared" si="1369"/>
        <v>0</v>
      </c>
      <c r="Q1500" s="4">
        <f t="shared" si="1369"/>
        <v>0</v>
      </c>
      <c r="R1500" s="4">
        <f t="shared" si="1369"/>
        <v>0</v>
      </c>
      <c r="S1500" s="4">
        <f t="shared" si="1369"/>
        <v>0</v>
      </c>
      <c r="T1500" s="4">
        <f t="shared" si="1369"/>
        <v>0</v>
      </c>
      <c r="U1500" s="4">
        <f t="shared" si="1369"/>
        <v>0</v>
      </c>
      <c r="V1500" s="4">
        <f t="shared" si="1369"/>
        <v>0</v>
      </c>
      <c r="W1500" s="4">
        <f>VLOOKUP(Z1500,怪物属性偏向!D:F,3,FALSE)</f>
        <v>5000010</v>
      </c>
      <c r="X1500" s="4">
        <f t="shared" si="1265"/>
        <v>146</v>
      </c>
      <c r="Y1500" t="str">
        <f>VLOOKUP(Z1500,怪物属性偏向!G:H,2,FALSE)</f>
        <v>碧翠丝</v>
      </c>
      <c r="Z1500">
        <f t="shared" si="1266"/>
        <v>10</v>
      </c>
    </row>
    <row r="1501" spans="1:26" ht="18" customHeight="1" x14ac:dyDescent="0.15">
      <c r="A1501" s="4">
        <v>5001497</v>
      </c>
      <c r="B1501" s="4">
        <f t="shared" ref="B1501:E1501" si="1370">B1500</f>
        <v>0</v>
      </c>
      <c r="C1501" s="4">
        <f t="shared" si="1370"/>
        <v>0</v>
      </c>
      <c r="D1501" s="4">
        <f t="shared" si="1370"/>
        <v>0</v>
      </c>
      <c r="E1501" s="4">
        <f t="shared" si="1370"/>
        <v>0</v>
      </c>
      <c r="F1501" s="4">
        <f>INT(VLOOKUP($X1501,映射表!$B:$C,2,FALSE)*VLOOKUP($Z1501,怪物属性偏向!$G:$L,怪物属性偏向!L$1,FALSE)/100)</f>
        <v>57509601</v>
      </c>
      <c r="G1501" s="4">
        <f>INT(VLOOKUP($X1501,映射表!$B:$C,2,FALSE)*VLOOKUP($Z1501,怪物属性偏向!$G:$L,怪物属性偏向!J$1,FALSE)/100)</f>
        <v>41163436</v>
      </c>
      <c r="H1501" s="4">
        <f t="shared" si="1326"/>
        <v>0</v>
      </c>
      <c r="I1501" s="4">
        <f>INT(VLOOKUP($X1501,映射表!$B:$C,2,FALSE)*VLOOKUP($Z1501,怪物属性偏向!$G:$L,怪物属性偏向!K$1,FALSE)/100)</f>
        <v>39610099</v>
      </c>
      <c r="J1501" s="4">
        <f>INT(VLOOKUP($X1501,映射表!$B:$E,4,FALSE))</f>
        <v>31066744</v>
      </c>
      <c r="K1501" s="4">
        <f t="shared" ref="K1501:V1501" si="1371">K1500</f>
        <v>100</v>
      </c>
      <c r="L1501" s="4">
        <f t="shared" si="1371"/>
        <v>0</v>
      </c>
      <c r="M1501" s="4">
        <f t="shared" si="1371"/>
        <v>0</v>
      </c>
      <c r="N1501" s="4">
        <f t="shared" si="1371"/>
        <v>100</v>
      </c>
      <c r="O1501" s="4">
        <f t="shared" si="1371"/>
        <v>0</v>
      </c>
      <c r="P1501" s="4">
        <f t="shared" si="1371"/>
        <v>0</v>
      </c>
      <c r="Q1501" s="4">
        <f t="shared" si="1371"/>
        <v>0</v>
      </c>
      <c r="R1501" s="4">
        <f t="shared" si="1371"/>
        <v>0</v>
      </c>
      <c r="S1501" s="4">
        <f t="shared" si="1371"/>
        <v>0</v>
      </c>
      <c r="T1501" s="4">
        <f t="shared" si="1371"/>
        <v>0</v>
      </c>
      <c r="U1501" s="4">
        <f t="shared" si="1371"/>
        <v>0</v>
      </c>
      <c r="V1501" s="4">
        <f t="shared" si="1371"/>
        <v>0</v>
      </c>
      <c r="W1501" s="4">
        <f>VLOOKUP(Z1501,怪物属性偏向!D:F,3,FALSE)</f>
        <v>5000010</v>
      </c>
      <c r="X1501" s="4">
        <f t="shared" si="1265"/>
        <v>147</v>
      </c>
      <c r="Y1501" t="str">
        <f>VLOOKUP(Z1501,怪物属性偏向!G:H,2,FALSE)</f>
        <v>碧翠丝</v>
      </c>
      <c r="Z1501">
        <f t="shared" si="1266"/>
        <v>10</v>
      </c>
    </row>
    <row r="1502" spans="1:26" ht="18" customHeight="1" x14ac:dyDescent="0.15">
      <c r="A1502" s="4">
        <v>5001498</v>
      </c>
      <c r="B1502" s="4">
        <f t="shared" ref="B1502:E1502" si="1372">B1501</f>
        <v>0</v>
      </c>
      <c r="C1502" s="4">
        <f t="shared" si="1372"/>
        <v>0</v>
      </c>
      <c r="D1502" s="4">
        <f t="shared" si="1372"/>
        <v>0</v>
      </c>
      <c r="E1502" s="4">
        <f t="shared" si="1372"/>
        <v>0</v>
      </c>
      <c r="F1502" s="4">
        <f>INT(VLOOKUP($X1502,映射表!$B:$C,2,FALSE)*VLOOKUP($Z1502,怪物属性偏向!$G:$L,怪物属性偏向!L$1,FALSE)/100)</f>
        <v>61650422</v>
      </c>
      <c r="G1502" s="4">
        <f>INT(VLOOKUP($X1502,映射表!$B:$C,2,FALSE)*VLOOKUP($Z1502,怪物属性偏向!$G:$L,怪物属性偏向!J$1,FALSE)/100)</f>
        <v>44127296</v>
      </c>
      <c r="H1502" s="4">
        <f t="shared" si="1326"/>
        <v>0</v>
      </c>
      <c r="I1502" s="4">
        <f>INT(VLOOKUP($X1502,映射表!$B:$C,2,FALSE)*VLOOKUP($Z1502,怪物属性偏向!$G:$L,怪物属性偏向!K$1,FALSE)/100)</f>
        <v>42462115</v>
      </c>
      <c r="J1502" s="4">
        <f>INT(VLOOKUP($X1502,映射表!$B:$E,4,FALSE))</f>
        <v>33303620</v>
      </c>
      <c r="K1502" s="4">
        <f t="shared" ref="K1502:V1502" si="1373">K1501</f>
        <v>100</v>
      </c>
      <c r="L1502" s="4">
        <f t="shared" si="1373"/>
        <v>0</v>
      </c>
      <c r="M1502" s="4">
        <f t="shared" si="1373"/>
        <v>0</v>
      </c>
      <c r="N1502" s="4">
        <f t="shared" si="1373"/>
        <v>100</v>
      </c>
      <c r="O1502" s="4">
        <f t="shared" si="1373"/>
        <v>0</v>
      </c>
      <c r="P1502" s="4">
        <f t="shared" si="1373"/>
        <v>0</v>
      </c>
      <c r="Q1502" s="4">
        <f t="shared" si="1373"/>
        <v>0</v>
      </c>
      <c r="R1502" s="4">
        <f t="shared" si="1373"/>
        <v>0</v>
      </c>
      <c r="S1502" s="4">
        <f t="shared" si="1373"/>
        <v>0</v>
      </c>
      <c r="T1502" s="4">
        <f t="shared" si="1373"/>
        <v>0</v>
      </c>
      <c r="U1502" s="4">
        <f t="shared" si="1373"/>
        <v>0</v>
      </c>
      <c r="V1502" s="4">
        <f t="shared" si="1373"/>
        <v>0</v>
      </c>
      <c r="W1502" s="4">
        <f>VLOOKUP(Z1502,怪物属性偏向!D:F,3,FALSE)</f>
        <v>5000010</v>
      </c>
      <c r="X1502" s="4">
        <f t="shared" si="1265"/>
        <v>148</v>
      </c>
      <c r="Y1502" t="str">
        <f>VLOOKUP(Z1502,怪物属性偏向!G:H,2,FALSE)</f>
        <v>碧翠丝</v>
      </c>
      <c r="Z1502">
        <f t="shared" si="1266"/>
        <v>10</v>
      </c>
    </row>
    <row r="1503" spans="1:26" ht="18" customHeight="1" x14ac:dyDescent="0.15">
      <c r="A1503" s="4">
        <v>5001499</v>
      </c>
      <c r="B1503" s="4">
        <f t="shared" ref="B1503:E1503" si="1374">B1502</f>
        <v>0</v>
      </c>
      <c r="C1503" s="4">
        <f t="shared" si="1374"/>
        <v>0</v>
      </c>
      <c r="D1503" s="4">
        <f t="shared" si="1374"/>
        <v>0</v>
      </c>
      <c r="E1503" s="4">
        <f t="shared" si="1374"/>
        <v>0</v>
      </c>
      <c r="F1503" s="4">
        <f>INT(VLOOKUP($X1503,映射表!$B:$C,2,FALSE)*VLOOKUP($Z1503,怪物属性偏向!$G:$L,怪物属性偏向!L$1,FALSE)/100)</f>
        <v>66089382</v>
      </c>
      <c r="G1503" s="4">
        <f>INT(VLOOKUP($X1503,映射表!$B:$C,2,FALSE)*VLOOKUP($Z1503,怪物属性偏向!$G:$L,怪物属性偏向!J$1,FALSE)/100)</f>
        <v>47304554</v>
      </c>
      <c r="H1503" s="4">
        <f t="shared" si="1326"/>
        <v>0</v>
      </c>
      <c r="I1503" s="4">
        <f>INT(VLOOKUP($X1503,映射表!$B:$C,2,FALSE)*VLOOKUP($Z1503,怪物属性偏向!$G:$L,怪物属性偏向!K$1,FALSE)/100)</f>
        <v>45519477</v>
      </c>
      <c r="J1503" s="4">
        <f>INT(VLOOKUP($X1503,映射表!$B:$E,4,FALSE))</f>
        <v>35701550</v>
      </c>
      <c r="K1503" s="4">
        <f t="shared" ref="K1503:V1503" si="1375">K1502</f>
        <v>100</v>
      </c>
      <c r="L1503" s="4">
        <f t="shared" si="1375"/>
        <v>0</v>
      </c>
      <c r="M1503" s="4">
        <f t="shared" si="1375"/>
        <v>0</v>
      </c>
      <c r="N1503" s="4">
        <f t="shared" si="1375"/>
        <v>100</v>
      </c>
      <c r="O1503" s="4">
        <f t="shared" si="1375"/>
        <v>0</v>
      </c>
      <c r="P1503" s="4">
        <f t="shared" si="1375"/>
        <v>0</v>
      </c>
      <c r="Q1503" s="4">
        <f t="shared" si="1375"/>
        <v>0</v>
      </c>
      <c r="R1503" s="4">
        <f t="shared" si="1375"/>
        <v>0</v>
      </c>
      <c r="S1503" s="4">
        <f t="shared" si="1375"/>
        <v>0</v>
      </c>
      <c r="T1503" s="4">
        <f t="shared" si="1375"/>
        <v>0</v>
      </c>
      <c r="U1503" s="4">
        <f t="shared" si="1375"/>
        <v>0</v>
      </c>
      <c r="V1503" s="4">
        <f t="shared" si="1375"/>
        <v>0</v>
      </c>
      <c r="W1503" s="4">
        <f>VLOOKUP(Z1503,怪物属性偏向!D:F,3,FALSE)</f>
        <v>5000010</v>
      </c>
      <c r="X1503" s="4">
        <f t="shared" si="1265"/>
        <v>149</v>
      </c>
      <c r="Y1503" t="str">
        <f>VLOOKUP(Z1503,怪物属性偏向!G:H,2,FALSE)</f>
        <v>碧翠丝</v>
      </c>
      <c r="Z1503">
        <f t="shared" si="1266"/>
        <v>10</v>
      </c>
    </row>
    <row r="1504" spans="1:26" ht="18" customHeight="1" x14ac:dyDescent="0.15">
      <c r="A1504" s="4">
        <v>5001500</v>
      </c>
      <c r="B1504" s="4">
        <f t="shared" ref="B1504:E1504" si="1376">B1503</f>
        <v>0</v>
      </c>
      <c r="C1504" s="4">
        <f t="shared" si="1376"/>
        <v>0</v>
      </c>
      <c r="D1504" s="4">
        <f t="shared" si="1376"/>
        <v>0</v>
      </c>
      <c r="E1504" s="4">
        <f t="shared" si="1376"/>
        <v>0</v>
      </c>
      <c r="F1504" s="4">
        <f>INT(VLOOKUP($X1504,映射表!$B:$C,2,FALSE)*VLOOKUP($Z1504,怪物属性偏向!$G:$L,怪物属性偏向!L$1,FALSE)/100)</f>
        <v>70847947</v>
      </c>
      <c r="G1504" s="4">
        <f>INT(VLOOKUP($X1504,映射表!$B:$C,2,FALSE)*VLOOKUP($Z1504,怪物属性偏向!$G:$L,怪物属性偏向!J$1,FALSE)/100)</f>
        <v>50710575</v>
      </c>
      <c r="H1504" s="4">
        <f t="shared" si="1326"/>
        <v>0</v>
      </c>
      <c r="I1504" s="4">
        <f>INT(VLOOKUP($X1504,映射表!$B:$C,2,FALSE)*VLOOKUP($Z1504,怪物属性偏向!$G:$L,怪物属性偏向!K$1,FALSE)/100)</f>
        <v>48796968</v>
      </c>
      <c r="J1504" s="4">
        <f>INT(VLOOKUP($X1504,映射表!$B:$E,4,FALSE))</f>
        <v>38272132</v>
      </c>
      <c r="K1504" s="4">
        <f t="shared" ref="K1504:V1504" si="1377">K1503</f>
        <v>100</v>
      </c>
      <c r="L1504" s="4">
        <f t="shared" si="1377"/>
        <v>0</v>
      </c>
      <c r="M1504" s="4">
        <f t="shared" si="1377"/>
        <v>0</v>
      </c>
      <c r="N1504" s="4">
        <f t="shared" si="1377"/>
        <v>100</v>
      </c>
      <c r="O1504" s="4">
        <f t="shared" si="1377"/>
        <v>0</v>
      </c>
      <c r="P1504" s="4">
        <f t="shared" si="1377"/>
        <v>0</v>
      </c>
      <c r="Q1504" s="4">
        <f t="shared" si="1377"/>
        <v>0</v>
      </c>
      <c r="R1504" s="4">
        <f t="shared" si="1377"/>
        <v>0</v>
      </c>
      <c r="S1504" s="4">
        <f t="shared" si="1377"/>
        <v>0</v>
      </c>
      <c r="T1504" s="4">
        <f t="shared" si="1377"/>
        <v>0</v>
      </c>
      <c r="U1504" s="4">
        <f t="shared" si="1377"/>
        <v>0</v>
      </c>
      <c r="V1504" s="4">
        <f t="shared" si="1377"/>
        <v>0</v>
      </c>
      <c r="W1504" s="4">
        <f>VLOOKUP(Z1504,怪物属性偏向!D:F,3,FALSE)</f>
        <v>5000010</v>
      </c>
      <c r="X1504" s="4">
        <f t="shared" si="1265"/>
        <v>150</v>
      </c>
      <c r="Y1504" t="str">
        <f>VLOOKUP(Z1504,怪物属性偏向!G:H,2,FALSE)</f>
        <v>碧翠丝</v>
      </c>
      <c r="Z1504">
        <f t="shared" si="1266"/>
        <v>10</v>
      </c>
    </row>
    <row r="1505" spans="1:26" ht="18" customHeight="1" x14ac:dyDescent="0.15">
      <c r="A1505" s="4">
        <v>5001501</v>
      </c>
      <c r="B1505" s="4">
        <f t="shared" ref="B1505:E1505" si="1378">B1504</f>
        <v>0</v>
      </c>
      <c r="C1505" s="4">
        <f t="shared" si="1378"/>
        <v>0</v>
      </c>
      <c r="D1505" s="4">
        <f t="shared" si="1378"/>
        <v>0</v>
      </c>
      <c r="E1505" s="4">
        <f t="shared" si="1378"/>
        <v>0</v>
      </c>
      <c r="F1505" s="4">
        <f>INT(VLOOKUP($X1505,映射表!$B:$C,2,FALSE)*VLOOKUP($Z1505,怪物属性偏向!$G:$L,怪物属性偏向!L$1,FALSE)/100)</f>
        <v>287</v>
      </c>
      <c r="G1505" s="4">
        <f>INT(VLOOKUP($X1505,映射表!$B:$C,2,FALSE)*VLOOKUP($Z1505,怪物属性偏向!$G:$L,怪物属性偏向!J$1,FALSE)/100)</f>
        <v>180</v>
      </c>
      <c r="H1505" s="4">
        <f t="shared" si="1326"/>
        <v>0</v>
      </c>
      <c r="I1505" s="4">
        <f>INT(VLOOKUP($X1505,映射表!$B:$C,2,FALSE)*VLOOKUP($Z1505,怪物属性偏向!$G:$L,怪物属性偏向!K$1,FALSE)/100)</f>
        <v>200</v>
      </c>
      <c r="J1505" s="4">
        <f>INT(VLOOKUP($X1505,映射表!$B:$E,4,FALSE))</f>
        <v>145</v>
      </c>
      <c r="K1505" s="4">
        <f t="shared" ref="K1505:V1505" si="1379">K1504</f>
        <v>100</v>
      </c>
      <c r="L1505" s="4">
        <f t="shared" si="1379"/>
        <v>0</v>
      </c>
      <c r="M1505" s="4">
        <f t="shared" si="1379"/>
        <v>0</v>
      </c>
      <c r="N1505" s="4">
        <f t="shared" si="1379"/>
        <v>100</v>
      </c>
      <c r="O1505" s="4">
        <f t="shared" si="1379"/>
        <v>0</v>
      </c>
      <c r="P1505" s="4">
        <f t="shared" si="1379"/>
        <v>0</v>
      </c>
      <c r="Q1505" s="4">
        <f t="shared" si="1379"/>
        <v>0</v>
      </c>
      <c r="R1505" s="4">
        <f t="shared" si="1379"/>
        <v>0</v>
      </c>
      <c r="S1505" s="4">
        <f t="shared" si="1379"/>
        <v>0</v>
      </c>
      <c r="T1505" s="4">
        <f t="shared" si="1379"/>
        <v>0</v>
      </c>
      <c r="U1505" s="4">
        <f t="shared" si="1379"/>
        <v>0</v>
      </c>
      <c r="V1505" s="4">
        <f t="shared" si="1379"/>
        <v>0</v>
      </c>
      <c r="W1505" s="4">
        <f>VLOOKUP(Z1505,怪物属性偏向!D:F,3,FALSE)</f>
        <v>5000011</v>
      </c>
      <c r="X1505" s="4">
        <f t="shared" si="1265"/>
        <v>1</v>
      </c>
      <c r="Y1505" t="str">
        <f>VLOOKUP(Z1505,怪物属性偏向!G:H,2,FALSE)</f>
        <v>尤尼丝</v>
      </c>
      <c r="Z1505">
        <f t="shared" si="1266"/>
        <v>11</v>
      </c>
    </row>
    <row r="1506" spans="1:26" ht="18" customHeight="1" x14ac:dyDescent="0.15">
      <c r="A1506" s="4">
        <v>5001502</v>
      </c>
      <c r="B1506" s="4">
        <f t="shared" ref="B1506:E1506" si="1380">B1505</f>
        <v>0</v>
      </c>
      <c r="C1506" s="4">
        <f t="shared" si="1380"/>
        <v>0</v>
      </c>
      <c r="D1506" s="4">
        <f t="shared" si="1380"/>
        <v>0</v>
      </c>
      <c r="E1506" s="4">
        <f t="shared" si="1380"/>
        <v>0</v>
      </c>
      <c r="F1506" s="4">
        <f>INT(VLOOKUP($X1506,映射表!$B:$C,2,FALSE)*VLOOKUP($Z1506,怪物属性偏向!$G:$L,怪物属性偏向!L$1,FALSE)/100)</f>
        <v>342</v>
      </c>
      <c r="G1506" s="4">
        <f>INT(VLOOKUP($X1506,映射表!$B:$C,2,FALSE)*VLOOKUP($Z1506,怪物属性偏向!$G:$L,怪物属性偏向!J$1,FALSE)/100)</f>
        <v>214</v>
      </c>
      <c r="H1506" s="4">
        <f t="shared" si="1326"/>
        <v>0</v>
      </c>
      <c r="I1506" s="4">
        <f>INT(VLOOKUP($X1506,映射表!$B:$C,2,FALSE)*VLOOKUP($Z1506,怪物属性偏向!$G:$L,怪物属性偏向!K$1,FALSE)/100)</f>
        <v>238</v>
      </c>
      <c r="J1506" s="4">
        <f>INT(VLOOKUP($X1506,映射表!$B:$E,4,FALSE))</f>
        <v>173</v>
      </c>
      <c r="K1506" s="4">
        <f t="shared" ref="K1506:V1506" si="1381">K1505</f>
        <v>100</v>
      </c>
      <c r="L1506" s="4">
        <f t="shared" si="1381"/>
        <v>0</v>
      </c>
      <c r="M1506" s="4">
        <f t="shared" si="1381"/>
        <v>0</v>
      </c>
      <c r="N1506" s="4">
        <f t="shared" si="1381"/>
        <v>100</v>
      </c>
      <c r="O1506" s="4">
        <f t="shared" si="1381"/>
        <v>0</v>
      </c>
      <c r="P1506" s="4">
        <f t="shared" si="1381"/>
        <v>0</v>
      </c>
      <c r="Q1506" s="4">
        <f t="shared" si="1381"/>
        <v>0</v>
      </c>
      <c r="R1506" s="4">
        <f t="shared" si="1381"/>
        <v>0</v>
      </c>
      <c r="S1506" s="4">
        <f t="shared" si="1381"/>
        <v>0</v>
      </c>
      <c r="T1506" s="4">
        <f t="shared" si="1381"/>
        <v>0</v>
      </c>
      <c r="U1506" s="4">
        <f t="shared" si="1381"/>
        <v>0</v>
      </c>
      <c r="V1506" s="4">
        <f t="shared" si="1381"/>
        <v>0</v>
      </c>
      <c r="W1506" s="4">
        <f>VLOOKUP(Z1506,怪物属性偏向!D:F,3,FALSE)</f>
        <v>5000011</v>
      </c>
      <c r="X1506" s="4">
        <f t="shared" si="1265"/>
        <v>2</v>
      </c>
      <c r="Y1506" t="str">
        <f>VLOOKUP(Z1506,怪物属性偏向!G:H,2,FALSE)</f>
        <v>尤尼丝</v>
      </c>
      <c r="Z1506">
        <f t="shared" si="1266"/>
        <v>11</v>
      </c>
    </row>
    <row r="1507" spans="1:26" ht="18" customHeight="1" x14ac:dyDescent="0.15">
      <c r="A1507" s="4">
        <v>5001503</v>
      </c>
      <c r="B1507" s="4">
        <f t="shared" ref="B1507:E1507" si="1382">B1506</f>
        <v>0</v>
      </c>
      <c r="C1507" s="4">
        <f t="shared" si="1382"/>
        <v>0</v>
      </c>
      <c r="D1507" s="4">
        <f t="shared" si="1382"/>
        <v>0</v>
      </c>
      <c r="E1507" s="4">
        <f t="shared" si="1382"/>
        <v>0</v>
      </c>
      <c r="F1507" s="4">
        <f>INT(VLOOKUP($X1507,映射表!$B:$C,2,FALSE)*VLOOKUP($Z1507,怪物属性偏向!$G:$L,怪物属性偏向!L$1,FALSE)/100)</f>
        <v>400</v>
      </c>
      <c r="G1507" s="4">
        <f>INT(VLOOKUP($X1507,映射表!$B:$C,2,FALSE)*VLOOKUP($Z1507,怪物属性偏向!$G:$L,怪物属性偏向!J$1,FALSE)/100)</f>
        <v>251</v>
      </c>
      <c r="H1507" s="4">
        <f t="shared" si="1326"/>
        <v>0</v>
      </c>
      <c r="I1507" s="4">
        <f>INT(VLOOKUP($X1507,映射表!$B:$C,2,FALSE)*VLOOKUP($Z1507,怪物属性偏向!$G:$L,怪物属性偏向!K$1,FALSE)/100)</f>
        <v>278</v>
      </c>
      <c r="J1507" s="4">
        <f>INT(VLOOKUP($X1507,映射表!$B:$E,4,FALSE))</f>
        <v>202</v>
      </c>
      <c r="K1507" s="4">
        <f t="shared" ref="K1507:V1507" si="1383">K1506</f>
        <v>100</v>
      </c>
      <c r="L1507" s="4">
        <f t="shared" si="1383"/>
        <v>0</v>
      </c>
      <c r="M1507" s="4">
        <f t="shared" si="1383"/>
        <v>0</v>
      </c>
      <c r="N1507" s="4">
        <f t="shared" si="1383"/>
        <v>100</v>
      </c>
      <c r="O1507" s="4">
        <f t="shared" si="1383"/>
        <v>0</v>
      </c>
      <c r="P1507" s="4">
        <f t="shared" si="1383"/>
        <v>0</v>
      </c>
      <c r="Q1507" s="4">
        <f t="shared" si="1383"/>
        <v>0</v>
      </c>
      <c r="R1507" s="4">
        <f t="shared" si="1383"/>
        <v>0</v>
      </c>
      <c r="S1507" s="4">
        <f t="shared" si="1383"/>
        <v>0</v>
      </c>
      <c r="T1507" s="4">
        <f t="shared" si="1383"/>
        <v>0</v>
      </c>
      <c r="U1507" s="4">
        <f t="shared" si="1383"/>
        <v>0</v>
      </c>
      <c r="V1507" s="4">
        <f t="shared" si="1383"/>
        <v>0</v>
      </c>
      <c r="W1507" s="4">
        <f>VLOOKUP(Z1507,怪物属性偏向!D:F,3,FALSE)</f>
        <v>5000011</v>
      </c>
      <c r="X1507" s="4">
        <f t="shared" si="1265"/>
        <v>3</v>
      </c>
      <c r="Y1507" t="str">
        <f>VLOOKUP(Z1507,怪物属性偏向!G:H,2,FALSE)</f>
        <v>尤尼丝</v>
      </c>
      <c r="Z1507">
        <f t="shared" si="1266"/>
        <v>11</v>
      </c>
    </row>
    <row r="1508" spans="1:26" ht="18" customHeight="1" x14ac:dyDescent="0.15">
      <c r="A1508" s="4">
        <v>5001504</v>
      </c>
      <c r="B1508" s="4">
        <f t="shared" ref="B1508:E1508" si="1384">B1507</f>
        <v>0</v>
      </c>
      <c r="C1508" s="4">
        <f t="shared" si="1384"/>
        <v>0</v>
      </c>
      <c r="D1508" s="4">
        <f t="shared" si="1384"/>
        <v>0</v>
      </c>
      <c r="E1508" s="4">
        <f t="shared" si="1384"/>
        <v>0</v>
      </c>
      <c r="F1508" s="4">
        <f>INT(VLOOKUP($X1508,映射表!$B:$C,2,FALSE)*VLOOKUP($Z1508,怪物属性偏向!$G:$L,怪物属性偏向!L$1,FALSE)/100)</f>
        <v>463</v>
      </c>
      <c r="G1508" s="4">
        <f>INT(VLOOKUP($X1508,映射表!$B:$C,2,FALSE)*VLOOKUP($Z1508,怪物属性偏向!$G:$L,怪物属性偏向!J$1,FALSE)/100)</f>
        <v>290</v>
      </c>
      <c r="H1508" s="4">
        <f t="shared" si="1326"/>
        <v>0</v>
      </c>
      <c r="I1508" s="4">
        <f>INT(VLOOKUP($X1508,映射表!$B:$C,2,FALSE)*VLOOKUP($Z1508,怪物属性偏向!$G:$L,怪物属性偏向!K$1,FALSE)/100)</f>
        <v>322</v>
      </c>
      <c r="J1508" s="4">
        <f>INT(VLOOKUP($X1508,映射表!$B:$E,4,FALSE))</f>
        <v>234</v>
      </c>
      <c r="K1508" s="4">
        <f t="shared" ref="K1508:V1508" si="1385">K1507</f>
        <v>100</v>
      </c>
      <c r="L1508" s="4">
        <f t="shared" si="1385"/>
        <v>0</v>
      </c>
      <c r="M1508" s="4">
        <f t="shared" si="1385"/>
        <v>0</v>
      </c>
      <c r="N1508" s="4">
        <f t="shared" si="1385"/>
        <v>100</v>
      </c>
      <c r="O1508" s="4">
        <f t="shared" si="1385"/>
        <v>0</v>
      </c>
      <c r="P1508" s="4">
        <f t="shared" si="1385"/>
        <v>0</v>
      </c>
      <c r="Q1508" s="4">
        <f t="shared" si="1385"/>
        <v>0</v>
      </c>
      <c r="R1508" s="4">
        <f t="shared" si="1385"/>
        <v>0</v>
      </c>
      <c r="S1508" s="4">
        <f t="shared" si="1385"/>
        <v>0</v>
      </c>
      <c r="T1508" s="4">
        <f t="shared" si="1385"/>
        <v>0</v>
      </c>
      <c r="U1508" s="4">
        <f t="shared" si="1385"/>
        <v>0</v>
      </c>
      <c r="V1508" s="4">
        <f t="shared" si="1385"/>
        <v>0</v>
      </c>
      <c r="W1508" s="4">
        <f>VLOOKUP(Z1508,怪物属性偏向!D:F,3,FALSE)</f>
        <v>5000011</v>
      </c>
      <c r="X1508" s="4">
        <f t="shared" si="1265"/>
        <v>4</v>
      </c>
      <c r="Y1508" t="str">
        <f>VLOOKUP(Z1508,怪物属性偏向!G:H,2,FALSE)</f>
        <v>尤尼丝</v>
      </c>
      <c r="Z1508">
        <f t="shared" si="1266"/>
        <v>11</v>
      </c>
    </row>
    <row r="1509" spans="1:26" ht="18" customHeight="1" x14ac:dyDescent="0.15">
      <c r="A1509" s="4">
        <v>5001505</v>
      </c>
      <c r="B1509" s="4">
        <f t="shared" ref="B1509:E1509" si="1386">B1508</f>
        <v>0</v>
      </c>
      <c r="C1509" s="4">
        <f t="shared" si="1386"/>
        <v>0</v>
      </c>
      <c r="D1509" s="4">
        <f t="shared" si="1386"/>
        <v>0</v>
      </c>
      <c r="E1509" s="4">
        <f t="shared" si="1386"/>
        <v>0</v>
      </c>
      <c r="F1509" s="4">
        <f>INT(VLOOKUP($X1509,映射表!$B:$C,2,FALSE)*VLOOKUP($Z1509,怪物属性偏向!$G:$L,怪物属性偏向!L$1,FALSE)/100)</f>
        <v>530</v>
      </c>
      <c r="G1509" s="4">
        <f>INT(VLOOKUP($X1509,映射表!$B:$C,2,FALSE)*VLOOKUP($Z1509,怪物属性偏向!$G:$L,怪物属性偏向!J$1,FALSE)/100)</f>
        <v>332</v>
      </c>
      <c r="H1509" s="4">
        <f t="shared" si="1326"/>
        <v>0</v>
      </c>
      <c r="I1509" s="4">
        <f>INT(VLOOKUP($X1509,映射表!$B:$C,2,FALSE)*VLOOKUP($Z1509,怪物属性偏向!$G:$L,怪物属性偏向!K$1,FALSE)/100)</f>
        <v>369</v>
      </c>
      <c r="J1509" s="4">
        <f>INT(VLOOKUP($X1509,映射表!$B:$E,4,FALSE))</f>
        <v>268</v>
      </c>
      <c r="K1509" s="4">
        <f t="shared" ref="K1509:V1509" si="1387">K1508</f>
        <v>100</v>
      </c>
      <c r="L1509" s="4">
        <f t="shared" si="1387"/>
        <v>0</v>
      </c>
      <c r="M1509" s="4">
        <f t="shared" si="1387"/>
        <v>0</v>
      </c>
      <c r="N1509" s="4">
        <f t="shared" si="1387"/>
        <v>100</v>
      </c>
      <c r="O1509" s="4">
        <f t="shared" si="1387"/>
        <v>0</v>
      </c>
      <c r="P1509" s="4">
        <f t="shared" si="1387"/>
        <v>0</v>
      </c>
      <c r="Q1509" s="4">
        <f t="shared" si="1387"/>
        <v>0</v>
      </c>
      <c r="R1509" s="4">
        <f t="shared" si="1387"/>
        <v>0</v>
      </c>
      <c r="S1509" s="4">
        <f t="shared" si="1387"/>
        <v>0</v>
      </c>
      <c r="T1509" s="4">
        <f t="shared" si="1387"/>
        <v>0</v>
      </c>
      <c r="U1509" s="4">
        <f t="shared" si="1387"/>
        <v>0</v>
      </c>
      <c r="V1509" s="4">
        <f t="shared" si="1387"/>
        <v>0</v>
      </c>
      <c r="W1509" s="4">
        <f>VLOOKUP(Z1509,怪物属性偏向!D:F,3,FALSE)</f>
        <v>5000011</v>
      </c>
      <c r="X1509" s="4">
        <f t="shared" si="1265"/>
        <v>5</v>
      </c>
      <c r="Y1509" t="str">
        <f>VLOOKUP(Z1509,怪物属性偏向!G:H,2,FALSE)</f>
        <v>尤尼丝</v>
      </c>
      <c r="Z1509">
        <f t="shared" si="1266"/>
        <v>11</v>
      </c>
    </row>
    <row r="1510" spans="1:26" ht="18" customHeight="1" x14ac:dyDescent="0.15">
      <c r="A1510" s="4">
        <v>5001506</v>
      </c>
      <c r="B1510" s="4">
        <f t="shared" ref="B1510:E1510" si="1388">B1509</f>
        <v>0</v>
      </c>
      <c r="C1510" s="4">
        <f t="shared" si="1388"/>
        <v>0</v>
      </c>
      <c r="D1510" s="4">
        <f t="shared" si="1388"/>
        <v>0</v>
      </c>
      <c r="E1510" s="4">
        <f t="shared" si="1388"/>
        <v>0</v>
      </c>
      <c r="F1510" s="4">
        <f>INT(VLOOKUP($X1510,映射表!$B:$C,2,FALSE)*VLOOKUP($Z1510,怪物属性偏向!$G:$L,怪物属性偏向!L$1,FALSE)/100)</f>
        <v>602</v>
      </c>
      <c r="G1510" s="4">
        <f>INT(VLOOKUP($X1510,映射表!$B:$C,2,FALSE)*VLOOKUP($Z1510,怪物属性偏向!$G:$L,怪物属性偏向!J$1,FALSE)/100)</f>
        <v>377</v>
      </c>
      <c r="H1510" s="4">
        <f t="shared" si="1326"/>
        <v>0</v>
      </c>
      <c r="I1510" s="4">
        <f>INT(VLOOKUP($X1510,映射表!$B:$C,2,FALSE)*VLOOKUP($Z1510,怪物属性偏向!$G:$L,怪物属性偏向!K$1,FALSE)/100)</f>
        <v>419</v>
      </c>
      <c r="J1510" s="4">
        <f>INT(VLOOKUP($X1510,映射表!$B:$E,4,FALSE))</f>
        <v>304</v>
      </c>
      <c r="K1510" s="4">
        <f t="shared" ref="K1510:V1510" si="1389">K1509</f>
        <v>100</v>
      </c>
      <c r="L1510" s="4">
        <f t="shared" si="1389"/>
        <v>0</v>
      </c>
      <c r="M1510" s="4">
        <f t="shared" si="1389"/>
        <v>0</v>
      </c>
      <c r="N1510" s="4">
        <f t="shared" si="1389"/>
        <v>100</v>
      </c>
      <c r="O1510" s="4">
        <f t="shared" si="1389"/>
        <v>0</v>
      </c>
      <c r="P1510" s="4">
        <f t="shared" si="1389"/>
        <v>0</v>
      </c>
      <c r="Q1510" s="4">
        <f t="shared" si="1389"/>
        <v>0</v>
      </c>
      <c r="R1510" s="4">
        <f t="shared" si="1389"/>
        <v>0</v>
      </c>
      <c r="S1510" s="4">
        <f t="shared" si="1389"/>
        <v>0</v>
      </c>
      <c r="T1510" s="4">
        <f t="shared" si="1389"/>
        <v>0</v>
      </c>
      <c r="U1510" s="4">
        <f t="shared" si="1389"/>
        <v>0</v>
      </c>
      <c r="V1510" s="4">
        <f t="shared" si="1389"/>
        <v>0</v>
      </c>
      <c r="W1510" s="4">
        <f>VLOOKUP(Z1510,怪物属性偏向!D:F,3,FALSE)</f>
        <v>5000011</v>
      </c>
      <c r="X1510" s="4">
        <f t="shared" si="1265"/>
        <v>6</v>
      </c>
      <c r="Y1510" t="str">
        <f>VLOOKUP(Z1510,怪物属性偏向!G:H,2,FALSE)</f>
        <v>尤尼丝</v>
      </c>
      <c r="Z1510">
        <f t="shared" si="1266"/>
        <v>11</v>
      </c>
    </row>
    <row r="1511" spans="1:26" ht="18" customHeight="1" x14ac:dyDescent="0.15">
      <c r="A1511" s="4">
        <v>5001507</v>
      </c>
      <c r="B1511" s="4">
        <f t="shared" ref="B1511:E1511" si="1390">B1510</f>
        <v>0</v>
      </c>
      <c r="C1511" s="4">
        <f t="shared" si="1390"/>
        <v>0</v>
      </c>
      <c r="D1511" s="4">
        <f t="shared" si="1390"/>
        <v>0</v>
      </c>
      <c r="E1511" s="4">
        <f t="shared" si="1390"/>
        <v>0</v>
      </c>
      <c r="F1511" s="4">
        <f>INT(VLOOKUP($X1511,映射表!$B:$C,2,FALSE)*VLOOKUP($Z1511,怪物属性偏向!$G:$L,怪物属性偏向!L$1,FALSE)/100)</f>
        <v>679</v>
      </c>
      <c r="G1511" s="4">
        <f>INT(VLOOKUP($X1511,映射表!$B:$C,2,FALSE)*VLOOKUP($Z1511,怪物属性偏向!$G:$L,怪物属性偏向!J$1,FALSE)/100)</f>
        <v>425</v>
      </c>
      <c r="H1511" s="4">
        <f t="shared" si="1326"/>
        <v>0</v>
      </c>
      <c r="I1511" s="4">
        <f>INT(VLOOKUP($X1511,映射表!$B:$C,2,FALSE)*VLOOKUP($Z1511,怪物属性偏向!$G:$L,怪物属性偏向!K$1,FALSE)/100)</f>
        <v>473</v>
      </c>
      <c r="J1511" s="4">
        <f>INT(VLOOKUP($X1511,映射表!$B:$E,4,FALSE))</f>
        <v>344</v>
      </c>
      <c r="K1511" s="4">
        <f t="shared" ref="K1511:V1511" si="1391">K1510</f>
        <v>100</v>
      </c>
      <c r="L1511" s="4">
        <f t="shared" si="1391"/>
        <v>0</v>
      </c>
      <c r="M1511" s="4">
        <f t="shared" si="1391"/>
        <v>0</v>
      </c>
      <c r="N1511" s="4">
        <f t="shared" si="1391"/>
        <v>100</v>
      </c>
      <c r="O1511" s="4">
        <f t="shared" si="1391"/>
        <v>0</v>
      </c>
      <c r="P1511" s="4">
        <f t="shared" si="1391"/>
        <v>0</v>
      </c>
      <c r="Q1511" s="4">
        <f t="shared" si="1391"/>
        <v>0</v>
      </c>
      <c r="R1511" s="4">
        <f t="shared" si="1391"/>
        <v>0</v>
      </c>
      <c r="S1511" s="4">
        <f t="shared" si="1391"/>
        <v>0</v>
      </c>
      <c r="T1511" s="4">
        <f t="shared" si="1391"/>
        <v>0</v>
      </c>
      <c r="U1511" s="4">
        <f t="shared" si="1391"/>
        <v>0</v>
      </c>
      <c r="V1511" s="4">
        <f t="shared" si="1391"/>
        <v>0</v>
      </c>
      <c r="W1511" s="4">
        <f>VLOOKUP(Z1511,怪物属性偏向!D:F,3,FALSE)</f>
        <v>5000011</v>
      </c>
      <c r="X1511" s="4">
        <f t="shared" si="1265"/>
        <v>7</v>
      </c>
      <c r="Y1511" t="str">
        <f>VLOOKUP(Z1511,怪物属性偏向!G:H,2,FALSE)</f>
        <v>尤尼丝</v>
      </c>
      <c r="Z1511">
        <f t="shared" si="1266"/>
        <v>11</v>
      </c>
    </row>
    <row r="1512" spans="1:26" ht="18" customHeight="1" x14ac:dyDescent="0.15">
      <c r="A1512" s="4">
        <v>5001508</v>
      </c>
      <c r="B1512" s="4">
        <f t="shared" ref="B1512:E1512" si="1392">B1511</f>
        <v>0</v>
      </c>
      <c r="C1512" s="4">
        <f t="shared" si="1392"/>
        <v>0</v>
      </c>
      <c r="D1512" s="4">
        <f t="shared" si="1392"/>
        <v>0</v>
      </c>
      <c r="E1512" s="4">
        <f t="shared" si="1392"/>
        <v>0</v>
      </c>
      <c r="F1512" s="4">
        <f>INT(VLOOKUP($X1512,映射表!$B:$C,2,FALSE)*VLOOKUP($Z1512,怪物属性偏向!$G:$L,怪物属性偏向!L$1,FALSE)/100)</f>
        <v>761</v>
      </c>
      <c r="G1512" s="4">
        <f>INT(VLOOKUP($X1512,映射表!$B:$C,2,FALSE)*VLOOKUP($Z1512,怪物属性偏向!$G:$L,怪物属性偏向!J$1,FALSE)/100)</f>
        <v>477</v>
      </c>
      <c r="H1512" s="4">
        <f t="shared" si="1326"/>
        <v>0</v>
      </c>
      <c r="I1512" s="4">
        <f>INT(VLOOKUP($X1512,映射表!$B:$C,2,FALSE)*VLOOKUP($Z1512,怪物属性偏向!$G:$L,怪物属性偏向!K$1,FALSE)/100)</f>
        <v>530</v>
      </c>
      <c r="J1512" s="4">
        <f>INT(VLOOKUP($X1512,映射表!$B:$E,4,FALSE))</f>
        <v>385</v>
      </c>
      <c r="K1512" s="4">
        <f t="shared" ref="K1512:V1512" si="1393">K1511</f>
        <v>100</v>
      </c>
      <c r="L1512" s="4">
        <f t="shared" si="1393"/>
        <v>0</v>
      </c>
      <c r="M1512" s="4">
        <f t="shared" si="1393"/>
        <v>0</v>
      </c>
      <c r="N1512" s="4">
        <f t="shared" si="1393"/>
        <v>100</v>
      </c>
      <c r="O1512" s="4">
        <f t="shared" si="1393"/>
        <v>0</v>
      </c>
      <c r="P1512" s="4">
        <f t="shared" si="1393"/>
        <v>0</v>
      </c>
      <c r="Q1512" s="4">
        <f t="shared" si="1393"/>
        <v>0</v>
      </c>
      <c r="R1512" s="4">
        <f t="shared" si="1393"/>
        <v>0</v>
      </c>
      <c r="S1512" s="4">
        <f t="shared" si="1393"/>
        <v>0</v>
      </c>
      <c r="T1512" s="4">
        <f t="shared" si="1393"/>
        <v>0</v>
      </c>
      <c r="U1512" s="4">
        <f t="shared" si="1393"/>
        <v>0</v>
      </c>
      <c r="V1512" s="4">
        <f t="shared" si="1393"/>
        <v>0</v>
      </c>
      <c r="W1512" s="4">
        <f>VLOOKUP(Z1512,怪物属性偏向!D:F,3,FALSE)</f>
        <v>5000011</v>
      </c>
      <c r="X1512" s="4">
        <f t="shared" si="1265"/>
        <v>8</v>
      </c>
      <c r="Y1512" t="str">
        <f>VLOOKUP(Z1512,怪物属性偏向!G:H,2,FALSE)</f>
        <v>尤尼丝</v>
      </c>
      <c r="Z1512">
        <f t="shared" si="1266"/>
        <v>11</v>
      </c>
    </row>
    <row r="1513" spans="1:26" ht="18" customHeight="1" x14ac:dyDescent="0.15">
      <c r="A1513" s="4">
        <v>5001509</v>
      </c>
      <c r="B1513" s="4">
        <f t="shared" ref="B1513:E1513" si="1394">B1512</f>
        <v>0</v>
      </c>
      <c r="C1513" s="4">
        <f t="shared" si="1394"/>
        <v>0</v>
      </c>
      <c r="D1513" s="4">
        <f t="shared" si="1394"/>
        <v>0</v>
      </c>
      <c r="E1513" s="4">
        <f t="shared" si="1394"/>
        <v>0</v>
      </c>
      <c r="F1513" s="4">
        <f>INT(VLOOKUP($X1513,映射表!$B:$C,2,FALSE)*VLOOKUP($Z1513,怪物属性偏向!$G:$L,怪物属性偏向!L$1,FALSE)/100)</f>
        <v>850</v>
      </c>
      <c r="G1513" s="4">
        <f>INT(VLOOKUP($X1513,映射表!$B:$C,2,FALSE)*VLOOKUP($Z1513,怪物属性偏向!$G:$L,怪物属性偏向!J$1,FALSE)/100)</f>
        <v>533</v>
      </c>
      <c r="H1513" s="4">
        <f t="shared" si="1326"/>
        <v>0</v>
      </c>
      <c r="I1513" s="4">
        <f>INT(VLOOKUP($X1513,映射表!$B:$C,2,FALSE)*VLOOKUP($Z1513,怪物属性偏向!$G:$L,怪物属性偏向!K$1,FALSE)/100)</f>
        <v>592</v>
      </c>
      <c r="J1513" s="4">
        <f>INT(VLOOKUP($X1513,映射表!$B:$E,4,FALSE))</f>
        <v>430</v>
      </c>
      <c r="K1513" s="4">
        <f t="shared" ref="K1513:V1513" si="1395">K1512</f>
        <v>100</v>
      </c>
      <c r="L1513" s="4">
        <f t="shared" si="1395"/>
        <v>0</v>
      </c>
      <c r="M1513" s="4">
        <f t="shared" si="1395"/>
        <v>0</v>
      </c>
      <c r="N1513" s="4">
        <f t="shared" si="1395"/>
        <v>100</v>
      </c>
      <c r="O1513" s="4">
        <f t="shared" si="1395"/>
        <v>0</v>
      </c>
      <c r="P1513" s="4">
        <f t="shared" si="1395"/>
        <v>0</v>
      </c>
      <c r="Q1513" s="4">
        <f t="shared" si="1395"/>
        <v>0</v>
      </c>
      <c r="R1513" s="4">
        <f t="shared" si="1395"/>
        <v>0</v>
      </c>
      <c r="S1513" s="4">
        <f t="shared" si="1395"/>
        <v>0</v>
      </c>
      <c r="T1513" s="4">
        <f t="shared" si="1395"/>
        <v>0</v>
      </c>
      <c r="U1513" s="4">
        <f t="shared" si="1395"/>
        <v>0</v>
      </c>
      <c r="V1513" s="4">
        <f t="shared" si="1395"/>
        <v>0</v>
      </c>
      <c r="W1513" s="4">
        <f>VLOOKUP(Z1513,怪物属性偏向!D:F,3,FALSE)</f>
        <v>5000011</v>
      </c>
      <c r="X1513" s="4">
        <f t="shared" ref="X1513:X1576" si="1396">IF(X1512=X$1,1,X1512+1)</f>
        <v>9</v>
      </c>
      <c r="Y1513" t="str">
        <f>VLOOKUP(Z1513,怪物属性偏向!G:H,2,FALSE)</f>
        <v>尤尼丝</v>
      </c>
      <c r="Z1513">
        <f t="shared" ref="Z1513:Z1576" si="1397">IF(X1513=1,Z1512+1,Z1512)</f>
        <v>11</v>
      </c>
    </row>
    <row r="1514" spans="1:26" ht="18" customHeight="1" x14ac:dyDescent="0.15">
      <c r="A1514" s="4">
        <v>5001510</v>
      </c>
      <c r="B1514" s="4">
        <f t="shared" ref="B1514:E1514" si="1398">B1513</f>
        <v>0</v>
      </c>
      <c r="C1514" s="4">
        <f t="shared" si="1398"/>
        <v>0</v>
      </c>
      <c r="D1514" s="4">
        <f t="shared" si="1398"/>
        <v>0</v>
      </c>
      <c r="E1514" s="4">
        <f t="shared" si="1398"/>
        <v>0</v>
      </c>
      <c r="F1514" s="4">
        <f>INT(VLOOKUP($X1514,映射表!$B:$C,2,FALSE)*VLOOKUP($Z1514,怪物属性偏向!$G:$L,怪物属性偏向!L$1,FALSE)/100)</f>
        <v>945</v>
      </c>
      <c r="G1514" s="4">
        <f>INT(VLOOKUP($X1514,映射表!$B:$C,2,FALSE)*VLOOKUP($Z1514,怪物属性偏向!$G:$L,怪物属性偏向!J$1,FALSE)/100)</f>
        <v>592</v>
      </c>
      <c r="H1514" s="4">
        <f t="shared" si="1326"/>
        <v>0</v>
      </c>
      <c r="I1514" s="4">
        <f>INT(VLOOKUP($X1514,映射表!$B:$C,2,FALSE)*VLOOKUP($Z1514,怪物属性偏向!$G:$L,怪物属性偏向!K$1,FALSE)/100)</f>
        <v>658</v>
      </c>
      <c r="J1514" s="4">
        <f>INT(VLOOKUP($X1514,映射表!$B:$E,4,FALSE))</f>
        <v>478</v>
      </c>
      <c r="K1514" s="4">
        <f t="shared" ref="K1514:V1514" si="1399">K1513</f>
        <v>100</v>
      </c>
      <c r="L1514" s="4">
        <f t="shared" si="1399"/>
        <v>0</v>
      </c>
      <c r="M1514" s="4">
        <f t="shared" si="1399"/>
        <v>0</v>
      </c>
      <c r="N1514" s="4">
        <f t="shared" si="1399"/>
        <v>100</v>
      </c>
      <c r="O1514" s="4">
        <f t="shared" si="1399"/>
        <v>0</v>
      </c>
      <c r="P1514" s="4">
        <f t="shared" si="1399"/>
        <v>0</v>
      </c>
      <c r="Q1514" s="4">
        <f t="shared" si="1399"/>
        <v>0</v>
      </c>
      <c r="R1514" s="4">
        <f t="shared" si="1399"/>
        <v>0</v>
      </c>
      <c r="S1514" s="4">
        <f t="shared" si="1399"/>
        <v>0</v>
      </c>
      <c r="T1514" s="4">
        <f t="shared" si="1399"/>
        <v>0</v>
      </c>
      <c r="U1514" s="4">
        <f t="shared" si="1399"/>
        <v>0</v>
      </c>
      <c r="V1514" s="4">
        <f t="shared" si="1399"/>
        <v>0</v>
      </c>
      <c r="W1514" s="4">
        <f>VLOOKUP(Z1514,怪物属性偏向!D:F,3,FALSE)</f>
        <v>5000011</v>
      </c>
      <c r="X1514" s="4">
        <f t="shared" si="1396"/>
        <v>10</v>
      </c>
      <c r="Y1514" t="str">
        <f>VLOOKUP(Z1514,怪物属性偏向!G:H,2,FALSE)</f>
        <v>尤尼丝</v>
      </c>
      <c r="Z1514">
        <f t="shared" si="1397"/>
        <v>11</v>
      </c>
    </row>
    <row r="1515" spans="1:26" ht="18" customHeight="1" x14ac:dyDescent="0.15">
      <c r="A1515" s="4">
        <v>5001511</v>
      </c>
      <c r="B1515" s="4">
        <f t="shared" ref="B1515:E1515" si="1400">B1514</f>
        <v>0</v>
      </c>
      <c r="C1515" s="4">
        <f t="shared" si="1400"/>
        <v>0</v>
      </c>
      <c r="D1515" s="4">
        <f t="shared" si="1400"/>
        <v>0</v>
      </c>
      <c r="E1515" s="4">
        <f t="shared" si="1400"/>
        <v>0</v>
      </c>
      <c r="F1515" s="4">
        <f>INT(VLOOKUP($X1515,映射表!$B:$C,2,FALSE)*VLOOKUP($Z1515,怪物属性偏向!$G:$L,怪物属性偏向!L$1,FALSE)/100)</f>
        <v>1047</v>
      </c>
      <c r="G1515" s="4">
        <f>INT(VLOOKUP($X1515,映射表!$B:$C,2,FALSE)*VLOOKUP($Z1515,怪物属性偏向!$G:$L,怪物属性偏向!J$1,FALSE)/100)</f>
        <v>656</v>
      </c>
      <c r="H1515" s="4">
        <f t="shared" si="1326"/>
        <v>0</v>
      </c>
      <c r="I1515" s="4">
        <f>INT(VLOOKUP($X1515,映射表!$B:$C,2,FALSE)*VLOOKUP($Z1515,怪物属性偏向!$G:$L,怪物属性偏向!K$1,FALSE)/100)</f>
        <v>729</v>
      </c>
      <c r="J1515" s="4">
        <f>INT(VLOOKUP($X1515,映射表!$B:$E,4,FALSE))</f>
        <v>530</v>
      </c>
      <c r="K1515" s="4">
        <f t="shared" ref="K1515:V1515" si="1401">K1514</f>
        <v>100</v>
      </c>
      <c r="L1515" s="4">
        <f t="shared" si="1401"/>
        <v>0</v>
      </c>
      <c r="M1515" s="4">
        <f t="shared" si="1401"/>
        <v>0</v>
      </c>
      <c r="N1515" s="4">
        <f t="shared" si="1401"/>
        <v>100</v>
      </c>
      <c r="O1515" s="4">
        <f t="shared" si="1401"/>
        <v>0</v>
      </c>
      <c r="P1515" s="4">
        <f t="shared" si="1401"/>
        <v>0</v>
      </c>
      <c r="Q1515" s="4">
        <f t="shared" si="1401"/>
        <v>0</v>
      </c>
      <c r="R1515" s="4">
        <f t="shared" si="1401"/>
        <v>0</v>
      </c>
      <c r="S1515" s="4">
        <f t="shared" si="1401"/>
        <v>0</v>
      </c>
      <c r="T1515" s="4">
        <f t="shared" si="1401"/>
        <v>0</v>
      </c>
      <c r="U1515" s="4">
        <f t="shared" si="1401"/>
        <v>0</v>
      </c>
      <c r="V1515" s="4">
        <f t="shared" si="1401"/>
        <v>0</v>
      </c>
      <c r="W1515" s="4">
        <f>VLOOKUP(Z1515,怪物属性偏向!D:F,3,FALSE)</f>
        <v>5000011</v>
      </c>
      <c r="X1515" s="4">
        <f t="shared" si="1396"/>
        <v>11</v>
      </c>
      <c r="Y1515" t="str">
        <f>VLOOKUP(Z1515,怪物属性偏向!G:H,2,FALSE)</f>
        <v>尤尼丝</v>
      </c>
      <c r="Z1515">
        <f t="shared" si="1397"/>
        <v>11</v>
      </c>
    </row>
    <row r="1516" spans="1:26" ht="18" customHeight="1" x14ac:dyDescent="0.15">
      <c r="A1516" s="4">
        <v>5001512</v>
      </c>
      <c r="B1516" s="4">
        <f t="shared" ref="B1516:E1516" si="1402">B1515</f>
        <v>0</v>
      </c>
      <c r="C1516" s="4">
        <f t="shared" si="1402"/>
        <v>0</v>
      </c>
      <c r="D1516" s="4">
        <f t="shared" si="1402"/>
        <v>0</v>
      </c>
      <c r="E1516" s="4">
        <f t="shared" si="1402"/>
        <v>0</v>
      </c>
      <c r="F1516" s="4">
        <f>INT(VLOOKUP($X1516,映射表!$B:$C,2,FALSE)*VLOOKUP($Z1516,怪物属性偏向!$G:$L,怪物属性偏向!L$1,FALSE)/100)</f>
        <v>1156</v>
      </c>
      <c r="G1516" s="4">
        <f>INT(VLOOKUP($X1516,映射表!$B:$C,2,FALSE)*VLOOKUP($Z1516,怪物属性偏向!$G:$L,怪物属性偏向!J$1,FALSE)/100)</f>
        <v>724</v>
      </c>
      <c r="H1516" s="4">
        <f t="shared" si="1326"/>
        <v>0</v>
      </c>
      <c r="I1516" s="4">
        <f>INT(VLOOKUP($X1516,映射表!$B:$C,2,FALSE)*VLOOKUP($Z1516,怪物属性偏向!$G:$L,怪物属性偏向!K$1,FALSE)/100)</f>
        <v>805</v>
      </c>
      <c r="J1516" s="4">
        <f>INT(VLOOKUP($X1516,映射表!$B:$E,4,FALSE))</f>
        <v>585</v>
      </c>
      <c r="K1516" s="4">
        <f t="shared" ref="K1516:V1516" si="1403">K1515</f>
        <v>100</v>
      </c>
      <c r="L1516" s="4">
        <f t="shared" si="1403"/>
        <v>0</v>
      </c>
      <c r="M1516" s="4">
        <f t="shared" si="1403"/>
        <v>0</v>
      </c>
      <c r="N1516" s="4">
        <f t="shared" si="1403"/>
        <v>100</v>
      </c>
      <c r="O1516" s="4">
        <f t="shared" si="1403"/>
        <v>0</v>
      </c>
      <c r="P1516" s="4">
        <f t="shared" si="1403"/>
        <v>0</v>
      </c>
      <c r="Q1516" s="4">
        <f t="shared" si="1403"/>
        <v>0</v>
      </c>
      <c r="R1516" s="4">
        <f t="shared" si="1403"/>
        <v>0</v>
      </c>
      <c r="S1516" s="4">
        <f t="shared" si="1403"/>
        <v>0</v>
      </c>
      <c r="T1516" s="4">
        <f t="shared" si="1403"/>
        <v>0</v>
      </c>
      <c r="U1516" s="4">
        <f t="shared" si="1403"/>
        <v>0</v>
      </c>
      <c r="V1516" s="4">
        <f t="shared" si="1403"/>
        <v>0</v>
      </c>
      <c r="W1516" s="4">
        <f>VLOOKUP(Z1516,怪物属性偏向!D:F,3,FALSE)</f>
        <v>5000011</v>
      </c>
      <c r="X1516" s="4">
        <f t="shared" si="1396"/>
        <v>12</v>
      </c>
      <c r="Y1516" t="str">
        <f>VLOOKUP(Z1516,怪物属性偏向!G:H,2,FALSE)</f>
        <v>尤尼丝</v>
      </c>
      <c r="Z1516">
        <f t="shared" si="1397"/>
        <v>11</v>
      </c>
    </row>
    <row r="1517" spans="1:26" ht="18" customHeight="1" x14ac:dyDescent="0.15">
      <c r="A1517" s="4">
        <v>5001513</v>
      </c>
      <c r="B1517" s="4">
        <f t="shared" ref="B1517:E1517" si="1404">B1516</f>
        <v>0</v>
      </c>
      <c r="C1517" s="4">
        <f t="shared" si="1404"/>
        <v>0</v>
      </c>
      <c r="D1517" s="4">
        <f t="shared" si="1404"/>
        <v>0</v>
      </c>
      <c r="E1517" s="4">
        <f t="shared" si="1404"/>
        <v>0</v>
      </c>
      <c r="F1517" s="4">
        <f>INT(VLOOKUP($X1517,映射表!$B:$C,2,FALSE)*VLOOKUP($Z1517,怪物属性偏向!$G:$L,怪物属性偏向!L$1,FALSE)/100)</f>
        <v>1273</v>
      </c>
      <c r="G1517" s="4">
        <f>INT(VLOOKUP($X1517,映射表!$B:$C,2,FALSE)*VLOOKUP($Z1517,怪物属性偏向!$G:$L,怪物属性偏向!J$1,FALSE)/100)</f>
        <v>798</v>
      </c>
      <c r="H1517" s="4">
        <f t="shared" si="1326"/>
        <v>0</v>
      </c>
      <c r="I1517" s="4">
        <f>INT(VLOOKUP($X1517,映射表!$B:$C,2,FALSE)*VLOOKUP($Z1517,怪物属性偏向!$G:$L,怪物属性偏向!K$1,FALSE)/100)</f>
        <v>886</v>
      </c>
      <c r="J1517" s="4">
        <f>INT(VLOOKUP($X1517,映射表!$B:$E,4,FALSE))</f>
        <v>644</v>
      </c>
      <c r="K1517" s="4">
        <f t="shared" ref="K1517:V1517" si="1405">K1516</f>
        <v>100</v>
      </c>
      <c r="L1517" s="4">
        <f t="shared" si="1405"/>
        <v>0</v>
      </c>
      <c r="M1517" s="4">
        <f t="shared" si="1405"/>
        <v>0</v>
      </c>
      <c r="N1517" s="4">
        <f t="shared" si="1405"/>
        <v>100</v>
      </c>
      <c r="O1517" s="4">
        <f t="shared" si="1405"/>
        <v>0</v>
      </c>
      <c r="P1517" s="4">
        <f t="shared" si="1405"/>
        <v>0</v>
      </c>
      <c r="Q1517" s="4">
        <f t="shared" si="1405"/>
        <v>0</v>
      </c>
      <c r="R1517" s="4">
        <f t="shared" si="1405"/>
        <v>0</v>
      </c>
      <c r="S1517" s="4">
        <f t="shared" si="1405"/>
        <v>0</v>
      </c>
      <c r="T1517" s="4">
        <f t="shared" si="1405"/>
        <v>0</v>
      </c>
      <c r="U1517" s="4">
        <f t="shared" si="1405"/>
        <v>0</v>
      </c>
      <c r="V1517" s="4">
        <f t="shared" si="1405"/>
        <v>0</v>
      </c>
      <c r="W1517" s="4">
        <f>VLOOKUP(Z1517,怪物属性偏向!D:F,3,FALSE)</f>
        <v>5000011</v>
      </c>
      <c r="X1517" s="4">
        <f t="shared" si="1396"/>
        <v>13</v>
      </c>
      <c r="Y1517" t="str">
        <f>VLOOKUP(Z1517,怪物属性偏向!G:H,2,FALSE)</f>
        <v>尤尼丝</v>
      </c>
      <c r="Z1517">
        <f t="shared" si="1397"/>
        <v>11</v>
      </c>
    </row>
    <row r="1518" spans="1:26" ht="18" customHeight="1" x14ac:dyDescent="0.15">
      <c r="A1518" s="4">
        <v>5001514</v>
      </c>
      <c r="B1518" s="4">
        <f t="shared" ref="B1518:E1518" si="1406">B1517</f>
        <v>0</v>
      </c>
      <c r="C1518" s="4">
        <f t="shared" si="1406"/>
        <v>0</v>
      </c>
      <c r="D1518" s="4">
        <f t="shared" si="1406"/>
        <v>0</v>
      </c>
      <c r="E1518" s="4">
        <f t="shared" si="1406"/>
        <v>0</v>
      </c>
      <c r="F1518" s="4">
        <f>INT(VLOOKUP($X1518,映射表!$B:$C,2,FALSE)*VLOOKUP($Z1518,怪物属性偏向!$G:$L,怪物属性偏向!L$1,FALSE)/100)</f>
        <v>1399</v>
      </c>
      <c r="G1518" s="4">
        <f>INT(VLOOKUP($X1518,映射表!$B:$C,2,FALSE)*VLOOKUP($Z1518,怪物属性偏向!$G:$L,怪物属性偏向!J$1,FALSE)/100)</f>
        <v>876</v>
      </c>
      <c r="H1518" s="4">
        <f t="shared" si="1326"/>
        <v>0</v>
      </c>
      <c r="I1518" s="4">
        <f>INT(VLOOKUP($X1518,映射表!$B:$C,2,FALSE)*VLOOKUP($Z1518,怪物属性偏向!$G:$L,怪物属性偏向!K$1,FALSE)/100)</f>
        <v>974</v>
      </c>
      <c r="J1518" s="4">
        <f>INT(VLOOKUP($X1518,映射表!$B:$E,4,FALSE))</f>
        <v>708</v>
      </c>
      <c r="K1518" s="4">
        <f t="shared" ref="K1518:V1518" si="1407">K1517</f>
        <v>100</v>
      </c>
      <c r="L1518" s="4">
        <f t="shared" si="1407"/>
        <v>0</v>
      </c>
      <c r="M1518" s="4">
        <f t="shared" si="1407"/>
        <v>0</v>
      </c>
      <c r="N1518" s="4">
        <f t="shared" si="1407"/>
        <v>100</v>
      </c>
      <c r="O1518" s="4">
        <f t="shared" si="1407"/>
        <v>0</v>
      </c>
      <c r="P1518" s="4">
        <f t="shared" si="1407"/>
        <v>0</v>
      </c>
      <c r="Q1518" s="4">
        <f t="shared" si="1407"/>
        <v>0</v>
      </c>
      <c r="R1518" s="4">
        <f t="shared" si="1407"/>
        <v>0</v>
      </c>
      <c r="S1518" s="4">
        <f t="shared" si="1407"/>
        <v>0</v>
      </c>
      <c r="T1518" s="4">
        <f t="shared" si="1407"/>
        <v>0</v>
      </c>
      <c r="U1518" s="4">
        <f t="shared" si="1407"/>
        <v>0</v>
      </c>
      <c r="V1518" s="4">
        <f t="shared" si="1407"/>
        <v>0</v>
      </c>
      <c r="W1518" s="4">
        <f>VLOOKUP(Z1518,怪物属性偏向!D:F,3,FALSE)</f>
        <v>5000011</v>
      </c>
      <c r="X1518" s="4">
        <f t="shared" si="1396"/>
        <v>14</v>
      </c>
      <c r="Y1518" t="str">
        <f>VLOOKUP(Z1518,怪物属性偏向!G:H,2,FALSE)</f>
        <v>尤尼丝</v>
      </c>
      <c r="Z1518">
        <f t="shared" si="1397"/>
        <v>11</v>
      </c>
    </row>
    <row r="1519" spans="1:26" ht="18" customHeight="1" x14ac:dyDescent="0.15">
      <c r="A1519" s="4">
        <v>5001515</v>
      </c>
      <c r="B1519" s="4">
        <f t="shared" ref="B1519:E1519" si="1408">B1518</f>
        <v>0</v>
      </c>
      <c r="C1519" s="4">
        <f t="shared" si="1408"/>
        <v>0</v>
      </c>
      <c r="D1519" s="4">
        <f t="shared" si="1408"/>
        <v>0</v>
      </c>
      <c r="E1519" s="4">
        <f t="shared" si="1408"/>
        <v>0</v>
      </c>
      <c r="F1519" s="4">
        <f>INT(VLOOKUP($X1519,映射表!$B:$C,2,FALSE)*VLOOKUP($Z1519,怪物属性偏向!$G:$L,怪物属性偏向!L$1,FALSE)/100)</f>
        <v>1533</v>
      </c>
      <c r="G1519" s="4">
        <f>INT(VLOOKUP($X1519,映射表!$B:$C,2,FALSE)*VLOOKUP($Z1519,怪物属性偏向!$G:$L,怪物属性偏向!J$1,FALSE)/100)</f>
        <v>961</v>
      </c>
      <c r="H1519" s="4">
        <f t="shared" si="1326"/>
        <v>0</v>
      </c>
      <c r="I1519" s="4">
        <f>INT(VLOOKUP($X1519,映射表!$B:$C,2,FALSE)*VLOOKUP($Z1519,怪物属性偏向!$G:$L,怪物属性偏向!K$1,FALSE)/100)</f>
        <v>1067</v>
      </c>
      <c r="J1519" s="4">
        <f>INT(VLOOKUP($X1519,映射表!$B:$E,4,FALSE))</f>
        <v>776</v>
      </c>
      <c r="K1519" s="4">
        <f t="shared" ref="K1519:V1519" si="1409">K1518</f>
        <v>100</v>
      </c>
      <c r="L1519" s="4">
        <f t="shared" si="1409"/>
        <v>0</v>
      </c>
      <c r="M1519" s="4">
        <f t="shared" si="1409"/>
        <v>0</v>
      </c>
      <c r="N1519" s="4">
        <f t="shared" si="1409"/>
        <v>100</v>
      </c>
      <c r="O1519" s="4">
        <f t="shared" si="1409"/>
        <v>0</v>
      </c>
      <c r="P1519" s="4">
        <f t="shared" si="1409"/>
        <v>0</v>
      </c>
      <c r="Q1519" s="4">
        <f t="shared" si="1409"/>
        <v>0</v>
      </c>
      <c r="R1519" s="4">
        <f t="shared" si="1409"/>
        <v>0</v>
      </c>
      <c r="S1519" s="4">
        <f t="shared" si="1409"/>
        <v>0</v>
      </c>
      <c r="T1519" s="4">
        <f t="shared" si="1409"/>
        <v>0</v>
      </c>
      <c r="U1519" s="4">
        <f t="shared" si="1409"/>
        <v>0</v>
      </c>
      <c r="V1519" s="4">
        <f t="shared" si="1409"/>
        <v>0</v>
      </c>
      <c r="W1519" s="4">
        <f>VLOOKUP(Z1519,怪物属性偏向!D:F,3,FALSE)</f>
        <v>5000011</v>
      </c>
      <c r="X1519" s="4">
        <f t="shared" si="1396"/>
        <v>15</v>
      </c>
      <c r="Y1519" t="str">
        <f>VLOOKUP(Z1519,怪物属性偏向!G:H,2,FALSE)</f>
        <v>尤尼丝</v>
      </c>
      <c r="Z1519">
        <f t="shared" si="1397"/>
        <v>11</v>
      </c>
    </row>
    <row r="1520" spans="1:26" ht="18" customHeight="1" x14ac:dyDescent="0.15">
      <c r="A1520" s="4">
        <v>5001516</v>
      </c>
      <c r="B1520" s="4">
        <f t="shared" ref="B1520:E1520" si="1410">B1519</f>
        <v>0</v>
      </c>
      <c r="C1520" s="4">
        <f t="shared" si="1410"/>
        <v>0</v>
      </c>
      <c r="D1520" s="4">
        <f t="shared" si="1410"/>
        <v>0</v>
      </c>
      <c r="E1520" s="4">
        <f t="shared" si="1410"/>
        <v>0</v>
      </c>
      <c r="F1520" s="4">
        <f>INT(VLOOKUP($X1520,映射表!$B:$C,2,FALSE)*VLOOKUP($Z1520,怪物属性偏向!$G:$L,怪物属性偏向!L$1,FALSE)/100)</f>
        <v>1677</v>
      </c>
      <c r="G1520" s="4">
        <f>INT(VLOOKUP($X1520,映射表!$B:$C,2,FALSE)*VLOOKUP($Z1520,怪物属性偏向!$G:$L,怪物属性偏向!J$1,FALSE)/100)</f>
        <v>1051</v>
      </c>
      <c r="H1520" s="4">
        <f t="shared" si="1326"/>
        <v>0</v>
      </c>
      <c r="I1520" s="4">
        <f>INT(VLOOKUP($X1520,映射表!$B:$C,2,FALSE)*VLOOKUP($Z1520,怪物属性偏向!$G:$L,怪物属性偏向!K$1,FALSE)/100)</f>
        <v>1168</v>
      </c>
      <c r="J1520" s="4">
        <f>INT(VLOOKUP($X1520,映射表!$B:$E,4,FALSE))</f>
        <v>849</v>
      </c>
      <c r="K1520" s="4">
        <f t="shared" ref="K1520:V1520" si="1411">K1519</f>
        <v>100</v>
      </c>
      <c r="L1520" s="4">
        <f t="shared" si="1411"/>
        <v>0</v>
      </c>
      <c r="M1520" s="4">
        <f t="shared" si="1411"/>
        <v>0</v>
      </c>
      <c r="N1520" s="4">
        <f t="shared" si="1411"/>
        <v>100</v>
      </c>
      <c r="O1520" s="4">
        <f t="shared" si="1411"/>
        <v>0</v>
      </c>
      <c r="P1520" s="4">
        <f t="shared" si="1411"/>
        <v>0</v>
      </c>
      <c r="Q1520" s="4">
        <f t="shared" si="1411"/>
        <v>0</v>
      </c>
      <c r="R1520" s="4">
        <f t="shared" si="1411"/>
        <v>0</v>
      </c>
      <c r="S1520" s="4">
        <f t="shared" si="1411"/>
        <v>0</v>
      </c>
      <c r="T1520" s="4">
        <f t="shared" si="1411"/>
        <v>0</v>
      </c>
      <c r="U1520" s="4">
        <f t="shared" si="1411"/>
        <v>0</v>
      </c>
      <c r="V1520" s="4">
        <f t="shared" si="1411"/>
        <v>0</v>
      </c>
      <c r="W1520" s="4">
        <f>VLOOKUP(Z1520,怪物属性偏向!D:F,3,FALSE)</f>
        <v>5000011</v>
      </c>
      <c r="X1520" s="4">
        <f t="shared" si="1396"/>
        <v>16</v>
      </c>
      <c r="Y1520" t="str">
        <f>VLOOKUP(Z1520,怪物属性偏向!G:H,2,FALSE)</f>
        <v>尤尼丝</v>
      </c>
      <c r="Z1520">
        <f t="shared" si="1397"/>
        <v>11</v>
      </c>
    </row>
    <row r="1521" spans="1:26" ht="18" customHeight="1" x14ac:dyDescent="0.15">
      <c r="A1521" s="4">
        <v>5001517</v>
      </c>
      <c r="B1521" s="4">
        <f t="shared" ref="B1521:E1521" si="1412">B1520</f>
        <v>0</v>
      </c>
      <c r="C1521" s="4">
        <f t="shared" si="1412"/>
        <v>0</v>
      </c>
      <c r="D1521" s="4">
        <f t="shared" si="1412"/>
        <v>0</v>
      </c>
      <c r="E1521" s="4">
        <f t="shared" si="1412"/>
        <v>0</v>
      </c>
      <c r="F1521" s="4">
        <f>INT(VLOOKUP($X1521,映射表!$B:$C,2,FALSE)*VLOOKUP($Z1521,怪物属性偏向!$G:$L,怪物属性偏向!L$1,FALSE)/100)</f>
        <v>1832</v>
      </c>
      <c r="G1521" s="4">
        <f>INT(VLOOKUP($X1521,映射表!$B:$C,2,FALSE)*VLOOKUP($Z1521,怪物属性偏向!$G:$L,怪物属性偏向!J$1,FALSE)/100)</f>
        <v>1148</v>
      </c>
      <c r="H1521" s="4">
        <f t="shared" si="1326"/>
        <v>0</v>
      </c>
      <c r="I1521" s="4">
        <f>INT(VLOOKUP($X1521,映射表!$B:$C,2,FALSE)*VLOOKUP($Z1521,怪物属性偏向!$G:$L,怪物属性偏向!K$1,FALSE)/100)</f>
        <v>1275</v>
      </c>
      <c r="J1521" s="4">
        <f>INT(VLOOKUP($X1521,映射表!$B:$E,4,FALSE))</f>
        <v>927</v>
      </c>
      <c r="K1521" s="4">
        <f t="shared" ref="K1521:V1521" si="1413">K1520</f>
        <v>100</v>
      </c>
      <c r="L1521" s="4">
        <f t="shared" si="1413"/>
        <v>0</v>
      </c>
      <c r="M1521" s="4">
        <f t="shared" si="1413"/>
        <v>0</v>
      </c>
      <c r="N1521" s="4">
        <f t="shared" si="1413"/>
        <v>100</v>
      </c>
      <c r="O1521" s="4">
        <f t="shared" si="1413"/>
        <v>0</v>
      </c>
      <c r="P1521" s="4">
        <f t="shared" si="1413"/>
        <v>0</v>
      </c>
      <c r="Q1521" s="4">
        <f t="shared" si="1413"/>
        <v>0</v>
      </c>
      <c r="R1521" s="4">
        <f t="shared" si="1413"/>
        <v>0</v>
      </c>
      <c r="S1521" s="4">
        <f t="shared" si="1413"/>
        <v>0</v>
      </c>
      <c r="T1521" s="4">
        <f t="shared" si="1413"/>
        <v>0</v>
      </c>
      <c r="U1521" s="4">
        <f t="shared" si="1413"/>
        <v>0</v>
      </c>
      <c r="V1521" s="4">
        <f t="shared" si="1413"/>
        <v>0</v>
      </c>
      <c r="W1521" s="4">
        <f>VLOOKUP(Z1521,怪物属性偏向!D:F,3,FALSE)</f>
        <v>5000011</v>
      </c>
      <c r="X1521" s="4">
        <f t="shared" si="1396"/>
        <v>17</v>
      </c>
      <c r="Y1521" t="str">
        <f>VLOOKUP(Z1521,怪物属性偏向!G:H,2,FALSE)</f>
        <v>尤尼丝</v>
      </c>
      <c r="Z1521">
        <f t="shared" si="1397"/>
        <v>11</v>
      </c>
    </row>
    <row r="1522" spans="1:26" ht="18" customHeight="1" x14ac:dyDescent="0.15">
      <c r="A1522" s="4">
        <v>5001518</v>
      </c>
      <c r="B1522" s="4">
        <f t="shared" ref="B1522:E1522" si="1414">B1521</f>
        <v>0</v>
      </c>
      <c r="C1522" s="4">
        <f t="shared" si="1414"/>
        <v>0</v>
      </c>
      <c r="D1522" s="4">
        <f t="shared" si="1414"/>
        <v>0</v>
      </c>
      <c r="E1522" s="4">
        <f t="shared" si="1414"/>
        <v>0</v>
      </c>
      <c r="F1522" s="4">
        <f>INT(VLOOKUP($X1522,映射表!$B:$C,2,FALSE)*VLOOKUP($Z1522,怪物属性偏向!$G:$L,怪物属性偏向!L$1,FALSE)/100)</f>
        <v>1997</v>
      </c>
      <c r="G1522" s="4">
        <f>INT(VLOOKUP($X1522,映射表!$B:$C,2,FALSE)*VLOOKUP($Z1522,怪物属性偏向!$G:$L,怪物属性偏向!J$1,FALSE)/100)</f>
        <v>1251</v>
      </c>
      <c r="H1522" s="4">
        <f t="shared" si="1326"/>
        <v>0</v>
      </c>
      <c r="I1522" s="4">
        <f>INT(VLOOKUP($X1522,映射表!$B:$C,2,FALSE)*VLOOKUP($Z1522,怪物属性偏向!$G:$L,怪物属性偏向!K$1,FALSE)/100)</f>
        <v>1391</v>
      </c>
      <c r="J1522" s="4">
        <f>INT(VLOOKUP($X1522,映射表!$B:$E,4,FALSE))</f>
        <v>1011</v>
      </c>
      <c r="K1522" s="4">
        <f t="shared" ref="K1522:V1522" si="1415">K1521</f>
        <v>100</v>
      </c>
      <c r="L1522" s="4">
        <f t="shared" si="1415"/>
        <v>0</v>
      </c>
      <c r="M1522" s="4">
        <f t="shared" si="1415"/>
        <v>0</v>
      </c>
      <c r="N1522" s="4">
        <f t="shared" si="1415"/>
        <v>100</v>
      </c>
      <c r="O1522" s="4">
        <f t="shared" si="1415"/>
        <v>0</v>
      </c>
      <c r="P1522" s="4">
        <f t="shared" si="1415"/>
        <v>0</v>
      </c>
      <c r="Q1522" s="4">
        <f t="shared" si="1415"/>
        <v>0</v>
      </c>
      <c r="R1522" s="4">
        <f t="shared" si="1415"/>
        <v>0</v>
      </c>
      <c r="S1522" s="4">
        <f t="shared" si="1415"/>
        <v>0</v>
      </c>
      <c r="T1522" s="4">
        <f t="shared" si="1415"/>
        <v>0</v>
      </c>
      <c r="U1522" s="4">
        <f t="shared" si="1415"/>
        <v>0</v>
      </c>
      <c r="V1522" s="4">
        <f t="shared" si="1415"/>
        <v>0</v>
      </c>
      <c r="W1522" s="4">
        <f>VLOOKUP(Z1522,怪物属性偏向!D:F,3,FALSE)</f>
        <v>5000011</v>
      </c>
      <c r="X1522" s="4">
        <f t="shared" si="1396"/>
        <v>18</v>
      </c>
      <c r="Y1522" t="str">
        <f>VLOOKUP(Z1522,怪物属性偏向!G:H,2,FALSE)</f>
        <v>尤尼丝</v>
      </c>
      <c r="Z1522">
        <f t="shared" si="1397"/>
        <v>11</v>
      </c>
    </row>
    <row r="1523" spans="1:26" ht="18" customHeight="1" x14ac:dyDescent="0.15">
      <c r="A1523" s="4">
        <v>5001519</v>
      </c>
      <c r="B1523" s="4">
        <f t="shared" ref="B1523:E1523" si="1416">B1522</f>
        <v>0</v>
      </c>
      <c r="C1523" s="4">
        <f t="shared" si="1416"/>
        <v>0</v>
      </c>
      <c r="D1523" s="4">
        <f t="shared" si="1416"/>
        <v>0</v>
      </c>
      <c r="E1523" s="4">
        <f t="shared" si="1416"/>
        <v>0</v>
      </c>
      <c r="F1523" s="4">
        <f>INT(VLOOKUP($X1523,映射表!$B:$C,2,FALSE)*VLOOKUP($Z1523,怪物属性偏向!$G:$L,怪物属性偏向!L$1,FALSE)/100)</f>
        <v>2175</v>
      </c>
      <c r="G1523" s="4">
        <f>INT(VLOOKUP($X1523,映射表!$B:$C,2,FALSE)*VLOOKUP($Z1523,怪物属性偏向!$G:$L,怪物属性偏向!J$1,FALSE)/100)</f>
        <v>1363</v>
      </c>
      <c r="H1523" s="4">
        <f t="shared" si="1326"/>
        <v>0</v>
      </c>
      <c r="I1523" s="4">
        <f>INT(VLOOKUP($X1523,映射表!$B:$C,2,FALSE)*VLOOKUP($Z1523,怪物属性偏向!$G:$L,怪物属性偏向!K$1,FALSE)/100)</f>
        <v>1514</v>
      </c>
      <c r="J1523" s="4">
        <f>INT(VLOOKUP($X1523,映射表!$B:$E,4,FALSE))</f>
        <v>1101</v>
      </c>
      <c r="K1523" s="4">
        <f t="shared" ref="K1523:V1523" si="1417">K1522</f>
        <v>100</v>
      </c>
      <c r="L1523" s="4">
        <f t="shared" si="1417"/>
        <v>0</v>
      </c>
      <c r="M1523" s="4">
        <f t="shared" si="1417"/>
        <v>0</v>
      </c>
      <c r="N1523" s="4">
        <f t="shared" si="1417"/>
        <v>100</v>
      </c>
      <c r="O1523" s="4">
        <f t="shared" si="1417"/>
        <v>0</v>
      </c>
      <c r="P1523" s="4">
        <f t="shared" si="1417"/>
        <v>0</v>
      </c>
      <c r="Q1523" s="4">
        <f t="shared" si="1417"/>
        <v>0</v>
      </c>
      <c r="R1523" s="4">
        <f t="shared" si="1417"/>
        <v>0</v>
      </c>
      <c r="S1523" s="4">
        <f t="shared" si="1417"/>
        <v>0</v>
      </c>
      <c r="T1523" s="4">
        <f t="shared" si="1417"/>
        <v>0</v>
      </c>
      <c r="U1523" s="4">
        <f t="shared" si="1417"/>
        <v>0</v>
      </c>
      <c r="V1523" s="4">
        <f t="shared" si="1417"/>
        <v>0</v>
      </c>
      <c r="W1523" s="4">
        <f>VLOOKUP(Z1523,怪物属性偏向!D:F,3,FALSE)</f>
        <v>5000011</v>
      </c>
      <c r="X1523" s="4">
        <f t="shared" si="1396"/>
        <v>19</v>
      </c>
      <c r="Y1523" t="str">
        <f>VLOOKUP(Z1523,怪物属性偏向!G:H,2,FALSE)</f>
        <v>尤尼丝</v>
      </c>
      <c r="Z1523">
        <f t="shared" si="1397"/>
        <v>11</v>
      </c>
    </row>
    <row r="1524" spans="1:26" ht="18" customHeight="1" x14ac:dyDescent="0.15">
      <c r="A1524" s="4">
        <v>5001520</v>
      </c>
      <c r="B1524" s="4">
        <f t="shared" ref="B1524:E1524" si="1418">B1523</f>
        <v>0</v>
      </c>
      <c r="C1524" s="4">
        <f t="shared" si="1418"/>
        <v>0</v>
      </c>
      <c r="D1524" s="4">
        <f t="shared" si="1418"/>
        <v>0</v>
      </c>
      <c r="E1524" s="4">
        <f t="shared" si="1418"/>
        <v>0</v>
      </c>
      <c r="F1524" s="4">
        <f>INT(VLOOKUP($X1524,映射表!$B:$C,2,FALSE)*VLOOKUP($Z1524,怪物属性偏向!$G:$L,怪物属性偏向!L$1,FALSE)/100)</f>
        <v>2365</v>
      </c>
      <c r="G1524" s="4">
        <f>INT(VLOOKUP($X1524,映射表!$B:$C,2,FALSE)*VLOOKUP($Z1524,怪物属性偏向!$G:$L,怪物属性偏向!J$1,FALSE)/100)</f>
        <v>1482</v>
      </c>
      <c r="H1524" s="4">
        <f t="shared" si="1326"/>
        <v>0</v>
      </c>
      <c r="I1524" s="4">
        <f>INT(VLOOKUP($X1524,映射表!$B:$C,2,FALSE)*VLOOKUP($Z1524,怪物属性偏向!$G:$L,怪物属性偏向!K$1,FALSE)/100)</f>
        <v>1647</v>
      </c>
      <c r="J1524" s="4">
        <f>INT(VLOOKUP($X1524,映射表!$B:$E,4,FALSE))</f>
        <v>1198</v>
      </c>
      <c r="K1524" s="4">
        <f t="shared" ref="K1524:V1524" si="1419">K1523</f>
        <v>100</v>
      </c>
      <c r="L1524" s="4">
        <f t="shared" si="1419"/>
        <v>0</v>
      </c>
      <c r="M1524" s="4">
        <f t="shared" si="1419"/>
        <v>0</v>
      </c>
      <c r="N1524" s="4">
        <f t="shared" si="1419"/>
        <v>100</v>
      </c>
      <c r="O1524" s="4">
        <f t="shared" si="1419"/>
        <v>0</v>
      </c>
      <c r="P1524" s="4">
        <f t="shared" si="1419"/>
        <v>0</v>
      </c>
      <c r="Q1524" s="4">
        <f t="shared" si="1419"/>
        <v>0</v>
      </c>
      <c r="R1524" s="4">
        <f t="shared" si="1419"/>
        <v>0</v>
      </c>
      <c r="S1524" s="4">
        <f t="shared" si="1419"/>
        <v>0</v>
      </c>
      <c r="T1524" s="4">
        <f t="shared" si="1419"/>
        <v>0</v>
      </c>
      <c r="U1524" s="4">
        <f t="shared" si="1419"/>
        <v>0</v>
      </c>
      <c r="V1524" s="4">
        <f t="shared" si="1419"/>
        <v>0</v>
      </c>
      <c r="W1524" s="4">
        <f>VLOOKUP(Z1524,怪物属性偏向!D:F,3,FALSE)</f>
        <v>5000011</v>
      </c>
      <c r="X1524" s="4">
        <f t="shared" si="1396"/>
        <v>20</v>
      </c>
      <c r="Y1524" t="str">
        <f>VLOOKUP(Z1524,怪物属性偏向!G:H,2,FALSE)</f>
        <v>尤尼丝</v>
      </c>
      <c r="Z1524">
        <f t="shared" si="1397"/>
        <v>11</v>
      </c>
    </row>
    <row r="1525" spans="1:26" ht="18" customHeight="1" x14ac:dyDescent="0.15">
      <c r="A1525" s="4">
        <v>5001521</v>
      </c>
      <c r="B1525" s="4">
        <f t="shared" ref="B1525:E1525" si="1420">B1524</f>
        <v>0</v>
      </c>
      <c r="C1525" s="4">
        <f t="shared" si="1420"/>
        <v>0</v>
      </c>
      <c r="D1525" s="4">
        <f t="shared" si="1420"/>
        <v>0</v>
      </c>
      <c r="E1525" s="4">
        <f t="shared" si="1420"/>
        <v>0</v>
      </c>
      <c r="F1525" s="4">
        <f>INT(VLOOKUP($X1525,映射表!$B:$C,2,FALSE)*VLOOKUP($Z1525,怪物属性偏向!$G:$L,怪物属性偏向!L$1,FALSE)/100)</f>
        <v>2569</v>
      </c>
      <c r="G1525" s="4">
        <f>INT(VLOOKUP($X1525,映射表!$B:$C,2,FALSE)*VLOOKUP($Z1525,怪物属性偏向!$G:$L,怪物属性偏向!J$1,FALSE)/100)</f>
        <v>1610</v>
      </c>
      <c r="H1525" s="4">
        <f t="shared" si="1326"/>
        <v>0</v>
      </c>
      <c r="I1525" s="4">
        <f>INT(VLOOKUP($X1525,映射表!$B:$C,2,FALSE)*VLOOKUP($Z1525,怪物属性偏向!$G:$L,怪物属性偏向!K$1,FALSE)/100)</f>
        <v>1789</v>
      </c>
      <c r="J1525" s="4">
        <f>INT(VLOOKUP($X1525,映射表!$B:$E,4,FALSE))</f>
        <v>1301</v>
      </c>
      <c r="K1525" s="4">
        <f t="shared" ref="K1525:V1525" si="1421">K1524</f>
        <v>100</v>
      </c>
      <c r="L1525" s="4">
        <f t="shared" si="1421"/>
        <v>0</v>
      </c>
      <c r="M1525" s="4">
        <f t="shared" si="1421"/>
        <v>0</v>
      </c>
      <c r="N1525" s="4">
        <f t="shared" si="1421"/>
        <v>100</v>
      </c>
      <c r="O1525" s="4">
        <f t="shared" si="1421"/>
        <v>0</v>
      </c>
      <c r="P1525" s="4">
        <f t="shared" si="1421"/>
        <v>0</v>
      </c>
      <c r="Q1525" s="4">
        <f t="shared" si="1421"/>
        <v>0</v>
      </c>
      <c r="R1525" s="4">
        <f t="shared" si="1421"/>
        <v>0</v>
      </c>
      <c r="S1525" s="4">
        <f t="shared" si="1421"/>
        <v>0</v>
      </c>
      <c r="T1525" s="4">
        <f t="shared" si="1421"/>
        <v>0</v>
      </c>
      <c r="U1525" s="4">
        <f t="shared" si="1421"/>
        <v>0</v>
      </c>
      <c r="V1525" s="4">
        <f t="shared" si="1421"/>
        <v>0</v>
      </c>
      <c r="W1525" s="4">
        <f>VLOOKUP(Z1525,怪物属性偏向!D:F,3,FALSE)</f>
        <v>5000011</v>
      </c>
      <c r="X1525" s="4">
        <f t="shared" si="1396"/>
        <v>21</v>
      </c>
      <c r="Y1525" t="str">
        <f>VLOOKUP(Z1525,怪物属性偏向!G:H,2,FALSE)</f>
        <v>尤尼丝</v>
      </c>
      <c r="Z1525">
        <f t="shared" si="1397"/>
        <v>11</v>
      </c>
    </row>
    <row r="1526" spans="1:26" ht="18" customHeight="1" x14ac:dyDescent="0.15">
      <c r="A1526" s="4">
        <v>5001522</v>
      </c>
      <c r="B1526" s="4">
        <f t="shared" ref="B1526:E1526" si="1422">B1525</f>
        <v>0</v>
      </c>
      <c r="C1526" s="4">
        <f t="shared" si="1422"/>
        <v>0</v>
      </c>
      <c r="D1526" s="4">
        <f t="shared" si="1422"/>
        <v>0</v>
      </c>
      <c r="E1526" s="4">
        <f t="shared" si="1422"/>
        <v>0</v>
      </c>
      <c r="F1526" s="4">
        <f>INT(VLOOKUP($X1526,映射表!$B:$C,2,FALSE)*VLOOKUP($Z1526,怪物属性偏向!$G:$L,怪物属性偏向!L$1,FALSE)/100)</f>
        <v>2788</v>
      </c>
      <c r="G1526" s="4">
        <f>INT(VLOOKUP($X1526,映射表!$B:$C,2,FALSE)*VLOOKUP($Z1526,怪物属性偏向!$G:$L,怪物属性偏向!J$1,FALSE)/100)</f>
        <v>1747</v>
      </c>
      <c r="H1526" s="4">
        <f t="shared" si="1326"/>
        <v>0</v>
      </c>
      <c r="I1526" s="4">
        <f>INT(VLOOKUP($X1526,映射表!$B:$C,2,FALSE)*VLOOKUP($Z1526,怪物属性偏向!$G:$L,怪物属性偏向!K$1,FALSE)/100)</f>
        <v>1941</v>
      </c>
      <c r="J1526" s="4">
        <f>INT(VLOOKUP($X1526,映射表!$B:$E,4,FALSE))</f>
        <v>1412</v>
      </c>
      <c r="K1526" s="4">
        <f t="shared" ref="K1526:V1526" si="1423">K1525</f>
        <v>100</v>
      </c>
      <c r="L1526" s="4">
        <f t="shared" si="1423"/>
        <v>0</v>
      </c>
      <c r="M1526" s="4">
        <f t="shared" si="1423"/>
        <v>0</v>
      </c>
      <c r="N1526" s="4">
        <f t="shared" si="1423"/>
        <v>100</v>
      </c>
      <c r="O1526" s="4">
        <f t="shared" si="1423"/>
        <v>0</v>
      </c>
      <c r="P1526" s="4">
        <f t="shared" si="1423"/>
        <v>0</v>
      </c>
      <c r="Q1526" s="4">
        <f t="shared" si="1423"/>
        <v>0</v>
      </c>
      <c r="R1526" s="4">
        <f t="shared" si="1423"/>
        <v>0</v>
      </c>
      <c r="S1526" s="4">
        <f t="shared" si="1423"/>
        <v>0</v>
      </c>
      <c r="T1526" s="4">
        <f t="shared" si="1423"/>
        <v>0</v>
      </c>
      <c r="U1526" s="4">
        <f t="shared" si="1423"/>
        <v>0</v>
      </c>
      <c r="V1526" s="4">
        <f t="shared" si="1423"/>
        <v>0</v>
      </c>
      <c r="W1526" s="4">
        <f>VLOOKUP(Z1526,怪物属性偏向!D:F,3,FALSE)</f>
        <v>5000011</v>
      </c>
      <c r="X1526" s="4">
        <f t="shared" si="1396"/>
        <v>22</v>
      </c>
      <c r="Y1526" t="str">
        <f>VLOOKUP(Z1526,怪物属性偏向!G:H,2,FALSE)</f>
        <v>尤尼丝</v>
      </c>
      <c r="Z1526">
        <f t="shared" si="1397"/>
        <v>11</v>
      </c>
    </row>
    <row r="1527" spans="1:26" ht="18" customHeight="1" x14ac:dyDescent="0.15">
      <c r="A1527" s="4">
        <v>5001523</v>
      </c>
      <c r="B1527" s="4">
        <f t="shared" ref="B1527:E1527" si="1424">B1526</f>
        <v>0</v>
      </c>
      <c r="C1527" s="4">
        <f t="shared" si="1424"/>
        <v>0</v>
      </c>
      <c r="D1527" s="4">
        <f t="shared" si="1424"/>
        <v>0</v>
      </c>
      <c r="E1527" s="4">
        <f t="shared" si="1424"/>
        <v>0</v>
      </c>
      <c r="F1527" s="4">
        <f>INT(VLOOKUP($X1527,映射表!$B:$C,2,FALSE)*VLOOKUP($Z1527,怪物属性偏向!$G:$L,怪物属性偏向!L$1,FALSE)/100)</f>
        <v>3023</v>
      </c>
      <c r="G1527" s="4">
        <f>INT(VLOOKUP($X1527,映射表!$B:$C,2,FALSE)*VLOOKUP($Z1527,怪物属性偏向!$G:$L,怪物属性偏向!J$1,FALSE)/100)</f>
        <v>1894</v>
      </c>
      <c r="H1527" s="4">
        <f t="shared" si="1326"/>
        <v>0</v>
      </c>
      <c r="I1527" s="4">
        <f>INT(VLOOKUP($X1527,映射表!$B:$C,2,FALSE)*VLOOKUP($Z1527,怪物属性偏向!$G:$L,怪物属性偏向!K$1,FALSE)/100)</f>
        <v>2105</v>
      </c>
      <c r="J1527" s="4">
        <f>INT(VLOOKUP($X1527,映射表!$B:$E,4,FALSE))</f>
        <v>1530</v>
      </c>
      <c r="K1527" s="4">
        <f t="shared" ref="K1527:V1527" si="1425">K1526</f>
        <v>100</v>
      </c>
      <c r="L1527" s="4">
        <f t="shared" si="1425"/>
        <v>0</v>
      </c>
      <c r="M1527" s="4">
        <f t="shared" si="1425"/>
        <v>0</v>
      </c>
      <c r="N1527" s="4">
        <f t="shared" si="1425"/>
        <v>100</v>
      </c>
      <c r="O1527" s="4">
        <f t="shared" si="1425"/>
        <v>0</v>
      </c>
      <c r="P1527" s="4">
        <f t="shared" si="1425"/>
        <v>0</v>
      </c>
      <c r="Q1527" s="4">
        <f t="shared" si="1425"/>
        <v>0</v>
      </c>
      <c r="R1527" s="4">
        <f t="shared" si="1425"/>
        <v>0</v>
      </c>
      <c r="S1527" s="4">
        <f t="shared" si="1425"/>
        <v>0</v>
      </c>
      <c r="T1527" s="4">
        <f t="shared" si="1425"/>
        <v>0</v>
      </c>
      <c r="U1527" s="4">
        <f t="shared" si="1425"/>
        <v>0</v>
      </c>
      <c r="V1527" s="4">
        <f t="shared" si="1425"/>
        <v>0</v>
      </c>
      <c r="W1527" s="4">
        <f>VLOOKUP(Z1527,怪物属性偏向!D:F,3,FALSE)</f>
        <v>5000011</v>
      </c>
      <c r="X1527" s="4">
        <f t="shared" si="1396"/>
        <v>23</v>
      </c>
      <c r="Y1527" t="str">
        <f>VLOOKUP(Z1527,怪物属性偏向!G:H,2,FALSE)</f>
        <v>尤尼丝</v>
      </c>
      <c r="Z1527">
        <f t="shared" si="1397"/>
        <v>11</v>
      </c>
    </row>
    <row r="1528" spans="1:26" ht="18" customHeight="1" x14ac:dyDescent="0.15">
      <c r="A1528" s="4">
        <v>5001524</v>
      </c>
      <c r="B1528" s="4">
        <f t="shared" ref="B1528:E1528" si="1426">B1527</f>
        <v>0</v>
      </c>
      <c r="C1528" s="4">
        <f t="shared" si="1426"/>
        <v>0</v>
      </c>
      <c r="D1528" s="4">
        <f t="shared" si="1426"/>
        <v>0</v>
      </c>
      <c r="E1528" s="4">
        <f t="shared" si="1426"/>
        <v>0</v>
      </c>
      <c r="F1528" s="4">
        <f>INT(VLOOKUP($X1528,映射表!$B:$C,2,FALSE)*VLOOKUP($Z1528,怪物属性偏向!$G:$L,怪物属性偏向!L$1,FALSE)/100)</f>
        <v>3274</v>
      </c>
      <c r="G1528" s="4">
        <f>INT(VLOOKUP($X1528,映射表!$B:$C,2,FALSE)*VLOOKUP($Z1528,怪物属性偏向!$G:$L,怪物属性偏向!J$1,FALSE)/100)</f>
        <v>2052</v>
      </c>
      <c r="H1528" s="4">
        <f t="shared" si="1326"/>
        <v>0</v>
      </c>
      <c r="I1528" s="4">
        <f>INT(VLOOKUP($X1528,映射表!$B:$C,2,FALSE)*VLOOKUP($Z1528,怪物属性偏向!$G:$L,怪物属性偏向!K$1,FALSE)/100)</f>
        <v>2280</v>
      </c>
      <c r="J1528" s="4">
        <f>INT(VLOOKUP($X1528,映射表!$B:$E,4,FALSE))</f>
        <v>1658</v>
      </c>
      <c r="K1528" s="4">
        <f t="shared" ref="K1528:V1528" si="1427">K1527</f>
        <v>100</v>
      </c>
      <c r="L1528" s="4">
        <f t="shared" si="1427"/>
        <v>0</v>
      </c>
      <c r="M1528" s="4">
        <f t="shared" si="1427"/>
        <v>0</v>
      </c>
      <c r="N1528" s="4">
        <f t="shared" si="1427"/>
        <v>100</v>
      </c>
      <c r="O1528" s="4">
        <f t="shared" si="1427"/>
        <v>0</v>
      </c>
      <c r="P1528" s="4">
        <f t="shared" si="1427"/>
        <v>0</v>
      </c>
      <c r="Q1528" s="4">
        <f t="shared" si="1427"/>
        <v>0</v>
      </c>
      <c r="R1528" s="4">
        <f t="shared" si="1427"/>
        <v>0</v>
      </c>
      <c r="S1528" s="4">
        <f t="shared" si="1427"/>
        <v>0</v>
      </c>
      <c r="T1528" s="4">
        <f t="shared" si="1427"/>
        <v>0</v>
      </c>
      <c r="U1528" s="4">
        <f t="shared" si="1427"/>
        <v>0</v>
      </c>
      <c r="V1528" s="4">
        <f t="shared" si="1427"/>
        <v>0</v>
      </c>
      <c r="W1528" s="4">
        <f>VLOOKUP(Z1528,怪物属性偏向!D:F,3,FALSE)</f>
        <v>5000011</v>
      </c>
      <c r="X1528" s="4">
        <f t="shared" si="1396"/>
        <v>24</v>
      </c>
      <c r="Y1528" t="str">
        <f>VLOOKUP(Z1528,怪物属性偏向!G:H,2,FALSE)</f>
        <v>尤尼丝</v>
      </c>
      <c r="Z1528">
        <f t="shared" si="1397"/>
        <v>11</v>
      </c>
    </row>
    <row r="1529" spans="1:26" ht="18" customHeight="1" x14ac:dyDescent="0.15">
      <c r="A1529" s="4">
        <v>5001525</v>
      </c>
      <c r="B1529" s="4">
        <f t="shared" ref="B1529:E1529" si="1428">B1528</f>
        <v>0</v>
      </c>
      <c r="C1529" s="4">
        <f t="shared" si="1428"/>
        <v>0</v>
      </c>
      <c r="D1529" s="4">
        <f t="shared" si="1428"/>
        <v>0</v>
      </c>
      <c r="E1529" s="4">
        <f t="shared" si="1428"/>
        <v>0</v>
      </c>
      <c r="F1529" s="4">
        <f>INT(VLOOKUP($X1529,映射表!$B:$C,2,FALSE)*VLOOKUP($Z1529,怪物属性偏向!$G:$L,怪物属性偏向!L$1,FALSE)/100)</f>
        <v>3544</v>
      </c>
      <c r="G1529" s="4">
        <f>INT(VLOOKUP($X1529,映射表!$B:$C,2,FALSE)*VLOOKUP($Z1529,怪物属性偏向!$G:$L,怪物属性偏向!J$1,FALSE)/100)</f>
        <v>2221</v>
      </c>
      <c r="H1529" s="4">
        <f t="shared" si="1326"/>
        <v>0</v>
      </c>
      <c r="I1529" s="4">
        <f>INT(VLOOKUP($X1529,映射表!$B:$C,2,FALSE)*VLOOKUP($Z1529,怪物属性偏向!$G:$L,怪物属性偏向!K$1,FALSE)/100)</f>
        <v>2467</v>
      </c>
      <c r="J1529" s="4">
        <f>INT(VLOOKUP($X1529,映射表!$B:$E,4,FALSE))</f>
        <v>1794</v>
      </c>
      <c r="K1529" s="4">
        <f t="shared" ref="K1529:V1529" si="1429">K1528</f>
        <v>100</v>
      </c>
      <c r="L1529" s="4">
        <f t="shared" si="1429"/>
        <v>0</v>
      </c>
      <c r="M1529" s="4">
        <f t="shared" si="1429"/>
        <v>0</v>
      </c>
      <c r="N1529" s="4">
        <f t="shared" si="1429"/>
        <v>100</v>
      </c>
      <c r="O1529" s="4">
        <f t="shared" si="1429"/>
        <v>0</v>
      </c>
      <c r="P1529" s="4">
        <f t="shared" si="1429"/>
        <v>0</v>
      </c>
      <c r="Q1529" s="4">
        <f t="shared" si="1429"/>
        <v>0</v>
      </c>
      <c r="R1529" s="4">
        <f t="shared" si="1429"/>
        <v>0</v>
      </c>
      <c r="S1529" s="4">
        <f t="shared" si="1429"/>
        <v>0</v>
      </c>
      <c r="T1529" s="4">
        <f t="shared" si="1429"/>
        <v>0</v>
      </c>
      <c r="U1529" s="4">
        <f t="shared" si="1429"/>
        <v>0</v>
      </c>
      <c r="V1529" s="4">
        <f t="shared" si="1429"/>
        <v>0</v>
      </c>
      <c r="W1529" s="4">
        <f>VLOOKUP(Z1529,怪物属性偏向!D:F,3,FALSE)</f>
        <v>5000011</v>
      </c>
      <c r="X1529" s="4">
        <f t="shared" si="1396"/>
        <v>25</v>
      </c>
      <c r="Y1529" t="str">
        <f>VLOOKUP(Z1529,怪物属性偏向!G:H,2,FALSE)</f>
        <v>尤尼丝</v>
      </c>
      <c r="Z1529">
        <f t="shared" si="1397"/>
        <v>11</v>
      </c>
    </row>
    <row r="1530" spans="1:26" ht="18" customHeight="1" x14ac:dyDescent="0.15">
      <c r="A1530" s="4">
        <v>5001526</v>
      </c>
      <c r="B1530" s="4">
        <f t="shared" ref="B1530:E1530" si="1430">B1529</f>
        <v>0</v>
      </c>
      <c r="C1530" s="4">
        <f t="shared" si="1430"/>
        <v>0</v>
      </c>
      <c r="D1530" s="4">
        <f t="shared" si="1430"/>
        <v>0</v>
      </c>
      <c r="E1530" s="4">
        <f t="shared" si="1430"/>
        <v>0</v>
      </c>
      <c r="F1530" s="4">
        <f>INT(VLOOKUP($X1530,映射表!$B:$C,2,FALSE)*VLOOKUP($Z1530,怪物属性偏向!$G:$L,怪物属性偏向!L$1,FALSE)/100)</f>
        <v>3832</v>
      </c>
      <c r="G1530" s="4">
        <f>INT(VLOOKUP($X1530,映射表!$B:$C,2,FALSE)*VLOOKUP($Z1530,怪物属性偏向!$G:$L,怪物属性偏向!J$1,FALSE)/100)</f>
        <v>2402</v>
      </c>
      <c r="H1530" s="4">
        <f t="shared" si="1326"/>
        <v>0</v>
      </c>
      <c r="I1530" s="4">
        <f>INT(VLOOKUP($X1530,映射表!$B:$C,2,FALSE)*VLOOKUP($Z1530,怪物属性偏向!$G:$L,怪物属性偏向!K$1,FALSE)/100)</f>
        <v>2668</v>
      </c>
      <c r="J1530" s="4">
        <f>INT(VLOOKUP($X1530,映射表!$B:$E,4,FALSE))</f>
        <v>1941</v>
      </c>
      <c r="K1530" s="4">
        <f t="shared" ref="K1530:V1530" si="1431">K1529</f>
        <v>100</v>
      </c>
      <c r="L1530" s="4">
        <f t="shared" si="1431"/>
        <v>0</v>
      </c>
      <c r="M1530" s="4">
        <f t="shared" si="1431"/>
        <v>0</v>
      </c>
      <c r="N1530" s="4">
        <f t="shared" si="1431"/>
        <v>100</v>
      </c>
      <c r="O1530" s="4">
        <f t="shared" si="1431"/>
        <v>0</v>
      </c>
      <c r="P1530" s="4">
        <f t="shared" si="1431"/>
        <v>0</v>
      </c>
      <c r="Q1530" s="4">
        <f t="shared" si="1431"/>
        <v>0</v>
      </c>
      <c r="R1530" s="4">
        <f t="shared" si="1431"/>
        <v>0</v>
      </c>
      <c r="S1530" s="4">
        <f t="shared" si="1431"/>
        <v>0</v>
      </c>
      <c r="T1530" s="4">
        <f t="shared" si="1431"/>
        <v>0</v>
      </c>
      <c r="U1530" s="4">
        <f t="shared" si="1431"/>
        <v>0</v>
      </c>
      <c r="V1530" s="4">
        <f t="shared" si="1431"/>
        <v>0</v>
      </c>
      <c r="W1530" s="4">
        <f>VLOOKUP(Z1530,怪物属性偏向!D:F,3,FALSE)</f>
        <v>5000011</v>
      </c>
      <c r="X1530" s="4">
        <f t="shared" si="1396"/>
        <v>26</v>
      </c>
      <c r="Y1530" t="str">
        <f>VLOOKUP(Z1530,怪物属性偏向!G:H,2,FALSE)</f>
        <v>尤尼丝</v>
      </c>
      <c r="Z1530">
        <f t="shared" si="1397"/>
        <v>11</v>
      </c>
    </row>
    <row r="1531" spans="1:26" ht="18" customHeight="1" x14ac:dyDescent="0.15">
      <c r="A1531" s="4">
        <v>5001527</v>
      </c>
      <c r="B1531" s="4">
        <f t="shared" ref="B1531:E1531" si="1432">B1530</f>
        <v>0</v>
      </c>
      <c r="C1531" s="4">
        <f t="shared" si="1432"/>
        <v>0</v>
      </c>
      <c r="D1531" s="4">
        <f t="shared" si="1432"/>
        <v>0</v>
      </c>
      <c r="E1531" s="4">
        <f t="shared" si="1432"/>
        <v>0</v>
      </c>
      <c r="F1531" s="4">
        <f>INT(VLOOKUP($X1531,映射表!$B:$C,2,FALSE)*VLOOKUP($Z1531,怪物属性偏向!$G:$L,怪物属性偏向!L$1,FALSE)/100)</f>
        <v>4142</v>
      </c>
      <c r="G1531" s="4">
        <f>INT(VLOOKUP($X1531,映射表!$B:$C,2,FALSE)*VLOOKUP($Z1531,怪物属性偏向!$G:$L,怪物属性偏向!J$1,FALSE)/100)</f>
        <v>2596</v>
      </c>
      <c r="H1531" s="4">
        <f t="shared" si="1326"/>
        <v>0</v>
      </c>
      <c r="I1531" s="4">
        <f>INT(VLOOKUP($X1531,映射表!$B:$C,2,FALSE)*VLOOKUP($Z1531,怪物属性偏向!$G:$L,怪物属性偏向!K$1,FALSE)/100)</f>
        <v>2884</v>
      </c>
      <c r="J1531" s="4">
        <f>INT(VLOOKUP($X1531,映射表!$B:$E,4,FALSE))</f>
        <v>2097</v>
      </c>
      <c r="K1531" s="4">
        <f t="shared" ref="K1531:V1531" si="1433">K1530</f>
        <v>100</v>
      </c>
      <c r="L1531" s="4">
        <f t="shared" si="1433"/>
        <v>0</v>
      </c>
      <c r="M1531" s="4">
        <f t="shared" si="1433"/>
        <v>0</v>
      </c>
      <c r="N1531" s="4">
        <f t="shared" si="1433"/>
        <v>100</v>
      </c>
      <c r="O1531" s="4">
        <f t="shared" si="1433"/>
        <v>0</v>
      </c>
      <c r="P1531" s="4">
        <f t="shared" si="1433"/>
        <v>0</v>
      </c>
      <c r="Q1531" s="4">
        <f t="shared" si="1433"/>
        <v>0</v>
      </c>
      <c r="R1531" s="4">
        <f t="shared" si="1433"/>
        <v>0</v>
      </c>
      <c r="S1531" s="4">
        <f t="shared" si="1433"/>
        <v>0</v>
      </c>
      <c r="T1531" s="4">
        <f t="shared" si="1433"/>
        <v>0</v>
      </c>
      <c r="U1531" s="4">
        <f t="shared" si="1433"/>
        <v>0</v>
      </c>
      <c r="V1531" s="4">
        <f t="shared" si="1433"/>
        <v>0</v>
      </c>
      <c r="W1531" s="4">
        <f>VLOOKUP(Z1531,怪物属性偏向!D:F,3,FALSE)</f>
        <v>5000011</v>
      </c>
      <c r="X1531" s="4">
        <f t="shared" si="1396"/>
        <v>27</v>
      </c>
      <c r="Y1531" t="str">
        <f>VLOOKUP(Z1531,怪物属性偏向!G:H,2,FALSE)</f>
        <v>尤尼丝</v>
      </c>
      <c r="Z1531">
        <f t="shared" si="1397"/>
        <v>11</v>
      </c>
    </row>
    <row r="1532" spans="1:26" ht="18" customHeight="1" x14ac:dyDescent="0.15">
      <c r="A1532" s="4">
        <v>5001528</v>
      </c>
      <c r="B1532" s="4">
        <f t="shared" ref="B1532:E1532" si="1434">B1531</f>
        <v>0</v>
      </c>
      <c r="C1532" s="4">
        <f t="shared" si="1434"/>
        <v>0</v>
      </c>
      <c r="D1532" s="4">
        <f t="shared" si="1434"/>
        <v>0</v>
      </c>
      <c r="E1532" s="4">
        <f t="shared" si="1434"/>
        <v>0</v>
      </c>
      <c r="F1532" s="4">
        <f>INT(VLOOKUP($X1532,映射表!$B:$C,2,FALSE)*VLOOKUP($Z1532,怪物属性偏向!$G:$L,怪物属性偏向!L$1,FALSE)/100)</f>
        <v>4474</v>
      </c>
      <c r="G1532" s="4">
        <f>INT(VLOOKUP($X1532,映射表!$B:$C,2,FALSE)*VLOOKUP($Z1532,怪物属性偏向!$G:$L,怪物属性偏向!J$1,FALSE)/100)</f>
        <v>2804</v>
      </c>
      <c r="H1532" s="4">
        <f t="shared" si="1326"/>
        <v>0</v>
      </c>
      <c r="I1532" s="4">
        <f>INT(VLOOKUP($X1532,映射表!$B:$C,2,FALSE)*VLOOKUP($Z1532,怪物属性偏向!$G:$L,怪物属性偏向!K$1,FALSE)/100)</f>
        <v>3115</v>
      </c>
      <c r="J1532" s="4">
        <f>INT(VLOOKUP($X1532,映射表!$B:$E,4,FALSE))</f>
        <v>2266</v>
      </c>
      <c r="K1532" s="4">
        <f t="shared" ref="K1532:V1532" si="1435">K1531</f>
        <v>100</v>
      </c>
      <c r="L1532" s="4">
        <f t="shared" si="1435"/>
        <v>0</v>
      </c>
      <c r="M1532" s="4">
        <f t="shared" si="1435"/>
        <v>0</v>
      </c>
      <c r="N1532" s="4">
        <f t="shared" si="1435"/>
        <v>100</v>
      </c>
      <c r="O1532" s="4">
        <f t="shared" si="1435"/>
        <v>0</v>
      </c>
      <c r="P1532" s="4">
        <f t="shared" si="1435"/>
        <v>0</v>
      </c>
      <c r="Q1532" s="4">
        <f t="shared" si="1435"/>
        <v>0</v>
      </c>
      <c r="R1532" s="4">
        <f t="shared" si="1435"/>
        <v>0</v>
      </c>
      <c r="S1532" s="4">
        <f t="shared" si="1435"/>
        <v>0</v>
      </c>
      <c r="T1532" s="4">
        <f t="shared" si="1435"/>
        <v>0</v>
      </c>
      <c r="U1532" s="4">
        <f t="shared" si="1435"/>
        <v>0</v>
      </c>
      <c r="V1532" s="4">
        <f t="shared" si="1435"/>
        <v>0</v>
      </c>
      <c r="W1532" s="4">
        <f>VLOOKUP(Z1532,怪物属性偏向!D:F,3,FALSE)</f>
        <v>5000011</v>
      </c>
      <c r="X1532" s="4">
        <f t="shared" si="1396"/>
        <v>28</v>
      </c>
      <c r="Y1532" t="str">
        <f>VLOOKUP(Z1532,怪物属性偏向!G:H,2,FALSE)</f>
        <v>尤尼丝</v>
      </c>
      <c r="Z1532">
        <f t="shared" si="1397"/>
        <v>11</v>
      </c>
    </row>
    <row r="1533" spans="1:26" ht="18" customHeight="1" x14ac:dyDescent="0.15">
      <c r="A1533" s="4">
        <v>5001529</v>
      </c>
      <c r="B1533" s="4">
        <f t="shared" ref="B1533:E1533" si="1436">B1532</f>
        <v>0</v>
      </c>
      <c r="C1533" s="4">
        <f t="shared" si="1436"/>
        <v>0</v>
      </c>
      <c r="D1533" s="4">
        <f t="shared" si="1436"/>
        <v>0</v>
      </c>
      <c r="E1533" s="4">
        <f t="shared" si="1436"/>
        <v>0</v>
      </c>
      <c r="F1533" s="4">
        <f>INT(VLOOKUP($X1533,映射表!$B:$C,2,FALSE)*VLOOKUP($Z1533,怪物属性偏向!$G:$L,怪物属性偏向!L$1,FALSE)/100)</f>
        <v>4830</v>
      </c>
      <c r="G1533" s="4">
        <f>INT(VLOOKUP($X1533,映射表!$B:$C,2,FALSE)*VLOOKUP($Z1533,怪物属性偏向!$G:$L,怪物属性偏向!J$1,FALSE)/100)</f>
        <v>3027</v>
      </c>
      <c r="H1533" s="4">
        <f t="shared" si="1326"/>
        <v>0</v>
      </c>
      <c r="I1533" s="4">
        <f>INT(VLOOKUP($X1533,映射表!$B:$C,2,FALSE)*VLOOKUP($Z1533,怪物属性偏向!$G:$L,怪物属性偏向!K$1,FALSE)/100)</f>
        <v>3363</v>
      </c>
      <c r="J1533" s="4">
        <f>INT(VLOOKUP($X1533,映射表!$B:$E,4,FALSE))</f>
        <v>2446</v>
      </c>
      <c r="K1533" s="4">
        <f t="shared" ref="K1533:V1533" si="1437">K1532</f>
        <v>100</v>
      </c>
      <c r="L1533" s="4">
        <f t="shared" si="1437"/>
        <v>0</v>
      </c>
      <c r="M1533" s="4">
        <f t="shared" si="1437"/>
        <v>0</v>
      </c>
      <c r="N1533" s="4">
        <f t="shared" si="1437"/>
        <v>100</v>
      </c>
      <c r="O1533" s="4">
        <f t="shared" si="1437"/>
        <v>0</v>
      </c>
      <c r="P1533" s="4">
        <f t="shared" si="1437"/>
        <v>0</v>
      </c>
      <c r="Q1533" s="4">
        <f t="shared" si="1437"/>
        <v>0</v>
      </c>
      <c r="R1533" s="4">
        <f t="shared" si="1437"/>
        <v>0</v>
      </c>
      <c r="S1533" s="4">
        <f t="shared" si="1437"/>
        <v>0</v>
      </c>
      <c r="T1533" s="4">
        <f t="shared" si="1437"/>
        <v>0</v>
      </c>
      <c r="U1533" s="4">
        <f t="shared" si="1437"/>
        <v>0</v>
      </c>
      <c r="V1533" s="4">
        <f t="shared" si="1437"/>
        <v>0</v>
      </c>
      <c r="W1533" s="4">
        <f>VLOOKUP(Z1533,怪物属性偏向!D:F,3,FALSE)</f>
        <v>5000011</v>
      </c>
      <c r="X1533" s="4">
        <f t="shared" si="1396"/>
        <v>29</v>
      </c>
      <c r="Y1533" t="str">
        <f>VLOOKUP(Z1533,怪物属性偏向!G:H,2,FALSE)</f>
        <v>尤尼丝</v>
      </c>
      <c r="Z1533">
        <f t="shared" si="1397"/>
        <v>11</v>
      </c>
    </row>
    <row r="1534" spans="1:26" ht="18" customHeight="1" x14ac:dyDescent="0.15">
      <c r="A1534" s="4">
        <v>5001530</v>
      </c>
      <c r="B1534" s="4">
        <f t="shared" ref="B1534:E1534" si="1438">B1533</f>
        <v>0</v>
      </c>
      <c r="C1534" s="4">
        <f t="shared" si="1438"/>
        <v>0</v>
      </c>
      <c r="D1534" s="4">
        <f t="shared" si="1438"/>
        <v>0</v>
      </c>
      <c r="E1534" s="4">
        <f t="shared" si="1438"/>
        <v>0</v>
      </c>
      <c r="F1534" s="4">
        <f>INT(VLOOKUP($X1534,映射表!$B:$C,2,FALSE)*VLOOKUP($Z1534,怪物属性偏向!$G:$L,怪物属性偏向!L$1,FALSE)/100)</f>
        <v>5212</v>
      </c>
      <c r="G1534" s="4">
        <f>INT(VLOOKUP($X1534,映射表!$B:$C,2,FALSE)*VLOOKUP($Z1534,怪物属性偏向!$G:$L,怪物属性偏向!J$1,FALSE)/100)</f>
        <v>3266</v>
      </c>
      <c r="H1534" s="4">
        <f t="shared" si="1326"/>
        <v>0</v>
      </c>
      <c r="I1534" s="4">
        <f>INT(VLOOKUP($X1534,映射表!$B:$C,2,FALSE)*VLOOKUP($Z1534,怪物属性偏向!$G:$L,怪物属性偏向!K$1,FALSE)/100)</f>
        <v>3629</v>
      </c>
      <c r="J1534" s="4">
        <f>INT(VLOOKUP($X1534,映射表!$B:$E,4,FALSE))</f>
        <v>2639</v>
      </c>
      <c r="K1534" s="4">
        <f t="shared" ref="K1534:V1534" si="1439">K1533</f>
        <v>100</v>
      </c>
      <c r="L1534" s="4">
        <f t="shared" si="1439"/>
        <v>0</v>
      </c>
      <c r="M1534" s="4">
        <f t="shared" si="1439"/>
        <v>0</v>
      </c>
      <c r="N1534" s="4">
        <f t="shared" si="1439"/>
        <v>100</v>
      </c>
      <c r="O1534" s="4">
        <f t="shared" si="1439"/>
        <v>0</v>
      </c>
      <c r="P1534" s="4">
        <f t="shared" si="1439"/>
        <v>0</v>
      </c>
      <c r="Q1534" s="4">
        <f t="shared" si="1439"/>
        <v>0</v>
      </c>
      <c r="R1534" s="4">
        <f t="shared" si="1439"/>
        <v>0</v>
      </c>
      <c r="S1534" s="4">
        <f t="shared" si="1439"/>
        <v>0</v>
      </c>
      <c r="T1534" s="4">
        <f t="shared" si="1439"/>
        <v>0</v>
      </c>
      <c r="U1534" s="4">
        <f t="shared" si="1439"/>
        <v>0</v>
      </c>
      <c r="V1534" s="4">
        <f t="shared" si="1439"/>
        <v>0</v>
      </c>
      <c r="W1534" s="4">
        <f>VLOOKUP(Z1534,怪物属性偏向!D:F,3,FALSE)</f>
        <v>5000011</v>
      </c>
      <c r="X1534" s="4">
        <f t="shared" si="1396"/>
        <v>30</v>
      </c>
      <c r="Y1534" t="str">
        <f>VLOOKUP(Z1534,怪物属性偏向!G:H,2,FALSE)</f>
        <v>尤尼丝</v>
      </c>
      <c r="Z1534">
        <f t="shared" si="1397"/>
        <v>11</v>
      </c>
    </row>
    <row r="1535" spans="1:26" ht="18" customHeight="1" x14ac:dyDescent="0.15">
      <c r="A1535" s="4">
        <v>5001531</v>
      </c>
      <c r="B1535" s="4">
        <f t="shared" ref="B1535:E1535" si="1440">B1534</f>
        <v>0</v>
      </c>
      <c r="C1535" s="4">
        <f t="shared" si="1440"/>
        <v>0</v>
      </c>
      <c r="D1535" s="4">
        <f t="shared" si="1440"/>
        <v>0</v>
      </c>
      <c r="E1535" s="4">
        <f t="shared" si="1440"/>
        <v>0</v>
      </c>
      <c r="F1535" s="4">
        <f>INT(VLOOKUP($X1535,映射表!$B:$C,2,FALSE)*VLOOKUP($Z1535,怪物属性偏向!$G:$L,怪物属性偏向!L$1,FALSE)/100)</f>
        <v>5621</v>
      </c>
      <c r="G1535" s="4">
        <f>INT(VLOOKUP($X1535,映射表!$B:$C,2,FALSE)*VLOOKUP($Z1535,怪物属性偏向!$G:$L,怪物属性偏向!J$1,FALSE)/100)</f>
        <v>3522</v>
      </c>
      <c r="H1535" s="4">
        <f t="shared" si="1326"/>
        <v>0</v>
      </c>
      <c r="I1535" s="4">
        <f>INT(VLOOKUP($X1535,映射表!$B:$C,2,FALSE)*VLOOKUP($Z1535,怪物属性偏向!$G:$L,怪物属性偏向!K$1,FALSE)/100)</f>
        <v>3914</v>
      </c>
      <c r="J1535" s="4">
        <f>INT(VLOOKUP($X1535,映射表!$B:$E,4,FALSE))</f>
        <v>2846</v>
      </c>
      <c r="K1535" s="4">
        <f t="shared" ref="K1535:V1535" si="1441">K1534</f>
        <v>100</v>
      </c>
      <c r="L1535" s="4">
        <f t="shared" si="1441"/>
        <v>0</v>
      </c>
      <c r="M1535" s="4">
        <f t="shared" si="1441"/>
        <v>0</v>
      </c>
      <c r="N1535" s="4">
        <f t="shared" si="1441"/>
        <v>100</v>
      </c>
      <c r="O1535" s="4">
        <f t="shared" si="1441"/>
        <v>0</v>
      </c>
      <c r="P1535" s="4">
        <f t="shared" si="1441"/>
        <v>0</v>
      </c>
      <c r="Q1535" s="4">
        <f t="shared" si="1441"/>
        <v>0</v>
      </c>
      <c r="R1535" s="4">
        <f t="shared" si="1441"/>
        <v>0</v>
      </c>
      <c r="S1535" s="4">
        <f t="shared" si="1441"/>
        <v>0</v>
      </c>
      <c r="T1535" s="4">
        <f t="shared" si="1441"/>
        <v>0</v>
      </c>
      <c r="U1535" s="4">
        <f t="shared" si="1441"/>
        <v>0</v>
      </c>
      <c r="V1535" s="4">
        <f t="shared" si="1441"/>
        <v>0</v>
      </c>
      <c r="W1535" s="4">
        <f>VLOOKUP(Z1535,怪物属性偏向!D:F,3,FALSE)</f>
        <v>5000011</v>
      </c>
      <c r="X1535" s="4">
        <f t="shared" si="1396"/>
        <v>31</v>
      </c>
      <c r="Y1535" t="str">
        <f>VLOOKUP(Z1535,怪物属性偏向!G:H,2,FALSE)</f>
        <v>尤尼丝</v>
      </c>
      <c r="Z1535">
        <f t="shared" si="1397"/>
        <v>11</v>
      </c>
    </row>
    <row r="1536" spans="1:26" ht="18" customHeight="1" x14ac:dyDescent="0.15">
      <c r="A1536" s="4">
        <v>5001532</v>
      </c>
      <c r="B1536" s="4">
        <f t="shared" ref="B1536:E1536" si="1442">B1535</f>
        <v>0</v>
      </c>
      <c r="C1536" s="4">
        <f t="shared" si="1442"/>
        <v>0</v>
      </c>
      <c r="D1536" s="4">
        <f t="shared" si="1442"/>
        <v>0</v>
      </c>
      <c r="E1536" s="4">
        <f t="shared" si="1442"/>
        <v>0</v>
      </c>
      <c r="F1536" s="4">
        <f>INT(VLOOKUP($X1536,映射表!$B:$C,2,FALSE)*VLOOKUP($Z1536,怪物属性偏向!$G:$L,怪物属性偏向!L$1,FALSE)/100)</f>
        <v>6059</v>
      </c>
      <c r="G1536" s="4">
        <f>INT(VLOOKUP($X1536,映射表!$B:$C,2,FALSE)*VLOOKUP($Z1536,怪物属性偏向!$G:$L,怪物属性偏向!J$1,FALSE)/100)</f>
        <v>3797</v>
      </c>
      <c r="H1536" s="4">
        <f t="shared" si="1326"/>
        <v>0</v>
      </c>
      <c r="I1536" s="4">
        <f>INT(VLOOKUP($X1536,映射表!$B:$C,2,FALSE)*VLOOKUP($Z1536,怪物属性偏向!$G:$L,怪物属性偏向!K$1,FALSE)/100)</f>
        <v>4219</v>
      </c>
      <c r="J1536" s="4">
        <f>INT(VLOOKUP($X1536,映射表!$B:$E,4,FALSE))</f>
        <v>3068</v>
      </c>
      <c r="K1536" s="4">
        <f t="shared" ref="K1536:V1536" si="1443">K1535</f>
        <v>100</v>
      </c>
      <c r="L1536" s="4">
        <f t="shared" si="1443"/>
        <v>0</v>
      </c>
      <c r="M1536" s="4">
        <f t="shared" si="1443"/>
        <v>0</v>
      </c>
      <c r="N1536" s="4">
        <f t="shared" si="1443"/>
        <v>100</v>
      </c>
      <c r="O1536" s="4">
        <f t="shared" si="1443"/>
        <v>0</v>
      </c>
      <c r="P1536" s="4">
        <f t="shared" si="1443"/>
        <v>0</v>
      </c>
      <c r="Q1536" s="4">
        <f t="shared" si="1443"/>
        <v>0</v>
      </c>
      <c r="R1536" s="4">
        <f t="shared" si="1443"/>
        <v>0</v>
      </c>
      <c r="S1536" s="4">
        <f t="shared" si="1443"/>
        <v>0</v>
      </c>
      <c r="T1536" s="4">
        <f t="shared" si="1443"/>
        <v>0</v>
      </c>
      <c r="U1536" s="4">
        <f t="shared" si="1443"/>
        <v>0</v>
      </c>
      <c r="V1536" s="4">
        <f t="shared" si="1443"/>
        <v>0</v>
      </c>
      <c r="W1536" s="4">
        <f>VLOOKUP(Z1536,怪物属性偏向!D:F,3,FALSE)</f>
        <v>5000011</v>
      </c>
      <c r="X1536" s="4">
        <f t="shared" si="1396"/>
        <v>32</v>
      </c>
      <c r="Y1536" t="str">
        <f>VLOOKUP(Z1536,怪物属性偏向!G:H,2,FALSE)</f>
        <v>尤尼丝</v>
      </c>
      <c r="Z1536">
        <f t="shared" si="1397"/>
        <v>11</v>
      </c>
    </row>
    <row r="1537" spans="1:26" ht="18" customHeight="1" x14ac:dyDescent="0.15">
      <c r="A1537" s="4">
        <v>5001533</v>
      </c>
      <c r="B1537" s="4">
        <f t="shared" ref="B1537:E1537" si="1444">B1536</f>
        <v>0</v>
      </c>
      <c r="C1537" s="4">
        <f t="shared" si="1444"/>
        <v>0</v>
      </c>
      <c r="D1537" s="4">
        <f t="shared" si="1444"/>
        <v>0</v>
      </c>
      <c r="E1537" s="4">
        <f t="shared" si="1444"/>
        <v>0</v>
      </c>
      <c r="F1537" s="4">
        <f>INT(VLOOKUP($X1537,映射表!$B:$C,2,FALSE)*VLOOKUP($Z1537,怪物属性偏向!$G:$L,怪物属性偏向!L$1,FALSE)/100)</f>
        <v>6529</v>
      </c>
      <c r="G1537" s="4">
        <f>INT(VLOOKUP($X1537,映射表!$B:$C,2,FALSE)*VLOOKUP($Z1537,怪物属性偏向!$G:$L,怪物属性偏向!J$1,FALSE)/100)</f>
        <v>4092</v>
      </c>
      <c r="H1537" s="4">
        <f t="shared" si="1326"/>
        <v>0</v>
      </c>
      <c r="I1537" s="4">
        <f>INT(VLOOKUP($X1537,映射表!$B:$C,2,FALSE)*VLOOKUP($Z1537,怪物属性偏向!$G:$L,怪物属性偏向!K$1,FALSE)/100)</f>
        <v>4546</v>
      </c>
      <c r="J1537" s="4">
        <f>INT(VLOOKUP($X1537,映射表!$B:$E,4,FALSE))</f>
        <v>3306</v>
      </c>
      <c r="K1537" s="4">
        <f t="shared" ref="K1537:V1537" si="1445">K1536</f>
        <v>100</v>
      </c>
      <c r="L1537" s="4">
        <f t="shared" si="1445"/>
        <v>0</v>
      </c>
      <c r="M1537" s="4">
        <f t="shared" si="1445"/>
        <v>0</v>
      </c>
      <c r="N1537" s="4">
        <f t="shared" si="1445"/>
        <v>100</v>
      </c>
      <c r="O1537" s="4">
        <f t="shared" si="1445"/>
        <v>0</v>
      </c>
      <c r="P1537" s="4">
        <f t="shared" si="1445"/>
        <v>0</v>
      </c>
      <c r="Q1537" s="4">
        <f t="shared" si="1445"/>
        <v>0</v>
      </c>
      <c r="R1537" s="4">
        <f t="shared" si="1445"/>
        <v>0</v>
      </c>
      <c r="S1537" s="4">
        <f t="shared" si="1445"/>
        <v>0</v>
      </c>
      <c r="T1537" s="4">
        <f t="shared" si="1445"/>
        <v>0</v>
      </c>
      <c r="U1537" s="4">
        <f t="shared" si="1445"/>
        <v>0</v>
      </c>
      <c r="V1537" s="4">
        <f t="shared" si="1445"/>
        <v>0</v>
      </c>
      <c r="W1537" s="4">
        <f>VLOOKUP(Z1537,怪物属性偏向!D:F,3,FALSE)</f>
        <v>5000011</v>
      </c>
      <c r="X1537" s="4">
        <f t="shared" si="1396"/>
        <v>33</v>
      </c>
      <c r="Y1537" t="str">
        <f>VLOOKUP(Z1537,怪物属性偏向!G:H,2,FALSE)</f>
        <v>尤尼丝</v>
      </c>
      <c r="Z1537">
        <f t="shared" si="1397"/>
        <v>11</v>
      </c>
    </row>
    <row r="1538" spans="1:26" ht="18" customHeight="1" x14ac:dyDescent="0.15">
      <c r="A1538" s="4">
        <v>5001534</v>
      </c>
      <c r="B1538" s="4">
        <f t="shared" ref="B1538:E1538" si="1446">B1537</f>
        <v>0</v>
      </c>
      <c r="C1538" s="4">
        <f t="shared" si="1446"/>
        <v>0</v>
      </c>
      <c r="D1538" s="4">
        <f t="shared" si="1446"/>
        <v>0</v>
      </c>
      <c r="E1538" s="4">
        <f t="shared" si="1446"/>
        <v>0</v>
      </c>
      <c r="F1538" s="4">
        <f>INT(VLOOKUP($X1538,映射表!$B:$C,2,FALSE)*VLOOKUP($Z1538,怪物属性偏向!$G:$L,怪物属性偏向!L$1,FALSE)/100)</f>
        <v>7424</v>
      </c>
      <c r="G1538" s="4">
        <f>INT(VLOOKUP($X1538,映射表!$B:$C,2,FALSE)*VLOOKUP($Z1538,怪物属性偏向!$G:$L,怪物属性偏向!J$1,FALSE)/100)</f>
        <v>4652</v>
      </c>
      <c r="H1538" s="4">
        <f t="shared" si="1326"/>
        <v>0</v>
      </c>
      <c r="I1538" s="4">
        <f>INT(VLOOKUP($X1538,映射表!$B:$C,2,FALSE)*VLOOKUP($Z1538,怪物属性偏向!$G:$L,怪物属性偏向!K$1,FALSE)/100)</f>
        <v>5169</v>
      </c>
      <c r="J1538" s="4">
        <f>INT(VLOOKUP($X1538,映射表!$B:$E,4,FALSE))</f>
        <v>3759</v>
      </c>
      <c r="K1538" s="4">
        <f t="shared" ref="K1538:V1538" si="1447">K1537</f>
        <v>100</v>
      </c>
      <c r="L1538" s="4">
        <f t="shared" si="1447"/>
        <v>0</v>
      </c>
      <c r="M1538" s="4">
        <f t="shared" si="1447"/>
        <v>0</v>
      </c>
      <c r="N1538" s="4">
        <f t="shared" si="1447"/>
        <v>100</v>
      </c>
      <c r="O1538" s="4">
        <f t="shared" si="1447"/>
        <v>0</v>
      </c>
      <c r="P1538" s="4">
        <f t="shared" si="1447"/>
        <v>0</v>
      </c>
      <c r="Q1538" s="4">
        <f t="shared" si="1447"/>
        <v>0</v>
      </c>
      <c r="R1538" s="4">
        <f t="shared" si="1447"/>
        <v>0</v>
      </c>
      <c r="S1538" s="4">
        <f t="shared" si="1447"/>
        <v>0</v>
      </c>
      <c r="T1538" s="4">
        <f t="shared" si="1447"/>
        <v>0</v>
      </c>
      <c r="U1538" s="4">
        <f t="shared" si="1447"/>
        <v>0</v>
      </c>
      <c r="V1538" s="4">
        <f t="shared" si="1447"/>
        <v>0</v>
      </c>
      <c r="W1538" s="4">
        <f>VLOOKUP(Z1538,怪物属性偏向!D:F,3,FALSE)</f>
        <v>5000011</v>
      </c>
      <c r="X1538" s="4">
        <f t="shared" si="1396"/>
        <v>34</v>
      </c>
      <c r="Y1538" t="str">
        <f>VLOOKUP(Z1538,怪物属性偏向!G:H,2,FALSE)</f>
        <v>尤尼丝</v>
      </c>
      <c r="Z1538">
        <f t="shared" si="1397"/>
        <v>11</v>
      </c>
    </row>
    <row r="1539" spans="1:26" ht="18" customHeight="1" x14ac:dyDescent="0.15">
      <c r="A1539" s="4">
        <v>5001535</v>
      </c>
      <c r="B1539" s="4">
        <f t="shared" ref="B1539:E1539" si="1448">B1538</f>
        <v>0</v>
      </c>
      <c r="C1539" s="4">
        <f t="shared" si="1448"/>
        <v>0</v>
      </c>
      <c r="D1539" s="4">
        <f t="shared" si="1448"/>
        <v>0</v>
      </c>
      <c r="E1539" s="4">
        <f t="shared" si="1448"/>
        <v>0</v>
      </c>
      <c r="F1539" s="4">
        <f>INT(VLOOKUP($X1539,映射表!$B:$C,2,FALSE)*VLOOKUP($Z1539,怪物属性偏向!$G:$L,怪物属性偏向!L$1,FALSE)/100)</f>
        <v>8822</v>
      </c>
      <c r="G1539" s="4">
        <f>INT(VLOOKUP($X1539,映射表!$B:$C,2,FALSE)*VLOOKUP($Z1539,怪物属性偏向!$G:$L,怪物属性偏向!J$1,FALSE)/100)</f>
        <v>5529</v>
      </c>
      <c r="H1539" s="4">
        <f t="shared" si="1326"/>
        <v>0</v>
      </c>
      <c r="I1539" s="4">
        <f>INT(VLOOKUP($X1539,映射表!$B:$C,2,FALSE)*VLOOKUP($Z1539,怪物属性偏向!$G:$L,怪物属性偏向!K$1,FALSE)/100)</f>
        <v>6143</v>
      </c>
      <c r="J1539" s="4">
        <f>INT(VLOOKUP($X1539,映射表!$B:$E,4,FALSE))</f>
        <v>4468</v>
      </c>
      <c r="K1539" s="4">
        <f t="shared" ref="K1539:V1539" si="1449">K1538</f>
        <v>100</v>
      </c>
      <c r="L1539" s="4">
        <f t="shared" si="1449"/>
        <v>0</v>
      </c>
      <c r="M1539" s="4">
        <f t="shared" si="1449"/>
        <v>0</v>
      </c>
      <c r="N1539" s="4">
        <f t="shared" si="1449"/>
        <v>100</v>
      </c>
      <c r="O1539" s="4">
        <f t="shared" si="1449"/>
        <v>0</v>
      </c>
      <c r="P1539" s="4">
        <f t="shared" si="1449"/>
        <v>0</v>
      </c>
      <c r="Q1539" s="4">
        <f t="shared" si="1449"/>
        <v>0</v>
      </c>
      <c r="R1539" s="4">
        <f t="shared" si="1449"/>
        <v>0</v>
      </c>
      <c r="S1539" s="4">
        <f t="shared" si="1449"/>
        <v>0</v>
      </c>
      <c r="T1539" s="4">
        <f t="shared" si="1449"/>
        <v>0</v>
      </c>
      <c r="U1539" s="4">
        <f t="shared" si="1449"/>
        <v>0</v>
      </c>
      <c r="V1539" s="4">
        <f t="shared" si="1449"/>
        <v>0</v>
      </c>
      <c r="W1539" s="4">
        <f>VLOOKUP(Z1539,怪物属性偏向!D:F,3,FALSE)</f>
        <v>5000011</v>
      </c>
      <c r="X1539" s="4">
        <f t="shared" si="1396"/>
        <v>35</v>
      </c>
      <c r="Y1539" t="str">
        <f>VLOOKUP(Z1539,怪物属性偏向!G:H,2,FALSE)</f>
        <v>尤尼丝</v>
      </c>
      <c r="Z1539">
        <f t="shared" si="1397"/>
        <v>11</v>
      </c>
    </row>
    <row r="1540" spans="1:26" ht="18" customHeight="1" x14ac:dyDescent="0.15">
      <c r="A1540" s="4">
        <v>5001536</v>
      </c>
      <c r="B1540" s="4">
        <f t="shared" ref="B1540:E1540" si="1450">B1539</f>
        <v>0</v>
      </c>
      <c r="C1540" s="4">
        <f t="shared" si="1450"/>
        <v>0</v>
      </c>
      <c r="D1540" s="4">
        <f t="shared" si="1450"/>
        <v>0</v>
      </c>
      <c r="E1540" s="4">
        <f t="shared" si="1450"/>
        <v>0</v>
      </c>
      <c r="F1540" s="4">
        <f>INT(VLOOKUP($X1540,映射表!$B:$C,2,FALSE)*VLOOKUP($Z1540,怪物属性偏向!$G:$L,怪物属性偏向!L$1,FALSE)/100)</f>
        <v>10611</v>
      </c>
      <c r="G1540" s="4">
        <f>INT(VLOOKUP($X1540,映射表!$B:$C,2,FALSE)*VLOOKUP($Z1540,怪物属性偏向!$G:$L,怪物属性偏向!J$1,FALSE)/100)</f>
        <v>6649</v>
      </c>
      <c r="H1540" s="4">
        <f t="shared" si="1326"/>
        <v>0</v>
      </c>
      <c r="I1540" s="4">
        <f>INT(VLOOKUP($X1540,映射表!$B:$C,2,FALSE)*VLOOKUP($Z1540,怪物属性偏向!$G:$L,怪物属性偏向!K$1,FALSE)/100)</f>
        <v>7388</v>
      </c>
      <c r="J1540" s="4">
        <f>INT(VLOOKUP($X1540,映射表!$B:$E,4,FALSE))</f>
        <v>5373</v>
      </c>
      <c r="K1540" s="4">
        <f t="shared" ref="K1540:V1540" si="1451">K1539</f>
        <v>100</v>
      </c>
      <c r="L1540" s="4">
        <f t="shared" si="1451"/>
        <v>0</v>
      </c>
      <c r="M1540" s="4">
        <f t="shared" si="1451"/>
        <v>0</v>
      </c>
      <c r="N1540" s="4">
        <f t="shared" si="1451"/>
        <v>100</v>
      </c>
      <c r="O1540" s="4">
        <f t="shared" si="1451"/>
        <v>0</v>
      </c>
      <c r="P1540" s="4">
        <f t="shared" si="1451"/>
        <v>0</v>
      </c>
      <c r="Q1540" s="4">
        <f t="shared" si="1451"/>
        <v>0</v>
      </c>
      <c r="R1540" s="4">
        <f t="shared" si="1451"/>
        <v>0</v>
      </c>
      <c r="S1540" s="4">
        <f t="shared" si="1451"/>
        <v>0</v>
      </c>
      <c r="T1540" s="4">
        <f t="shared" si="1451"/>
        <v>0</v>
      </c>
      <c r="U1540" s="4">
        <f t="shared" si="1451"/>
        <v>0</v>
      </c>
      <c r="V1540" s="4">
        <f t="shared" si="1451"/>
        <v>0</v>
      </c>
      <c r="W1540" s="4">
        <f>VLOOKUP(Z1540,怪物属性偏向!D:F,3,FALSE)</f>
        <v>5000011</v>
      </c>
      <c r="X1540" s="4">
        <f t="shared" si="1396"/>
        <v>36</v>
      </c>
      <c r="Y1540" t="str">
        <f>VLOOKUP(Z1540,怪物属性偏向!G:H,2,FALSE)</f>
        <v>尤尼丝</v>
      </c>
      <c r="Z1540">
        <f t="shared" si="1397"/>
        <v>11</v>
      </c>
    </row>
    <row r="1541" spans="1:26" ht="18" customHeight="1" x14ac:dyDescent="0.15">
      <c r="A1541" s="4">
        <v>5001537</v>
      </c>
      <c r="B1541" s="4">
        <f t="shared" ref="B1541:E1541" si="1452">B1540</f>
        <v>0</v>
      </c>
      <c r="C1541" s="4">
        <f t="shared" si="1452"/>
        <v>0</v>
      </c>
      <c r="D1541" s="4">
        <f t="shared" si="1452"/>
        <v>0</v>
      </c>
      <c r="E1541" s="4">
        <f t="shared" si="1452"/>
        <v>0</v>
      </c>
      <c r="F1541" s="4">
        <f>INT(VLOOKUP($X1541,映射表!$B:$C,2,FALSE)*VLOOKUP($Z1541,怪物属性偏向!$G:$L,怪物属性偏向!L$1,FALSE)/100)</f>
        <v>12620</v>
      </c>
      <c r="G1541" s="4">
        <f>INT(VLOOKUP($X1541,映射表!$B:$C,2,FALSE)*VLOOKUP($Z1541,怪物属性偏向!$G:$L,怪物属性偏向!J$1,FALSE)/100)</f>
        <v>7908</v>
      </c>
      <c r="H1541" s="4">
        <f t="shared" si="1326"/>
        <v>0</v>
      </c>
      <c r="I1541" s="4">
        <f>INT(VLOOKUP($X1541,映射表!$B:$C,2,FALSE)*VLOOKUP($Z1541,怪物属性偏向!$G:$L,怪物属性偏向!K$1,FALSE)/100)</f>
        <v>8787</v>
      </c>
      <c r="J1541" s="4">
        <f>INT(VLOOKUP($X1541,映射表!$B:$E,4,FALSE))</f>
        <v>6391</v>
      </c>
      <c r="K1541" s="4">
        <f t="shared" ref="K1541:V1541" si="1453">K1540</f>
        <v>100</v>
      </c>
      <c r="L1541" s="4">
        <f t="shared" si="1453"/>
        <v>0</v>
      </c>
      <c r="M1541" s="4">
        <f t="shared" si="1453"/>
        <v>0</v>
      </c>
      <c r="N1541" s="4">
        <f t="shared" si="1453"/>
        <v>100</v>
      </c>
      <c r="O1541" s="4">
        <f t="shared" si="1453"/>
        <v>0</v>
      </c>
      <c r="P1541" s="4">
        <f t="shared" si="1453"/>
        <v>0</v>
      </c>
      <c r="Q1541" s="4">
        <f t="shared" si="1453"/>
        <v>0</v>
      </c>
      <c r="R1541" s="4">
        <f t="shared" si="1453"/>
        <v>0</v>
      </c>
      <c r="S1541" s="4">
        <f t="shared" si="1453"/>
        <v>0</v>
      </c>
      <c r="T1541" s="4">
        <f t="shared" si="1453"/>
        <v>0</v>
      </c>
      <c r="U1541" s="4">
        <f t="shared" si="1453"/>
        <v>0</v>
      </c>
      <c r="V1541" s="4">
        <f t="shared" si="1453"/>
        <v>0</v>
      </c>
      <c r="W1541" s="4">
        <f>VLOOKUP(Z1541,怪物属性偏向!D:F,3,FALSE)</f>
        <v>5000011</v>
      </c>
      <c r="X1541" s="4">
        <f t="shared" si="1396"/>
        <v>37</v>
      </c>
      <c r="Y1541" t="str">
        <f>VLOOKUP(Z1541,怪物属性偏向!G:H,2,FALSE)</f>
        <v>尤尼丝</v>
      </c>
      <c r="Z1541">
        <f t="shared" si="1397"/>
        <v>11</v>
      </c>
    </row>
    <row r="1542" spans="1:26" ht="18" customHeight="1" x14ac:dyDescent="0.15">
      <c r="A1542" s="4">
        <v>5001538</v>
      </c>
      <c r="B1542" s="4">
        <f t="shared" ref="B1542:E1542" si="1454">B1541</f>
        <v>0</v>
      </c>
      <c r="C1542" s="4">
        <f t="shared" si="1454"/>
        <v>0</v>
      </c>
      <c r="D1542" s="4">
        <f t="shared" si="1454"/>
        <v>0</v>
      </c>
      <c r="E1542" s="4">
        <f t="shared" si="1454"/>
        <v>0</v>
      </c>
      <c r="F1542" s="4">
        <f>INT(VLOOKUP($X1542,映射表!$B:$C,2,FALSE)*VLOOKUP($Z1542,怪物属性偏向!$G:$L,怪物属性偏向!L$1,FALSE)/100)</f>
        <v>14872</v>
      </c>
      <c r="G1542" s="4">
        <f>INT(VLOOKUP($X1542,映射表!$B:$C,2,FALSE)*VLOOKUP($Z1542,怪物属性偏向!$G:$L,怪物属性偏向!J$1,FALSE)/100)</f>
        <v>9320</v>
      </c>
      <c r="H1542" s="4">
        <f t="shared" si="1326"/>
        <v>0</v>
      </c>
      <c r="I1542" s="4">
        <f>INT(VLOOKUP($X1542,映射表!$B:$C,2,FALSE)*VLOOKUP($Z1542,怪物属性偏向!$G:$L,怪物属性偏向!K$1,FALSE)/100)</f>
        <v>10356</v>
      </c>
      <c r="J1542" s="4">
        <f>INT(VLOOKUP($X1542,映射表!$B:$E,4,FALSE))</f>
        <v>7531</v>
      </c>
      <c r="K1542" s="4">
        <f t="shared" ref="K1542:V1542" si="1455">K1541</f>
        <v>100</v>
      </c>
      <c r="L1542" s="4">
        <f t="shared" si="1455"/>
        <v>0</v>
      </c>
      <c r="M1542" s="4">
        <f t="shared" si="1455"/>
        <v>0</v>
      </c>
      <c r="N1542" s="4">
        <f t="shared" si="1455"/>
        <v>100</v>
      </c>
      <c r="O1542" s="4">
        <f t="shared" si="1455"/>
        <v>0</v>
      </c>
      <c r="P1542" s="4">
        <f t="shared" si="1455"/>
        <v>0</v>
      </c>
      <c r="Q1542" s="4">
        <f t="shared" si="1455"/>
        <v>0</v>
      </c>
      <c r="R1542" s="4">
        <f t="shared" si="1455"/>
        <v>0</v>
      </c>
      <c r="S1542" s="4">
        <f t="shared" si="1455"/>
        <v>0</v>
      </c>
      <c r="T1542" s="4">
        <f t="shared" si="1455"/>
        <v>0</v>
      </c>
      <c r="U1542" s="4">
        <f t="shared" si="1455"/>
        <v>0</v>
      </c>
      <c r="V1542" s="4">
        <f t="shared" si="1455"/>
        <v>0</v>
      </c>
      <c r="W1542" s="4">
        <f>VLOOKUP(Z1542,怪物属性偏向!D:F,3,FALSE)</f>
        <v>5000011</v>
      </c>
      <c r="X1542" s="4">
        <f t="shared" si="1396"/>
        <v>38</v>
      </c>
      <c r="Y1542" t="str">
        <f>VLOOKUP(Z1542,怪物属性偏向!G:H,2,FALSE)</f>
        <v>尤尼丝</v>
      </c>
      <c r="Z1542">
        <f t="shared" si="1397"/>
        <v>11</v>
      </c>
    </row>
    <row r="1543" spans="1:26" ht="18" customHeight="1" x14ac:dyDescent="0.15">
      <c r="A1543" s="4">
        <v>5001539</v>
      </c>
      <c r="B1543" s="4">
        <f t="shared" ref="B1543:E1543" si="1456">B1542</f>
        <v>0</v>
      </c>
      <c r="C1543" s="4">
        <f t="shared" si="1456"/>
        <v>0</v>
      </c>
      <c r="D1543" s="4">
        <f t="shared" si="1456"/>
        <v>0</v>
      </c>
      <c r="E1543" s="4">
        <f t="shared" si="1456"/>
        <v>0</v>
      </c>
      <c r="F1543" s="4">
        <f>INT(VLOOKUP($X1543,映射表!$B:$C,2,FALSE)*VLOOKUP($Z1543,怪物属性偏向!$G:$L,怪物属性偏向!L$1,FALSE)/100)</f>
        <v>17943</v>
      </c>
      <c r="G1543" s="4">
        <f>INT(VLOOKUP($X1543,映射表!$B:$C,2,FALSE)*VLOOKUP($Z1543,怪物属性偏向!$G:$L,怪物属性偏向!J$1,FALSE)/100)</f>
        <v>11244</v>
      </c>
      <c r="H1543" s="4">
        <f t="shared" ref="H1543:H1606" si="1457">H1542</f>
        <v>0</v>
      </c>
      <c r="I1543" s="4">
        <f>INT(VLOOKUP($X1543,映射表!$B:$C,2,FALSE)*VLOOKUP($Z1543,怪物属性偏向!$G:$L,怪物属性偏向!K$1,FALSE)/100)</f>
        <v>12494</v>
      </c>
      <c r="J1543" s="4">
        <f>INT(VLOOKUP($X1543,映射表!$B:$E,4,FALSE))</f>
        <v>9086</v>
      </c>
      <c r="K1543" s="4">
        <f t="shared" ref="K1543:V1543" si="1458">K1542</f>
        <v>100</v>
      </c>
      <c r="L1543" s="4">
        <f t="shared" si="1458"/>
        <v>0</v>
      </c>
      <c r="M1543" s="4">
        <f t="shared" si="1458"/>
        <v>0</v>
      </c>
      <c r="N1543" s="4">
        <f t="shared" si="1458"/>
        <v>100</v>
      </c>
      <c r="O1543" s="4">
        <f t="shared" si="1458"/>
        <v>0</v>
      </c>
      <c r="P1543" s="4">
        <f t="shared" si="1458"/>
        <v>0</v>
      </c>
      <c r="Q1543" s="4">
        <f t="shared" si="1458"/>
        <v>0</v>
      </c>
      <c r="R1543" s="4">
        <f t="shared" si="1458"/>
        <v>0</v>
      </c>
      <c r="S1543" s="4">
        <f t="shared" si="1458"/>
        <v>0</v>
      </c>
      <c r="T1543" s="4">
        <f t="shared" si="1458"/>
        <v>0</v>
      </c>
      <c r="U1543" s="4">
        <f t="shared" si="1458"/>
        <v>0</v>
      </c>
      <c r="V1543" s="4">
        <f t="shared" si="1458"/>
        <v>0</v>
      </c>
      <c r="W1543" s="4">
        <f>VLOOKUP(Z1543,怪物属性偏向!D:F,3,FALSE)</f>
        <v>5000011</v>
      </c>
      <c r="X1543" s="4">
        <f t="shared" si="1396"/>
        <v>39</v>
      </c>
      <c r="Y1543" t="str">
        <f>VLOOKUP(Z1543,怪物属性偏向!G:H,2,FALSE)</f>
        <v>尤尼丝</v>
      </c>
      <c r="Z1543">
        <f t="shared" si="1397"/>
        <v>11</v>
      </c>
    </row>
    <row r="1544" spans="1:26" ht="18" customHeight="1" x14ac:dyDescent="0.15">
      <c r="A1544" s="4">
        <v>5001540</v>
      </c>
      <c r="B1544" s="4">
        <f t="shared" ref="B1544:E1544" si="1459">B1543</f>
        <v>0</v>
      </c>
      <c r="C1544" s="4">
        <f t="shared" si="1459"/>
        <v>0</v>
      </c>
      <c r="D1544" s="4">
        <f t="shared" si="1459"/>
        <v>0</v>
      </c>
      <c r="E1544" s="4">
        <f t="shared" si="1459"/>
        <v>0</v>
      </c>
      <c r="F1544" s="4">
        <f>INT(VLOOKUP($X1544,映射表!$B:$C,2,FALSE)*VLOOKUP($Z1544,怪物属性偏向!$G:$L,怪物属性偏向!L$1,FALSE)/100)</f>
        <v>21379</v>
      </c>
      <c r="G1544" s="4">
        <f>INT(VLOOKUP($X1544,映射表!$B:$C,2,FALSE)*VLOOKUP($Z1544,怪物属性偏向!$G:$L,怪物属性偏向!J$1,FALSE)/100)</f>
        <v>13398</v>
      </c>
      <c r="H1544" s="4">
        <f t="shared" si="1457"/>
        <v>0</v>
      </c>
      <c r="I1544" s="4">
        <f>INT(VLOOKUP($X1544,映射表!$B:$C,2,FALSE)*VLOOKUP($Z1544,怪物属性偏向!$G:$L,怪物属性偏向!K$1,FALSE)/100)</f>
        <v>14886</v>
      </c>
      <c r="J1544" s="4">
        <f>INT(VLOOKUP($X1544,映射表!$B:$E,4,FALSE))</f>
        <v>10826</v>
      </c>
      <c r="K1544" s="4">
        <f t="shared" ref="K1544:V1544" si="1460">K1543</f>
        <v>100</v>
      </c>
      <c r="L1544" s="4">
        <f t="shared" si="1460"/>
        <v>0</v>
      </c>
      <c r="M1544" s="4">
        <f t="shared" si="1460"/>
        <v>0</v>
      </c>
      <c r="N1544" s="4">
        <f t="shared" si="1460"/>
        <v>100</v>
      </c>
      <c r="O1544" s="4">
        <f t="shared" si="1460"/>
        <v>0</v>
      </c>
      <c r="P1544" s="4">
        <f t="shared" si="1460"/>
        <v>0</v>
      </c>
      <c r="Q1544" s="4">
        <f t="shared" si="1460"/>
        <v>0</v>
      </c>
      <c r="R1544" s="4">
        <f t="shared" si="1460"/>
        <v>0</v>
      </c>
      <c r="S1544" s="4">
        <f t="shared" si="1460"/>
        <v>0</v>
      </c>
      <c r="T1544" s="4">
        <f t="shared" si="1460"/>
        <v>0</v>
      </c>
      <c r="U1544" s="4">
        <f t="shared" si="1460"/>
        <v>0</v>
      </c>
      <c r="V1544" s="4">
        <f t="shared" si="1460"/>
        <v>0</v>
      </c>
      <c r="W1544" s="4">
        <f>VLOOKUP(Z1544,怪物属性偏向!D:F,3,FALSE)</f>
        <v>5000011</v>
      </c>
      <c r="X1544" s="4">
        <f t="shared" si="1396"/>
        <v>40</v>
      </c>
      <c r="Y1544" t="str">
        <f>VLOOKUP(Z1544,怪物属性偏向!G:H,2,FALSE)</f>
        <v>尤尼丝</v>
      </c>
      <c r="Z1544">
        <f t="shared" si="1397"/>
        <v>11</v>
      </c>
    </row>
    <row r="1545" spans="1:26" ht="18" customHeight="1" x14ac:dyDescent="0.15">
      <c r="A1545" s="4">
        <v>5001541</v>
      </c>
      <c r="B1545" s="4">
        <f t="shared" ref="B1545:E1545" si="1461">B1544</f>
        <v>0</v>
      </c>
      <c r="C1545" s="4">
        <f t="shared" si="1461"/>
        <v>0</v>
      </c>
      <c r="D1545" s="4">
        <f t="shared" si="1461"/>
        <v>0</v>
      </c>
      <c r="E1545" s="4">
        <f t="shared" si="1461"/>
        <v>0</v>
      </c>
      <c r="F1545" s="4">
        <f>INT(VLOOKUP($X1545,映射表!$B:$C,2,FALSE)*VLOOKUP($Z1545,怪物属性偏向!$G:$L,怪物属性偏向!L$1,FALSE)/100)</f>
        <v>24593</v>
      </c>
      <c r="G1545" s="4">
        <f>INT(VLOOKUP($X1545,映射表!$B:$C,2,FALSE)*VLOOKUP($Z1545,怪物属性偏向!$G:$L,怪物属性偏向!J$1,FALSE)/100)</f>
        <v>15412</v>
      </c>
      <c r="H1545" s="4">
        <f t="shared" si="1457"/>
        <v>0</v>
      </c>
      <c r="I1545" s="4">
        <f>INT(VLOOKUP($X1545,映射表!$B:$C,2,FALSE)*VLOOKUP($Z1545,怪物属性偏向!$G:$L,怪物属性偏向!K$1,FALSE)/100)</f>
        <v>17124</v>
      </c>
      <c r="J1545" s="4">
        <f>INT(VLOOKUP($X1545,映射表!$B:$E,4,FALSE))</f>
        <v>12454</v>
      </c>
      <c r="K1545" s="4">
        <f t="shared" ref="K1545:V1545" si="1462">K1544</f>
        <v>100</v>
      </c>
      <c r="L1545" s="4">
        <f t="shared" si="1462"/>
        <v>0</v>
      </c>
      <c r="M1545" s="4">
        <f t="shared" si="1462"/>
        <v>0</v>
      </c>
      <c r="N1545" s="4">
        <f t="shared" si="1462"/>
        <v>100</v>
      </c>
      <c r="O1545" s="4">
        <f t="shared" si="1462"/>
        <v>0</v>
      </c>
      <c r="P1545" s="4">
        <f t="shared" si="1462"/>
        <v>0</v>
      </c>
      <c r="Q1545" s="4">
        <f t="shared" si="1462"/>
        <v>0</v>
      </c>
      <c r="R1545" s="4">
        <f t="shared" si="1462"/>
        <v>0</v>
      </c>
      <c r="S1545" s="4">
        <f t="shared" si="1462"/>
        <v>0</v>
      </c>
      <c r="T1545" s="4">
        <f t="shared" si="1462"/>
        <v>0</v>
      </c>
      <c r="U1545" s="4">
        <f t="shared" si="1462"/>
        <v>0</v>
      </c>
      <c r="V1545" s="4">
        <f t="shared" si="1462"/>
        <v>0</v>
      </c>
      <c r="W1545" s="4">
        <f>VLOOKUP(Z1545,怪物属性偏向!D:F,3,FALSE)</f>
        <v>5000011</v>
      </c>
      <c r="X1545" s="4">
        <f t="shared" si="1396"/>
        <v>41</v>
      </c>
      <c r="Y1545" t="str">
        <f>VLOOKUP(Z1545,怪物属性偏向!G:H,2,FALSE)</f>
        <v>尤尼丝</v>
      </c>
      <c r="Z1545">
        <f t="shared" si="1397"/>
        <v>11</v>
      </c>
    </row>
    <row r="1546" spans="1:26" ht="18" customHeight="1" x14ac:dyDescent="0.15">
      <c r="A1546" s="4">
        <v>5001542</v>
      </c>
      <c r="B1546" s="4">
        <f t="shared" ref="B1546:E1546" si="1463">B1545</f>
        <v>0</v>
      </c>
      <c r="C1546" s="4">
        <f t="shared" si="1463"/>
        <v>0</v>
      </c>
      <c r="D1546" s="4">
        <f t="shared" si="1463"/>
        <v>0</v>
      </c>
      <c r="E1546" s="4">
        <f t="shared" si="1463"/>
        <v>0</v>
      </c>
      <c r="F1546" s="4">
        <f>INT(VLOOKUP($X1546,映射表!$B:$C,2,FALSE)*VLOOKUP($Z1546,怪物属性偏向!$G:$L,怪物属性偏向!L$1,FALSE)/100)</f>
        <v>27824</v>
      </c>
      <c r="G1546" s="4">
        <f>INT(VLOOKUP($X1546,映射表!$B:$C,2,FALSE)*VLOOKUP($Z1546,怪物属性偏向!$G:$L,怪物属性偏向!J$1,FALSE)/100)</f>
        <v>17436</v>
      </c>
      <c r="H1546" s="4">
        <f t="shared" si="1457"/>
        <v>0</v>
      </c>
      <c r="I1546" s="4">
        <f>INT(VLOOKUP($X1546,映射表!$B:$C,2,FALSE)*VLOOKUP($Z1546,怪物属性偏向!$G:$L,怪物属性偏向!K$1,FALSE)/100)</f>
        <v>19374</v>
      </c>
      <c r="J1546" s="4">
        <f>INT(VLOOKUP($X1546,映射表!$B:$E,4,FALSE))</f>
        <v>14090</v>
      </c>
      <c r="K1546" s="4">
        <f t="shared" ref="K1546:V1546" si="1464">K1545</f>
        <v>100</v>
      </c>
      <c r="L1546" s="4">
        <f t="shared" si="1464"/>
        <v>0</v>
      </c>
      <c r="M1546" s="4">
        <f t="shared" si="1464"/>
        <v>0</v>
      </c>
      <c r="N1546" s="4">
        <f t="shared" si="1464"/>
        <v>100</v>
      </c>
      <c r="O1546" s="4">
        <f t="shared" si="1464"/>
        <v>0</v>
      </c>
      <c r="P1546" s="4">
        <f t="shared" si="1464"/>
        <v>0</v>
      </c>
      <c r="Q1546" s="4">
        <f t="shared" si="1464"/>
        <v>0</v>
      </c>
      <c r="R1546" s="4">
        <f t="shared" si="1464"/>
        <v>0</v>
      </c>
      <c r="S1546" s="4">
        <f t="shared" si="1464"/>
        <v>0</v>
      </c>
      <c r="T1546" s="4">
        <f t="shared" si="1464"/>
        <v>0</v>
      </c>
      <c r="U1546" s="4">
        <f t="shared" si="1464"/>
        <v>0</v>
      </c>
      <c r="V1546" s="4">
        <f t="shared" si="1464"/>
        <v>0</v>
      </c>
      <c r="W1546" s="4">
        <f>VLOOKUP(Z1546,怪物属性偏向!D:F,3,FALSE)</f>
        <v>5000011</v>
      </c>
      <c r="X1546" s="4">
        <f t="shared" si="1396"/>
        <v>42</v>
      </c>
      <c r="Y1546" t="str">
        <f>VLOOKUP(Z1546,怪物属性偏向!G:H,2,FALSE)</f>
        <v>尤尼丝</v>
      </c>
      <c r="Z1546">
        <f t="shared" si="1397"/>
        <v>11</v>
      </c>
    </row>
    <row r="1547" spans="1:26" ht="18" customHeight="1" x14ac:dyDescent="0.15">
      <c r="A1547" s="4">
        <v>5001543</v>
      </c>
      <c r="B1547" s="4">
        <f t="shared" ref="B1547:E1547" si="1465">B1546</f>
        <v>0</v>
      </c>
      <c r="C1547" s="4">
        <f t="shared" si="1465"/>
        <v>0</v>
      </c>
      <c r="D1547" s="4">
        <f t="shared" si="1465"/>
        <v>0</v>
      </c>
      <c r="E1547" s="4">
        <f t="shared" si="1465"/>
        <v>0</v>
      </c>
      <c r="F1547" s="4">
        <f>INT(VLOOKUP($X1547,映射表!$B:$C,2,FALSE)*VLOOKUP($Z1547,怪物属性偏向!$G:$L,怪物属性偏向!L$1,FALSE)/100)</f>
        <v>31397</v>
      </c>
      <c r="G1547" s="4">
        <f>INT(VLOOKUP($X1547,映射表!$B:$C,2,FALSE)*VLOOKUP($Z1547,怪物属性偏向!$G:$L,怪物属性偏向!J$1,FALSE)/100)</f>
        <v>19676</v>
      </c>
      <c r="H1547" s="4">
        <f t="shared" si="1457"/>
        <v>0</v>
      </c>
      <c r="I1547" s="4">
        <f>INT(VLOOKUP($X1547,映射表!$B:$C,2,FALSE)*VLOOKUP($Z1547,怪物属性偏向!$G:$L,怪物属性偏向!K$1,FALSE)/100)</f>
        <v>21862</v>
      </c>
      <c r="J1547" s="4">
        <f>INT(VLOOKUP($X1547,映射表!$B:$E,4,FALSE))</f>
        <v>15900</v>
      </c>
      <c r="K1547" s="4">
        <f t="shared" ref="K1547:V1547" si="1466">K1546</f>
        <v>100</v>
      </c>
      <c r="L1547" s="4">
        <f t="shared" si="1466"/>
        <v>0</v>
      </c>
      <c r="M1547" s="4">
        <f t="shared" si="1466"/>
        <v>0</v>
      </c>
      <c r="N1547" s="4">
        <f t="shared" si="1466"/>
        <v>100</v>
      </c>
      <c r="O1547" s="4">
        <f t="shared" si="1466"/>
        <v>0</v>
      </c>
      <c r="P1547" s="4">
        <f t="shared" si="1466"/>
        <v>0</v>
      </c>
      <c r="Q1547" s="4">
        <f t="shared" si="1466"/>
        <v>0</v>
      </c>
      <c r="R1547" s="4">
        <f t="shared" si="1466"/>
        <v>0</v>
      </c>
      <c r="S1547" s="4">
        <f t="shared" si="1466"/>
        <v>0</v>
      </c>
      <c r="T1547" s="4">
        <f t="shared" si="1466"/>
        <v>0</v>
      </c>
      <c r="U1547" s="4">
        <f t="shared" si="1466"/>
        <v>0</v>
      </c>
      <c r="V1547" s="4">
        <f t="shared" si="1466"/>
        <v>0</v>
      </c>
      <c r="W1547" s="4">
        <f>VLOOKUP(Z1547,怪物属性偏向!D:F,3,FALSE)</f>
        <v>5000011</v>
      </c>
      <c r="X1547" s="4">
        <f t="shared" si="1396"/>
        <v>43</v>
      </c>
      <c r="Y1547" t="str">
        <f>VLOOKUP(Z1547,怪物属性偏向!G:H,2,FALSE)</f>
        <v>尤尼丝</v>
      </c>
      <c r="Z1547">
        <f t="shared" si="1397"/>
        <v>11</v>
      </c>
    </row>
    <row r="1548" spans="1:26" ht="18" customHeight="1" x14ac:dyDescent="0.15">
      <c r="A1548" s="4">
        <v>5001544</v>
      </c>
      <c r="B1548" s="4">
        <f t="shared" ref="B1548:E1548" si="1467">B1547</f>
        <v>0</v>
      </c>
      <c r="C1548" s="4">
        <f t="shared" si="1467"/>
        <v>0</v>
      </c>
      <c r="D1548" s="4">
        <f t="shared" si="1467"/>
        <v>0</v>
      </c>
      <c r="E1548" s="4">
        <f t="shared" si="1467"/>
        <v>0</v>
      </c>
      <c r="F1548" s="4">
        <f>INT(VLOOKUP($X1548,映射表!$B:$C,2,FALSE)*VLOOKUP($Z1548,怪物属性偏向!$G:$L,怪物属性偏向!L$1,FALSE)/100)</f>
        <v>36938</v>
      </c>
      <c r="G1548" s="4">
        <f>INT(VLOOKUP($X1548,映射表!$B:$C,2,FALSE)*VLOOKUP($Z1548,怪物属性偏向!$G:$L,怪物属性偏向!J$1,FALSE)/100)</f>
        <v>23148</v>
      </c>
      <c r="H1548" s="4">
        <f t="shared" si="1457"/>
        <v>0</v>
      </c>
      <c r="I1548" s="4">
        <f>INT(VLOOKUP($X1548,映射表!$B:$C,2,FALSE)*VLOOKUP($Z1548,怪物属性偏向!$G:$L,怪物属性偏向!K$1,FALSE)/100)</f>
        <v>25721</v>
      </c>
      <c r="J1548" s="4">
        <f>INT(VLOOKUP($X1548,映射表!$B:$E,4,FALSE))</f>
        <v>18706</v>
      </c>
      <c r="K1548" s="4">
        <f t="shared" ref="K1548:V1548" si="1468">K1547</f>
        <v>100</v>
      </c>
      <c r="L1548" s="4">
        <f t="shared" si="1468"/>
        <v>0</v>
      </c>
      <c r="M1548" s="4">
        <f t="shared" si="1468"/>
        <v>0</v>
      </c>
      <c r="N1548" s="4">
        <f t="shared" si="1468"/>
        <v>100</v>
      </c>
      <c r="O1548" s="4">
        <f t="shared" si="1468"/>
        <v>0</v>
      </c>
      <c r="P1548" s="4">
        <f t="shared" si="1468"/>
        <v>0</v>
      </c>
      <c r="Q1548" s="4">
        <f t="shared" si="1468"/>
        <v>0</v>
      </c>
      <c r="R1548" s="4">
        <f t="shared" si="1468"/>
        <v>0</v>
      </c>
      <c r="S1548" s="4">
        <f t="shared" si="1468"/>
        <v>0</v>
      </c>
      <c r="T1548" s="4">
        <f t="shared" si="1468"/>
        <v>0</v>
      </c>
      <c r="U1548" s="4">
        <f t="shared" si="1468"/>
        <v>0</v>
      </c>
      <c r="V1548" s="4">
        <f t="shared" si="1468"/>
        <v>0</v>
      </c>
      <c r="W1548" s="4">
        <f>VLOOKUP(Z1548,怪物属性偏向!D:F,3,FALSE)</f>
        <v>5000011</v>
      </c>
      <c r="X1548" s="4">
        <f t="shared" si="1396"/>
        <v>44</v>
      </c>
      <c r="Y1548" t="str">
        <f>VLOOKUP(Z1548,怪物属性偏向!G:H,2,FALSE)</f>
        <v>尤尼丝</v>
      </c>
      <c r="Z1548">
        <f t="shared" si="1397"/>
        <v>11</v>
      </c>
    </row>
    <row r="1549" spans="1:26" ht="18" customHeight="1" x14ac:dyDescent="0.15">
      <c r="A1549" s="4">
        <v>5001545</v>
      </c>
      <c r="B1549" s="4">
        <f t="shared" ref="B1549:E1549" si="1469">B1548</f>
        <v>0</v>
      </c>
      <c r="C1549" s="4">
        <f t="shared" si="1469"/>
        <v>0</v>
      </c>
      <c r="D1549" s="4">
        <f t="shared" si="1469"/>
        <v>0</v>
      </c>
      <c r="E1549" s="4">
        <f t="shared" si="1469"/>
        <v>0</v>
      </c>
      <c r="F1549" s="4">
        <f>INT(VLOOKUP($X1549,映射表!$B:$C,2,FALSE)*VLOOKUP($Z1549,怪物属性偏向!$G:$L,怪物属性偏向!L$1,FALSE)/100)</f>
        <v>42274</v>
      </c>
      <c r="G1549" s="4">
        <f>INT(VLOOKUP($X1549,映射表!$B:$C,2,FALSE)*VLOOKUP($Z1549,怪物属性偏向!$G:$L,怪物属性偏向!J$1,FALSE)/100)</f>
        <v>26492</v>
      </c>
      <c r="H1549" s="4">
        <f t="shared" si="1457"/>
        <v>0</v>
      </c>
      <c r="I1549" s="4">
        <f>INT(VLOOKUP($X1549,映射表!$B:$C,2,FALSE)*VLOOKUP($Z1549,怪物属性偏向!$G:$L,怪物属性偏向!K$1,FALSE)/100)</f>
        <v>29436</v>
      </c>
      <c r="J1549" s="4">
        <f>INT(VLOOKUP($X1549,映射表!$B:$E,4,FALSE))</f>
        <v>21408</v>
      </c>
      <c r="K1549" s="4">
        <f t="shared" ref="K1549:V1549" si="1470">K1548</f>
        <v>100</v>
      </c>
      <c r="L1549" s="4">
        <f t="shared" si="1470"/>
        <v>0</v>
      </c>
      <c r="M1549" s="4">
        <f t="shared" si="1470"/>
        <v>0</v>
      </c>
      <c r="N1549" s="4">
        <f t="shared" si="1470"/>
        <v>100</v>
      </c>
      <c r="O1549" s="4">
        <f t="shared" si="1470"/>
        <v>0</v>
      </c>
      <c r="P1549" s="4">
        <f t="shared" si="1470"/>
        <v>0</v>
      </c>
      <c r="Q1549" s="4">
        <f t="shared" si="1470"/>
        <v>0</v>
      </c>
      <c r="R1549" s="4">
        <f t="shared" si="1470"/>
        <v>0</v>
      </c>
      <c r="S1549" s="4">
        <f t="shared" si="1470"/>
        <v>0</v>
      </c>
      <c r="T1549" s="4">
        <f t="shared" si="1470"/>
        <v>0</v>
      </c>
      <c r="U1549" s="4">
        <f t="shared" si="1470"/>
        <v>0</v>
      </c>
      <c r="V1549" s="4">
        <f t="shared" si="1470"/>
        <v>0</v>
      </c>
      <c r="W1549" s="4">
        <f>VLOOKUP(Z1549,怪物属性偏向!D:F,3,FALSE)</f>
        <v>5000011</v>
      </c>
      <c r="X1549" s="4">
        <f t="shared" si="1396"/>
        <v>45</v>
      </c>
      <c r="Y1549" t="str">
        <f>VLOOKUP(Z1549,怪物属性偏向!G:H,2,FALSE)</f>
        <v>尤尼丝</v>
      </c>
      <c r="Z1549">
        <f t="shared" si="1397"/>
        <v>11</v>
      </c>
    </row>
    <row r="1550" spans="1:26" ht="18" customHeight="1" x14ac:dyDescent="0.15">
      <c r="A1550" s="4">
        <v>5001546</v>
      </c>
      <c r="B1550" s="4">
        <f t="shared" ref="B1550:E1550" si="1471">B1549</f>
        <v>0</v>
      </c>
      <c r="C1550" s="4">
        <f t="shared" si="1471"/>
        <v>0</v>
      </c>
      <c r="D1550" s="4">
        <f t="shared" si="1471"/>
        <v>0</v>
      </c>
      <c r="E1550" s="4">
        <f t="shared" si="1471"/>
        <v>0</v>
      </c>
      <c r="F1550" s="4">
        <f>INT(VLOOKUP($X1550,映射表!$B:$C,2,FALSE)*VLOOKUP($Z1550,怪物属性偏向!$G:$L,怪物属性偏向!L$1,FALSE)/100)</f>
        <v>47275</v>
      </c>
      <c r="G1550" s="4">
        <f>INT(VLOOKUP($X1550,映射表!$B:$C,2,FALSE)*VLOOKUP($Z1550,怪物属性偏向!$G:$L,怪物属性偏向!J$1,FALSE)/100)</f>
        <v>29626</v>
      </c>
      <c r="H1550" s="4">
        <f t="shared" si="1457"/>
        <v>0</v>
      </c>
      <c r="I1550" s="4">
        <f>INT(VLOOKUP($X1550,映射表!$B:$C,2,FALSE)*VLOOKUP($Z1550,怪物属性偏向!$G:$L,怪物属性偏向!K$1,FALSE)/100)</f>
        <v>32918</v>
      </c>
      <c r="J1550" s="4">
        <f>INT(VLOOKUP($X1550,映射表!$B:$E,4,FALSE))</f>
        <v>23940</v>
      </c>
      <c r="K1550" s="4">
        <f t="shared" ref="K1550:V1550" si="1472">K1549</f>
        <v>100</v>
      </c>
      <c r="L1550" s="4">
        <f t="shared" si="1472"/>
        <v>0</v>
      </c>
      <c r="M1550" s="4">
        <f t="shared" si="1472"/>
        <v>0</v>
      </c>
      <c r="N1550" s="4">
        <f t="shared" si="1472"/>
        <v>100</v>
      </c>
      <c r="O1550" s="4">
        <f t="shared" si="1472"/>
        <v>0</v>
      </c>
      <c r="P1550" s="4">
        <f t="shared" si="1472"/>
        <v>0</v>
      </c>
      <c r="Q1550" s="4">
        <f t="shared" si="1472"/>
        <v>0</v>
      </c>
      <c r="R1550" s="4">
        <f t="shared" si="1472"/>
        <v>0</v>
      </c>
      <c r="S1550" s="4">
        <f t="shared" si="1472"/>
        <v>0</v>
      </c>
      <c r="T1550" s="4">
        <f t="shared" si="1472"/>
        <v>0</v>
      </c>
      <c r="U1550" s="4">
        <f t="shared" si="1472"/>
        <v>0</v>
      </c>
      <c r="V1550" s="4">
        <f t="shared" si="1472"/>
        <v>0</v>
      </c>
      <c r="W1550" s="4">
        <f>VLOOKUP(Z1550,怪物属性偏向!D:F,3,FALSE)</f>
        <v>5000011</v>
      </c>
      <c r="X1550" s="4">
        <f t="shared" si="1396"/>
        <v>46</v>
      </c>
      <c r="Y1550" t="str">
        <f>VLOOKUP(Z1550,怪物属性偏向!G:H,2,FALSE)</f>
        <v>尤尼丝</v>
      </c>
      <c r="Z1550">
        <f t="shared" si="1397"/>
        <v>11</v>
      </c>
    </row>
    <row r="1551" spans="1:26" ht="18" customHeight="1" x14ac:dyDescent="0.15">
      <c r="A1551" s="4">
        <v>5001547</v>
      </c>
      <c r="B1551" s="4">
        <f t="shared" ref="B1551:E1551" si="1473">B1550</f>
        <v>0</v>
      </c>
      <c r="C1551" s="4">
        <f t="shared" si="1473"/>
        <v>0</v>
      </c>
      <c r="D1551" s="4">
        <f t="shared" si="1473"/>
        <v>0</v>
      </c>
      <c r="E1551" s="4">
        <f t="shared" si="1473"/>
        <v>0</v>
      </c>
      <c r="F1551" s="4">
        <f>INT(VLOOKUP($X1551,映射表!$B:$C,2,FALSE)*VLOOKUP($Z1551,怪物属性偏向!$G:$L,怪物属性偏向!L$1,FALSE)/100)</f>
        <v>52780</v>
      </c>
      <c r="G1551" s="4">
        <f>INT(VLOOKUP($X1551,映射表!$B:$C,2,FALSE)*VLOOKUP($Z1551,怪物属性偏向!$G:$L,怪物属性偏向!J$1,FALSE)/100)</f>
        <v>33076</v>
      </c>
      <c r="H1551" s="4">
        <f t="shared" si="1457"/>
        <v>0</v>
      </c>
      <c r="I1551" s="4">
        <f>INT(VLOOKUP($X1551,映射表!$B:$C,2,FALSE)*VLOOKUP($Z1551,怪物属性偏向!$G:$L,怪物属性偏向!K$1,FALSE)/100)</f>
        <v>36751</v>
      </c>
      <c r="J1551" s="4">
        <f>INT(VLOOKUP($X1551,映射表!$B:$E,4,FALSE))</f>
        <v>26728</v>
      </c>
      <c r="K1551" s="4">
        <f t="shared" ref="K1551:V1551" si="1474">K1550</f>
        <v>100</v>
      </c>
      <c r="L1551" s="4">
        <f t="shared" si="1474"/>
        <v>0</v>
      </c>
      <c r="M1551" s="4">
        <f t="shared" si="1474"/>
        <v>0</v>
      </c>
      <c r="N1551" s="4">
        <f t="shared" si="1474"/>
        <v>100</v>
      </c>
      <c r="O1551" s="4">
        <f t="shared" si="1474"/>
        <v>0</v>
      </c>
      <c r="P1551" s="4">
        <f t="shared" si="1474"/>
        <v>0</v>
      </c>
      <c r="Q1551" s="4">
        <f t="shared" si="1474"/>
        <v>0</v>
      </c>
      <c r="R1551" s="4">
        <f t="shared" si="1474"/>
        <v>0</v>
      </c>
      <c r="S1551" s="4">
        <f t="shared" si="1474"/>
        <v>0</v>
      </c>
      <c r="T1551" s="4">
        <f t="shared" si="1474"/>
        <v>0</v>
      </c>
      <c r="U1551" s="4">
        <f t="shared" si="1474"/>
        <v>0</v>
      </c>
      <c r="V1551" s="4">
        <f t="shared" si="1474"/>
        <v>0</v>
      </c>
      <c r="W1551" s="4">
        <f>VLOOKUP(Z1551,怪物属性偏向!D:F,3,FALSE)</f>
        <v>5000011</v>
      </c>
      <c r="X1551" s="4">
        <f t="shared" si="1396"/>
        <v>47</v>
      </c>
      <c r="Y1551" t="str">
        <f>VLOOKUP(Z1551,怪物属性偏向!G:H,2,FALSE)</f>
        <v>尤尼丝</v>
      </c>
      <c r="Z1551">
        <f t="shared" si="1397"/>
        <v>11</v>
      </c>
    </row>
    <row r="1552" spans="1:26" ht="18" customHeight="1" x14ac:dyDescent="0.15">
      <c r="A1552" s="4">
        <v>5001548</v>
      </c>
      <c r="B1552" s="4">
        <f t="shared" ref="B1552:E1552" si="1475">B1551</f>
        <v>0</v>
      </c>
      <c r="C1552" s="4">
        <f t="shared" si="1475"/>
        <v>0</v>
      </c>
      <c r="D1552" s="4">
        <f t="shared" si="1475"/>
        <v>0</v>
      </c>
      <c r="E1552" s="4">
        <f t="shared" si="1475"/>
        <v>0</v>
      </c>
      <c r="F1552" s="4">
        <f>INT(VLOOKUP($X1552,映射表!$B:$C,2,FALSE)*VLOOKUP($Z1552,怪物属性偏向!$G:$L,怪物属性偏向!L$1,FALSE)/100)</f>
        <v>58835</v>
      </c>
      <c r="G1552" s="4">
        <f>INT(VLOOKUP($X1552,映射表!$B:$C,2,FALSE)*VLOOKUP($Z1552,怪物属性偏向!$G:$L,怪物属性偏向!J$1,FALSE)/100)</f>
        <v>36870</v>
      </c>
      <c r="H1552" s="4">
        <f t="shared" si="1457"/>
        <v>0</v>
      </c>
      <c r="I1552" s="4">
        <f>INT(VLOOKUP($X1552,映射表!$B:$C,2,FALSE)*VLOOKUP($Z1552,怪物属性偏向!$G:$L,怪物属性偏向!K$1,FALSE)/100)</f>
        <v>40967</v>
      </c>
      <c r="J1552" s="4">
        <f>INT(VLOOKUP($X1552,映射表!$B:$E,4,FALSE))</f>
        <v>29794</v>
      </c>
      <c r="K1552" s="4">
        <f t="shared" ref="K1552:V1552" si="1476">K1551</f>
        <v>100</v>
      </c>
      <c r="L1552" s="4">
        <f t="shared" si="1476"/>
        <v>0</v>
      </c>
      <c r="M1552" s="4">
        <f t="shared" si="1476"/>
        <v>0</v>
      </c>
      <c r="N1552" s="4">
        <f t="shared" si="1476"/>
        <v>100</v>
      </c>
      <c r="O1552" s="4">
        <f t="shared" si="1476"/>
        <v>0</v>
      </c>
      <c r="P1552" s="4">
        <f t="shared" si="1476"/>
        <v>0</v>
      </c>
      <c r="Q1552" s="4">
        <f t="shared" si="1476"/>
        <v>0</v>
      </c>
      <c r="R1552" s="4">
        <f t="shared" si="1476"/>
        <v>0</v>
      </c>
      <c r="S1552" s="4">
        <f t="shared" si="1476"/>
        <v>0</v>
      </c>
      <c r="T1552" s="4">
        <f t="shared" si="1476"/>
        <v>0</v>
      </c>
      <c r="U1552" s="4">
        <f t="shared" si="1476"/>
        <v>0</v>
      </c>
      <c r="V1552" s="4">
        <f t="shared" si="1476"/>
        <v>0</v>
      </c>
      <c r="W1552" s="4">
        <f>VLOOKUP(Z1552,怪物属性偏向!D:F,3,FALSE)</f>
        <v>5000011</v>
      </c>
      <c r="X1552" s="4">
        <f t="shared" si="1396"/>
        <v>48</v>
      </c>
      <c r="Y1552" t="str">
        <f>VLOOKUP(Z1552,怪物属性偏向!G:H,2,FALSE)</f>
        <v>尤尼丝</v>
      </c>
      <c r="Z1552">
        <f t="shared" si="1397"/>
        <v>11</v>
      </c>
    </row>
    <row r="1553" spans="1:26" ht="18" customHeight="1" x14ac:dyDescent="0.15">
      <c r="A1553" s="4">
        <v>5001549</v>
      </c>
      <c r="B1553" s="4">
        <f t="shared" ref="B1553:E1553" si="1477">B1552</f>
        <v>0</v>
      </c>
      <c r="C1553" s="4">
        <f t="shared" si="1477"/>
        <v>0</v>
      </c>
      <c r="D1553" s="4">
        <f t="shared" si="1477"/>
        <v>0</v>
      </c>
      <c r="E1553" s="4">
        <f t="shared" si="1477"/>
        <v>0</v>
      </c>
      <c r="F1553" s="4">
        <f>INT(VLOOKUP($X1553,映射表!$B:$C,2,FALSE)*VLOOKUP($Z1553,怪物属性偏向!$G:$L,怪物属性偏向!L$1,FALSE)/100)</f>
        <v>65490</v>
      </c>
      <c r="G1553" s="4">
        <f>INT(VLOOKUP($X1553,映射表!$B:$C,2,FALSE)*VLOOKUP($Z1553,怪物属性偏向!$G:$L,怪物属性偏向!J$1,FALSE)/100)</f>
        <v>41041</v>
      </c>
      <c r="H1553" s="4">
        <f t="shared" si="1457"/>
        <v>0</v>
      </c>
      <c r="I1553" s="4">
        <f>INT(VLOOKUP($X1553,映射表!$B:$C,2,FALSE)*VLOOKUP($Z1553,怪物属性偏向!$G:$L,怪物属性偏向!K$1,FALSE)/100)</f>
        <v>45601</v>
      </c>
      <c r="J1553" s="4">
        <f>INT(VLOOKUP($X1553,映射表!$B:$E,4,FALSE))</f>
        <v>33165</v>
      </c>
      <c r="K1553" s="4">
        <f t="shared" ref="K1553:V1553" si="1478">K1552</f>
        <v>100</v>
      </c>
      <c r="L1553" s="4">
        <f t="shared" si="1478"/>
        <v>0</v>
      </c>
      <c r="M1553" s="4">
        <f t="shared" si="1478"/>
        <v>0</v>
      </c>
      <c r="N1553" s="4">
        <f t="shared" si="1478"/>
        <v>100</v>
      </c>
      <c r="O1553" s="4">
        <f t="shared" si="1478"/>
        <v>0</v>
      </c>
      <c r="P1553" s="4">
        <f t="shared" si="1478"/>
        <v>0</v>
      </c>
      <c r="Q1553" s="4">
        <f t="shared" si="1478"/>
        <v>0</v>
      </c>
      <c r="R1553" s="4">
        <f t="shared" si="1478"/>
        <v>0</v>
      </c>
      <c r="S1553" s="4">
        <f t="shared" si="1478"/>
        <v>0</v>
      </c>
      <c r="T1553" s="4">
        <f t="shared" si="1478"/>
        <v>0</v>
      </c>
      <c r="U1553" s="4">
        <f t="shared" si="1478"/>
        <v>0</v>
      </c>
      <c r="V1553" s="4">
        <f t="shared" si="1478"/>
        <v>0</v>
      </c>
      <c r="W1553" s="4">
        <f>VLOOKUP(Z1553,怪物属性偏向!D:F,3,FALSE)</f>
        <v>5000011</v>
      </c>
      <c r="X1553" s="4">
        <f t="shared" si="1396"/>
        <v>49</v>
      </c>
      <c r="Y1553" t="str">
        <f>VLOOKUP(Z1553,怪物属性偏向!G:H,2,FALSE)</f>
        <v>尤尼丝</v>
      </c>
      <c r="Z1553">
        <f t="shared" si="1397"/>
        <v>11</v>
      </c>
    </row>
    <row r="1554" spans="1:26" ht="18" customHeight="1" x14ac:dyDescent="0.15">
      <c r="A1554" s="4">
        <v>5001550</v>
      </c>
      <c r="B1554" s="4">
        <f t="shared" ref="B1554:E1554" si="1479">B1553</f>
        <v>0</v>
      </c>
      <c r="C1554" s="4">
        <f t="shared" si="1479"/>
        <v>0</v>
      </c>
      <c r="D1554" s="4">
        <f t="shared" si="1479"/>
        <v>0</v>
      </c>
      <c r="E1554" s="4">
        <f t="shared" si="1479"/>
        <v>0</v>
      </c>
      <c r="F1554" s="4">
        <f>INT(VLOOKUP($X1554,映射表!$B:$C,2,FALSE)*VLOOKUP($Z1554,怪物属性偏向!$G:$L,怪物属性偏向!L$1,FALSE)/100)</f>
        <v>70343</v>
      </c>
      <c r="G1554" s="4">
        <f>INT(VLOOKUP($X1554,映射表!$B:$C,2,FALSE)*VLOOKUP($Z1554,怪物属性偏向!$G:$L,怪物属性偏向!J$1,FALSE)/100)</f>
        <v>44083</v>
      </c>
      <c r="H1554" s="4">
        <f t="shared" si="1457"/>
        <v>0</v>
      </c>
      <c r="I1554" s="4">
        <f>INT(VLOOKUP($X1554,映射表!$B:$C,2,FALSE)*VLOOKUP($Z1554,怪物属性偏向!$G:$L,怪物属性偏向!K$1,FALSE)/100)</f>
        <v>48981</v>
      </c>
      <c r="J1554" s="4">
        <f>INT(VLOOKUP($X1554,映射表!$B:$E,4,FALSE))</f>
        <v>35622</v>
      </c>
      <c r="K1554" s="4">
        <f t="shared" ref="K1554:V1554" si="1480">K1553</f>
        <v>100</v>
      </c>
      <c r="L1554" s="4">
        <f t="shared" si="1480"/>
        <v>0</v>
      </c>
      <c r="M1554" s="4">
        <f t="shared" si="1480"/>
        <v>0</v>
      </c>
      <c r="N1554" s="4">
        <f t="shared" si="1480"/>
        <v>100</v>
      </c>
      <c r="O1554" s="4">
        <f t="shared" si="1480"/>
        <v>0</v>
      </c>
      <c r="P1554" s="4">
        <f t="shared" si="1480"/>
        <v>0</v>
      </c>
      <c r="Q1554" s="4">
        <f t="shared" si="1480"/>
        <v>0</v>
      </c>
      <c r="R1554" s="4">
        <f t="shared" si="1480"/>
        <v>0</v>
      </c>
      <c r="S1554" s="4">
        <f t="shared" si="1480"/>
        <v>0</v>
      </c>
      <c r="T1554" s="4">
        <f t="shared" si="1480"/>
        <v>0</v>
      </c>
      <c r="U1554" s="4">
        <f t="shared" si="1480"/>
        <v>0</v>
      </c>
      <c r="V1554" s="4">
        <f t="shared" si="1480"/>
        <v>0</v>
      </c>
      <c r="W1554" s="4">
        <f>VLOOKUP(Z1554,怪物属性偏向!D:F,3,FALSE)</f>
        <v>5000011</v>
      </c>
      <c r="X1554" s="4">
        <f t="shared" si="1396"/>
        <v>50</v>
      </c>
      <c r="Y1554" t="str">
        <f>VLOOKUP(Z1554,怪物属性偏向!G:H,2,FALSE)</f>
        <v>尤尼丝</v>
      </c>
      <c r="Z1554">
        <f t="shared" si="1397"/>
        <v>11</v>
      </c>
    </row>
    <row r="1555" spans="1:26" ht="18" customHeight="1" x14ac:dyDescent="0.15">
      <c r="A1555" s="4">
        <v>5001551</v>
      </c>
      <c r="B1555" s="4">
        <f t="shared" ref="B1555:E1555" si="1481">B1554</f>
        <v>0</v>
      </c>
      <c r="C1555" s="4">
        <f t="shared" si="1481"/>
        <v>0</v>
      </c>
      <c r="D1555" s="4">
        <f t="shared" si="1481"/>
        <v>0</v>
      </c>
      <c r="E1555" s="4">
        <f t="shared" si="1481"/>
        <v>0</v>
      </c>
      <c r="F1555" s="4">
        <f>INT(VLOOKUP($X1555,映射表!$B:$C,2,FALSE)*VLOOKUP($Z1555,怪物属性偏向!$G:$L,怪物属性偏向!L$1,FALSE)/100)</f>
        <v>75546</v>
      </c>
      <c r="G1555" s="4">
        <f>INT(VLOOKUP($X1555,映射表!$B:$C,2,FALSE)*VLOOKUP($Z1555,怪物属性偏向!$G:$L,怪物属性偏向!J$1,FALSE)/100)</f>
        <v>47343</v>
      </c>
      <c r="H1555" s="4">
        <f t="shared" si="1457"/>
        <v>0</v>
      </c>
      <c r="I1555" s="4">
        <f>INT(VLOOKUP($X1555,映射表!$B:$C,2,FALSE)*VLOOKUP($Z1555,怪物属性偏向!$G:$L,怪物属性偏向!K$1,FALSE)/100)</f>
        <v>52604</v>
      </c>
      <c r="J1555" s="4">
        <f>INT(VLOOKUP($X1555,映射表!$B:$E,4,FALSE))</f>
        <v>38257</v>
      </c>
      <c r="K1555" s="4">
        <f t="shared" ref="K1555:V1555" si="1482">K1554</f>
        <v>100</v>
      </c>
      <c r="L1555" s="4">
        <f t="shared" si="1482"/>
        <v>0</v>
      </c>
      <c r="M1555" s="4">
        <f t="shared" si="1482"/>
        <v>0</v>
      </c>
      <c r="N1555" s="4">
        <f t="shared" si="1482"/>
        <v>100</v>
      </c>
      <c r="O1555" s="4">
        <f t="shared" si="1482"/>
        <v>0</v>
      </c>
      <c r="P1555" s="4">
        <f t="shared" si="1482"/>
        <v>0</v>
      </c>
      <c r="Q1555" s="4">
        <f t="shared" si="1482"/>
        <v>0</v>
      </c>
      <c r="R1555" s="4">
        <f t="shared" si="1482"/>
        <v>0</v>
      </c>
      <c r="S1555" s="4">
        <f t="shared" si="1482"/>
        <v>0</v>
      </c>
      <c r="T1555" s="4">
        <f t="shared" si="1482"/>
        <v>0</v>
      </c>
      <c r="U1555" s="4">
        <f t="shared" si="1482"/>
        <v>0</v>
      </c>
      <c r="V1555" s="4">
        <f t="shared" si="1482"/>
        <v>0</v>
      </c>
      <c r="W1555" s="4">
        <f>VLOOKUP(Z1555,怪物属性偏向!D:F,3,FALSE)</f>
        <v>5000011</v>
      </c>
      <c r="X1555" s="4">
        <f t="shared" si="1396"/>
        <v>51</v>
      </c>
      <c r="Y1555" t="str">
        <f>VLOOKUP(Z1555,怪物属性偏向!G:H,2,FALSE)</f>
        <v>尤尼丝</v>
      </c>
      <c r="Z1555">
        <f t="shared" si="1397"/>
        <v>11</v>
      </c>
    </row>
    <row r="1556" spans="1:26" ht="18" customHeight="1" x14ac:dyDescent="0.15">
      <c r="A1556" s="4">
        <v>5001552</v>
      </c>
      <c r="B1556" s="4">
        <f t="shared" ref="B1556:E1556" si="1483">B1555</f>
        <v>0</v>
      </c>
      <c r="C1556" s="4">
        <f t="shared" si="1483"/>
        <v>0</v>
      </c>
      <c r="D1556" s="4">
        <f t="shared" si="1483"/>
        <v>0</v>
      </c>
      <c r="E1556" s="4">
        <f t="shared" si="1483"/>
        <v>0</v>
      </c>
      <c r="F1556" s="4">
        <f>INT(VLOOKUP($X1556,映射表!$B:$C,2,FALSE)*VLOOKUP($Z1556,怪物属性偏向!$G:$L,怪物属性偏向!L$1,FALSE)/100)</f>
        <v>81124</v>
      </c>
      <c r="G1556" s="4">
        <f>INT(VLOOKUP($X1556,映射表!$B:$C,2,FALSE)*VLOOKUP($Z1556,怪物属性偏向!$G:$L,怪物属性偏向!J$1,FALSE)/100)</f>
        <v>50839</v>
      </c>
      <c r="H1556" s="4">
        <f t="shared" si="1457"/>
        <v>0</v>
      </c>
      <c r="I1556" s="4">
        <f>INT(VLOOKUP($X1556,映射表!$B:$C,2,FALSE)*VLOOKUP($Z1556,怪物属性偏向!$G:$L,怪物属性偏向!K$1,FALSE)/100)</f>
        <v>56488</v>
      </c>
      <c r="J1556" s="4">
        <f>INT(VLOOKUP($X1556,映射表!$B:$E,4,FALSE))</f>
        <v>41082</v>
      </c>
      <c r="K1556" s="4">
        <f t="shared" ref="K1556:V1556" si="1484">K1555</f>
        <v>100</v>
      </c>
      <c r="L1556" s="4">
        <f t="shared" si="1484"/>
        <v>0</v>
      </c>
      <c r="M1556" s="4">
        <f t="shared" si="1484"/>
        <v>0</v>
      </c>
      <c r="N1556" s="4">
        <f t="shared" si="1484"/>
        <v>100</v>
      </c>
      <c r="O1556" s="4">
        <f t="shared" si="1484"/>
        <v>0</v>
      </c>
      <c r="P1556" s="4">
        <f t="shared" si="1484"/>
        <v>0</v>
      </c>
      <c r="Q1556" s="4">
        <f t="shared" si="1484"/>
        <v>0</v>
      </c>
      <c r="R1556" s="4">
        <f t="shared" si="1484"/>
        <v>0</v>
      </c>
      <c r="S1556" s="4">
        <f t="shared" si="1484"/>
        <v>0</v>
      </c>
      <c r="T1556" s="4">
        <f t="shared" si="1484"/>
        <v>0</v>
      </c>
      <c r="U1556" s="4">
        <f t="shared" si="1484"/>
        <v>0</v>
      </c>
      <c r="V1556" s="4">
        <f t="shared" si="1484"/>
        <v>0</v>
      </c>
      <c r="W1556" s="4">
        <f>VLOOKUP(Z1556,怪物属性偏向!D:F,3,FALSE)</f>
        <v>5000011</v>
      </c>
      <c r="X1556" s="4">
        <f t="shared" si="1396"/>
        <v>52</v>
      </c>
      <c r="Y1556" t="str">
        <f>VLOOKUP(Z1556,怪物属性偏向!G:H,2,FALSE)</f>
        <v>尤尼丝</v>
      </c>
      <c r="Z1556">
        <f t="shared" si="1397"/>
        <v>11</v>
      </c>
    </row>
    <row r="1557" spans="1:26" ht="18" customHeight="1" x14ac:dyDescent="0.15">
      <c r="A1557" s="4">
        <v>5001553</v>
      </c>
      <c r="B1557" s="4">
        <f t="shared" ref="B1557:E1557" si="1485">B1556</f>
        <v>0</v>
      </c>
      <c r="C1557" s="4">
        <f t="shared" si="1485"/>
        <v>0</v>
      </c>
      <c r="D1557" s="4">
        <f t="shared" si="1485"/>
        <v>0</v>
      </c>
      <c r="E1557" s="4">
        <f t="shared" si="1485"/>
        <v>0</v>
      </c>
      <c r="F1557" s="4">
        <f>INT(VLOOKUP($X1557,映射表!$B:$C,2,FALSE)*VLOOKUP($Z1557,怪物属性偏向!$G:$L,怪物属性偏向!L$1,FALSE)/100)</f>
        <v>87103</v>
      </c>
      <c r="G1557" s="4">
        <f>INT(VLOOKUP($X1557,映射表!$B:$C,2,FALSE)*VLOOKUP($Z1557,怪物属性偏向!$G:$L,怪物属性偏向!J$1,FALSE)/100)</f>
        <v>54586</v>
      </c>
      <c r="H1557" s="4">
        <f t="shared" si="1457"/>
        <v>0</v>
      </c>
      <c r="I1557" s="4">
        <f>INT(VLOOKUP($X1557,映射表!$B:$C,2,FALSE)*VLOOKUP($Z1557,怪物属性偏向!$G:$L,怪物属性偏向!K$1,FALSE)/100)</f>
        <v>60651</v>
      </c>
      <c r="J1557" s="4">
        <f>INT(VLOOKUP($X1557,映射表!$B:$E,4,FALSE))</f>
        <v>44110</v>
      </c>
      <c r="K1557" s="4">
        <f t="shared" ref="K1557:V1557" si="1486">K1556</f>
        <v>100</v>
      </c>
      <c r="L1557" s="4">
        <f t="shared" si="1486"/>
        <v>0</v>
      </c>
      <c r="M1557" s="4">
        <f t="shared" si="1486"/>
        <v>0</v>
      </c>
      <c r="N1557" s="4">
        <f t="shared" si="1486"/>
        <v>100</v>
      </c>
      <c r="O1557" s="4">
        <f t="shared" si="1486"/>
        <v>0</v>
      </c>
      <c r="P1557" s="4">
        <f t="shared" si="1486"/>
        <v>0</v>
      </c>
      <c r="Q1557" s="4">
        <f t="shared" si="1486"/>
        <v>0</v>
      </c>
      <c r="R1557" s="4">
        <f t="shared" si="1486"/>
        <v>0</v>
      </c>
      <c r="S1557" s="4">
        <f t="shared" si="1486"/>
        <v>0</v>
      </c>
      <c r="T1557" s="4">
        <f t="shared" si="1486"/>
        <v>0</v>
      </c>
      <c r="U1557" s="4">
        <f t="shared" si="1486"/>
        <v>0</v>
      </c>
      <c r="V1557" s="4">
        <f t="shared" si="1486"/>
        <v>0</v>
      </c>
      <c r="W1557" s="4">
        <f>VLOOKUP(Z1557,怪物属性偏向!D:F,3,FALSE)</f>
        <v>5000011</v>
      </c>
      <c r="X1557" s="4">
        <f t="shared" si="1396"/>
        <v>53</v>
      </c>
      <c r="Y1557" t="str">
        <f>VLOOKUP(Z1557,怪物属性偏向!G:H,2,FALSE)</f>
        <v>尤尼丝</v>
      </c>
      <c r="Z1557">
        <f t="shared" si="1397"/>
        <v>11</v>
      </c>
    </row>
    <row r="1558" spans="1:26" ht="18" customHeight="1" x14ac:dyDescent="0.15">
      <c r="A1558" s="4">
        <v>5001554</v>
      </c>
      <c r="B1558" s="4">
        <f t="shared" ref="B1558:E1558" si="1487">B1557</f>
        <v>0</v>
      </c>
      <c r="C1558" s="4">
        <f t="shared" si="1487"/>
        <v>0</v>
      </c>
      <c r="D1558" s="4">
        <f t="shared" si="1487"/>
        <v>0</v>
      </c>
      <c r="E1558" s="4">
        <f t="shared" si="1487"/>
        <v>0</v>
      </c>
      <c r="F1558" s="4">
        <f>INT(VLOOKUP($X1558,映射表!$B:$C,2,FALSE)*VLOOKUP($Z1558,怪物属性偏向!$G:$L,怪物属性偏向!L$1,FALSE)/100)</f>
        <v>93512</v>
      </c>
      <c r="G1558" s="4">
        <f>INT(VLOOKUP($X1558,映射表!$B:$C,2,FALSE)*VLOOKUP($Z1558,怪物属性偏向!$G:$L,怪物属性偏向!J$1,FALSE)/100)</f>
        <v>58602</v>
      </c>
      <c r="H1558" s="4">
        <f t="shared" si="1457"/>
        <v>0</v>
      </c>
      <c r="I1558" s="4">
        <f>INT(VLOOKUP($X1558,映射表!$B:$C,2,FALSE)*VLOOKUP($Z1558,怪物属性偏向!$G:$L,怪物属性偏向!K$1,FALSE)/100)</f>
        <v>65114</v>
      </c>
      <c r="J1558" s="4">
        <f>INT(VLOOKUP($X1558,映射表!$B:$E,4,FALSE))</f>
        <v>47355</v>
      </c>
      <c r="K1558" s="4">
        <f t="shared" ref="K1558:V1558" si="1488">K1557</f>
        <v>100</v>
      </c>
      <c r="L1558" s="4">
        <f t="shared" si="1488"/>
        <v>0</v>
      </c>
      <c r="M1558" s="4">
        <f t="shared" si="1488"/>
        <v>0</v>
      </c>
      <c r="N1558" s="4">
        <f t="shared" si="1488"/>
        <v>100</v>
      </c>
      <c r="O1558" s="4">
        <f t="shared" si="1488"/>
        <v>0</v>
      </c>
      <c r="P1558" s="4">
        <f t="shared" si="1488"/>
        <v>0</v>
      </c>
      <c r="Q1558" s="4">
        <f t="shared" si="1488"/>
        <v>0</v>
      </c>
      <c r="R1558" s="4">
        <f t="shared" si="1488"/>
        <v>0</v>
      </c>
      <c r="S1558" s="4">
        <f t="shared" si="1488"/>
        <v>0</v>
      </c>
      <c r="T1558" s="4">
        <f t="shared" si="1488"/>
        <v>0</v>
      </c>
      <c r="U1558" s="4">
        <f t="shared" si="1488"/>
        <v>0</v>
      </c>
      <c r="V1558" s="4">
        <f t="shared" si="1488"/>
        <v>0</v>
      </c>
      <c r="W1558" s="4">
        <f>VLOOKUP(Z1558,怪物属性偏向!D:F,3,FALSE)</f>
        <v>5000011</v>
      </c>
      <c r="X1558" s="4">
        <f t="shared" si="1396"/>
        <v>54</v>
      </c>
      <c r="Y1558" t="str">
        <f>VLOOKUP(Z1558,怪物属性偏向!G:H,2,FALSE)</f>
        <v>尤尼丝</v>
      </c>
      <c r="Z1558">
        <f t="shared" si="1397"/>
        <v>11</v>
      </c>
    </row>
    <row r="1559" spans="1:26" ht="18" customHeight="1" x14ac:dyDescent="0.15">
      <c r="A1559" s="4">
        <v>5001555</v>
      </c>
      <c r="B1559" s="4">
        <f t="shared" ref="B1559:E1559" si="1489">B1558</f>
        <v>0</v>
      </c>
      <c r="C1559" s="4">
        <f t="shared" si="1489"/>
        <v>0</v>
      </c>
      <c r="D1559" s="4">
        <f t="shared" si="1489"/>
        <v>0</v>
      </c>
      <c r="E1559" s="4">
        <f t="shared" si="1489"/>
        <v>0</v>
      </c>
      <c r="F1559" s="4">
        <f>INT(VLOOKUP($X1559,映射表!$B:$C,2,FALSE)*VLOOKUP($Z1559,怪物属性偏向!$G:$L,怪物属性偏向!L$1,FALSE)/100)</f>
        <v>100384</v>
      </c>
      <c r="G1559" s="4">
        <f>INT(VLOOKUP($X1559,映射表!$B:$C,2,FALSE)*VLOOKUP($Z1559,怪物属性偏向!$G:$L,怪物属性偏向!J$1,FALSE)/100)</f>
        <v>62908</v>
      </c>
      <c r="H1559" s="4">
        <f t="shared" si="1457"/>
        <v>0</v>
      </c>
      <c r="I1559" s="4">
        <f>INT(VLOOKUP($X1559,映射表!$B:$C,2,FALSE)*VLOOKUP($Z1559,怪物属性偏向!$G:$L,怪物属性偏向!K$1,FALSE)/100)</f>
        <v>69898</v>
      </c>
      <c r="J1559" s="4">
        <f>INT(VLOOKUP($X1559,映射表!$B:$E,4,FALSE))</f>
        <v>50835</v>
      </c>
      <c r="K1559" s="4">
        <f t="shared" ref="K1559:V1559" si="1490">K1558</f>
        <v>100</v>
      </c>
      <c r="L1559" s="4">
        <f t="shared" si="1490"/>
        <v>0</v>
      </c>
      <c r="M1559" s="4">
        <f t="shared" si="1490"/>
        <v>0</v>
      </c>
      <c r="N1559" s="4">
        <f t="shared" si="1490"/>
        <v>100</v>
      </c>
      <c r="O1559" s="4">
        <f t="shared" si="1490"/>
        <v>0</v>
      </c>
      <c r="P1559" s="4">
        <f t="shared" si="1490"/>
        <v>0</v>
      </c>
      <c r="Q1559" s="4">
        <f t="shared" si="1490"/>
        <v>0</v>
      </c>
      <c r="R1559" s="4">
        <f t="shared" si="1490"/>
        <v>0</v>
      </c>
      <c r="S1559" s="4">
        <f t="shared" si="1490"/>
        <v>0</v>
      </c>
      <c r="T1559" s="4">
        <f t="shared" si="1490"/>
        <v>0</v>
      </c>
      <c r="U1559" s="4">
        <f t="shared" si="1490"/>
        <v>0</v>
      </c>
      <c r="V1559" s="4">
        <f t="shared" si="1490"/>
        <v>0</v>
      </c>
      <c r="W1559" s="4">
        <f>VLOOKUP(Z1559,怪物属性偏向!D:F,3,FALSE)</f>
        <v>5000011</v>
      </c>
      <c r="X1559" s="4">
        <f t="shared" si="1396"/>
        <v>55</v>
      </c>
      <c r="Y1559" t="str">
        <f>VLOOKUP(Z1559,怪物属性偏向!G:H,2,FALSE)</f>
        <v>尤尼丝</v>
      </c>
      <c r="Z1559">
        <f t="shared" si="1397"/>
        <v>11</v>
      </c>
    </row>
    <row r="1560" spans="1:26" ht="18" customHeight="1" x14ac:dyDescent="0.15">
      <c r="A1560" s="4">
        <v>5001556</v>
      </c>
      <c r="B1560" s="4">
        <f t="shared" ref="B1560:E1560" si="1491">B1559</f>
        <v>0</v>
      </c>
      <c r="C1560" s="4">
        <f t="shared" si="1491"/>
        <v>0</v>
      </c>
      <c r="D1560" s="4">
        <f t="shared" si="1491"/>
        <v>0</v>
      </c>
      <c r="E1560" s="4">
        <f t="shared" si="1491"/>
        <v>0</v>
      </c>
      <c r="F1560" s="4">
        <f>INT(VLOOKUP($X1560,映射表!$B:$C,2,FALSE)*VLOOKUP($Z1560,怪物属性偏向!$G:$L,怪物属性偏向!L$1,FALSE)/100)</f>
        <v>107749</v>
      </c>
      <c r="G1560" s="4">
        <f>INT(VLOOKUP($X1560,映射表!$B:$C,2,FALSE)*VLOOKUP($Z1560,怪物属性偏向!$G:$L,怪物属性偏向!J$1,FALSE)/100)</f>
        <v>67524</v>
      </c>
      <c r="H1560" s="4">
        <f t="shared" si="1457"/>
        <v>0</v>
      </c>
      <c r="I1560" s="4">
        <f>INT(VLOOKUP($X1560,映射表!$B:$C,2,FALSE)*VLOOKUP($Z1560,怪物属性偏向!$G:$L,怪物属性偏向!K$1,FALSE)/100)</f>
        <v>75027</v>
      </c>
      <c r="J1560" s="4">
        <f>INT(VLOOKUP($X1560,映射表!$B:$E,4,FALSE))</f>
        <v>54565</v>
      </c>
      <c r="K1560" s="4">
        <f t="shared" ref="K1560:V1560" si="1492">K1559</f>
        <v>100</v>
      </c>
      <c r="L1560" s="4">
        <f t="shared" si="1492"/>
        <v>0</v>
      </c>
      <c r="M1560" s="4">
        <f t="shared" si="1492"/>
        <v>0</v>
      </c>
      <c r="N1560" s="4">
        <f t="shared" si="1492"/>
        <v>100</v>
      </c>
      <c r="O1560" s="4">
        <f t="shared" si="1492"/>
        <v>0</v>
      </c>
      <c r="P1560" s="4">
        <f t="shared" si="1492"/>
        <v>0</v>
      </c>
      <c r="Q1560" s="4">
        <f t="shared" si="1492"/>
        <v>0</v>
      </c>
      <c r="R1560" s="4">
        <f t="shared" si="1492"/>
        <v>0</v>
      </c>
      <c r="S1560" s="4">
        <f t="shared" si="1492"/>
        <v>0</v>
      </c>
      <c r="T1560" s="4">
        <f t="shared" si="1492"/>
        <v>0</v>
      </c>
      <c r="U1560" s="4">
        <f t="shared" si="1492"/>
        <v>0</v>
      </c>
      <c r="V1560" s="4">
        <f t="shared" si="1492"/>
        <v>0</v>
      </c>
      <c r="W1560" s="4">
        <f>VLOOKUP(Z1560,怪物属性偏向!D:F,3,FALSE)</f>
        <v>5000011</v>
      </c>
      <c r="X1560" s="4">
        <f t="shared" si="1396"/>
        <v>56</v>
      </c>
      <c r="Y1560" t="str">
        <f>VLOOKUP(Z1560,怪物属性偏向!G:H,2,FALSE)</f>
        <v>尤尼丝</v>
      </c>
      <c r="Z1560">
        <f t="shared" si="1397"/>
        <v>11</v>
      </c>
    </row>
    <row r="1561" spans="1:26" ht="18" customHeight="1" x14ac:dyDescent="0.15">
      <c r="A1561" s="4">
        <v>5001557</v>
      </c>
      <c r="B1561" s="4">
        <f t="shared" ref="B1561:E1561" si="1493">B1560</f>
        <v>0</v>
      </c>
      <c r="C1561" s="4">
        <f t="shared" si="1493"/>
        <v>0</v>
      </c>
      <c r="D1561" s="4">
        <f t="shared" si="1493"/>
        <v>0</v>
      </c>
      <c r="E1561" s="4">
        <f t="shared" si="1493"/>
        <v>0</v>
      </c>
      <c r="F1561" s="4">
        <f>INT(VLOOKUP($X1561,映射表!$B:$C,2,FALSE)*VLOOKUP($Z1561,怪物属性偏向!$G:$L,怪物属性偏向!L$1,FALSE)/100)</f>
        <v>115645</v>
      </c>
      <c r="G1561" s="4">
        <f>INT(VLOOKUP($X1561,映射表!$B:$C,2,FALSE)*VLOOKUP($Z1561,怪物属性偏向!$G:$L,怪物属性偏向!J$1,FALSE)/100)</f>
        <v>72473</v>
      </c>
      <c r="H1561" s="4">
        <f t="shared" si="1457"/>
        <v>0</v>
      </c>
      <c r="I1561" s="4">
        <f>INT(VLOOKUP($X1561,映射表!$B:$C,2,FALSE)*VLOOKUP($Z1561,怪物属性偏向!$G:$L,怪物属性偏向!K$1,FALSE)/100)</f>
        <v>80525</v>
      </c>
      <c r="J1561" s="4">
        <f>INT(VLOOKUP($X1561,映射表!$B:$E,4,FALSE))</f>
        <v>58564</v>
      </c>
      <c r="K1561" s="4">
        <f t="shared" ref="K1561:V1561" si="1494">K1560</f>
        <v>100</v>
      </c>
      <c r="L1561" s="4">
        <f t="shared" si="1494"/>
        <v>0</v>
      </c>
      <c r="M1561" s="4">
        <f t="shared" si="1494"/>
        <v>0</v>
      </c>
      <c r="N1561" s="4">
        <f t="shared" si="1494"/>
        <v>100</v>
      </c>
      <c r="O1561" s="4">
        <f t="shared" si="1494"/>
        <v>0</v>
      </c>
      <c r="P1561" s="4">
        <f t="shared" si="1494"/>
        <v>0</v>
      </c>
      <c r="Q1561" s="4">
        <f t="shared" si="1494"/>
        <v>0</v>
      </c>
      <c r="R1561" s="4">
        <f t="shared" si="1494"/>
        <v>0</v>
      </c>
      <c r="S1561" s="4">
        <f t="shared" si="1494"/>
        <v>0</v>
      </c>
      <c r="T1561" s="4">
        <f t="shared" si="1494"/>
        <v>0</v>
      </c>
      <c r="U1561" s="4">
        <f t="shared" si="1494"/>
        <v>0</v>
      </c>
      <c r="V1561" s="4">
        <f t="shared" si="1494"/>
        <v>0</v>
      </c>
      <c r="W1561" s="4">
        <f>VLOOKUP(Z1561,怪物属性偏向!D:F,3,FALSE)</f>
        <v>5000011</v>
      </c>
      <c r="X1561" s="4">
        <f t="shared" si="1396"/>
        <v>57</v>
      </c>
      <c r="Y1561" t="str">
        <f>VLOOKUP(Z1561,怪物属性偏向!G:H,2,FALSE)</f>
        <v>尤尼丝</v>
      </c>
      <c r="Z1561">
        <f t="shared" si="1397"/>
        <v>11</v>
      </c>
    </row>
    <row r="1562" spans="1:26" ht="18" customHeight="1" x14ac:dyDescent="0.15">
      <c r="A1562" s="4">
        <v>5001558</v>
      </c>
      <c r="B1562" s="4">
        <f t="shared" ref="B1562:E1562" si="1495">B1561</f>
        <v>0</v>
      </c>
      <c r="C1562" s="4">
        <f t="shared" si="1495"/>
        <v>0</v>
      </c>
      <c r="D1562" s="4">
        <f t="shared" si="1495"/>
        <v>0</v>
      </c>
      <c r="E1562" s="4">
        <f t="shared" si="1495"/>
        <v>0</v>
      </c>
      <c r="F1562" s="4">
        <f>INT(VLOOKUP($X1562,映射表!$B:$C,2,FALSE)*VLOOKUP($Z1562,怪物属性偏向!$G:$L,怪物属性偏向!L$1,FALSE)/100)</f>
        <v>124110</v>
      </c>
      <c r="G1562" s="4">
        <f>INT(VLOOKUP($X1562,映射表!$B:$C,2,FALSE)*VLOOKUP($Z1562,怪物属性偏向!$G:$L,怪物属性偏向!J$1,FALSE)/100)</f>
        <v>77777</v>
      </c>
      <c r="H1562" s="4">
        <f t="shared" si="1457"/>
        <v>0</v>
      </c>
      <c r="I1562" s="4">
        <f>INT(VLOOKUP($X1562,映射表!$B:$C,2,FALSE)*VLOOKUP($Z1562,怪物属性偏向!$G:$L,怪物属性偏向!K$1,FALSE)/100)</f>
        <v>86419</v>
      </c>
      <c r="J1562" s="4">
        <f>INT(VLOOKUP($X1562,映射表!$B:$E,4,FALSE))</f>
        <v>62850</v>
      </c>
      <c r="K1562" s="4">
        <f t="shared" ref="K1562:V1562" si="1496">K1561</f>
        <v>100</v>
      </c>
      <c r="L1562" s="4">
        <f t="shared" si="1496"/>
        <v>0</v>
      </c>
      <c r="M1562" s="4">
        <f t="shared" si="1496"/>
        <v>0</v>
      </c>
      <c r="N1562" s="4">
        <f t="shared" si="1496"/>
        <v>100</v>
      </c>
      <c r="O1562" s="4">
        <f t="shared" si="1496"/>
        <v>0</v>
      </c>
      <c r="P1562" s="4">
        <f t="shared" si="1496"/>
        <v>0</v>
      </c>
      <c r="Q1562" s="4">
        <f t="shared" si="1496"/>
        <v>0</v>
      </c>
      <c r="R1562" s="4">
        <f t="shared" si="1496"/>
        <v>0</v>
      </c>
      <c r="S1562" s="4">
        <f t="shared" si="1496"/>
        <v>0</v>
      </c>
      <c r="T1562" s="4">
        <f t="shared" si="1496"/>
        <v>0</v>
      </c>
      <c r="U1562" s="4">
        <f t="shared" si="1496"/>
        <v>0</v>
      </c>
      <c r="V1562" s="4">
        <f t="shared" si="1496"/>
        <v>0</v>
      </c>
      <c r="W1562" s="4">
        <f>VLOOKUP(Z1562,怪物属性偏向!D:F,3,FALSE)</f>
        <v>5000011</v>
      </c>
      <c r="X1562" s="4">
        <f t="shared" si="1396"/>
        <v>58</v>
      </c>
      <c r="Y1562" t="str">
        <f>VLOOKUP(Z1562,怪物属性偏向!G:H,2,FALSE)</f>
        <v>尤尼丝</v>
      </c>
      <c r="Z1562">
        <f t="shared" si="1397"/>
        <v>11</v>
      </c>
    </row>
    <row r="1563" spans="1:26" ht="18" customHeight="1" x14ac:dyDescent="0.15">
      <c r="A1563" s="4">
        <v>5001559</v>
      </c>
      <c r="B1563" s="4">
        <f t="shared" ref="B1563:E1563" si="1497">B1562</f>
        <v>0</v>
      </c>
      <c r="C1563" s="4">
        <f t="shared" si="1497"/>
        <v>0</v>
      </c>
      <c r="D1563" s="4">
        <f t="shared" si="1497"/>
        <v>0</v>
      </c>
      <c r="E1563" s="4">
        <f t="shared" si="1497"/>
        <v>0</v>
      </c>
      <c r="F1563" s="4">
        <f>INT(VLOOKUP($X1563,映射表!$B:$C,2,FALSE)*VLOOKUP($Z1563,怪物属性偏向!$G:$L,怪物属性偏向!L$1,FALSE)/100)</f>
        <v>133184</v>
      </c>
      <c r="G1563" s="4">
        <f>INT(VLOOKUP($X1563,映射表!$B:$C,2,FALSE)*VLOOKUP($Z1563,怪物属性偏向!$G:$L,怪物属性偏向!J$1,FALSE)/100)</f>
        <v>83464</v>
      </c>
      <c r="H1563" s="4">
        <f t="shared" si="1457"/>
        <v>0</v>
      </c>
      <c r="I1563" s="4">
        <f>INT(VLOOKUP($X1563,映射表!$B:$C,2,FALSE)*VLOOKUP($Z1563,怪物属性偏向!$G:$L,怪物属性偏向!K$1,FALSE)/100)</f>
        <v>92738</v>
      </c>
      <c r="J1563" s="4">
        <f>INT(VLOOKUP($X1563,映射表!$B:$E,4,FALSE))</f>
        <v>67446</v>
      </c>
      <c r="K1563" s="4">
        <f t="shared" ref="K1563:V1563" si="1498">K1562</f>
        <v>100</v>
      </c>
      <c r="L1563" s="4">
        <f t="shared" si="1498"/>
        <v>0</v>
      </c>
      <c r="M1563" s="4">
        <f t="shared" si="1498"/>
        <v>0</v>
      </c>
      <c r="N1563" s="4">
        <f t="shared" si="1498"/>
        <v>100</v>
      </c>
      <c r="O1563" s="4">
        <f t="shared" si="1498"/>
        <v>0</v>
      </c>
      <c r="P1563" s="4">
        <f t="shared" si="1498"/>
        <v>0</v>
      </c>
      <c r="Q1563" s="4">
        <f t="shared" si="1498"/>
        <v>0</v>
      </c>
      <c r="R1563" s="4">
        <f t="shared" si="1498"/>
        <v>0</v>
      </c>
      <c r="S1563" s="4">
        <f t="shared" si="1498"/>
        <v>0</v>
      </c>
      <c r="T1563" s="4">
        <f t="shared" si="1498"/>
        <v>0</v>
      </c>
      <c r="U1563" s="4">
        <f t="shared" si="1498"/>
        <v>0</v>
      </c>
      <c r="V1563" s="4">
        <f t="shared" si="1498"/>
        <v>0</v>
      </c>
      <c r="W1563" s="4">
        <f>VLOOKUP(Z1563,怪物属性偏向!D:F,3,FALSE)</f>
        <v>5000011</v>
      </c>
      <c r="X1563" s="4">
        <f t="shared" si="1396"/>
        <v>59</v>
      </c>
      <c r="Y1563" t="str">
        <f>VLOOKUP(Z1563,怪物属性偏向!G:H,2,FALSE)</f>
        <v>尤尼丝</v>
      </c>
      <c r="Z1563">
        <f t="shared" si="1397"/>
        <v>11</v>
      </c>
    </row>
    <row r="1564" spans="1:26" ht="18" customHeight="1" x14ac:dyDescent="0.15">
      <c r="A1564" s="4">
        <v>5001560</v>
      </c>
      <c r="B1564" s="4">
        <f t="shared" ref="B1564:E1564" si="1499">B1563</f>
        <v>0</v>
      </c>
      <c r="C1564" s="4">
        <f t="shared" si="1499"/>
        <v>0</v>
      </c>
      <c r="D1564" s="4">
        <f t="shared" si="1499"/>
        <v>0</v>
      </c>
      <c r="E1564" s="4">
        <f t="shared" si="1499"/>
        <v>0</v>
      </c>
      <c r="F1564" s="4">
        <f>INT(VLOOKUP($X1564,映射表!$B:$C,2,FALSE)*VLOOKUP($Z1564,怪物属性偏向!$G:$L,怪物属性偏向!L$1,FALSE)/100)</f>
        <v>142912</v>
      </c>
      <c r="G1564" s="4">
        <f>INT(VLOOKUP($X1564,映射表!$B:$C,2,FALSE)*VLOOKUP($Z1564,怪物属性偏向!$G:$L,怪物属性偏向!J$1,FALSE)/100)</f>
        <v>89560</v>
      </c>
      <c r="H1564" s="4">
        <f t="shared" si="1457"/>
        <v>0</v>
      </c>
      <c r="I1564" s="4">
        <f>INT(VLOOKUP($X1564,映射表!$B:$C,2,FALSE)*VLOOKUP($Z1564,怪物属性偏向!$G:$L,怪物属性偏向!K$1,FALSE)/100)</f>
        <v>99511</v>
      </c>
      <c r="J1564" s="4">
        <f>INT(VLOOKUP($X1564,映射表!$B:$E,4,FALSE))</f>
        <v>72372</v>
      </c>
      <c r="K1564" s="4">
        <f t="shared" ref="K1564:V1564" si="1500">K1563</f>
        <v>100</v>
      </c>
      <c r="L1564" s="4">
        <f t="shared" si="1500"/>
        <v>0</v>
      </c>
      <c r="M1564" s="4">
        <f t="shared" si="1500"/>
        <v>0</v>
      </c>
      <c r="N1564" s="4">
        <f t="shared" si="1500"/>
        <v>100</v>
      </c>
      <c r="O1564" s="4">
        <f t="shared" si="1500"/>
        <v>0</v>
      </c>
      <c r="P1564" s="4">
        <f t="shared" si="1500"/>
        <v>0</v>
      </c>
      <c r="Q1564" s="4">
        <f t="shared" si="1500"/>
        <v>0</v>
      </c>
      <c r="R1564" s="4">
        <f t="shared" si="1500"/>
        <v>0</v>
      </c>
      <c r="S1564" s="4">
        <f t="shared" si="1500"/>
        <v>0</v>
      </c>
      <c r="T1564" s="4">
        <f t="shared" si="1500"/>
        <v>0</v>
      </c>
      <c r="U1564" s="4">
        <f t="shared" si="1500"/>
        <v>0</v>
      </c>
      <c r="V1564" s="4">
        <f t="shared" si="1500"/>
        <v>0</v>
      </c>
      <c r="W1564" s="4">
        <f>VLOOKUP(Z1564,怪物属性偏向!D:F,3,FALSE)</f>
        <v>5000011</v>
      </c>
      <c r="X1564" s="4">
        <f t="shared" si="1396"/>
        <v>60</v>
      </c>
      <c r="Y1564" t="str">
        <f>VLOOKUP(Z1564,怪物属性偏向!G:H,2,FALSE)</f>
        <v>尤尼丝</v>
      </c>
      <c r="Z1564">
        <f t="shared" si="1397"/>
        <v>11</v>
      </c>
    </row>
    <row r="1565" spans="1:26" ht="18" customHeight="1" x14ac:dyDescent="0.15">
      <c r="A1565" s="4">
        <v>5001561</v>
      </c>
      <c r="B1565" s="4">
        <f t="shared" ref="B1565:E1565" si="1501">B1564</f>
        <v>0</v>
      </c>
      <c r="C1565" s="4">
        <f t="shared" si="1501"/>
        <v>0</v>
      </c>
      <c r="D1565" s="4">
        <f t="shared" si="1501"/>
        <v>0</v>
      </c>
      <c r="E1565" s="4">
        <f t="shared" si="1501"/>
        <v>0</v>
      </c>
      <c r="F1565" s="4">
        <f>INT(VLOOKUP($X1565,映射表!$B:$C,2,FALSE)*VLOOKUP($Z1565,怪物属性偏向!$G:$L,怪物属性偏向!L$1,FALSE)/100)</f>
        <v>153339</v>
      </c>
      <c r="G1565" s="4">
        <f>INT(VLOOKUP($X1565,映射表!$B:$C,2,FALSE)*VLOOKUP($Z1565,怪物属性偏向!$G:$L,怪物属性偏向!J$1,FALSE)/100)</f>
        <v>96095</v>
      </c>
      <c r="H1565" s="4">
        <f t="shared" si="1457"/>
        <v>0</v>
      </c>
      <c r="I1565" s="4">
        <f>INT(VLOOKUP($X1565,映射表!$B:$C,2,FALSE)*VLOOKUP($Z1565,怪物属性偏向!$G:$L,怪物属性偏向!K$1,FALSE)/100)</f>
        <v>106772</v>
      </c>
      <c r="J1565" s="4">
        <f>INT(VLOOKUP($X1565,映射表!$B:$E,4,FALSE))</f>
        <v>77652</v>
      </c>
      <c r="K1565" s="4">
        <f t="shared" ref="K1565:V1565" si="1502">K1564</f>
        <v>100</v>
      </c>
      <c r="L1565" s="4">
        <f t="shared" si="1502"/>
        <v>0</v>
      </c>
      <c r="M1565" s="4">
        <f t="shared" si="1502"/>
        <v>0</v>
      </c>
      <c r="N1565" s="4">
        <f t="shared" si="1502"/>
        <v>100</v>
      </c>
      <c r="O1565" s="4">
        <f t="shared" si="1502"/>
        <v>0</v>
      </c>
      <c r="P1565" s="4">
        <f t="shared" si="1502"/>
        <v>0</v>
      </c>
      <c r="Q1565" s="4">
        <f t="shared" si="1502"/>
        <v>0</v>
      </c>
      <c r="R1565" s="4">
        <f t="shared" si="1502"/>
        <v>0</v>
      </c>
      <c r="S1565" s="4">
        <f t="shared" si="1502"/>
        <v>0</v>
      </c>
      <c r="T1565" s="4">
        <f t="shared" si="1502"/>
        <v>0</v>
      </c>
      <c r="U1565" s="4">
        <f t="shared" si="1502"/>
        <v>0</v>
      </c>
      <c r="V1565" s="4">
        <f t="shared" si="1502"/>
        <v>0</v>
      </c>
      <c r="W1565" s="4">
        <f>VLOOKUP(Z1565,怪物属性偏向!D:F,3,FALSE)</f>
        <v>5000011</v>
      </c>
      <c r="X1565" s="4">
        <f t="shared" si="1396"/>
        <v>61</v>
      </c>
      <c r="Y1565" t="str">
        <f>VLOOKUP(Z1565,怪物属性偏向!G:H,2,FALSE)</f>
        <v>尤尼丝</v>
      </c>
      <c r="Z1565">
        <f t="shared" si="1397"/>
        <v>11</v>
      </c>
    </row>
    <row r="1566" spans="1:26" ht="18" customHeight="1" x14ac:dyDescent="0.15">
      <c r="A1566" s="4">
        <v>5001562</v>
      </c>
      <c r="B1566" s="4">
        <f t="shared" ref="B1566:E1566" si="1503">B1565</f>
        <v>0</v>
      </c>
      <c r="C1566" s="4">
        <f t="shared" si="1503"/>
        <v>0</v>
      </c>
      <c r="D1566" s="4">
        <f t="shared" si="1503"/>
        <v>0</v>
      </c>
      <c r="E1566" s="4">
        <f t="shared" si="1503"/>
        <v>0</v>
      </c>
      <c r="F1566" s="4">
        <f>INT(VLOOKUP($X1566,映射表!$B:$C,2,FALSE)*VLOOKUP($Z1566,怪物属性偏向!$G:$L,怪物属性偏向!L$1,FALSE)/100)</f>
        <v>164518</v>
      </c>
      <c r="G1566" s="4">
        <f>INT(VLOOKUP($X1566,映射表!$B:$C,2,FALSE)*VLOOKUP($Z1566,怪物属性偏向!$G:$L,怪物属性偏向!J$1,FALSE)/100)</f>
        <v>103100</v>
      </c>
      <c r="H1566" s="4">
        <f t="shared" si="1457"/>
        <v>0</v>
      </c>
      <c r="I1566" s="4">
        <f>INT(VLOOKUP($X1566,映射表!$B:$C,2,FALSE)*VLOOKUP($Z1566,怪物属性偏向!$G:$L,怪物属性偏向!K$1,FALSE)/100)</f>
        <v>114556</v>
      </c>
      <c r="J1566" s="4">
        <f>INT(VLOOKUP($X1566,映射表!$B:$E,4,FALSE))</f>
        <v>83313</v>
      </c>
      <c r="K1566" s="4">
        <f t="shared" ref="K1566:V1566" si="1504">K1565</f>
        <v>100</v>
      </c>
      <c r="L1566" s="4">
        <f t="shared" si="1504"/>
        <v>0</v>
      </c>
      <c r="M1566" s="4">
        <f t="shared" si="1504"/>
        <v>0</v>
      </c>
      <c r="N1566" s="4">
        <f t="shared" si="1504"/>
        <v>100</v>
      </c>
      <c r="O1566" s="4">
        <f t="shared" si="1504"/>
        <v>0</v>
      </c>
      <c r="P1566" s="4">
        <f t="shared" si="1504"/>
        <v>0</v>
      </c>
      <c r="Q1566" s="4">
        <f t="shared" si="1504"/>
        <v>0</v>
      </c>
      <c r="R1566" s="4">
        <f t="shared" si="1504"/>
        <v>0</v>
      </c>
      <c r="S1566" s="4">
        <f t="shared" si="1504"/>
        <v>0</v>
      </c>
      <c r="T1566" s="4">
        <f t="shared" si="1504"/>
        <v>0</v>
      </c>
      <c r="U1566" s="4">
        <f t="shared" si="1504"/>
        <v>0</v>
      </c>
      <c r="V1566" s="4">
        <f t="shared" si="1504"/>
        <v>0</v>
      </c>
      <c r="W1566" s="4">
        <f>VLOOKUP(Z1566,怪物属性偏向!D:F,3,FALSE)</f>
        <v>5000011</v>
      </c>
      <c r="X1566" s="4">
        <f t="shared" si="1396"/>
        <v>62</v>
      </c>
      <c r="Y1566" t="str">
        <f>VLOOKUP(Z1566,怪物属性偏向!G:H,2,FALSE)</f>
        <v>尤尼丝</v>
      </c>
      <c r="Z1566">
        <f t="shared" si="1397"/>
        <v>11</v>
      </c>
    </row>
    <row r="1567" spans="1:26" ht="18" customHeight="1" x14ac:dyDescent="0.15">
      <c r="A1567" s="4">
        <v>5001563</v>
      </c>
      <c r="B1567" s="4">
        <f t="shared" ref="B1567:E1567" si="1505">B1566</f>
        <v>0</v>
      </c>
      <c r="C1567" s="4">
        <f t="shared" si="1505"/>
        <v>0</v>
      </c>
      <c r="D1567" s="4">
        <f t="shared" si="1505"/>
        <v>0</v>
      </c>
      <c r="E1567" s="4">
        <f t="shared" si="1505"/>
        <v>0</v>
      </c>
      <c r="F1567" s="4">
        <f>INT(VLOOKUP($X1567,映射表!$B:$C,2,FALSE)*VLOOKUP($Z1567,怪物属性偏向!$G:$L,怪物属性偏向!L$1,FALSE)/100)</f>
        <v>176502</v>
      </c>
      <c r="G1567" s="4">
        <f>INT(VLOOKUP($X1567,映射表!$B:$C,2,FALSE)*VLOOKUP($Z1567,怪物属性偏向!$G:$L,怪物属性偏向!J$1,FALSE)/100)</f>
        <v>110610</v>
      </c>
      <c r="H1567" s="4">
        <f t="shared" si="1457"/>
        <v>0</v>
      </c>
      <c r="I1567" s="4">
        <f>INT(VLOOKUP($X1567,映射表!$B:$C,2,FALSE)*VLOOKUP($Z1567,怪物属性偏向!$G:$L,怪物属性偏向!K$1,FALSE)/100)</f>
        <v>122900</v>
      </c>
      <c r="J1567" s="4">
        <f>INT(VLOOKUP($X1567,映射表!$B:$E,4,FALSE))</f>
        <v>89382</v>
      </c>
      <c r="K1567" s="4">
        <f t="shared" ref="K1567:V1567" si="1506">K1566</f>
        <v>100</v>
      </c>
      <c r="L1567" s="4">
        <f t="shared" si="1506"/>
        <v>0</v>
      </c>
      <c r="M1567" s="4">
        <f t="shared" si="1506"/>
        <v>0</v>
      </c>
      <c r="N1567" s="4">
        <f t="shared" si="1506"/>
        <v>100</v>
      </c>
      <c r="O1567" s="4">
        <f t="shared" si="1506"/>
        <v>0</v>
      </c>
      <c r="P1567" s="4">
        <f t="shared" si="1506"/>
        <v>0</v>
      </c>
      <c r="Q1567" s="4">
        <f t="shared" si="1506"/>
        <v>0</v>
      </c>
      <c r="R1567" s="4">
        <f t="shared" si="1506"/>
        <v>0</v>
      </c>
      <c r="S1567" s="4">
        <f t="shared" si="1506"/>
        <v>0</v>
      </c>
      <c r="T1567" s="4">
        <f t="shared" si="1506"/>
        <v>0</v>
      </c>
      <c r="U1567" s="4">
        <f t="shared" si="1506"/>
        <v>0</v>
      </c>
      <c r="V1567" s="4">
        <f t="shared" si="1506"/>
        <v>0</v>
      </c>
      <c r="W1567" s="4">
        <f>VLOOKUP(Z1567,怪物属性偏向!D:F,3,FALSE)</f>
        <v>5000011</v>
      </c>
      <c r="X1567" s="4">
        <f t="shared" si="1396"/>
        <v>63</v>
      </c>
      <c r="Y1567" t="str">
        <f>VLOOKUP(Z1567,怪物属性偏向!G:H,2,FALSE)</f>
        <v>尤尼丝</v>
      </c>
      <c r="Z1567">
        <f t="shared" si="1397"/>
        <v>11</v>
      </c>
    </row>
    <row r="1568" spans="1:26" ht="18" customHeight="1" x14ac:dyDescent="0.15">
      <c r="A1568" s="4">
        <v>5001564</v>
      </c>
      <c r="B1568" s="4">
        <f t="shared" ref="B1568:E1568" si="1507">B1567</f>
        <v>0</v>
      </c>
      <c r="C1568" s="4">
        <f t="shared" si="1507"/>
        <v>0</v>
      </c>
      <c r="D1568" s="4">
        <f t="shared" si="1507"/>
        <v>0</v>
      </c>
      <c r="E1568" s="4">
        <f t="shared" si="1507"/>
        <v>0</v>
      </c>
      <c r="F1568" s="4">
        <f>INT(VLOOKUP($X1568,映射表!$B:$C,2,FALSE)*VLOOKUP($Z1568,怪物属性偏向!$G:$L,怪物属性偏向!L$1,FALSE)/100)</f>
        <v>189348</v>
      </c>
      <c r="G1568" s="4">
        <f>INT(VLOOKUP($X1568,映射表!$B:$C,2,FALSE)*VLOOKUP($Z1568,怪物属性偏向!$G:$L,怪物属性偏向!J$1,FALSE)/100)</f>
        <v>118661</v>
      </c>
      <c r="H1568" s="4">
        <f t="shared" si="1457"/>
        <v>0</v>
      </c>
      <c r="I1568" s="4">
        <f>INT(VLOOKUP($X1568,映射表!$B:$C,2,FALSE)*VLOOKUP($Z1568,怪物属性偏向!$G:$L,怪物属性偏向!K$1,FALSE)/100)</f>
        <v>131845</v>
      </c>
      <c r="J1568" s="4">
        <f>INT(VLOOKUP($X1568,映射表!$B:$E,4,FALSE))</f>
        <v>95887</v>
      </c>
      <c r="K1568" s="4">
        <f t="shared" ref="K1568:V1568" si="1508">K1567</f>
        <v>100</v>
      </c>
      <c r="L1568" s="4">
        <f t="shared" si="1508"/>
        <v>0</v>
      </c>
      <c r="M1568" s="4">
        <f t="shared" si="1508"/>
        <v>0</v>
      </c>
      <c r="N1568" s="4">
        <f t="shared" si="1508"/>
        <v>100</v>
      </c>
      <c r="O1568" s="4">
        <f t="shared" si="1508"/>
        <v>0</v>
      </c>
      <c r="P1568" s="4">
        <f t="shared" si="1508"/>
        <v>0</v>
      </c>
      <c r="Q1568" s="4">
        <f t="shared" si="1508"/>
        <v>0</v>
      </c>
      <c r="R1568" s="4">
        <f t="shared" si="1508"/>
        <v>0</v>
      </c>
      <c r="S1568" s="4">
        <f t="shared" si="1508"/>
        <v>0</v>
      </c>
      <c r="T1568" s="4">
        <f t="shared" si="1508"/>
        <v>0</v>
      </c>
      <c r="U1568" s="4">
        <f t="shared" si="1508"/>
        <v>0</v>
      </c>
      <c r="V1568" s="4">
        <f t="shared" si="1508"/>
        <v>0</v>
      </c>
      <c r="W1568" s="4">
        <f>VLOOKUP(Z1568,怪物属性偏向!D:F,3,FALSE)</f>
        <v>5000011</v>
      </c>
      <c r="X1568" s="4">
        <f t="shared" si="1396"/>
        <v>64</v>
      </c>
      <c r="Y1568" t="str">
        <f>VLOOKUP(Z1568,怪物属性偏向!G:H,2,FALSE)</f>
        <v>尤尼丝</v>
      </c>
      <c r="Z1568">
        <f t="shared" si="1397"/>
        <v>11</v>
      </c>
    </row>
    <row r="1569" spans="1:26" ht="18" customHeight="1" x14ac:dyDescent="0.15">
      <c r="A1569" s="4">
        <v>5001565</v>
      </c>
      <c r="B1569" s="4">
        <f t="shared" ref="B1569:E1569" si="1509">B1568</f>
        <v>0</v>
      </c>
      <c r="C1569" s="4">
        <f t="shared" si="1509"/>
        <v>0</v>
      </c>
      <c r="D1569" s="4">
        <f t="shared" si="1509"/>
        <v>0</v>
      </c>
      <c r="E1569" s="4">
        <f t="shared" si="1509"/>
        <v>0</v>
      </c>
      <c r="F1569" s="4">
        <f>INT(VLOOKUP($X1569,映射表!$B:$C,2,FALSE)*VLOOKUP($Z1569,怪物属性偏向!$G:$L,怪物属性偏向!L$1,FALSE)/100)</f>
        <v>203119</v>
      </c>
      <c r="G1569" s="4">
        <f>INT(VLOOKUP($X1569,映射表!$B:$C,2,FALSE)*VLOOKUP($Z1569,怪物属性偏向!$G:$L,怪物属性偏向!J$1,FALSE)/100)</f>
        <v>127291</v>
      </c>
      <c r="H1569" s="4">
        <f t="shared" si="1457"/>
        <v>0</v>
      </c>
      <c r="I1569" s="4">
        <f>INT(VLOOKUP($X1569,映射表!$B:$C,2,FALSE)*VLOOKUP($Z1569,怪物属性偏向!$G:$L,怪物属性偏向!K$1,FALSE)/100)</f>
        <v>141434</v>
      </c>
      <c r="J1569" s="4">
        <f>INT(VLOOKUP($X1569,映射表!$B:$E,4,FALSE))</f>
        <v>102861</v>
      </c>
      <c r="K1569" s="4">
        <f t="shared" ref="K1569:V1569" si="1510">K1568</f>
        <v>100</v>
      </c>
      <c r="L1569" s="4">
        <f t="shared" si="1510"/>
        <v>0</v>
      </c>
      <c r="M1569" s="4">
        <f t="shared" si="1510"/>
        <v>0</v>
      </c>
      <c r="N1569" s="4">
        <f t="shared" si="1510"/>
        <v>100</v>
      </c>
      <c r="O1569" s="4">
        <f t="shared" si="1510"/>
        <v>0</v>
      </c>
      <c r="P1569" s="4">
        <f t="shared" si="1510"/>
        <v>0</v>
      </c>
      <c r="Q1569" s="4">
        <f t="shared" si="1510"/>
        <v>0</v>
      </c>
      <c r="R1569" s="4">
        <f t="shared" si="1510"/>
        <v>0</v>
      </c>
      <c r="S1569" s="4">
        <f t="shared" si="1510"/>
        <v>0</v>
      </c>
      <c r="T1569" s="4">
        <f t="shared" si="1510"/>
        <v>0</v>
      </c>
      <c r="U1569" s="4">
        <f t="shared" si="1510"/>
        <v>0</v>
      </c>
      <c r="V1569" s="4">
        <f t="shared" si="1510"/>
        <v>0</v>
      </c>
      <c r="W1569" s="4">
        <f>VLOOKUP(Z1569,怪物属性偏向!D:F,3,FALSE)</f>
        <v>5000011</v>
      </c>
      <c r="X1569" s="4">
        <f t="shared" si="1396"/>
        <v>65</v>
      </c>
      <c r="Y1569" t="str">
        <f>VLOOKUP(Z1569,怪物属性偏向!G:H,2,FALSE)</f>
        <v>尤尼丝</v>
      </c>
      <c r="Z1569">
        <f t="shared" si="1397"/>
        <v>11</v>
      </c>
    </row>
    <row r="1570" spans="1:26" ht="18" customHeight="1" x14ac:dyDescent="0.15">
      <c r="A1570" s="4">
        <v>5001566</v>
      </c>
      <c r="B1570" s="4">
        <f t="shared" ref="B1570:E1570" si="1511">B1569</f>
        <v>0</v>
      </c>
      <c r="C1570" s="4">
        <f t="shared" si="1511"/>
        <v>0</v>
      </c>
      <c r="D1570" s="4">
        <f t="shared" si="1511"/>
        <v>0</v>
      </c>
      <c r="E1570" s="4">
        <f t="shared" si="1511"/>
        <v>0</v>
      </c>
      <c r="F1570" s="4">
        <f>INT(VLOOKUP($X1570,映射表!$B:$C,2,FALSE)*VLOOKUP($Z1570,怪物属性偏向!$G:$L,怪物属性偏向!L$1,FALSE)/100)</f>
        <v>217882</v>
      </c>
      <c r="G1570" s="4">
        <f>INT(VLOOKUP($X1570,映射表!$B:$C,2,FALSE)*VLOOKUP($Z1570,怪物属性偏向!$G:$L,怪物属性偏向!J$1,FALSE)/100)</f>
        <v>136543</v>
      </c>
      <c r="H1570" s="4">
        <f t="shared" si="1457"/>
        <v>0</v>
      </c>
      <c r="I1570" s="4">
        <f>INT(VLOOKUP($X1570,映射表!$B:$C,2,FALSE)*VLOOKUP($Z1570,怪物属性偏向!$G:$L,怪物属性偏向!K$1,FALSE)/100)</f>
        <v>151714</v>
      </c>
      <c r="J1570" s="4">
        <f>INT(VLOOKUP($X1570,映射表!$B:$E,4,FALSE))</f>
        <v>110337</v>
      </c>
      <c r="K1570" s="4">
        <f t="shared" ref="K1570:V1570" si="1512">K1569</f>
        <v>100</v>
      </c>
      <c r="L1570" s="4">
        <f t="shared" si="1512"/>
        <v>0</v>
      </c>
      <c r="M1570" s="4">
        <f t="shared" si="1512"/>
        <v>0</v>
      </c>
      <c r="N1570" s="4">
        <f t="shared" si="1512"/>
        <v>100</v>
      </c>
      <c r="O1570" s="4">
        <f t="shared" si="1512"/>
        <v>0</v>
      </c>
      <c r="P1570" s="4">
        <f t="shared" si="1512"/>
        <v>0</v>
      </c>
      <c r="Q1570" s="4">
        <f t="shared" si="1512"/>
        <v>0</v>
      </c>
      <c r="R1570" s="4">
        <f t="shared" si="1512"/>
        <v>0</v>
      </c>
      <c r="S1570" s="4">
        <f t="shared" si="1512"/>
        <v>0</v>
      </c>
      <c r="T1570" s="4">
        <f t="shared" si="1512"/>
        <v>0</v>
      </c>
      <c r="U1570" s="4">
        <f t="shared" si="1512"/>
        <v>0</v>
      </c>
      <c r="V1570" s="4">
        <f t="shared" si="1512"/>
        <v>0</v>
      </c>
      <c r="W1570" s="4">
        <f>VLOOKUP(Z1570,怪物属性偏向!D:F,3,FALSE)</f>
        <v>5000011</v>
      </c>
      <c r="X1570" s="4">
        <f t="shared" si="1396"/>
        <v>66</v>
      </c>
      <c r="Y1570" t="str">
        <f>VLOOKUP(Z1570,怪物属性偏向!G:H,2,FALSE)</f>
        <v>尤尼丝</v>
      </c>
      <c r="Z1570">
        <f t="shared" si="1397"/>
        <v>11</v>
      </c>
    </row>
    <row r="1571" spans="1:26" ht="18" customHeight="1" x14ac:dyDescent="0.15">
      <c r="A1571" s="4">
        <v>5001567</v>
      </c>
      <c r="B1571" s="4">
        <f t="shared" ref="B1571:E1571" si="1513">B1570</f>
        <v>0</v>
      </c>
      <c r="C1571" s="4">
        <f t="shared" si="1513"/>
        <v>0</v>
      </c>
      <c r="D1571" s="4">
        <f t="shared" si="1513"/>
        <v>0</v>
      </c>
      <c r="E1571" s="4">
        <f t="shared" si="1513"/>
        <v>0</v>
      </c>
      <c r="F1571" s="4">
        <f>INT(VLOOKUP($X1571,映射表!$B:$C,2,FALSE)*VLOOKUP($Z1571,怪物属性偏向!$G:$L,怪物属性偏向!L$1,FALSE)/100)</f>
        <v>233707</v>
      </c>
      <c r="G1571" s="4">
        <f>INT(VLOOKUP($X1571,映射表!$B:$C,2,FALSE)*VLOOKUP($Z1571,怪物属性偏向!$G:$L,怪物属性偏向!J$1,FALSE)/100)</f>
        <v>146460</v>
      </c>
      <c r="H1571" s="4">
        <f t="shared" si="1457"/>
        <v>0</v>
      </c>
      <c r="I1571" s="4">
        <f>INT(VLOOKUP($X1571,映射表!$B:$C,2,FALSE)*VLOOKUP($Z1571,怪物属性偏向!$G:$L,怪物属性偏向!K$1,FALSE)/100)</f>
        <v>162734</v>
      </c>
      <c r="J1571" s="4">
        <f>INT(VLOOKUP($X1571,映射表!$B:$E,4,FALSE))</f>
        <v>118352</v>
      </c>
      <c r="K1571" s="4">
        <f t="shared" ref="K1571:V1571" si="1514">K1570</f>
        <v>100</v>
      </c>
      <c r="L1571" s="4">
        <f t="shared" si="1514"/>
        <v>0</v>
      </c>
      <c r="M1571" s="4">
        <f t="shared" si="1514"/>
        <v>0</v>
      </c>
      <c r="N1571" s="4">
        <f t="shared" si="1514"/>
        <v>100</v>
      </c>
      <c r="O1571" s="4">
        <f t="shared" si="1514"/>
        <v>0</v>
      </c>
      <c r="P1571" s="4">
        <f t="shared" si="1514"/>
        <v>0</v>
      </c>
      <c r="Q1571" s="4">
        <f t="shared" si="1514"/>
        <v>0</v>
      </c>
      <c r="R1571" s="4">
        <f t="shared" si="1514"/>
        <v>0</v>
      </c>
      <c r="S1571" s="4">
        <f t="shared" si="1514"/>
        <v>0</v>
      </c>
      <c r="T1571" s="4">
        <f t="shared" si="1514"/>
        <v>0</v>
      </c>
      <c r="U1571" s="4">
        <f t="shared" si="1514"/>
        <v>0</v>
      </c>
      <c r="V1571" s="4">
        <f t="shared" si="1514"/>
        <v>0</v>
      </c>
      <c r="W1571" s="4">
        <f>VLOOKUP(Z1571,怪物属性偏向!D:F,3,FALSE)</f>
        <v>5000011</v>
      </c>
      <c r="X1571" s="4">
        <f t="shared" si="1396"/>
        <v>67</v>
      </c>
      <c r="Y1571" t="str">
        <f>VLOOKUP(Z1571,怪物属性偏向!G:H,2,FALSE)</f>
        <v>尤尼丝</v>
      </c>
      <c r="Z1571">
        <f t="shared" si="1397"/>
        <v>11</v>
      </c>
    </row>
    <row r="1572" spans="1:26" ht="18" customHeight="1" x14ac:dyDescent="0.15">
      <c r="A1572" s="4">
        <v>5001568</v>
      </c>
      <c r="B1572" s="4">
        <f t="shared" ref="B1572:E1572" si="1515">B1571</f>
        <v>0</v>
      </c>
      <c r="C1572" s="4">
        <f t="shared" si="1515"/>
        <v>0</v>
      </c>
      <c r="D1572" s="4">
        <f t="shared" si="1515"/>
        <v>0</v>
      </c>
      <c r="E1572" s="4">
        <f t="shared" si="1515"/>
        <v>0</v>
      </c>
      <c r="F1572" s="4">
        <f>INT(VLOOKUP($X1572,映射表!$B:$C,2,FALSE)*VLOOKUP($Z1572,怪物属性偏向!$G:$L,怪物属性偏向!L$1,FALSE)/100)</f>
        <v>250673</v>
      </c>
      <c r="G1572" s="4">
        <f>INT(VLOOKUP($X1572,映射表!$B:$C,2,FALSE)*VLOOKUP($Z1572,怪物属性偏向!$G:$L,怪物属性偏向!J$1,FALSE)/100)</f>
        <v>157092</v>
      </c>
      <c r="H1572" s="4">
        <f t="shared" si="1457"/>
        <v>0</v>
      </c>
      <c r="I1572" s="4">
        <f>INT(VLOOKUP($X1572,映射表!$B:$C,2,FALSE)*VLOOKUP($Z1572,怪物属性偏向!$G:$L,怪物属性偏向!K$1,FALSE)/100)</f>
        <v>174547</v>
      </c>
      <c r="J1572" s="4">
        <f>INT(VLOOKUP($X1572,映射表!$B:$E,4,FALSE))</f>
        <v>126943</v>
      </c>
      <c r="K1572" s="4">
        <f t="shared" ref="K1572:V1572" si="1516">K1571</f>
        <v>100</v>
      </c>
      <c r="L1572" s="4">
        <f t="shared" si="1516"/>
        <v>0</v>
      </c>
      <c r="M1572" s="4">
        <f t="shared" si="1516"/>
        <v>0</v>
      </c>
      <c r="N1572" s="4">
        <f t="shared" si="1516"/>
        <v>100</v>
      </c>
      <c r="O1572" s="4">
        <f t="shared" si="1516"/>
        <v>0</v>
      </c>
      <c r="P1572" s="4">
        <f t="shared" si="1516"/>
        <v>0</v>
      </c>
      <c r="Q1572" s="4">
        <f t="shared" si="1516"/>
        <v>0</v>
      </c>
      <c r="R1572" s="4">
        <f t="shared" si="1516"/>
        <v>0</v>
      </c>
      <c r="S1572" s="4">
        <f t="shared" si="1516"/>
        <v>0</v>
      </c>
      <c r="T1572" s="4">
        <f t="shared" si="1516"/>
        <v>0</v>
      </c>
      <c r="U1572" s="4">
        <f t="shared" si="1516"/>
        <v>0</v>
      </c>
      <c r="V1572" s="4">
        <f t="shared" si="1516"/>
        <v>0</v>
      </c>
      <c r="W1572" s="4">
        <f>VLOOKUP(Z1572,怪物属性偏向!D:F,3,FALSE)</f>
        <v>5000011</v>
      </c>
      <c r="X1572" s="4">
        <f t="shared" si="1396"/>
        <v>68</v>
      </c>
      <c r="Y1572" t="str">
        <f>VLOOKUP(Z1572,怪物属性偏向!G:H,2,FALSE)</f>
        <v>尤尼丝</v>
      </c>
      <c r="Z1572">
        <f t="shared" si="1397"/>
        <v>11</v>
      </c>
    </row>
    <row r="1573" spans="1:26" ht="18" customHeight="1" x14ac:dyDescent="0.15">
      <c r="A1573" s="4">
        <v>5001569</v>
      </c>
      <c r="B1573" s="4">
        <f t="shared" ref="B1573:E1573" si="1517">B1572</f>
        <v>0</v>
      </c>
      <c r="C1573" s="4">
        <f t="shared" si="1517"/>
        <v>0</v>
      </c>
      <c r="D1573" s="4">
        <f t="shared" si="1517"/>
        <v>0</v>
      </c>
      <c r="E1573" s="4">
        <f t="shared" si="1517"/>
        <v>0</v>
      </c>
      <c r="F1573" s="4">
        <f>INT(VLOOKUP($X1573,映射表!$B:$C,2,FALSE)*VLOOKUP($Z1573,怪物属性偏向!$G:$L,怪物属性偏向!L$1,FALSE)/100)</f>
        <v>268859</v>
      </c>
      <c r="G1573" s="4">
        <f>INT(VLOOKUP($X1573,映射表!$B:$C,2,FALSE)*VLOOKUP($Z1573,怪物属性偏向!$G:$L,怪物属性偏向!J$1,FALSE)/100)</f>
        <v>168489</v>
      </c>
      <c r="H1573" s="4">
        <f t="shared" si="1457"/>
        <v>0</v>
      </c>
      <c r="I1573" s="4">
        <f>INT(VLOOKUP($X1573,映射表!$B:$C,2,FALSE)*VLOOKUP($Z1573,怪物属性偏向!$G:$L,怪物属性偏向!K$1,FALSE)/100)</f>
        <v>187210</v>
      </c>
      <c r="J1573" s="4">
        <f>INT(VLOOKUP($X1573,映射表!$B:$E,4,FALSE))</f>
        <v>136153</v>
      </c>
      <c r="K1573" s="4">
        <f t="shared" ref="K1573:V1573" si="1518">K1572</f>
        <v>100</v>
      </c>
      <c r="L1573" s="4">
        <f t="shared" si="1518"/>
        <v>0</v>
      </c>
      <c r="M1573" s="4">
        <f t="shared" si="1518"/>
        <v>0</v>
      </c>
      <c r="N1573" s="4">
        <f t="shared" si="1518"/>
        <v>100</v>
      </c>
      <c r="O1573" s="4">
        <f t="shared" si="1518"/>
        <v>0</v>
      </c>
      <c r="P1573" s="4">
        <f t="shared" si="1518"/>
        <v>0</v>
      </c>
      <c r="Q1573" s="4">
        <f t="shared" si="1518"/>
        <v>0</v>
      </c>
      <c r="R1573" s="4">
        <f t="shared" si="1518"/>
        <v>0</v>
      </c>
      <c r="S1573" s="4">
        <f t="shared" si="1518"/>
        <v>0</v>
      </c>
      <c r="T1573" s="4">
        <f t="shared" si="1518"/>
        <v>0</v>
      </c>
      <c r="U1573" s="4">
        <f t="shared" si="1518"/>
        <v>0</v>
      </c>
      <c r="V1573" s="4">
        <f t="shared" si="1518"/>
        <v>0</v>
      </c>
      <c r="W1573" s="4">
        <f>VLOOKUP(Z1573,怪物属性偏向!D:F,3,FALSE)</f>
        <v>5000011</v>
      </c>
      <c r="X1573" s="4">
        <f t="shared" si="1396"/>
        <v>69</v>
      </c>
      <c r="Y1573" t="str">
        <f>VLOOKUP(Z1573,怪物属性偏向!G:H,2,FALSE)</f>
        <v>尤尼丝</v>
      </c>
      <c r="Z1573">
        <f t="shared" si="1397"/>
        <v>11</v>
      </c>
    </row>
    <row r="1574" spans="1:26" ht="18" customHeight="1" x14ac:dyDescent="0.15">
      <c r="A1574" s="4">
        <v>5001570</v>
      </c>
      <c r="B1574" s="4">
        <f t="shared" ref="B1574:E1574" si="1519">B1573</f>
        <v>0</v>
      </c>
      <c r="C1574" s="4">
        <f t="shared" si="1519"/>
        <v>0</v>
      </c>
      <c r="D1574" s="4">
        <f t="shared" si="1519"/>
        <v>0</v>
      </c>
      <c r="E1574" s="4">
        <f t="shared" si="1519"/>
        <v>0</v>
      </c>
      <c r="F1574" s="4">
        <f>INT(VLOOKUP($X1574,映射表!$B:$C,2,FALSE)*VLOOKUP($Z1574,怪物属性偏向!$G:$L,怪物属性偏向!L$1,FALSE)/100)</f>
        <v>288355</v>
      </c>
      <c r="G1574" s="4">
        <f>INT(VLOOKUP($X1574,映射表!$B:$C,2,FALSE)*VLOOKUP($Z1574,怪物属性偏向!$G:$L,怪物属性偏向!J$1,FALSE)/100)</f>
        <v>180707</v>
      </c>
      <c r="H1574" s="4">
        <f t="shared" si="1457"/>
        <v>0</v>
      </c>
      <c r="I1574" s="4">
        <f>INT(VLOOKUP($X1574,映射表!$B:$C,2,FALSE)*VLOOKUP($Z1574,怪物属性偏向!$G:$L,怪物属性偏向!K$1,FALSE)/100)</f>
        <v>200786</v>
      </c>
      <c r="J1574" s="4">
        <f>INT(VLOOKUP($X1574,映射表!$B:$E,4,FALSE))</f>
        <v>146026</v>
      </c>
      <c r="K1574" s="4">
        <f t="shared" ref="K1574:V1574" si="1520">K1573</f>
        <v>100</v>
      </c>
      <c r="L1574" s="4">
        <f t="shared" si="1520"/>
        <v>0</v>
      </c>
      <c r="M1574" s="4">
        <f t="shared" si="1520"/>
        <v>0</v>
      </c>
      <c r="N1574" s="4">
        <f t="shared" si="1520"/>
        <v>100</v>
      </c>
      <c r="O1574" s="4">
        <f t="shared" si="1520"/>
        <v>0</v>
      </c>
      <c r="P1574" s="4">
        <f t="shared" si="1520"/>
        <v>0</v>
      </c>
      <c r="Q1574" s="4">
        <f t="shared" si="1520"/>
        <v>0</v>
      </c>
      <c r="R1574" s="4">
        <f t="shared" si="1520"/>
        <v>0</v>
      </c>
      <c r="S1574" s="4">
        <f t="shared" si="1520"/>
        <v>0</v>
      </c>
      <c r="T1574" s="4">
        <f t="shared" si="1520"/>
        <v>0</v>
      </c>
      <c r="U1574" s="4">
        <f t="shared" si="1520"/>
        <v>0</v>
      </c>
      <c r="V1574" s="4">
        <f t="shared" si="1520"/>
        <v>0</v>
      </c>
      <c r="W1574" s="4">
        <f>VLOOKUP(Z1574,怪物属性偏向!D:F,3,FALSE)</f>
        <v>5000011</v>
      </c>
      <c r="X1574" s="4">
        <f t="shared" si="1396"/>
        <v>70</v>
      </c>
      <c r="Y1574" t="str">
        <f>VLOOKUP(Z1574,怪物属性偏向!G:H,2,FALSE)</f>
        <v>尤尼丝</v>
      </c>
      <c r="Z1574">
        <f t="shared" si="1397"/>
        <v>11</v>
      </c>
    </row>
    <row r="1575" spans="1:26" ht="18" customHeight="1" x14ac:dyDescent="0.15">
      <c r="A1575" s="4">
        <v>5001571</v>
      </c>
      <c r="B1575" s="4">
        <f t="shared" ref="B1575:E1575" si="1521">B1574</f>
        <v>0</v>
      </c>
      <c r="C1575" s="4">
        <f t="shared" si="1521"/>
        <v>0</v>
      </c>
      <c r="D1575" s="4">
        <f t="shared" si="1521"/>
        <v>0</v>
      </c>
      <c r="E1575" s="4">
        <f t="shared" si="1521"/>
        <v>0</v>
      </c>
      <c r="F1575" s="4">
        <f>INT(VLOOKUP($X1575,映射表!$B:$C,2,FALSE)*VLOOKUP($Z1575,怪物属性偏向!$G:$L,怪物属性偏向!L$1,FALSE)/100)</f>
        <v>309255</v>
      </c>
      <c r="G1575" s="4">
        <f>INT(VLOOKUP($X1575,映射表!$B:$C,2,FALSE)*VLOOKUP($Z1575,怪物属性偏向!$G:$L,怪物属性偏向!J$1,FALSE)/100)</f>
        <v>193804</v>
      </c>
      <c r="H1575" s="4">
        <f t="shared" si="1457"/>
        <v>0</v>
      </c>
      <c r="I1575" s="4">
        <f>INT(VLOOKUP($X1575,映射表!$B:$C,2,FALSE)*VLOOKUP($Z1575,怪物属性偏向!$G:$L,怪物属性偏向!K$1,FALSE)/100)</f>
        <v>215338</v>
      </c>
      <c r="J1575" s="4">
        <f>INT(VLOOKUP($X1575,映射表!$B:$E,4,FALSE))</f>
        <v>156610</v>
      </c>
      <c r="K1575" s="4">
        <f t="shared" ref="K1575:V1575" si="1522">K1574</f>
        <v>100</v>
      </c>
      <c r="L1575" s="4">
        <f t="shared" si="1522"/>
        <v>0</v>
      </c>
      <c r="M1575" s="4">
        <f t="shared" si="1522"/>
        <v>0</v>
      </c>
      <c r="N1575" s="4">
        <f t="shared" si="1522"/>
        <v>100</v>
      </c>
      <c r="O1575" s="4">
        <f t="shared" si="1522"/>
        <v>0</v>
      </c>
      <c r="P1575" s="4">
        <f t="shared" si="1522"/>
        <v>0</v>
      </c>
      <c r="Q1575" s="4">
        <f t="shared" si="1522"/>
        <v>0</v>
      </c>
      <c r="R1575" s="4">
        <f t="shared" si="1522"/>
        <v>0</v>
      </c>
      <c r="S1575" s="4">
        <f t="shared" si="1522"/>
        <v>0</v>
      </c>
      <c r="T1575" s="4">
        <f t="shared" si="1522"/>
        <v>0</v>
      </c>
      <c r="U1575" s="4">
        <f t="shared" si="1522"/>
        <v>0</v>
      </c>
      <c r="V1575" s="4">
        <f t="shared" si="1522"/>
        <v>0</v>
      </c>
      <c r="W1575" s="4">
        <f>VLOOKUP(Z1575,怪物属性偏向!D:F,3,FALSE)</f>
        <v>5000011</v>
      </c>
      <c r="X1575" s="4">
        <f t="shared" si="1396"/>
        <v>71</v>
      </c>
      <c r="Y1575" t="str">
        <f>VLOOKUP(Z1575,怪物属性偏向!G:H,2,FALSE)</f>
        <v>尤尼丝</v>
      </c>
      <c r="Z1575">
        <f t="shared" si="1397"/>
        <v>11</v>
      </c>
    </row>
    <row r="1576" spans="1:26" ht="18" customHeight="1" x14ac:dyDescent="0.15">
      <c r="A1576" s="4">
        <v>5001572</v>
      </c>
      <c r="B1576" s="4">
        <f t="shared" ref="B1576:E1576" si="1523">B1575</f>
        <v>0</v>
      </c>
      <c r="C1576" s="4">
        <f t="shared" si="1523"/>
        <v>0</v>
      </c>
      <c r="D1576" s="4">
        <f t="shared" si="1523"/>
        <v>0</v>
      </c>
      <c r="E1576" s="4">
        <f t="shared" si="1523"/>
        <v>0</v>
      </c>
      <c r="F1576" s="4">
        <f>INT(VLOOKUP($X1576,映射表!$B:$C,2,FALSE)*VLOOKUP($Z1576,怪物属性偏向!$G:$L,怪物属性偏向!L$1,FALSE)/100)</f>
        <v>331659</v>
      </c>
      <c r="G1576" s="4">
        <f>INT(VLOOKUP($X1576,映射表!$B:$C,2,FALSE)*VLOOKUP($Z1576,怪物属性偏向!$G:$L,怪物属性偏向!J$1,FALSE)/100)</f>
        <v>207845</v>
      </c>
      <c r="H1576" s="4">
        <f t="shared" si="1457"/>
        <v>0</v>
      </c>
      <c r="I1576" s="4">
        <f>INT(VLOOKUP($X1576,映射表!$B:$C,2,FALSE)*VLOOKUP($Z1576,怪物属性偏向!$G:$L,怪物属性偏向!K$1,FALSE)/100)</f>
        <v>230939</v>
      </c>
      <c r="J1576" s="4">
        <f>INT(VLOOKUP($X1576,映射表!$B:$E,4,FALSE))</f>
        <v>167955</v>
      </c>
      <c r="K1576" s="4">
        <f t="shared" ref="K1576:V1576" si="1524">K1575</f>
        <v>100</v>
      </c>
      <c r="L1576" s="4">
        <f t="shared" si="1524"/>
        <v>0</v>
      </c>
      <c r="M1576" s="4">
        <f t="shared" si="1524"/>
        <v>0</v>
      </c>
      <c r="N1576" s="4">
        <f t="shared" si="1524"/>
        <v>100</v>
      </c>
      <c r="O1576" s="4">
        <f t="shared" si="1524"/>
        <v>0</v>
      </c>
      <c r="P1576" s="4">
        <f t="shared" si="1524"/>
        <v>0</v>
      </c>
      <c r="Q1576" s="4">
        <f t="shared" si="1524"/>
        <v>0</v>
      </c>
      <c r="R1576" s="4">
        <f t="shared" si="1524"/>
        <v>0</v>
      </c>
      <c r="S1576" s="4">
        <f t="shared" si="1524"/>
        <v>0</v>
      </c>
      <c r="T1576" s="4">
        <f t="shared" si="1524"/>
        <v>0</v>
      </c>
      <c r="U1576" s="4">
        <f t="shared" si="1524"/>
        <v>0</v>
      </c>
      <c r="V1576" s="4">
        <f t="shared" si="1524"/>
        <v>0</v>
      </c>
      <c r="W1576" s="4">
        <f>VLOOKUP(Z1576,怪物属性偏向!D:F,3,FALSE)</f>
        <v>5000011</v>
      </c>
      <c r="X1576" s="4">
        <f t="shared" si="1396"/>
        <v>72</v>
      </c>
      <c r="Y1576" t="str">
        <f>VLOOKUP(Z1576,怪物属性偏向!G:H,2,FALSE)</f>
        <v>尤尼丝</v>
      </c>
      <c r="Z1576">
        <f t="shared" si="1397"/>
        <v>11</v>
      </c>
    </row>
    <row r="1577" spans="1:26" ht="18" customHeight="1" x14ac:dyDescent="0.15">
      <c r="A1577" s="4">
        <v>5001573</v>
      </c>
      <c r="B1577" s="4">
        <f t="shared" ref="B1577:E1577" si="1525">B1576</f>
        <v>0</v>
      </c>
      <c r="C1577" s="4">
        <f t="shared" si="1525"/>
        <v>0</v>
      </c>
      <c r="D1577" s="4">
        <f t="shared" si="1525"/>
        <v>0</v>
      </c>
      <c r="E1577" s="4">
        <f t="shared" si="1525"/>
        <v>0</v>
      </c>
      <c r="F1577" s="4">
        <f>INT(VLOOKUP($X1577,映射表!$B:$C,2,FALSE)*VLOOKUP($Z1577,怪物属性偏向!$G:$L,怪物属性偏向!L$1,FALSE)/100)</f>
        <v>355677</v>
      </c>
      <c r="G1577" s="4">
        <f>INT(VLOOKUP($X1577,映射表!$B:$C,2,FALSE)*VLOOKUP($Z1577,怪物属性偏向!$G:$L,怪物属性偏向!J$1,FALSE)/100)</f>
        <v>222896</v>
      </c>
      <c r="H1577" s="4">
        <f t="shared" si="1457"/>
        <v>0</v>
      </c>
      <c r="I1577" s="4">
        <f>INT(VLOOKUP($X1577,映射表!$B:$C,2,FALSE)*VLOOKUP($Z1577,怪物属性偏向!$G:$L,怪物属性偏向!K$1,FALSE)/100)</f>
        <v>247663</v>
      </c>
      <c r="J1577" s="4">
        <f>INT(VLOOKUP($X1577,映射表!$B:$E,4,FALSE))</f>
        <v>180118</v>
      </c>
      <c r="K1577" s="4">
        <f t="shared" ref="K1577:V1577" si="1526">K1576</f>
        <v>100</v>
      </c>
      <c r="L1577" s="4">
        <f t="shared" si="1526"/>
        <v>0</v>
      </c>
      <c r="M1577" s="4">
        <f t="shared" si="1526"/>
        <v>0</v>
      </c>
      <c r="N1577" s="4">
        <f t="shared" si="1526"/>
        <v>100</v>
      </c>
      <c r="O1577" s="4">
        <f t="shared" si="1526"/>
        <v>0</v>
      </c>
      <c r="P1577" s="4">
        <f t="shared" si="1526"/>
        <v>0</v>
      </c>
      <c r="Q1577" s="4">
        <f t="shared" si="1526"/>
        <v>0</v>
      </c>
      <c r="R1577" s="4">
        <f t="shared" si="1526"/>
        <v>0</v>
      </c>
      <c r="S1577" s="4">
        <f t="shared" si="1526"/>
        <v>0</v>
      </c>
      <c r="T1577" s="4">
        <f t="shared" si="1526"/>
        <v>0</v>
      </c>
      <c r="U1577" s="4">
        <f t="shared" si="1526"/>
        <v>0</v>
      </c>
      <c r="V1577" s="4">
        <f t="shared" si="1526"/>
        <v>0</v>
      </c>
      <c r="W1577" s="4">
        <f>VLOOKUP(Z1577,怪物属性偏向!D:F,3,FALSE)</f>
        <v>5000011</v>
      </c>
      <c r="X1577" s="4">
        <f t="shared" ref="X1577:X1640" si="1527">IF(X1576=X$1,1,X1576+1)</f>
        <v>73</v>
      </c>
      <c r="Y1577" t="str">
        <f>VLOOKUP(Z1577,怪物属性偏向!G:H,2,FALSE)</f>
        <v>尤尼丝</v>
      </c>
      <c r="Z1577">
        <f t="shared" ref="Z1577:Z1640" si="1528">IF(X1577=1,Z1576+1,Z1576)</f>
        <v>11</v>
      </c>
    </row>
    <row r="1578" spans="1:26" ht="18" customHeight="1" x14ac:dyDescent="0.15">
      <c r="A1578" s="4">
        <v>5001574</v>
      </c>
      <c r="B1578" s="4">
        <f t="shared" ref="B1578:E1578" si="1529">B1577</f>
        <v>0</v>
      </c>
      <c r="C1578" s="4">
        <f t="shared" si="1529"/>
        <v>0</v>
      </c>
      <c r="D1578" s="4">
        <f t="shared" si="1529"/>
        <v>0</v>
      </c>
      <c r="E1578" s="4">
        <f t="shared" si="1529"/>
        <v>0</v>
      </c>
      <c r="F1578" s="4">
        <f>INT(VLOOKUP($X1578,映射表!$B:$C,2,FALSE)*VLOOKUP($Z1578,怪物属性偏向!$G:$L,怪物属性偏向!L$1,FALSE)/100)</f>
        <v>381424</v>
      </c>
      <c r="G1578" s="4">
        <f>INT(VLOOKUP($X1578,映射表!$B:$C,2,FALSE)*VLOOKUP($Z1578,怪物属性偏向!$G:$L,怪物属性偏向!J$1,FALSE)/100)</f>
        <v>239032</v>
      </c>
      <c r="H1578" s="4">
        <f t="shared" si="1457"/>
        <v>0</v>
      </c>
      <c r="I1578" s="4">
        <f>INT(VLOOKUP($X1578,映射表!$B:$C,2,FALSE)*VLOOKUP($Z1578,怪物属性偏向!$G:$L,怪物属性偏向!K$1,FALSE)/100)</f>
        <v>265591</v>
      </c>
      <c r="J1578" s="4">
        <f>INT(VLOOKUP($X1578,映射表!$B:$E,4,FALSE))</f>
        <v>193157</v>
      </c>
      <c r="K1578" s="4">
        <f t="shared" ref="K1578:V1578" si="1530">K1577</f>
        <v>100</v>
      </c>
      <c r="L1578" s="4">
        <f t="shared" si="1530"/>
        <v>0</v>
      </c>
      <c r="M1578" s="4">
        <f t="shared" si="1530"/>
        <v>0</v>
      </c>
      <c r="N1578" s="4">
        <f t="shared" si="1530"/>
        <v>100</v>
      </c>
      <c r="O1578" s="4">
        <f t="shared" si="1530"/>
        <v>0</v>
      </c>
      <c r="P1578" s="4">
        <f t="shared" si="1530"/>
        <v>0</v>
      </c>
      <c r="Q1578" s="4">
        <f t="shared" si="1530"/>
        <v>0</v>
      </c>
      <c r="R1578" s="4">
        <f t="shared" si="1530"/>
        <v>0</v>
      </c>
      <c r="S1578" s="4">
        <f t="shared" si="1530"/>
        <v>0</v>
      </c>
      <c r="T1578" s="4">
        <f t="shared" si="1530"/>
        <v>0</v>
      </c>
      <c r="U1578" s="4">
        <f t="shared" si="1530"/>
        <v>0</v>
      </c>
      <c r="V1578" s="4">
        <f t="shared" si="1530"/>
        <v>0</v>
      </c>
      <c r="W1578" s="4">
        <f>VLOOKUP(Z1578,怪物属性偏向!D:F,3,FALSE)</f>
        <v>5000011</v>
      </c>
      <c r="X1578" s="4">
        <f t="shared" si="1527"/>
        <v>74</v>
      </c>
      <c r="Y1578" t="str">
        <f>VLOOKUP(Z1578,怪物属性偏向!G:H,2,FALSE)</f>
        <v>尤尼丝</v>
      </c>
      <c r="Z1578">
        <f t="shared" si="1528"/>
        <v>11</v>
      </c>
    </row>
    <row r="1579" spans="1:26" ht="18" customHeight="1" x14ac:dyDescent="0.15">
      <c r="A1579" s="4">
        <v>5001575</v>
      </c>
      <c r="B1579" s="4">
        <f t="shared" ref="B1579:E1579" si="1531">B1578</f>
        <v>0</v>
      </c>
      <c r="C1579" s="4">
        <f t="shared" si="1531"/>
        <v>0</v>
      </c>
      <c r="D1579" s="4">
        <f t="shared" si="1531"/>
        <v>0</v>
      </c>
      <c r="E1579" s="4">
        <f t="shared" si="1531"/>
        <v>0</v>
      </c>
      <c r="F1579" s="4">
        <f>INT(VLOOKUP($X1579,映射表!$B:$C,2,FALSE)*VLOOKUP($Z1579,怪物属性偏向!$G:$L,怪物属性偏向!L$1,FALSE)/100)</f>
        <v>409025</v>
      </c>
      <c r="G1579" s="4">
        <f>INT(VLOOKUP($X1579,映射表!$B:$C,2,FALSE)*VLOOKUP($Z1579,怪物属性偏向!$G:$L,怪物属性偏向!J$1,FALSE)/100)</f>
        <v>256328</v>
      </c>
      <c r="H1579" s="4">
        <f t="shared" si="1457"/>
        <v>0</v>
      </c>
      <c r="I1579" s="4">
        <f>INT(VLOOKUP($X1579,映射表!$B:$C,2,FALSE)*VLOOKUP($Z1579,怪物属性偏向!$G:$L,怪物属性偏向!K$1,FALSE)/100)</f>
        <v>284809</v>
      </c>
      <c r="J1579" s="4">
        <f>INT(VLOOKUP($X1579,映射表!$B:$E,4,FALSE))</f>
        <v>207134</v>
      </c>
      <c r="K1579" s="4">
        <f t="shared" ref="K1579:V1579" si="1532">K1578</f>
        <v>100</v>
      </c>
      <c r="L1579" s="4">
        <f t="shared" si="1532"/>
        <v>0</v>
      </c>
      <c r="M1579" s="4">
        <f t="shared" si="1532"/>
        <v>0</v>
      </c>
      <c r="N1579" s="4">
        <f t="shared" si="1532"/>
        <v>100</v>
      </c>
      <c r="O1579" s="4">
        <f t="shared" si="1532"/>
        <v>0</v>
      </c>
      <c r="P1579" s="4">
        <f t="shared" si="1532"/>
        <v>0</v>
      </c>
      <c r="Q1579" s="4">
        <f t="shared" si="1532"/>
        <v>0</v>
      </c>
      <c r="R1579" s="4">
        <f t="shared" si="1532"/>
        <v>0</v>
      </c>
      <c r="S1579" s="4">
        <f t="shared" si="1532"/>
        <v>0</v>
      </c>
      <c r="T1579" s="4">
        <f t="shared" si="1532"/>
        <v>0</v>
      </c>
      <c r="U1579" s="4">
        <f t="shared" si="1532"/>
        <v>0</v>
      </c>
      <c r="V1579" s="4">
        <f t="shared" si="1532"/>
        <v>0</v>
      </c>
      <c r="W1579" s="4">
        <f>VLOOKUP(Z1579,怪物属性偏向!D:F,3,FALSE)</f>
        <v>5000011</v>
      </c>
      <c r="X1579" s="4">
        <f t="shared" si="1527"/>
        <v>75</v>
      </c>
      <c r="Y1579" t="str">
        <f>VLOOKUP(Z1579,怪物属性偏向!G:H,2,FALSE)</f>
        <v>尤尼丝</v>
      </c>
      <c r="Z1579">
        <f t="shared" si="1528"/>
        <v>11</v>
      </c>
    </row>
    <row r="1580" spans="1:26" ht="18" customHeight="1" x14ac:dyDescent="0.15">
      <c r="A1580" s="4">
        <v>5001576</v>
      </c>
      <c r="B1580" s="4">
        <f t="shared" ref="B1580:E1580" si="1533">B1579</f>
        <v>0</v>
      </c>
      <c r="C1580" s="4">
        <f t="shared" si="1533"/>
        <v>0</v>
      </c>
      <c r="D1580" s="4">
        <f t="shared" si="1533"/>
        <v>0</v>
      </c>
      <c r="E1580" s="4">
        <f t="shared" si="1533"/>
        <v>0</v>
      </c>
      <c r="F1580" s="4">
        <f>INT(VLOOKUP($X1580,映射表!$B:$C,2,FALSE)*VLOOKUP($Z1580,怪物属性偏向!$G:$L,怪物属性偏向!L$1,FALSE)/100)</f>
        <v>438613</v>
      </c>
      <c r="G1580" s="4">
        <f>INT(VLOOKUP($X1580,映射表!$B:$C,2,FALSE)*VLOOKUP($Z1580,怪物属性偏向!$G:$L,怪物属性偏向!J$1,FALSE)/100)</f>
        <v>274871</v>
      </c>
      <c r="H1580" s="4">
        <f t="shared" si="1457"/>
        <v>0</v>
      </c>
      <c r="I1580" s="4">
        <f>INT(VLOOKUP($X1580,映射表!$B:$C,2,FALSE)*VLOOKUP($Z1580,怪物属性偏向!$G:$L,怪物属性偏向!K$1,FALSE)/100)</f>
        <v>305412</v>
      </c>
      <c r="J1580" s="4">
        <f>INT(VLOOKUP($X1580,映射表!$B:$E,4,FALSE))</f>
        <v>222118</v>
      </c>
      <c r="K1580" s="4">
        <f t="shared" ref="K1580:V1580" si="1534">K1579</f>
        <v>100</v>
      </c>
      <c r="L1580" s="4">
        <f t="shared" si="1534"/>
        <v>0</v>
      </c>
      <c r="M1580" s="4">
        <f t="shared" si="1534"/>
        <v>0</v>
      </c>
      <c r="N1580" s="4">
        <f t="shared" si="1534"/>
        <v>100</v>
      </c>
      <c r="O1580" s="4">
        <f t="shared" si="1534"/>
        <v>0</v>
      </c>
      <c r="P1580" s="4">
        <f t="shared" si="1534"/>
        <v>0</v>
      </c>
      <c r="Q1580" s="4">
        <f t="shared" si="1534"/>
        <v>0</v>
      </c>
      <c r="R1580" s="4">
        <f t="shared" si="1534"/>
        <v>0</v>
      </c>
      <c r="S1580" s="4">
        <f t="shared" si="1534"/>
        <v>0</v>
      </c>
      <c r="T1580" s="4">
        <f t="shared" si="1534"/>
        <v>0</v>
      </c>
      <c r="U1580" s="4">
        <f t="shared" si="1534"/>
        <v>0</v>
      </c>
      <c r="V1580" s="4">
        <f t="shared" si="1534"/>
        <v>0</v>
      </c>
      <c r="W1580" s="4">
        <f>VLOOKUP(Z1580,怪物属性偏向!D:F,3,FALSE)</f>
        <v>5000011</v>
      </c>
      <c r="X1580" s="4">
        <f t="shared" si="1527"/>
        <v>76</v>
      </c>
      <c r="Y1580" t="str">
        <f>VLOOKUP(Z1580,怪物属性偏向!G:H,2,FALSE)</f>
        <v>尤尼丝</v>
      </c>
      <c r="Z1580">
        <f t="shared" si="1528"/>
        <v>11</v>
      </c>
    </row>
    <row r="1581" spans="1:26" ht="18" customHeight="1" x14ac:dyDescent="0.15">
      <c r="A1581" s="4">
        <v>5001577</v>
      </c>
      <c r="B1581" s="4">
        <f t="shared" ref="B1581:E1581" si="1535">B1580</f>
        <v>0</v>
      </c>
      <c r="C1581" s="4">
        <f t="shared" si="1535"/>
        <v>0</v>
      </c>
      <c r="D1581" s="4">
        <f t="shared" si="1535"/>
        <v>0</v>
      </c>
      <c r="E1581" s="4">
        <f t="shared" si="1535"/>
        <v>0</v>
      </c>
      <c r="F1581" s="4">
        <f>INT(VLOOKUP($X1581,映射表!$B:$C,2,FALSE)*VLOOKUP($Z1581,怪物属性偏向!$G:$L,怪物属性偏向!L$1,FALSE)/100)</f>
        <v>470331</v>
      </c>
      <c r="G1581" s="4">
        <f>INT(VLOOKUP($X1581,映射表!$B:$C,2,FALSE)*VLOOKUP($Z1581,怪物属性偏向!$G:$L,怪物属性偏向!J$1,FALSE)/100)</f>
        <v>294748</v>
      </c>
      <c r="H1581" s="4">
        <f t="shared" si="1457"/>
        <v>0</v>
      </c>
      <c r="I1581" s="4">
        <f>INT(VLOOKUP($X1581,映射表!$B:$C,2,FALSE)*VLOOKUP($Z1581,怪物属性偏向!$G:$L,怪物属性偏向!K$1,FALSE)/100)</f>
        <v>327498</v>
      </c>
      <c r="J1581" s="4">
        <f>INT(VLOOKUP($X1581,映射表!$B:$E,4,FALSE))</f>
        <v>238180</v>
      </c>
      <c r="K1581" s="4">
        <f t="shared" ref="K1581:V1581" si="1536">K1580</f>
        <v>100</v>
      </c>
      <c r="L1581" s="4">
        <f t="shared" si="1536"/>
        <v>0</v>
      </c>
      <c r="M1581" s="4">
        <f t="shared" si="1536"/>
        <v>0</v>
      </c>
      <c r="N1581" s="4">
        <f t="shared" si="1536"/>
        <v>100</v>
      </c>
      <c r="O1581" s="4">
        <f t="shared" si="1536"/>
        <v>0</v>
      </c>
      <c r="P1581" s="4">
        <f t="shared" si="1536"/>
        <v>0</v>
      </c>
      <c r="Q1581" s="4">
        <f t="shared" si="1536"/>
        <v>0</v>
      </c>
      <c r="R1581" s="4">
        <f t="shared" si="1536"/>
        <v>0</v>
      </c>
      <c r="S1581" s="4">
        <f t="shared" si="1536"/>
        <v>0</v>
      </c>
      <c r="T1581" s="4">
        <f t="shared" si="1536"/>
        <v>0</v>
      </c>
      <c r="U1581" s="4">
        <f t="shared" si="1536"/>
        <v>0</v>
      </c>
      <c r="V1581" s="4">
        <f t="shared" si="1536"/>
        <v>0</v>
      </c>
      <c r="W1581" s="4">
        <f>VLOOKUP(Z1581,怪物属性偏向!D:F,3,FALSE)</f>
        <v>5000011</v>
      </c>
      <c r="X1581" s="4">
        <f t="shared" si="1527"/>
        <v>77</v>
      </c>
      <c r="Y1581" t="str">
        <f>VLOOKUP(Z1581,怪物属性偏向!G:H,2,FALSE)</f>
        <v>尤尼丝</v>
      </c>
      <c r="Z1581">
        <f t="shared" si="1528"/>
        <v>11</v>
      </c>
    </row>
    <row r="1582" spans="1:26" ht="18" customHeight="1" x14ac:dyDescent="0.15">
      <c r="A1582" s="4">
        <v>5001578</v>
      </c>
      <c r="B1582" s="4">
        <f t="shared" ref="B1582:E1582" si="1537">B1581</f>
        <v>0</v>
      </c>
      <c r="C1582" s="4">
        <f t="shared" si="1537"/>
        <v>0</v>
      </c>
      <c r="D1582" s="4">
        <f t="shared" si="1537"/>
        <v>0</v>
      </c>
      <c r="E1582" s="4">
        <f t="shared" si="1537"/>
        <v>0</v>
      </c>
      <c r="F1582" s="4">
        <f>INT(VLOOKUP($X1582,映射表!$B:$C,2,FALSE)*VLOOKUP($Z1582,怪物属性偏向!$G:$L,怪物属性偏向!L$1,FALSE)/100)</f>
        <v>504333</v>
      </c>
      <c r="G1582" s="4">
        <f>INT(VLOOKUP($X1582,映射表!$B:$C,2,FALSE)*VLOOKUP($Z1582,怪物属性偏向!$G:$L,怪物属性偏向!J$1,FALSE)/100)</f>
        <v>316056</v>
      </c>
      <c r="H1582" s="4">
        <f t="shared" si="1457"/>
        <v>0</v>
      </c>
      <c r="I1582" s="4">
        <f>INT(VLOOKUP($X1582,映射表!$B:$C,2,FALSE)*VLOOKUP($Z1582,怪物属性偏向!$G:$L,怪物属性偏向!K$1,FALSE)/100)</f>
        <v>351174</v>
      </c>
      <c r="J1582" s="4">
        <f>INT(VLOOKUP($X1582,映射表!$B:$E,4,FALSE))</f>
        <v>255399</v>
      </c>
      <c r="K1582" s="4">
        <f t="shared" ref="K1582:V1582" si="1538">K1581</f>
        <v>100</v>
      </c>
      <c r="L1582" s="4">
        <f t="shared" si="1538"/>
        <v>0</v>
      </c>
      <c r="M1582" s="4">
        <f t="shared" si="1538"/>
        <v>0</v>
      </c>
      <c r="N1582" s="4">
        <f t="shared" si="1538"/>
        <v>100</v>
      </c>
      <c r="O1582" s="4">
        <f t="shared" si="1538"/>
        <v>0</v>
      </c>
      <c r="P1582" s="4">
        <f t="shared" si="1538"/>
        <v>0</v>
      </c>
      <c r="Q1582" s="4">
        <f t="shared" si="1538"/>
        <v>0</v>
      </c>
      <c r="R1582" s="4">
        <f t="shared" si="1538"/>
        <v>0</v>
      </c>
      <c r="S1582" s="4">
        <f t="shared" si="1538"/>
        <v>0</v>
      </c>
      <c r="T1582" s="4">
        <f t="shared" si="1538"/>
        <v>0</v>
      </c>
      <c r="U1582" s="4">
        <f t="shared" si="1538"/>
        <v>0</v>
      </c>
      <c r="V1582" s="4">
        <f t="shared" si="1538"/>
        <v>0</v>
      </c>
      <c r="W1582" s="4">
        <f>VLOOKUP(Z1582,怪物属性偏向!D:F,3,FALSE)</f>
        <v>5000011</v>
      </c>
      <c r="X1582" s="4">
        <f t="shared" si="1527"/>
        <v>78</v>
      </c>
      <c r="Y1582" t="str">
        <f>VLOOKUP(Z1582,怪物属性偏向!G:H,2,FALSE)</f>
        <v>尤尼丝</v>
      </c>
      <c r="Z1582">
        <f t="shared" si="1528"/>
        <v>11</v>
      </c>
    </row>
    <row r="1583" spans="1:26" ht="18" customHeight="1" x14ac:dyDescent="0.15">
      <c r="A1583" s="4">
        <v>5001579</v>
      </c>
      <c r="B1583" s="4">
        <f t="shared" ref="B1583:E1583" si="1539">B1582</f>
        <v>0</v>
      </c>
      <c r="C1583" s="4">
        <f t="shared" si="1539"/>
        <v>0</v>
      </c>
      <c r="D1583" s="4">
        <f t="shared" si="1539"/>
        <v>0</v>
      </c>
      <c r="E1583" s="4">
        <f t="shared" si="1539"/>
        <v>0</v>
      </c>
      <c r="F1583" s="4">
        <f>INT(VLOOKUP($X1583,映射表!$B:$C,2,FALSE)*VLOOKUP($Z1583,怪物属性偏向!$G:$L,怪物属性偏向!L$1,FALSE)/100)</f>
        <v>540783</v>
      </c>
      <c r="G1583" s="4">
        <f>INT(VLOOKUP($X1583,映射表!$B:$C,2,FALSE)*VLOOKUP($Z1583,怪物属性偏向!$G:$L,怪物属性偏向!J$1,FALSE)/100)</f>
        <v>338899</v>
      </c>
      <c r="H1583" s="4">
        <f t="shared" si="1457"/>
        <v>0</v>
      </c>
      <c r="I1583" s="4">
        <f>INT(VLOOKUP($X1583,映射表!$B:$C,2,FALSE)*VLOOKUP($Z1583,怪物属性偏向!$G:$L,怪物属性偏向!K$1,FALSE)/100)</f>
        <v>376555</v>
      </c>
      <c r="J1583" s="4">
        <f>INT(VLOOKUP($X1583,映射表!$B:$E,4,FALSE))</f>
        <v>273858</v>
      </c>
      <c r="K1583" s="4">
        <f t="shared" ref="K1583:V1583" si="1540">K1582</f>
        <v>100</v>
      </c>
      <c r="L1583" s="4">
        <f t="shared" si="1540"/>
        <v>0</v>
      </c>
      <c r="M1583" s="4">
        <f t="shared" si="1540"/>
        <v>0</v>
      </c>
      <c r="N1583" s="4">
        <f t="shared" si="1540"/>
        <v>100</v>
      </c>
      <c r="O1583" s="4">
        <f t="shared" si="1540"/>
        <v>0</v>
      </c>
      <c r="P1583" s="4">
        <f t="shared" si="1540"/>
        <v>0</v>
      </c>
      <c r="Q1583" s="4">
        <f t="shared" si="1540"/>
        <v>0</v>
      </c>
      <c r="R1583" s="4">
        <f t="shared" si="1540"/>
        <v>0</v>
      </c>
      <c r="S1583" s="4">
        <f t="shared" si="1540"/>
        <v>0</v>
      </c>
      <c r="T1583" s="4">
        <f t="shared" si="1540"/>
        <v>0</v>
      </c>
      <c r="U1583" s="4">
        <f t="shared" si="1540"/>
        <v>0</v>
      </c>
      <c r="V1583" s="4">
        <f t="shared" si="1540"/>
        <v>0</v>
      </c>
      <c r="W1583" s="4">
        <f>VLOOKUP(Z1583,怪物属性偏向!D:F,3,FALSE)</f>
        <v>5000011</v>
      </c>
      <c r="X1583" s="4">
        <f t="shared" si="1527"/>
        <v>79</v>
      </c>
      <c r="Y1583" t="str">
        <f>VLOOKUP(Z1583,怪物属性偏向!G:H,2,FALSE)</f>
        <v>尤尼丝</v>
      </c>
      <c r="Z1583">
        <f t="shared" si="1528"/>
        <v>11</v>
      </c>
    </row>
    <row r="1584" spans="1:26" ht="18" customHeight="1" x14ac:dyDescent="0.15">
      <c r="A1584" s="4">
        <v>5001580</v>
      </c>
      <c r="B1584" s="4">
        <f t="shared" ref="B1584:E1584" si="1541">B1583</f>
        <v>0</v>
      </c>
      <c r="C1584" s="4">
        <f t="shared" si="1541"/>
        <v>0</v>
      </c>
      <c r="D1584" s="4">
        <f t="shared" si="1541"/>
        <v>0</v>
      </c>
      <c r="E1584" s="4">
        <f t="shared" si="1541"/>
        <v>0</v>
      </c>
      <c r="F1584" s="4">
        <f>INT(VLOOKUP($X1584,映射表!$B:$C,2,FALSE)*VLOOKUP($Z1584,怪物属性偏向!$G:$L,怪物属性偏向!L$1,FALSE)/100)</f>
        <v>579858</v>
      </c>
      <c r="G1584" s="4">
        <f>INT(VLOOKUP($X1584,映射表!$B:$C,2,FALSE)*VLOOKUP($Z1584,怪物属性偏向!$G:$L,怪物属性偏向!J$1,FALSE)/100)</f>
        <v>363386</v>
      </c>
      <c r="H1584" s="4">
        <f t="shared" si="1457"/>
        <v>0</v>
      </c>
      <c r="I1584" s="4">
        <f>INT(VLOOKUP($X1584,映射表!$B:$C,2,FALSE)*VLOOKUP($Z1584,怪物属性偏向!$G:$L,怪物属性偏向!K$1,FALSE)/100)</f>
        <v>403763</v>
      </c>
      <c r="J1584" s="4">
        <f>INT(VLOOKUP($X1584,映射表!$B:$E,4,FALSE))</f>
        <v>293646</v>
      </c>
      <c r="K1584" s="4">
        <f t="shared" ref="K1584:V1584" si="1542">K1583</f>
        <v>100</v>
      </c>
      <c r="L1584" s="4">
        <f t="shared" si="1542"/>
        <v>0</v>
      </c>
      <c r="M1584" s="4">
        <f t="shared" si="1542"/>
        <v>0</v>
      </c>
      <c r="N1584" s="4">
        <f t="shared" si="1542"/>
        <v>100</v>
      </c>
      <c r="O1584" s="4">
        <f t="shared" si="1542"/>
        <v>0</v>
      </c>
      <c r="P1584" s="4">
        <f t="shared" si="1542"/>
        <v>0</v>
      </c>
      <c r="Q1584" s="4">
        <f t="shared" si="1542"/>
        <v>0</v>
      </c>
      <c r="R1584" s="4">
        <f t="shared" si="1542"/>
        <v>0</v>
      </c>
      <c r="S1584" s="4">
        <f t="shared" si="1542"/>
        <v>0</v>
      </c>
      <c r="T1584" s="4">
        <f t="shared" si="1542"/>
        <v>0</v>
      </c>
      <c r="U1584" s="4">
        <f t="shared" si="1542"/>
        <v>0</v>
      </c>
      <c r="V1584" s="4">
        <f t="shared" si="1542"/>
        <v>0</v>
      </c>
      <c r="W1584" s="4">
        <f>VLOOKUP(Z1584,怪物属性偏向!D:F,3,FALSE)</f>
        <v>5000011</v>
      </c>
      <c r="X1584" s="4">
        <f t="shared" si="1527"/>
        <v>80</v>
      </c>
      <c r="Y1584" t="str">
        <f>VLOOKUP(Z1584,怪物属性偏向!G:H,2,FALSE)</f>
        <v>尤尼丝</v>
      </c>
      <c r="Z1584">
        <f t="shared" si="1528"/>
        <v>11</v>
      </c>
    </row>
    <row r="1585" spans="1:26" ht="18" customHeight="1" x14ac:dyDescent="0.15">
      <c r="A1585" s="4">
        <v>5001581</v>
      </c>
      <c r="B1585" s="4">
        <f t="shared" ref="B1585:E1585" si="1543">B1584</f>
        <v>0</v>
      </c>
      <c r="C1585" s="4">
        <f t="shared" si="1543"/>
        <v>0</v>
      </c>
      <c r="D1585" s="4">
        <f t="shared" si="1543"/>
        <v>0</v>
      </c>
      <c r="E1585" s="4">
        <f t="shared" si="1543"/>
        <v>0</v>
      </c>
      <c r="F1585" s="4">
        <f>INT(VLOOKUP($X1585,映射表!$B:$C,2,FALSE)*VLOOKUP($Z1585,怪物属性偏向!$G:$L,怪物属性偏向!L$1,FALSE)/100)</f>
        <v>621745</v>
      </c>
      <c r="G1585" s="4">
        <f>INT(VLOOKUP($X1585,映射表!$B:$C,2,FALSE)*VLOOKUP($Z1585,怪物属性偏向!$G:$L,怪物属性偏向!J$1,FALSE)/100)</f>
        <v>389637</v>
      </c>
      <c r="H1585" s="4">
        <f t="shared" si="1457"/>
        <v>0</v>
      </c>
      <c r="I1585" s="4">
        <f>INT(VLOOKUP($X1585,映射表!$B:$C,2,FALSE)*VLOOKUP($Z1585,怪物属性偏向!$G:$L,怪物属性偏向!K$1,FALSE)/100)</f>
        <v>432930</v>
      </c>
      <c r="J1585" s="4">
        <f>INT(VLOOKUP($X1585,映射表!$B:$E,4,FALSE))</f>
        <v>314858</v>
      </c>
      <c r="K1585" s="4">
        <f t="shared" ref="K1585:V1585" si="1544">K1584</f>
        <v>100</v>
      </c>
      <c r="L1585" s="4">
        <f t="shared" si="1544"/>
        <v>0</v>
      </c>
      <c r="M1585" s="4">
        <f t="shared" si="1544"/>
        <v>0</v>
      </c>
      <c r="N1585" s="4">
        <f t="shared" si="1544"/>
        <v>100</v>
      </c>
      <c r="O1585" s="4">
        <f t="shared" si="1544"/>
        <v>0</v>
      </c>
      <c r="P1585" s="4">
        <f t="shared" si="1544"/>
        <v>0</v>
      </c>
      <c r="Q1585" s="4">
        <f t="shared" si="1544"/>
        <v>0</v>
      </c>
      <c r="R1585" s="4">
        <f t="shared" si="1544"/>
        <v>0</v>
      </c>
      <c r="S1585" s="4">
        <f t="shared" si="1544"/>
        <v>0</v>
      </c>
      <c r="T1585" s="4">
        <f t="shared" si="1544"/>
        <v>0</v>
      </c>
      <c r="U1585" s="4">
        <f t="shared" si="1544"/>
        <v>0</v>
      </c>
      <c r="V1585" s="4">
        <f t="shared" si="1544"/>
        <v>0</v>
      </c>
      <c r="W1585" s="4">
        <f>VLOOKUP(Z1585,怪物属性偏向!D:F,3,FALSE)</f>
        <v>5000011</v>
      </c>
      <c r="X1585" s="4">
        <f t="shared" si="1527"/>
        <v>81</v>
      </c>
      <c r="Y1585" t="str">
        <f>VLOOKUP(Z1585,怪物属性偏向!G:H,2,FALSE)</f>
        <v>尤尼丝</v>
      </c>
      <c r="Z1585">
        <f t="shared" si="1528"/>
        <v>11</v>
      </c>
    </row>
    <row r="1586" spans="1:26" ht="18" customHeight="1" x14ac:dyDescent="0.15">
      <c r="A1586" s="4">
        <v>5001582</v>
      </c>
      <c r="B1586" s="4">
        <f t="shared" ref="B1586:E1586" si="1545">B1585</f>
        <v>0</v>
      </c>
      <c r="C1586" s="4">
        <f t="shared" si="1545"/>
        <v>0</v>
      </c>
      <c r="D1586" s="4">
        <f t="shared" si="1545"/>
        <v>0</v>
      </c>
      <c r="E1586" s="4">
        <f t="shared" si="1545"/>
        <v>0</v>
      </c>
      <c r="F1586" s="4">
        <f>INT(VLOOKUP($X1586,映射表!$B:$C,2,FALSE)*VLOOKUP($Z1586,怪物属性偏向!$G:$L,怪物属性偏向!L$1,FALSE)/100)</f>
        <v>666649</v>
      </c>
      <c r="G1586" s="4">
        <f>INT(VLOOKUP($X1586,映射表!$B:$C,2,FALSE)*VLOOKUP($Z1586,怪物属性偏向!$G:$L,怪物属性偏向!J$1,FALSE)/100)</f>
        <v>417777</v>
      </c>
      <c r="H1586" s="4">
        <f t="shared" si="1457"/>
        <v>0</v>
      </c>
      <c r="I1586" s="4">
        <f>INT(VLOOKUP($X1586,映射表!$B:$C,2,FALSE)*VLOOKUP($Z1586,怪物属性偏向!$G:$L,怪物属性偏向!K$1,FALSE)/100)</f>
        <v>464197</v>
      </c>
      <c r="J1586" s="4">
        <f>INT(VLOOKUP($X1586,映射表!$B:$E,4,FALSE))</f>
        <v>337598</v>
      </c>
      <c r="K1586" s="4">
        <f t="shared" ref="K1586:V1586" si="1546">K1585</f>
        <v>100</v>
      </c>
      <c r="L1586" s="4">
        <f t="shared" si="1546"/>
        <v>0</v>
      </c>
      <c r="M1586" s="4">
        <f t="shared" si="1546"/>
        <v>0</v>
      </c>
      <c r="N1586" s="4">
        <f t="shared" si="1546"/>
        <v>100</v>
      </c>
      <c r="O1586" s="4">
        <f t="shared" si="1546"/>
        <v>0</v>
      </c>
      <c r="P1586" s="4">
        <f t="shared" si="1546"/>
        <v>0</v>
      </c>
      <c r="Q1586" s="4">
        <f t="shared" si="1546"/>
        <v>0</v>
      </c>
      <c r="R1586" s="4">
        <f t="shared" si="1546"/>
        <v>0</v>
      </c>
      <c r="S1586" s="4">
        <f t="shared" si="1546"/>
        <v>0</v>
      </c>
      <c r="T1586" s="4">
        <f t="shared" si="1546"/>
        <v>0</v>
      </c>
      <c r="U1586" s="4">
        <f t="shared" si="1546"/>
        <v>0</v>
      </c>
      <c r="V1586" s="4">
        <f t="shared" si="1546"/>
        <v>0</v>
      </c>
      <c r="W1586" s="4">
        <f>VLOOKUP(Z1586,怪物属性偏向!D:F,3,FALSE)</f>
        <v>5000011</v>
      </c>
      <c r="X1586" s="4">
        <f t="shared" si="1527"/>
        <v>82</v>
      </c>
      <c r="Y1586" t="str">
        <f>VLOOKUP(Z1586,怪物属性偏向!G:H,2,FALSE)</f>
        <v>尤尼丝</v>
      </c>
      <c r="Z1586">
        <f t="shared" si="1528"/>
        <v>11</v>
      </c>
    </row>
    <row r="1587" spans="1:26" ht="18" customHeight="1" x14ac:dyDescent="0.15">
      <c r="A1587" s="4">
        <v>5001583</v>
      </c>
      <c r="B1587" s="4">
        <f t="shared" ref="B1587:E1587" si="1547">B1586</f>
        <v>0</v>
      </c>
      <c r="C1587" s="4">
        <f t="shared" si="1547"/>
        <v>0</v>
      </c>
      <c r="D1587" s="4">
        <f t="shared" si="1547"/>
        <v>0</v>
      </c>
      <c r="E1587" s="4">
        <f t="shared" si="1547"/>
        <v>0</v>
      </c>
      <c r="F1587" s="4">
        <f>INT(VLOOKUP($X1587,映射表!$B:$C,2,FALSE)*VLOOKUP($Z1587,怪物属性偏向!$G:$L,怪物属性偏向!L$1,FALSE)/100)</f>
        <v>714786</v>
      </c>
      <c r="G1587" s="4">
        <f>INT(VLOOKUP($X1587,映射表!$B:$C,2,FALSE)*VLOOKUP($Z1587,怪物属性偏向!$G:$L,怪物属性偏向!J$1,FALSE)/100)</f>
        <v>447944</v>
      </c>
      <c r="H1587" s="4">
        <f t="shared" si="1457"/>
        <v>0</v>
      </c>
      <c r="I1587" s="4">
        <f>INT(VLOOKUP($X1587,映射表!$B:$C,2,FALSE)*VLOOKUP($Z1587,怪物属性偏向!$G:$L,怪物属性偏向!K$1,FALSE)/100)</f>
        <v>497716</v>
      </c>
      <c r="J1587" s="4">
        <f>INT(VLOOKUP($X1587,映射表!$B:$E,4,FALSE))</f>
        <v>361975</v>
      </c>
      <c r="K1587" s="4">
        <f t="shared" ref="K1587:V1587" si="1548">K1586</f>
        <v>100</v>
      </c>
      <c r="L1587" s="4">
        <f t="shared" si="1548"/>
        <v>0</v>
      </c>
      <c r="M1587" s="4">
        <f t="shared" si="1548"/>
        <v>0</v>
      </c>
      <c r="N1587" s="4">
        <f t="shared" si="1548"/>
        <v>100</v>
      </c>
      <c r="O1587" s="4">
        <f t="shared" si="1548"/>
        <v>0</v>
      </c>
      <c r="P1587" s="4">
        <f t="shared" si="1548"/>
        <v>0</v>
      </c>
      <c r="Q1587" s="4">
        <f t="shared" si="1548"/>
        <v>0</v>
      </c>
      <c r="R1587" s="4">
        <f t="shared" si="1548"/>
        <v>0</v>
      </c>
      <c r="S1587" s="4">
        <f t="shared" si="1548"/>
        <v>0</v>
      </c>
      <c r="T1587" s="4">
        <f t="shared" si="1548"/>
        <v>0</v>
      </c>
      <c r="U1587" s="4">
        <f t="shared" si="1548"/>
        <v>0</v>
      </c>
      <c r="V1587" s="4">
        <f t="shared" si="1548"/>
        <v>0</v>
      </c>
      <c r="W1587" s="4">
        <f>VLOOKUP(Z1587,怪物属性偏向!D:F,3,FALSE)</f>
        <v>5000011</v>
      </c>
      <c r="X1587" s="4">
        <f t="shared" si="1527"/>
        <v>83</v>
      </c>
      <c r="Y1587" t="str">
        <f>VLOOKUP(Z1587,怪物属性偏向!G:H,2,FALSE)</f>
        <v>尤尼丝</v>
      </c>
      <c r="Z1587">
        <f t="shared" si="1528"/>
        <v>11</v>
      </c>
    </row>
    <row r="1588" spans="1:26" ht="18" customHeight="1" x14ac:dyDescent="0.15">
      <c r="A1588" s="4">
        <v>5001584</v>
      </c>
      <c r="B1588" s="4">
        <f t="shared" ref="B1588:E1588" si="1549">B1587</f>
        <v>0</v>
      </c>
      <c r="C1588" s="4">
        <f t="shared" si="1549"/>
        <v>0</v>
      </c>
      <c r="D1588" s="4">
        <f t="shared" si="1549"/>
        <v>0</v>
      </c>
      <c r="E1588" s="4">
        <f t="shared" si="1549"/>
        <v>0</v>
      </c>
      <c r="F1588" s="4">
        <f>INT(VLOOKUP($X1588,映射表!$B:$C,2,FALSE)*VLOOKUP($Z1588,怪物属性偏向!$G:$L,怪物属性偏向!L$1,FALSE)/100)</f>
        <v>766389</v>
      </c>
      <c r="G1588" s="4">
        <f>INT(VLOOKUP($X1588,映射表!$B:$C,2,FALSE)*VLOOKUP($Z1588,怪物属性偏向!$G:$L,怪物属性偏向!J$1,FALSE)/100)</f>
        <v>480283</v>
      </c>
      <c r="H1588" s="4">
        <f t="shared" si="1457"/>
        <v>0</v>
      </c>
      <c r="I1588" s="4">
        <f>INT(VLOOKUP($X1588,映射表!$B:$C,2,FALSE)*VLOOKUP($Z1588,怪物属性偏向!$G:$L,怪物属性偏向!K$1,FALSE)/100)</f>
        <v>533647</v>
      </c>
      <c r="J1588" s="4">
        <f>INT(VLOOKUP($X1588,映射表!$B:$E,4,FALSE))</f>
        <v>388107</v>
      </c>
      <c r="K1588" s="4">
        <f t="shared" ref="K1588:V1588" si="1550">K1587</f>
        <v>100</v>
      </c>
      <c r="L1588" s="4">
        <f t="shared" si="1550"/>
        <v>0</v>
      </c>
      <c r="M1588" s="4">
        <f t="shared" si="1550"/>
        <v>0</v>
      </c>
      <c r="N1588" s="4">
        <f t="shared" si="1550"/>
        <v>100</v>
      </c>
      <c r="O1588" s="4">
        <f t="shared" si="1550"/>
        <v>0</v>
      </c>
      <c r="P1588" s="4">
        <f t="shared" si="1550"/>
        <v>0</v>
      </c>
      <c r="Q1588" s="4">
        <f t="shared" si="1550"/>
        <v>0</v>
      </c>
      <c r="R1588" s="4">
        <f t="shared" si="1550"/>
        <v>0</v>
      </c>
      <c r="S1588" s="4">
        <f t="shared" si="1550"/>
        <v>0</v>
      </c>
      <c r="T1588" s="4">
        <f t="shared" si="1550"/>
        <v>0</v>
      </c>
      <c r="U1588" s="4">
        <f t="shared" si="1550"/>
        <v>0</v>
      </c>
      <c r="V1588" s="4">
        <f t="shared" si="1550"/>
        <v>0</v>
      </c>
      <c r="W1588" s="4">
        <f>VLOOKUP(Z1588,怪物属性偏向!D:F,3,FALSE)</f>
        <v>5000011</v>
      </c>
      <c r="X1588" s="4">
        <f t="shared" si="1527"/>
        <v>84</v>
      </c>
      <c r="Y1588" t="str">
        <f>VLOOKUP(Z1588,怪物属性偏向!G:H,2,FALSE)</f>
        <v>尤尼丝</v>
      </c>
      <c r="Z1588">
        <f t="shared" si="1528"/>
        <v>11</v>
      </c>
    </row>
    <row r="1589" spans="1:26" ht="18" customHeight="1" x14ac:dyDescent="0.15">
      <c r="A1589" s="4">
        <v>5001585</v>
      </c>
      <c r="B1589" s="4">
        <f t="shared" ref="B1589:E1589" si="1551">B1588</f>
        <v>0</v>
      </c>
      <c r="C1589" s="4">
        <f t="shared" si="1551"/>
        <v>0</v>
      </c>
      <c r="D1589" s="4">
        <f t="shared" si="1551"/>
        <v>0</v>
      </c>
      <c r="E1589" s="4">
        <f t="shared" si="1551"/>
        <v>0</v>
      </c>
      <c r="F1589" s="4">
        <f>INT(VLOOKUP($X1589,映射表!$B:$C,2,FALSE)*VLOOKUP($Z1589,怪物属性偏向!$G:$L,怪物属性偏向!L$1,FALSE)/100)</f>
        <v>821707</v>
      </c>
      <c r="G1589" s="4">
        <f>INT(VLOOKUP($X1589,映射表!$B:$C,2,FALSE)*VLOOKUP($Z1589,怪物属性偏向!$G:$L,怪物属性偏向!J$1,FALSE)/100)</f>
        <v>514949</v>
      </c>
      <c r="H1589" s="4">
        <f t="shared" si="1457"/>
        <v>0</v>
      </c>
      <c r="I1589" s="4">
        <f>INT(VLOOKUP($X1589,映射表!$B:$C,2,FALSE)*VLOOKUP($Z1589,怪物属性偏向!$G:$L,怪物属性偏向!K$1,FALSE)/100)</f>
        <v>572166</v>
      </c>
      <c r="J1589" s="4">
        <f>INT(VLOOKUP($X1589,映射表!$B:$E,4,FALSE))</f>
        <v>416121</v>
      </c>
      <c r="K1589" s="4">
        <f t="shared" ref="K1589:V1589" si="1552">K1588</f>
        <v>100</v>
      </c>
      <c r="L1589" s="4">
        <f t="shared" si="1552"/>
        <v>0</v>
      </c>
      <c r="M1589" s="4">
        <f t="shared" si="1552"/>
        <v>0</v>
      </c>
      <c r="N1589" s="4">
        <f t="shared" si="1552"/>
        <v>100</v>
      </c>
      <c r="O1589" s="4">
        <f t="shared" si="1552"/>
        <v>0</v>
      </c>
      <c r="P1589" s="4">
        <f t="shared" si="1552"/>
        <v>0</v>
      </c>
      <c r="Q1589" s="4">
        <f t="shared" si="1552"/>
        <v>0</v>
      </c>
      <c r="R1589" s="4">
        <f t="shared" si="1552"/>
        <v>0</v>
      </c>
      <c r="S1589" s="4">
        <f t="shared" si="1552"/>
        <v>0</v>
      </c>
      <c r="T1589" s="4">
        <f t="shared" si="1552"/>
        <v>0</v>
      </c>
      <c r="U1589" s="4">
        <f t="shared" si="1552"/>
        <v>0</v>
      </c>
      <c r="V1589" s="4">
        <f t="shared" si="1552"/>
        <v>0</v>
      </c>
      <c r="W1589" s="4">
        <f>VLOOKUP(Z1589,怪物属性偏向!D:F,3,FALSE)</f>
        <v>5000011</v>
      </c>
      <c r="X1589" s="4">
        <f t="shared" si="1527"/>
        <v>85</v>
      </c>
      <c r="Y1589" t="str">
        <f>VLOOKUP(Z1589,怪物属性偏向!G:H,2,FALSE)</f>
        <v>尤尼丝</v>
      </c>
      <c r="Z1589">
        <f t="shared" si="1528"/>
        <v>11</v>
      </c>
    </row>
    <row r="1590" spans="1:26" ht="18" customHeight="1" x14ac:dyDescent="0.15">
      <c r="A1590" s="4">
        <v>5001586</v>
      </c>
      <c r="B1590" s="4">
        <f t="shared" ref="B1590:E1590" si="1553">B1589</f>
        <v>0</v>
      </c>
      <c r="C1590" s="4">
        <f t="shared" si="1553"/>
        <v>0</v>
      </c>
      <c r="D1590" s="4">
        <f t="shared" si="1553"/>
        <v>0</v>
      </c>
      <c r="E1590" s="4">
        <f t="shared" si="1553"/>
        <v>0</v>
      </c>
      <c r="F1590" s="4">
        <f>INT(VLOOKUP($X1590,映射表!$B:$C,2,FALSE)*VLOOKUP($Z1590,怪物属性偏向!$G:$L,怪物属性偏向!L$1,FALSE)/100)</f>
        <v>881008</v>
      </c>
      <c r="G1590" s="4">
        <f>INT(VLOOKUP($X1590,映射表!$B:$C,2,FALSE)*VLOOKUP($Z1590,怪物属性偏向!$G:$L,怪物属性偏向!J$1,FALSE)/100)</f>
        <v>552112</v>
      </c>
      <c r="H1590" s="4">
        <f t="shared" si="1457"/>
        <v>0</v>
      </c>
      <c r="I1590" s="4">
        <f>INT(VLOOKUP($X1590,映射表!$B:$C,2,FALSE)*VLOOKUP($Z1590,怪物属性偏向!$G:$L,怪物属性偏向!K$1,FALSE)/100)</f>
        <v>613458</v>
      </c>
      <c r="J1590" s="4">
        <f>INT(VLOOKUP($X1590,映射表!$B:$E,4,FALSE))</f>
        <v>446151</v>
      </c>
      <c r="K1590" s="4">
        <f t="shared" ref="K1590:V1590" si="1554">K1589</f>
        <v>100</v>
      </c>
      <c r="L1590" s="4">
        <f t="shared" si="1554"/>
        <v>0</v>
      </c>
      <c r="M1590" s="4">
        <f t="shared" si="1554"/>
        <v>0</v>
      </c>
      <c r="N1590" s="4">
        <f t="shared" si="1554"/>
        <v>100</v>
      </c>
      <c r="O1590" s="4">
        <f t="shared" si="1554"/>
        <v>0</v>
      </c>
      <c r="P1590" s="4">
        <f t="shared" si="1554"/>
        <v>0</v>
      </c>
      <c r="Q1590" s="4">
        <f t="shared" si="1554"/>
        <v>0</v>
      </c>
      <c r="R1590" s="4">
        <f t="shared" si="1554"/>
        <v>0</v>
      </c>
      <c r="S1590" s="4">
        <f t="shared" si="1554"/>
        <v>0</v>
      </c>
      <c r="T1590" s="4">
        <f t="shared" si="1554"/>
        <v>0</v>
      </c>
      <c r="U1590" s="4">
        <f t="shared" si="1554"/>
        <v>0</v>
      </c>
      <c r="V1590" s="4">
        <f t="shared" si="1554"/>
        <v>0</v>
      </c>
      <c r="W1590" s="4">
        <f>VLOOKUP(Z1590,怪物属性偏向!D:F,3,FALSE)</f>
        <v>5000011</v>
      </c>
      <c r="X1590" s="4">
        <f t="shared" si="1527"/>
        <v>86</v>
      </c>
      <c r="Y1590" t="str">
        <f>VLOOKUP(Z1590,怪物属性偏向!G:H,2,FALSE)</f>
        <v>尤尼丝</v>
      </c>
      <c r="Z1590">
        <f t="shared" si="1528"/>
        <v>11</v>
      </c>
    </row>
    <row r="1591" spans="1:26" ht="18" customHeight="1" x14ac:dyDescent="0.15">
      <c r="A1591" s="4">
        <v>5001587</v>
      </c>
      <c r="B1591" s="4">
        <f t="shared" ref="B1591:E1591" si="1555">B1590</f>
        <v>0</v>
      </c>
      <c r="C1591" s="4">
        <f t="shared" si="1555"/>
        <v>0</v>
      </c>
      <c r="D1591" s="4">
        <f t="shared" si="1555"/>
        <v>0</v>
      </c>
      <c r="E1591" s="4">
        <f t="shared" si="1555"/>
        <v>0</v>
      </c>
      <c r="F1591" s="4">
        <f>INT(VLOOKUP($X1591,映射表!$B:$C,2,FALSE)*VLOOKUP($Z1591,怪物属性偏向!$G:$L,怪物属性偏向!L$1,FALSE)/100)</f>
        <v>944579</v>
      </c>
      <c r="G1591" s="4">
        <f>INT(VLOOKUP($X1591,映射表!$B:$C,2,FALSE)*VLOOKUP($Z1591,怪物属性偏向!$G:$L,怪物属性偏向!J$1,FALSE)/100)</f>
        <v>591951</v>
      </c>
      <c r="H1591" s="4">
        <f t="shared" si="1457"/>
        <v>0</v>
      </c>
      <c r="I1591" s="4">
        <f>INT(VLOOKUP($X1591,映射表!$B:$C,2,FALSE)*VLOOKUP($Z1591,怪物属性偏向!$G:$L,怪物属性偏向!K$1,FALSE)/100)</f>
        <v>657724</v>
      </c>
      <c r="J1591" s="4">
        <f>INT(VLOOKUP($X1591,映射表!$B:$E,4,FALSE))</f>
        <v>478344</v>
      </c>
      <c r="K1591" s="4">
        <f t="shared" ref="K1591:V1591" si="1556">K1590</f>
        <v>100</v>
      </c>
      <c r="L1591" s="4">
        <f t="shared" si="1556"/>
        <v>0</v>
      </c>
      <c r="M1591" s="4">
        <f t="shared" si="1556"/>
        <v>0</v>
      </c>
      <c r="N1591" s="4">
        <f t="shared" si="1556"/>
        <v>100</v>
      </c>
      <c r="O1591" s="4">
        <f t="shared" si="1556"/>
        <v>0</v>
      </c>
      <c r="P1591" s="4">
        <f t="shared" si="1556"/>
        <v>0</v>
      </c>
      <c r="Q1591" s="4">
        <f t="shared" si="1556"/>
        <v>0</v>
      </c>
      <c r="R1591" s="4">
        <f t="shared" si="1556"/>
        <v>0</v>
      </c>
      <c r="S1591" s="4">
        <f t="shared" si="1556"/>
        <v>0</v>
      </c>
      <c r="T1591" s="4">
        <f t="shared" si="1556"/>
        <v>0</v>
      </c>
      <c r="U1591" s="4">
        <f t="shared" si="1556"/>
        <v>0</v>
      </c>
      <c r="V1591" s="4">
        <f t="shared" si="1556"/>
        <v>0</v>
      </c>
      <c r="W1591" s="4">
        <f>VLOOKUP(Z1591,怪物属性偏向!D:F,3,FALSE)</f>
        <v>5000011</v>
      </c>
      <c r="X1591" s="4">
        <f t="shared" si="1527"/>
        <v>87</v>
      </c>
      <c r="Y1591" t="str">
        <f>VLOOKUP(Z1591,怪物属性偏向!G:H,2,FALSE)</f>
        <v>尤尼丝</v>
      </c>
      <c r="Z1591">
        <f t="shared" si="1528"/>
        <v>11</v>
      </c>
    </row>
    <row r="1592" spans="1:26" ht="18" customHeight="1" x14ac:dyDescent="0.15">
      <c r="A1592" s="4">
        <v>5001588</v>
      </c>
      <c r="B1592" s="4">
        <f t="shared" ref="B1592:E1592" si="1557">B1591</f>
        <v>0</v>
      </c>
      <c r="C1592" s="4">
        <f t="shared" si="1557"/>
        <v>0</v>
      </c>
      <c r="D1592" s="4">
        <f t="shared" si="1557"/>
        <v>0</v>
      </c>
      <c r="E1592" s="4">
        <f t="shared" si="1557"/>
        <v>0</v>
      </c>
      <c r="F1592" s="4">
        <f>INT(VLOOKUP($X1592,映射表!$B:$C,2,FALSE)*VLOOKUP($Z1592,怪物属性偏向!$G:$L,怪物属性偏向!L$1,FALSE)/100)</f>
        <v>1012727</v>
      </c>
      <c r="G1592" s="4">
        <f>INT(VLOOKUP($X1592,映射表!$B:$C,2,FALSE)*VLOOKUP($Z1592,怪物属性偏向!$G:$L,怪物属性偏向!J$1,FALSE)/100)</f>
        <v>634658</v>
      </c>
      <c r="H1592" s="4">
        <f t="shared" si="1457"/>
        <v>0</v>
      </c>
      <c r="I1592" s="4">
        <f>INT(VLOOKUP($X1592,映射表!$B:$C,2,FALSE)*VLOOKUP($Z1592,怪物属性偏向!$G:$L,怪物属性偏向!K$1,FALSE)/100)</f>
        <v>705176</v>
      </c>
      <c r="J1592" s="4">
        <f>INT(VLOOKUP($X1592,映射表!$B:$E,4,FALSE))</f>
        <v>512855</v>
      </c>
      <c r="K1592" s="4">
        <f t="shared" ref="K1592:V1592" si="1558">K1591</f>
        <v>100</v>
      </c>
      <c r="L1592" s="4">
        <f t="shared" si="1558"/>
        <v>0</v>
      </c>
      <c r="M1592" s="4">
        <f t="shared" si="1558"/>
        <v>0</v>
      </c>
      <c r="N1592" s="4">
        <f t="shared" si="1558"/>
        <v>100</v>
      </c>
      <c r="O1592" s="4">
        <f t="shared" si="1558"/>
        <v>0</v>
      </c>
      <c r="P1592" s="4">
        <f t="shared" si="1558"/>
        <v>0</v>
      </c>
      <c r="Q1592" s="4">
        <f t="shared" si="1558"/>
        <v>0</v>
      </c>
      <c r="R1592" s="4">
        <f t="shared" si="1558"/>
        <v>0</v>
      </c>
      <c r="S1592" s="4">
        <f t="shared" si="1558"/>
        <v>0</v>
      </c>
      <c r="T1592" s="4">
        <f t="shared" si="1558"/>
        <v>0</v>
      </c>
      <c r="U1592" s="4">
        <f t="shared" si="1558"/>
        <v>0</v>
      </c>
      <c r="V1592" s="4">
        <f t="shared" si="1558"/>
        <v>0</v>
      </c>
      <c r="W1592" s="4">
        <f>VLOOKUP(Z1592,怪物属性偏向!D:F,3,FALSE)</f>
        <v>5000011</v>
      </c>
      <c r="X1592" s="4">
        <f t="shared" si="1527"/>
        <v>88</v>
      </c>
      <c r="Y1592" t="str">
        <f>VLOOKUP(Z1592,怪物属性偏向!G:H,2,FALSE)</f>
        <v>尤尼丝</v>
      </c>
      <c r="Z1592">
        <f t="shared" si="1528"/>
        <v>11</v>
      </c>
    </row>
    <row r="1593" spans="1:26" ht="18" customHeight="1" x14ac:dyDescent="0.15">
      <c r="A1593" s="4">
        <v>5001589</v>
      </c>
      <c r="B1593" s="4">
        <f t="shared" ref="B1593:E1593" si="1559">B1592</f>
        <v>0</v>
      </c>
      <c r="C1593" s="4">
        <f t="shared" si="1559"/>
        <v>0</v>
      </c>
      <c r="D1593" s="4">
        <f t="shared" si="1559"/>
        <v>0</v>
      </c>
      <c r="E1593" s="4">
        <f t="shared" si="1559"/>
        <v>0</v>
      </c>
      <c r="F1593" s="4">
        <f>INT(VLOOKUP($X1593,映射表!$B:$C,2,FALSE)*VLOOKUP($Z1593,怪物属性偏向!$G:$L,怪物属性偏向!L$1,FALSE)/100)</f>
        <v>1085781</v>
      </c>
      <c r="G1593" s="4">
        <f>INT(VLOOKUP($X1593,映射表!$B:$C,2,FALSE)*VLOOKUP($Z1593,怪物属性偏向!$G:$L,怪物属性偏向!J$1,FALSE)/100)</f>
        <v>680440</v>
      </c>
      <c r="H1593" s="4">
        <f t="shared" si="1457"/>
        <v>0</v>
      </c>
      <c r="I1593" s="4">
        <f>INT(VLOOKUP($X1593,映射表!$B:$C,2,FALSE)*VLOOKUP($Z1593,怪物属性偏向!$G:$L,怪物属性偏向!K$1,FALSE)/100)</f>
        <v>756045</v>
      </c>
      <c r="J1593" s="4">
        <f>INT(VLOOKUP($X1593,映射表!$B:$E,4,FALSE))</f>
        <v>549851</v>
      </c>
      <c r="K1593" s="4">
        <f t="shared" ref="K1593:V1593" si="1560">K1592</f>
        <v>100</v>
      </c>
      <c r="L1593" s="4">
        <f t="shared" si="1560"/>
        <v>0</v>
      </c>
      <c r="M1593" s="4">
        <f t="shared" si="1560"/>
        <v>0</v>
      </c>
      <c r="N1593" s="4">
        <f t="shared" si="1560"/>
        <v>100</v>
      </c>
      <c r="O1593" s="4">
        <f t="shared" si="1560"/>
        <v>0</v>
      </c>
      <c r="P1593" s="4">
        <f t="shared" si="1560"/>
        <v>0</v>
      </c>
      <c r="Q1593" s="4">
        <f t="shared" si="1560"/>
        <v>0</v>
      </c>
      <c r="R1593" s="4">
        <f t="shared" si="1560"/>
        <v>0</v>
      </c>
      <c r="S1593" s="4">
        <f t="shared" si="1560"/>
        <v>0</v>
      </c>
      <c r="T1593" s="4">
        <f t="shared" si="1560"/>
        <v>0</v>
      </c>
      <c r="U1593" s="4">
        <f t="shared" si="1560"/>
        <v>0</v>
      </c>
      <c r="V1593" s="4">
        <f t="shared" si="1560"/>
        <v>0</v>
      </c>
      <c r="W1593" s="4">
        <f>VLOOKUP(Z1593,怪物属性偏向!D:F,3,FALSE)</f>
        <v>5000011</v>
      </c>
      <c r="X1593" s="4">
        <f t="shared" si="1527"/>
        <v>89</v>
      </c>
      <c r="Y1593" t="str">
        <f>VLOOKUP(Z1593,怪物属性偏向!G:H,2,FALSE)</f>
        <v>尤尼丝</v>
      </c>
      <c r="Z1593">
        <f t="shared" si="1528"/>
        <v>11</v>
      </c>
    </row>
    <row r="1594" spans="1:26" ht="18" customHeight="1" x14ac:dyDescent="0.15">
      <c r="A1594" s="4">
        <v>5001590</v>
      </c>
      <c r="B1594" s="4">
        <f t="shared" ref="B1594:E1594" si="1561">B1593</f>
        <v>0</v>
      </c>
      <c r="C1594" s="4">
        <f t="shared" si="1561"/>
        <v>0</v>
      </c>
      <c r="D1594" s="4">
        <f t="shared" si="1561"/>
        <v>0</v>
      </c>
      <c r="E1594" s="4">
        <f t="shared" si="1561"/>
        <v>0</v>
      </c>
      <c r="F1594" s="4">
        <f>INT(VLOOKUP($X1594,映射表!$B:$C,2,FALSE)*VLOOKUP($Z1594,怪物属性偏向!$G:$L,怪物属性偏向!L$1,FALSE)/100)</f>
        <v>1164096</v>
      </c>
      <c r="G1594" s="4">
        <f>INT(VLOOKUP($X1594,映射表!$B:$C,2,FALSE)*VLOOKUP($Z1594,怪物属性偏向!$G:$L,怪物属性偏向!J$1,FALSE)/100)</f>
        <v>729519</v>
      </c>
      <c r="H1594" s="4">
        <f t="shared" si="1457"/>
        <v>0</v>
      </c>
      <c r="I1594" s="4">
        <f>INT(VLOOKUP($X1594,映射表!$B:$C,2,FALSE)*VLOOKUP($Z1594,怪物属性偏向!$G:$L,怪物属性偏向!K$1,FALSE)/100)</f>
        <v>810576</v>
      </c>
      <c r="J1594" s="4">
        <f>INT(VLOOKUP($X1594,映射表!$B:$E,4,FALSE))</f>
        <v>589510</v>
      </c>
      <c r="K1594" s="4">
        <f t="shared" ref="K1594:V1594" si="1562">K1593</f>
        <v>100</v>
      </c>
      <c r="L1594" s="4">
        <f t="shared" si="1562"/>
        <v>0</v>
      </c>
      <c r="M1594" s="4">
        <f t="shared" si="1562"/>
        <v>0</v>
      </c>
      <c r="N1594" s="4">
        <f t="shared" si="1562"/>
        <v>100</v>
      </c>
      <c r="O1594" s="4">
        <f t="shared" si="1562"/>
        <v>0</v>
      </c>
      <c r="P1594" s="4">
        <f t="shared" si="1562"/>
        <v>0</v>
      </c>
      <c r="Q1594" s="4">
        <f t="shared" si="1562"/>
        <v>0</v>
      </c>
      <c r="R1594" s="4">
        <f t="shared" si="1562"/>
        <v>0</v>
      </c>
      <c r="S1594" s="4">
        <f t="shared" si="1562"/>
        <v>0</v>
      </c>
      <c r="T1594" s="4">
        <f t="shared" si="1562"/>
        <v>0</v>
      </c>
      <c r="U1594" s="4">
        <f t="shared" si="1562"/>
        <v>0</v>
      </c>
      <c r="V1594" s="4">
        <f t="shared" si="1562"/>
        <v>0</v>
      </c>
      <c r="W1594" s="4">
        <f>VLOOKUP(Z1594,怪物属性偏向!D:F,3,FALSE)</f>
        <v>5000011</v>
      </c>
      <c r="X1594" s="4">
        <f t="shared" si="1527"/>
        <v>90</v>
      </c>
      <c r="Y1594" t="str">
        <f>VLOOKUP(Z1594,怪物属性偏向!G:H,2,FALSE)</f>
        <v>尤尼丝</v>
      </c>
      <c r="Z1594">
        <f t="shared" si="1528"/>
        <v>11</v>
      </c>
    </row>
    <row r="1595" spans="1:26" ht="18" customHeight="1" x14ac:dyDescent="0.15">
      <c r="A1595" s="4">
        <v>5001591</v>
      </c>
      <c r="B1595" s="4">
        <f t="shared" ref="B1595:E1595" si="1563">B1594</f>
        <v>0</v>
      </c>
      <c r="C1595" s="4">
        <f t="shared" si="1563"/>
        <v>0</v>
      </c>
      <c r="D1595" s="4">
        <f t="shared" si="1563"/>
        <v>0</v>
      </c>
      <c r="E1595" s="4">
        <f t="shared" si="1563"/>
        <v>0</v>
      </c>
      <c r="F1595" s="4">
        <f>INT(VLOOKUP($X1595,映射表!$B:$C,2,FALSE)*VLOOKUP($Z1595,怪物属性偏向!$G:$L,怪物属性偏向!L$1,FALSE)/100)</f>
        <v>1248049</v>
      </c>
      <c r="G1595" s="4">
        <f>INT(VLOOKUP($X1595,映射表!$B:$C,2,FALSE)*VLOOKUP($Z1595,怪物属性偏向!$G:$L,怪物属性偏向!J$1,FALSE)/100)</f>
        <v>782130</v>
      </c>
      <c r="H1595" s="4">
        <f t="shared" si="1457"/>
        <v>0</v>
      </c>
      <c r="I1595" s="4">
        <f>INT(VLOOKUP($X1595,映射表!$B:$C,2,FALSE)*VLOOKUP($Z1595,怪物属性偏向!$G:$L,怪物属性偏向!K$1,FALSE)/100)</f>
        <v>869034</v>
      </c>
      <c r="J1595" s="4">
        <f>INT(VLOOKUP($X1595,映射表!$B:$E,4,FALSE))</f>
        <v>632025</v>
      </c>
      <c r="K1595" s="4">
        <f t="shared" ref="K1595:V1595" si="1564">K1594</f>
        <v>100</v>
      </c>
      <c r="L1595" s="4">
        <f t="shared" si="1564"/>
        <v>0</v>
      </c>
      <c r="M1595" s="4">
        <f t="shared" si="1564"/>
        <v>0</v>
      </c>
      <c r="N1595" s="4">
        <f t="shared" si="1564"/>
        <v>100</v>
      </c>
      <c r="O1595" s="4">
        <f t="shared" si="1564"/>
        <v>0</v>
      </c>
      <c r="P1595" s="4">
        <f t="shared" si="1564"/>
        <v>0</v>
      </c>
      <c r="Q1595" s="4">
        <f t="shared" si="1564"/>
        <v>0</v>
      </c>
      <c r="R1595" s="4">
        <f t="shared" si="1564"/>
        <v>0</v>
      </c>
      <c r="S1595" s="4">
        <f t="shared" si="1564"/>
        <v>0</v>
      </c>
      <c r="T1595" s="4">
        <f t="shared" si="1564"/>
        <v>0</v>
      </c>
      <c r="U1595" s="4">
        <f t="shared" si="1564"/>
        <v>0</v>
      </c>
      <c r="V1595" s="4">
        <f t="shared" si="1564"/>
        <v>0</v>
      </c>
      <c r="W1595" s="4">
        <f>VLOOKUP(Z1595,怪物属性偏向!D:F,3,FALSE)</f>
        <v>5000011</v>
      </c>
      <c r="X1595" s="4">
        <f t="shared" si="1527"/>
        <v>91</v>
      </c>
      <c r="Y1595" t="str">
        <f>VLOOKUP(Z1595,怪物属性偏向!G:H,2,FALSE)</f>
        <v>尤尼丝</v>
      </c>
      <c r="Z1595">
        <f t="shared" si="1528"/>
        <v>11</v>
      </c>
    </row>
    <row r="1596" spans="1:26" ht="18" customHeight="1" x14ac:dyDescent="0.15">
      <c r="A1596" s="4">
        <v>5001592</v>
      </c>
      <c r="B1596" s="4">
        <f t="shared" ref="B1596:E1596" si="1565">B1595</f>
        <v>0</v>
      </c>
      <c r="C1596" s="4">
        <f t="shared" si="1565"/>
        <v>0</v>
      </c>
      <c r="D1596" s="4">
        <f t="shared" si="1565"/>
        <v>0</v>
      </c>
      <c r="E1596" s="4">
        <f t="shared" si="1565"/>
        <v>0</v>
      </c>
      <c r="F1596" s="4">
        <f>INT(VLOOKUP($X1596,映射表!$B:$C,2,FALSE)*VLOOKUP($Z1596,怪物属性偏向!$G:$L,怪物属性偏向!L$1,FALSE)/100)</f>
        <v>1338047</v>
      </c>
      <c r="G1596" s="4">
        <f>INT(VLOOKUP($X1596,映射表!$B:$C,2,FALSE)*VLOOKUP($Z1596,怪物属性偏向!$G:$L,怪物属性偏向!J$1,FALSE)/100)</f>
        <v>838530</v>
      </c>
      <c r="H1596" s="4">
        <f t="shared" si="1457"/>
        <v>0</v>
      </c>
      <c r="I1596" s="4">
        <f>INT(VLOOKUP($X1596,映射表!$B:$C,2,FALSE)*VLOOKUP($Z1596,怪物属性偏向!$G:$L,怪物属性偏向!K$1,FALSE)/100)</f>
        <v>931701</v>
      </c>
      <c r="J1596" s="4">
        <f>INT(VLOOKUP($X1596,映射表!$B:$E,4,FALSE))</f>
        <v>677600</v>
      </c>
      <c r="K1596" s="4">
        <f t="shared" ref="K1596:V1596" si="1566">K1595</f>
        <v>100</v>
      </c>
      <c r="L1596" s="4">
        <f t="shared" si="1566"/>
        <v>0</v>
      </c>
      <c r="M1596" s="4">
        <f t="shared" si="1566"/>
        <v>0</v>
      </c>
      <c r="N1596" s="4">
        <f t="shared" si="1566"/>
        <v>100</v>
      </c>
      <c r="O1596" s="4">
        <f t="shared" si="1566"/>
        <v>0</v>
      </c>
      <c r="P1596" s="4">
        <f t="shared" si="1566"/>
        <v>0</v>
      </c>
      <c r="Q1596" s="4">
        <f t="shared" si="1566"/>
        <v>0</v>
      </c>
      <c r="R1596" s="4">
        <f t="shared" si="1566"/>
        <v>0</v>
      </c>
      <c r="S1596" s="4">
        <f t="shared" si="1566"/>
        <v>0</v>
      </c>
      <c r="T1596" s="4">
        <f t="shared" si="1566"/>
        <v>0</v>
      </c>
      <c r="U1596" s="4">
        <f t="shared" si="1566"/>
        <v>0</v>
      </c>
      <c r="V1596" s="4">
        <f t="shared" si="1566"/>
        <v>0</v>
      </c>
      <c r="W1596" s="4">
        <f>VLOOKUP(Z1596,怪物属性偏向!D:F,3,FALSE)</f>
        <v>5000011</v>
      </c>
      <c r="X1596" s="4">
        <f t="shared" si="1527"/>
        <v>92</v>
      </c>
      <c r="Y1596" t="str">
        <f>VLOOKUP(Z1596,怪物属性偏向!G:H,2,FALSE)</f>
        <v>尤尼丝</v>
      </c>
      <c r="Z1596">
        <f t="shared" si="1528"/>
        <v>11</v>
      </c>
    </row>
    <row r="1597" spans="1:26" ht="18" customHeight="1" x14ac:dyDescent="0.15">
      <c r="A1597" s="4">
        <v>5001593</v>
      </c>
      <c r="B1597" s="4">
        <f t="shared" ref="B1597:E1597" si="1567">B1596</f>
        <v>0</v>
      </c>
      <c r="C1597" s="4">
        <f t="shared" si="1567"/>
        <v>0</v>
      </c>
      <c r="D1597" s="4">
        <f t="shared" si="1567"/>
        <v>0</v>
      </c>
      <c r="E1597" s="4">
        <f t="shared" si="1567"/>
        <v>0</v>
      </c>
      <c r="F1597" s="4">
        <f>INT(VLOOKUP($X1597,映射表!$B:$C,2,FALSE)*VLOOKUP($Z1597,怪物属性偏向!$G:$L,怪物属性偏向!L$1,FALSE)/100)</f>
        <v>1434524</v>
      </c>
      <c r="G1597" s="4">
        <f>INT(VLOOKUP($X1597,映射表!$B:$C,2,FALSE)*VLOOKUP($Z1597,怪物属性偏向!$G:$L,怪物属性偏向!J$1,FALSE)/100)</f>
        <v>898991</v>
      </c>
      <c r="H1597" s="4">
        <f t="shared" si="1457"/>
        <v>0</v>
      </c>
      <c r="I1597" s="4">
        <f>INT(VLOOKUP($X1597,映射表!$B:$C,2,FALSE)*VLOOKUP($Z1597,怪物属性偏向!$G:$L,怪物属性偏向!K$1,FALSE)/100)</f>
        <v>998879</v>
      </c>
      <c r="J1597" s="4">
        <f>INT(VLOOKUP($X1597,映射表!$B:$E,4,FALSE))</f>
        <v>726457</v>
      </c>
      <c r="K1597" s="4">
        <f t="shared" ref="K1597:V1597" si="1568">K1596</f>
        <v>100</v>
      </c>
      <c r="L1597" s="4">
        <f t="shared" si="1568"/>
        <v>0</v>
      </c>
      <c r="M1597" s="4">
        <f t="shared" si="1568"/>
        <v>0</v>
      </c>
      <c r="N1597" s="4">
        <f t="shared" si="1568"/>
        <v>100</v>
      </c>
      <c r="O1597" s="4">
        <f t="shared" si="1568"/>
        <v>0</v>
      </c>
      <c r="P1597" s="4">
        <f t="shared" si="1568"/>
        <v>0</v>
      </c>
      <c r="Q1597" s="4">
        <f t="shared" si="1568"/>
        <v>0</v>
      </c>
      <c r="R1597" s="4">
        <f t="shared" si="1568"/>
        <v>0</v>
      </c>
      <c r="S1597" s="4">
        <f t="shared" si="1568"/>
        <v>0</v>
      </c>
      <c r="T1597" s="4">
        <f t="shared" si="1568"/>
        <v>0</v>
      </c>
      <c r="U1597" s="4">
        <f t="shared" si="1568"/>
        <v>0</v>
      </c>
      <c r="V1597" s="4">
        <f t="shared" si="1568"/>
        <v>0</v>
      </c>
      <c r="W1597" s="4">
        <f>VLOOKUP(Z1597,怪物属性偏向!D:F,3,FALSE)</f>
        <v>5000011</v>
      </c>
      <c r="X1597" s="4">
        <f t="shared" si="1527"/>
        <v>93</v>
      </c>
      <c r="Y1597" t="str">
        <f>VLOOKUP(Z1597,怪物属性偏向!G:H,2,FALSE)</f>
        <v>尤尼丝</v>
      </c>
      <c r="Z1597">
        <f t="shared" si="1528"/>
        <v>11</v>
      </c>
    </row>
    <row r="1598" spans="1:26" ht="18" customHeight="1" x14ac:dyDescent="0.15">
      <c r="A1598" s="4">
        <v>5001594</v>
      </c>
      <c r="B1598" s="4">
        <f t="shared" ref="B1598:E1598" si="1569">B1597</f>
        <v>0</v>
      </c>
      <c r="C1598" s="4">
        <f t="shared" si="1569"/>
        <v>0</v>
      </c>
      <c r="D1598" s="4">
        <f t="shared" si="1569"/>
        <v>0</v>
      </c>
      <c r="E1598" s="4">
        <f t="shared" si="1569"/>
        <v>0</v>
      </c>
      <c r="F1598" s="4">
        <f>INT(VLOOKUP($X1598,映射表!$B:$C,2,FALSE)*VLOOKUP($Z1598,怪物属性偏向!$G:$L,怪物属性偏向!L$1,FALSE)/100)</f>
        <v>1537948</v>
      </c>
      <c r="G1598" s="4">
        <f>INT(VLOOKUP($X1598,映射表!$B:$C,2,FALSE)*VLOOKUP($Z1598,怪物属性偏向!$G:$L,怪物属性偏向!J$1,FALSE)/100)</f>
        <v>963805</v>
      </c>
      <c r="H1598" s="4">
        <f t="shared" si="1457"/>
        <v>0</v>
      </c>
      <c r="I1598" s="4">
        <f>INT(VLOOKUP($X1598,映射表!$B:$C,2,FALSE)*VLOOKUP($Z1598,怪物属性偏向!$G:$L,怪物属性偏向!K$1,FALSE)/100)</f>
        <v>1070895</v>
      </c>
      <c r="J1598" s="4">
        <f>INT(VLOOKUP($X1598,映射表!$B:$E,4,FALSE))</f>
        <v>778832</v>
      </c>
      <c r="K1598" s="4">
        <f t="shared" ref="K1598:V1598" si="1570">K1597</f>
        <v>100</v>
      </c>
      <c r="L1598" s="4">
        <f t="shared" si="1570"/>
        <v>0</v>
      </c>
      <c r="M1598" s="4">
        <f t="shared" si="1570"/>
        <v>0</v>
      </c>
      <c r="N1598" s="4">
        <f t="shared" si="1570"/>
        <v>100</v>
      </c>
      <c r="O1598" s="4">
        <f t="shared" si="1570"/>
        <v>0</v>
      </c>
      <c r="P1598" s="4">
        <f t="shared" si="1570"/>
        <v>0</v>
      </c>
      <c r="Q1598" s="4">
        <f t="shared" si="1570"/>
        <v>0</v>
      </c>
      <c r="R1598" s="4">
        <f t="shared" si="1570"/>
        <v>0</v>
      </c>
      <c r="S1598" s="4">
        <f t="shared" si="1570"/>
        <v>0</v>
      </c>
      <c r="T1598" s="4">
        <f t="shared" si="1570"/>
        <v>0</v>
      </c>
      <c r="U1598" s="4">
        <f t="shared" si="1570"/>
        <v>0</v>
      </c>
      <c r="V1598" s="4">
        <f t="shared" si="1570"/>
        <v>0</v>
      </c>
      <c r="W1598" s="4">
        <f>VLOOKUP(Z1598,怪物属性偏向!D:F,3,FALSE)</f>
        <v>5000011</v>
      </c>
      <c r="X1598" s="4">
        <f t="shared" si="1527"/>
        <v>94</v>
      </c>
      <c r="Y1598" t="str">
        <f>VLOOKUP(Z1598,怪物属性偏向!G:H,2,FALSE)</f>
        <v>尤尼丝</v>
      </c>
      <c r="Z1598">
        <f t="shared" si="1528"/>
        <v>11</v>
      </c>
    </row>
    <row r="1599" spans="1:26" ht="18" customHeight="1" x14ac:dyDescent="0.15">
      <c r="A1599" s="4">
        <v>5001595</v>
      </c>
      <c r="B1599" s="4">
        <f t="shared" ref="B1599:E1599" si="1571">B1598</f>
        <v>0</v>
      </c>
      <c r="C1599" s="4">
        <f t="shared" si="1571"/>
        <v>0</v>
      </c>
      <c r="D1599" s="4">
        <f t="shared" si="1571"/>
        <v>0</v>
      </c>
      <c r="E1599" s="4">
        <f t="shared" si="1571"/>
        <v>0</v>
      </c>
      <c r="F1599" s="4">
        <f>INT(VLOOKUP($X1599,映射表!$B:$C,2,FALSE)*VLOOKUP($Z1599,怪物属性偏向!$G:$L,怪物属性偏向!L$1,FALSE)/100)</f>
        <v>1648818</v>
      </c>
      <c r="G1599" s="4">
        <f>INT(VLOOKUP($X1599,映射表!$B:$C,2,FALSE)*VLOOKUP($Z1599,怪物属性偏向!$G:$L,怪物属性偏向!J$1,FALSE)/100)</f>
        <v>1033286</v>
      </c>
      <c r="H1599" s="4">
        <f t="shared" si="1457"/>
        <v>0</v>
      </c>
      <c r="I1599" s="4">
        <f>INT(VLOOKUP($X1599,映射表!$B:$C,2,FALSE)*VLOOKUP($Z1599,怪物属性偏向!$G:$L,怪物属性偏向!K$1,FALSE)/100)</f>
        <v>1148095</v>
      </c>
      <c r="J1599" s="4">
        <f>INT(VLOOKUP($X1599,映射表!$B:$E,4,FALSE))</f>
        <v>834978</v>
      </c>
      <c r="K1599" s="4">
        <f t="shared" ref="K1599:V1599" si="1572">K1598</f>
        <v>100</v>
      </c>
      <c r="L1599" s="4">
        <f t="shared" si="1572"/>
        <v>0</v>
      </c>
      <c r="M1599" s="4">
        <f t="shared" si="1572"/>
        <v>0</v>
      </c>
      <c r="N1599" s="4">
        <f t="shared" si="1572"/>
        <v>100</v>
      </c>
      <c r="O1599" s="4">
        <f t="shared" si="1572"/>
        <v>0</v>
      </c>
      <c r="P1599" s="4">
        <f t="shared" si="1572"/>
        <v>0</v>
      </c>
      <c r="Q1599" s="4">
        <f t="shared" si="1572"/>
        <v>0</v>
      </c>
      <c r="R1599" s="4">
        <f t="shared" si="1572"/>
        <v>0</v>
      </c>
      <c r="S1599" s="4">
        <f t="shared" si="1572"/>
        <v>0</v>
      </c>
      <c r="T1599" s="4">
        <f t="shared" si="1572"/>
        <v>0</v>
      </c>
      <c r="U1599" s="4">
        <f t="shared" si="1572"/>
        <v>0</v>
      </c>
      <c r="V1599" s="4">
        <f t="shared" si="1572"/>
        <v>0</v>
      </c>
      <c r="W1599" s="4">
        <f>VLOOKUP(Z1599,怪物属性偏向!D:F,3,FALSE)</f>
        <v>5000011</v>
      </c>
      <c r="X1599" s="4">
        <f t="shared" si="1527"/>
        <v>95</v>
      </c>
      <c r="Y1599" t="str">
        <f>VLOOKUP(Z1599,怪物属性偏向!G:H,2,FALSE)</f>
        <v>尤尼丝</v>
      </c>
      <c r="Z1599">
        <f t="shared" si="1528"/>
        <v>11</v>
      </c>
    </row>
    <row r="1600" spans="1:26" ht="18" customHeight="1" x14ac:dyDescent="0.15">
      <c r="A1600" s="4">
        <v>5001596</v>
      </c>
      <c r="B1600" s="4">
        <f t="shared" ref="B1600:E1600" si="1573">B1599</f>
        <v>0</v>
      </c>
      <c r="C1600" s="4">
        <f t="shared" si="1573"/>
        <v>0</v>
      </c>
      <c r="D1600" s="4">
        <f t="shared" si="1573"/>
        <v>0</v>
      </c>
      <c r="E1600" s="4">
        <f t="shared" si="1573"/>
        <v>0</v>
      </c>
      <c r="F1600" s="4">
        <f>INT(VLOOKUP($X1600,映射表!$B:$C,2,FALSE)*VLOOKUP($Z1600,怪物属性偏向!$G:$L,怪物属性偏向!L$1,FALSE)/100)</f>
        <v>1767672</v>
      </c>
      <c r="G1600" s="4">
        <f>INT(VLOOKUP($X1600,映射表!$B:$C,2,FALSE)*VLOOKUP($Z1600,怪物属性偏向!$G:$L,怪物属性偏向!J$1,FALSE)/100)</f>
        <v>1107769</v>
      </c>
      <c r="H1600" s="4">
        <f t="shared" si="1457"/>
        <v>0</v>
      </c>
      <c r="I1600" s="4">
        <f>INT(VLOOKUP($X1600,映射表!$B:$C,2,FALSE)*VLOOKUP($Z1600,怪物属性偏向!$G:$L,怪物属性偏向!K$1,FALSE)/100)</f>
        <v>1230854</v>
      </c>
      <c r="J1600" s="4">
        <f>INT(VLOOKUP($X1600,映射表!$B:$E,4,FALSE))</f>
        <v>895167</v>
      </c>
      <c r="K1600" s="4">
        <f t="shared" ref="K1600:V1600" si="1574">K1599</f>
        <v>100</v>
      </c>
      <c r="L1600" s="4">
        <f t="shared" si="1574"/>
        <v>0</v>
      </c>
      <c r="M1600" s="4">
        <f t="shared" si="1574"/>
        <v>0</v>
      </c>
      <c r="N1600" s="4">
        <f t="shared" si="1574"/>
        <v>100</v>
      </c>
      <c r="O1600" s="4">
        <f t="shared" si="1574"/>
        <v>0</v>
      </c>
      <c r="P1600" s="4">
        <f t="shared" si="1574"/>
        <v>0</v>
      </c>
      <c r="Q1600" s="4">
        <f t="shared" si="1574"/>
        <v>0</v>
      </c>
      <c r="R1600" s="4">
        <f t="shared" si="1574"/>
        <v>0</v>
      </c>
      <c r="S1600" s="4">
        <f t="shared" si="1574"/>
        <v>0</v>
      </c>
      <c r="T1600" s="4">
        <f t="shared" si="1574"/>
        <v>0</v>
      </c>
      <c r="U1600" s="4">
        <f t="shared" si="1574"/>
        <v>0</v>
      </c>
      <c r="V1600" s="4">
        <f t="shared" si="1574"/>
        <v>0</v>
      </c>
      <c r="W1600" s="4">
        <f>VLOOKUP(Z1600,怪物属性偏向!D:F,3,FALSE)</f>
        <v>5000011</v>
      </c>
      <c r="X1600" s="4">
        <f t="shared" si="1527"/>
        <v>96</v>
      </c>
      <c r="Y1600" t="str">
        <f>VLOOKUP(Z1600,怪物属性偏向!G:H,2,FALSE)</f>
        <v>尤尼丝</v>
      </c>
      <c r="Z1600">
        <f t="shared" si="1528"/>
        <v>11</v>
      </c>
    </row>
    <row r="1601" spans="1:26" ht="18" customHeight="1" x14ac:dyDescent="0.15">
      <c r="A1601" s="4">
        <v>5001597</v>
      </c>
      <c r="B1601" s="4">
        <f t="shared" ref="B1601:E1601" si="1575">B1600</f>
        <v>0</v>
      </c>
      <c r="C1601" s="4">
        <f t="shared" si="1575"/>
        <v>0</v>
      </c>
      <c r="D1601" s="4">
        <f t="shared" si="1575"/>
        <v>0</v>
      </c>
      <c r="E1601" s="4">
        <f t="shared" si="1575"/>
        <v>0</v>
      </c>
      <c r="F1601" s="4">
        <f>INT(VLOOKUP($X1601,映射表!$B:$C,2,FALSE)*VLOOKUP($Z1601,怪物属性偏向!$G:$L,怪物属性偏向!L$1,FALSE)/100)</f>
        <v>1895082</v>
      </c>
      <c r="G1601" s="4">
        <f>INT(VLOOKUP($X1601,映射表!$B:$C,2,FALSE)*VLOOKUP($Z1601,怪物属性偏向!$G:$L,怪物属性偏向!J$1,FALSE)/100)</f>
        <v>1187615</v>
      </c>
      <c r="H1601" s="4">
        <f t="shared" si="1457"/>
        <v>0</v>
      </c>
      <c r="I1601" s="4">
        <f>INT(VLOOKUP($X1601,映射表!$B:$C,2,FALSE)*VLOOKUP($Z1601,怪物属性偏向!$G:$L,怪物属性偏向!K$1,FALSE)/100)</f>
        <v>1319572</v>
      </c>
      <c r="J1601" s="4">
        <f>INT(VLOOKUP($X1601,映射表!$B:$E,4,FALSE))</f>
        <v>959689</v>
      </c>
      <c r="K1601" s="4">
        <f t="shared" ref="K1601:V1601" si="1576">K1600</f>
        <v>100</v>
      </c>
      <c r="L1601" s="4">
        <f t="shared" si="1576"/>
        <v>0</v>
      </c>
      <c r="M1601" s="4">
        <f t="shared" si="1576"/>
        <v>0</v>
      </c>
      <c r="N1601" s="4">
        <f t="shared" si="1576"/>
        <v>100</v>
      </c>
      <c r="O1601" s="4">
        <f t="shared" si="1576"/>
        <v>0</v>
      </c>
      <c r="P1601" s="4">
        <f t="shared" si="1576"/>
        <v>0</v>
      </c>
      <c r="Q1601" s="4">
        <f t="shared" si="1576"/>
        <v>0</v>
      </c>
      <c r="R1601" s="4">
        <f t="shared" si="1576"/>
        <v>0</v>
      </c>
      <c r="S1601" s="4">
        <f t="shared" si="1576"/>
        <v>0</v>
      </c>
      <c r="T1601" s="4">
        <f t="shared" si="1576"/>
        <v>0</v>
      </c>
      <c r="U1601" s="4">
        <f t="shared" si="1576"/>
        <v>0</v>
      </c>
      <c r="V1601" s="4">
        <f t="shared" si="1576"/>
        <v>0</v>
      </c>
      <c r="W1601" s="4">
        <f>VLOOKUP(Z1601,怪物属性偏向!D:F,3,FALSE)</f>
        <v>5000011</v>
      </c>
      <c r="X1601" s="4">
        <f t="shared" si="1527"/>
        <v>97</v>
      </c>
      <c r="Y1601" t="str">
        <f>VLOOKUP(Z1601,怪物属性偏向!G:H,2,FALSE)</f>
        <v>尤尼丝</v>
      </c>
      <c r="Z1601">
        <f t="shared" si="1528"/>
        <v>11</v>
      </c>
    </row>
    <row r="1602" spans="1:26" ht="18" customHeight="1" x14ac:dyDescent="0.15">
      <c r="A1602" s="4">
        <v>5001598</v>
      </c>
      <c r="B1602" s="4">
        <f t="shared" ref="B1602:E1602" si="1577">B1601</f>
        <v>0</v>
      </c>
      <c r="C1602" s="4">
        <f t="shared" si="1577"/>
        <v>0</v>
      </c>
      <c r="D1602" s="4">
        <f t="shared" si="1577"/>
        <v>0</v>
      </c>
      <c r="E1602" s="4">
        <f t="shared" si="1577"/>
        <v>0</v>
      </c>
      <c r="F1602" s="4">
        <f>INT(VLOOKUP($X1602,映射表!$B:$C,2,FALSE)*VLOOKUP($Z1602,怪物属性偏向!$G:$L,怪物属性偏向!L$1,FALSE)/100)</f>
        <v>2031666</v>
      </c>
      <c r="G1602" s="4">
        <f>INT(VLOOKUP($X1602,映射表!$B:$C,2,FALSE)*VLOOKUP($Z1602,怪物属性偏向!$G:$L,怪物属性偏向!J$1,FALSE)/100)</f>
        <v>1273210</v>
      </c>
      <c r="H1602" s="4">
        <f t="shared" si="1457"/>
        <v>0</v>
      </c>
      <c r="I1602" s="4">
        <f>INT(VLOOKUP($X1602,映射表!$B:$C,2,FALSE)*VLOOKUP($Z1602,怪物属性偏向!$G:$L,怪物属性偏向!K$1,FALSE)/100)</f>
        <v>1414678</v>
      </c>
      <c r="J1602" s="4">
        <f>INT(VLOOKUP($X1602,映射表!$B:$E,4,FALSE))</f>
        <v>1028856</v>
      </c>
      <c r="K1602" s="4">
        <f t="shared" ref="K1602:V1602" si="1578">K1601</f>
        <v>100</v>
      </c>
      <c r="L1602" s="4">
        <f t="shared" si="1578"/>
        <v>0</v>
      </c>
      <c r="M1602" s="4">
        <f t="shared" si="1578"/>
        <v>0</v>
      </c>
      <c r="N1602" s="4">
        <f t="shared" si="1578"/>
        <v>100</v>
      </c>
      <c r="O1602" s="4">
        <f t="shared" si="1578"/>
        <v>0</v>
      </c>
      <c r="P1602" s="4">
        <f t="shared" si="1578"/>
        <v>0</v>
      </c>
      <c r="Q1602" s="4">
        <f t="shared" si="1578"/>
        <v>0</v>
      </c>
      <c r="R1602" s="4">
        <f t="shared" si="1578"/>
        <v>0</v>
      </c>
      <c r="S1602" s="4">
        <f t="shared" si="1578"/>
        <v>0</v>
      </c>
      <c r="T1602" s="4">
        <f t="shared" si="1578"/>
        <v>0</v>
      </c>
      <c r="U1602" s="4">
        <f t="shared" si="1578"/>
        <v>0</v>
      </c>
      <c r="V1602" s="4">
        <f t="shared" si="1578"/>
        <v>0</v>
      </c>
      <c r="W1602" s="4">
        <f>VLOOKUP(Z1602,怪物属性偏向!D:F,3,FALSE)</f>
        <v>5000011</v>
      </c>
      <c r="X1602" s="4">
        <f t="shared" si="1527"/>
        <v>98</v>
      </c>
      <c r="Y1602" t="str">
        <f>VLOOKUP(Z1602,怪物属性偏向!G:H,2,FALSE)</f>
        <v>尤尼丝</v>
      </c>
      <c r="Z1602">
        <f t="shared" si="1528"/>
        <v>11</v>
      </c>
    </row>
    <row r="1603" spans="1:26" ht="18" customHeight="1" x14ac:dyDescent="0.15">
      <c r="A1603" s="4">
        <v>5001599</v>
      </c>
      <c r="B1603" s="4">
        <f t="shared" ref="B1603:E1603" si="1579">B1602</f>
        <v>0</v>
      </c>
      <c r="C1603" s="4">
        <f t="shared" si="1579"/>
        <v>0</v>
      </c>
      <c r="D1603" s="4">
        <f t="shared" si="1579"/>
        <v>0</v>
      </c>
      <c r="E1603" s="4">
        <f t="shared" si="1579"/>
        <v>0</v>
      </c>
      <c r="F1603" s="4">
        <f>INT(VLOOKUP($X1603,映射表!$B:$C,2,FALSE)*VLOOKUP($Z1603,怪物属性偏向!$G:$L,怪物属性偏向!L$1,FALSE)/100)</f>
        <v>2178084</v>
      </c>
      <c r="G1603" s="4">
        <f>INT(VLOOKUP($X1603,映射表!$B:$C,2,FALSE)*VLOOKUP($Z1603,怪物属性偏向!$G:$L,怪物属性偏向!J$1,FALSE)/100)</f>
        <v>1364967</v>
      </c>
      <c r="H1603" s="4">
        <f t="shared" si="1457"/>
        <v>0</v>
      </c>
      <c r="I1603" s="4">
        <f>INT(VLOOKUP($X1603,映射表!$B:$C,2,FALSE)*VLOOKUP($Z1603,怪物属性偏向!$G:$L,怪物属性偏向!K$1,FALSE)/100)</f>
        <v>1516631</v>
      </c>
      <c r="J1603" s="4">
        <f>INT(VLOOKUP($X1603,映射表!$B:$E,4,FALSE))</f>
        <v>1103004</v>
      </c>
      <c r="K1603" s="4">
        <f t="shared" ref="K1603:V1603" si="1580">K1602</f>
        <v>100</v>
      </c>
      <c r="L1603" s="4">
        <f t="shared" si="1580"/>
        <v>0</v>
      </c>
      <c r="M1603" s="4">
        <f t="shared" si="1580"/>
        <v>0</v>
      </c>
      <c r="N1603" s="4">
        <f t="shared" si="1580"/>
        <v>100</v>
      </c>
      <c r="O1603" s="4">
        <f t="shared" si="1580"/>
        <v>0</v>
      </c>
      <c r="P1603" s="4">
        <f t="shared" si="1580"/>
        <v>0</v>
      </c>
      <c r="Q1603" s="4">
        <f t="shared" si="1580"/>
        <v>0</v>
      </c>
      <c r="R1603" s="4">
        <f t="shared" si="1580"/>
        <v>0</v>
      </c>
      <c r="S1603" s="4">
        <f t="shared" si="1580"/>
        <v>0</v>
      </c>
      <c r="T1603" s="4">
        <f t="shared" si="1580"/>
        <v>0</v>
      </c>
      <c r="U1603" s="4">
        <f t="shared" si="1580"/>
        <v>0</v>
      </c>
      <c r="V1603" s="4">
        <f t="shared" si="1580"/>
        <v>0</v>
      </c>
      <c r="W1603" s="4">
        <f>VLOOKUP(Z1603,怪物属性偏向!D:F,3,FALSE)</f>
        <v>5000011</v>
      </c>
      <c r="X1603" s="4">
        <f t="shared" si="1527"/>
        <v>99</v>
      </c>
      <c r="Y1603" t="str">
        <f>VLOOKUP(Z1603,怪物属性偏向!G:H,2,FALSE)</f>
        <v>尤尼丝</v>
      </c>
      <c r="Z1603">
        <f t="shared" si="1528"/>
        <v>11</v>
      </c>
    </row>
    <row r="1604" spans="1:26" ht="18" customHeight="1" x14ac:dyDescent="0.15">
      <c r="A1604" s="4">
        <v>5001600</v>
      </c>
      <c r="B1604" s="4">
        <f t="shared" ref="B1604:E1604" si="1581">B1603</f>
        <v>0</v>
      </c>
      <c r="C1604" s="4">
        <f t="shared" si="1581"/>
        <v>0</v>
      </c>
      <c r="D1604" s="4">
        <f t="shared" si="1581"/>
        <v>0</v>
      </c>
      <c r="E1604" s="4">
        <f t="shared" si="1581"/>
        <v>0</v>
      </c>
      <c r="F1604" s="4">
        <f>INT(VLOOKUP($X1604,映射表!$B:$C,2,FALSE)*VLOOKUP($Z1604,怪物属性偏向!$G:$L,怪物属性偏向!L$1,FALSE)/100)</f>
        <v>2335044</v>
      </c>
      <c r="G1604" s="4">
        <f>INT(VLOOKUP($X1604,映射表!$B:$C,2,FALSE)*VLOOKUP($Z1604,怪物属性偏向!$G:$L,怪物属性偏向!J$1,FALSE)/100)</f>
        <v>1463332</v>
      </c>
      <c r="H1604" s="4">
        <f t="shared" si="1457"/>
        <v>0</v>
      </c>
      <c r="I1604" s="4">
        <f>INT(VLOOKUP($X1604,映射表!$B:$C,2,FALSE)*VLOOKUP($Z1604,怪物属性偏向!$G:$L,怪物属性偏向!K$1,FALSE)/100)</f>
        <v>1625924</v>
      </c>
      <c r="J1604" s="4">
        <f>INT(VLOOKUP($X1604,映射表!$B:$E,4,FALSE))</f>
        <v>1182490</v>
      </c>
      <c r="K1604" s="4">
        <f t="shared" ref="K1604:V1604" si="1582">K1603</f>
        <v>100</v>
      </c>
      <c r="L1604" s="4">
        <f t="shared" si="1582"/>
        <v>0</v>
      </c>
      <c r="M1604" s="4">
        <f t="shared" si="1582"/>
        <v>0</v>
      </c>
      <c r="N1604" s="4">
        <f t="shared" si="1582"/>
        <v>100</v>
      </c>
      <c r="O1604" s="4">
        <f t="shared" si="1582"/>
        <v>0</v>
      </c>
      <c r="P1604" s="4">
        <f t="shared" si="1582"/>
        <v>0</v>
      </c>
      <c r="Q1604" s="4">
        <f t="shared" si="1582"/>
        <v>0</v>
      </c>
      <c r="R1604" s="4">
        <f t="shared" si="1582"/>
        <v>0</v>
      </c>
      <c r="S1604" s="4">
        <f t="shared" si="1582"/>
        <v>0</v>
      </c>
      <c r="T1604" s="4">
        <f t="shared" si="1582"/>
        <v>0</v>
      </c>
      <c r="U1604" s="4">
        <f t="shared" si="1582"/>
        <v>0</v>
      </c>
      <c r="V1604" s="4">
        <f t="shared" si="1582"/>
        <v>0</v>
      </c>
      <c r="W1604" s="4">
        <f>VLOOKUP(Z1604,怪物属性偏向!D:F,3,FALSE)</f>
        <v>5000011</v>
      </c>
      <c r="X1604" s="4">
        <f t="shared" si="1527"/>
        <v>100</v>
      </c>
      <c r="Y1604" t="str">
        <f>VLOOKUP(Z1604,怪物属性偏向!G:H,2,FALSE)</f>
        <v>尤尼丝</v>
      </c>
      <c r="Z1604">
        <f t="shared" si="1528"/>
        <v>11</v>
      </c>
    </row>
    <row r="1605" spans="1:26" ht="18" customHeight="1" x14ac:dyDescent="0.15">
      <c r="A1605" s="4">
        <v>5001601</v>
      </c>
      <c r="B1605" s="4">
        <f t="shared" ref="B1605:E1605" si="1583">B1604</f>
        <v>0</v>
      </c>
      <c r="C1605" s="4">
        <f t="shared" si="1583"/>
        <v>0</v>
      </c>
      <c r="D1605" s="4">
        <f t="shared" si="1583"/>
        <v>0</v>
      </c>
      <c r="E1605" s="4">
        <f t="shared" si="1583"/>
        <v>0</v>
      </c>
      <c r="F1605" s="4">
        <f>INT(VLOOKUP($X1605,映射表!$B:$C,2,FALSE)*VLOOKUP($Z1605,怪物属性偏向!$G:$L,怪物属性偏向!L$1,FALSE)/100)</f>
        <v>2503306</v>
      </c>
      <c r="G1605" s="4">
        <f>INT(VLOOKUP($X1605,映射表!$B:$C,2,FALSE)*VLOOKUP($Z1605,怪物属性偏向!$G:$L,怪物属性偏向!J$1,FALSE)/100)</f>
        <v>1568778</v>
      </c>
      <c r="H1605" s="4">
        <f t="shared" si="1457"/>
        <v>0</v>
      </c>
      <c r="I1605" s="4">
        <f>INT(VLOOKUP($X1605,映射表!$B:$C,2,FALSE)*VLOOKUP($Z1605,怪物属性偏向!$G:$L,怪物属性偏向!K$1,FALSE)/100)</f>
        <v>1743087</v>
      </c>
      <c r="J1605" s="4">
        <f>INT(VLOOKUP($X1605,映射表!$B:$E,4,FALSE))</f>
        <v>1267699</v>
      </c>
      <c r="K1605" s="4">
        <f t="shared" ref="K1605:V1605" si="1584">K1604</f>
        <v>100</v>
      </c>
      <c r="L1605" s="4">
        <f t="shared" si="1584"/>
        <v>0</v>
      </c>
      <c r="M1605" s="4">
        <f t="shared" si="1584"/>
        <v>0</v>
      </c>
      <c r="N1605" s="4">
        <f t="shared" si="1584"/>
        <v>100</v>
      </c>
      <c r="O1605" s="4">
        <f t="shared" si="1584"/>
        <v>0</v>
      </c>
      <c r="P1605" s="4">
        <f t="shared" si="1584"/>
        <v>0</v>
      </c>
      <c r="Q1605" s="4">
        <f t="shared" si="1584"/>
        <v>0</v>
      </c>
      <c r="R1605" s="4">
        <f t="shared" si="1584"/>
        <v>0</v>
      </c>
      <c r="S1605" s="4">
        <f t="shared" si="1584"/>
        <v>0</v>
      </c>
      <c r="T1605" s="4">
        <f t="shared" si="1584"/>
        <v>0</v>
      </c>
      <c r="U1605" s="4">
        <f t="shared" si="1584"/>
        <v>0</v>
      </c>
      <c r="V1605" s="4">
        <f t="shared" si="1584"/>
        <v>0</v>
      </c>
      <c r="W1605" s="4">
        <f>VLOOKUP(Z1605,怪物属性偏向!D:F,3,FALSE)</f>
        <v>5000011</v>
      </c>
      <c r="X1605" s="4">
        <f t="shared" si="1527"/>
        <v>101</v>
      </c>
      <c r="Y1605" t="str">
        <f>VLOOKUP(Z1605,怪物属性偏向!G:H,2,FALSE)</f>
        <v>尤尼丝</v>
      </c>
      <c r="Z1605">
        <f t="shared" si="1528"/>
        <v>11</v>
      </c>
    </row>
    <row r="1606" spans="1:26" ht="18" customHeight="1" x14ac:dyDescent="0.15">
      <c r="A1606" s="4">
        <v>5001602</v>
      </c>
      <c r="B1606" s="4">
        <f t="shared" ref="B1606:E1606" si="1585">B1605</f>
        <v>0</v>
      </c>
      <c r="C1606" s="4">
        <f t="shared" si="1585"/>
        <v>0</v>
      </c>
      <c r="D1606" s="4">
        <f t="shared" si="1585"/>
        <v>0</v>
      </c>
      <c r="E1606" s="4">
        <f t="shared" si="1585"/>
        <v>0</v>
      </c>
      <c r="F1606" s="4">
        <f>INT(VLOOKUP($X1606,映射表!$B:$C,2,FALSE)*VLOOKUP($Z1606,怪物属性偏向!$G:$L,怪物属性偏向!L$1,FALSE)/100)</f>
        <v>2683682</v>
      </c>
      <c r="G1606" s="4">
        <f>INT(VLOOKUP($X1606,映射表!$B:$C,2,FALSE)*VLOOKUP($Z1606,怪物属性偏向!$G:$L,怪物属性偏向!J$1,FALSE)/100)</f>
        <v>1681817</v>
      </c>
      <c r="H1606" s="4">
        <f t="shared" si="1457"/>
        <v>0</v>
      </c>
      <c r="I1606" s="4">
        <f>INT(VLOOKUP($X1606,映射表!$B:$C,2,FALSE)*VLOOKUP($Z1606,怪物属性偏向!$G:$L,怪物属性偏向!K$1,FALSE)/100)</f>
        <v>1868685</v>
      </c>
      <c r="J1606" s="4">
        <f>INT(VLOOKUP($X1606,映射表!$B:$E,4,FALSE))</f>
        <v>1359044</v>
      </c>
      <c r="K1606" s="4">
        <f t="shared" ref="K1606:V1606" si="1586">K1605</f>
        <v>100</v>
      </c>
      <c r="L1606" s="4">
        <f t="shared" si="1586"/>
        <v>0</v>
      </c>
      <c r="M1606" s="4">
        <f t="shared" si="1586"/>
        <v>0</v>
      </c>
      <c r="N1606" s="4">
        <f t="shared" si="1586"/>
        <v>100</v>
      </c>
      <c r="O1606" s="4">
        <f t="shared" si="1586"/>
        <v>0</v>
      </c>
      <c r="P1606" s="4">
        <f t="shared" si="1586"/>
        <v>0</v>
      </c>
      <c r="Q1606" s="4">
        <f t="shared" si="1586"/>
        <v>0</v>
      </c>
      <c r="R1606" s="4">
        <f t="shared" si="1586"/>
        <v>0</v>
      </c>
      <c r="S1606" s="4">
        <f t="shared" si="1586"/>
        <v>0</v>
      </c>
      <c r="T1606" s="4">
        <f t="shared" si="1586"/>
        <v>0</v>
      </c>
      <c r="U1606" s="4">
        <f t="shared" si="1586"/>
        <v>0</v>
      </c>
      <c r="V1606" s="4">
        <f t="shared" si="1586"/>
        <v>0</v>
      </c>
      <c r="W1606" s="4">
        <f>VLOOKUP(Z1606,怪物属性偏向!D:F,3,FALSE)</f>
        <v>5000011</v>
      </c>
      <c r="X1606" s="4">
        <f t="shared" si="1527"/>
        <v>102</v>
      </c>
      <c r="Y1606" t="str">
        <f>VLOOKUP(Z1606,怪物属性偏向!G:H,2,FALSE)</f>
        <v>尤尼丝</v>
      </c>
      <c r="Z1606">
        <f t="shared" si="1528"/>
        <v>11</v>
      </c>
    </row>
    <row r="1607" spans="1:26" ht="18" customHeight="1" x14ac:dyDescent="0.15">
      <c r="A1607" s="4">
        <v>5001603</v>
      </c>
      <c r="B1607" s="4">
        <f t="shared" ref="B1607:E1607" si="1587">B1606</f>
        <v>0</v>
      </c>
      <c r="C1607" s="4">
        <f t="shared" si="1587"/>
        <v>0</v>
      </c>
      <c r="D1607" s="4">
        <f t="shared" si="1587"/>
        <v>0</v>
      </c>
      <c r="E1607" s="4">
        <f t="shared" si="1587"/>
        <v>0</v>
      </c>
      <c r="F1607" s="4">
        <f>INT(VLOOKUP($X1607,映射表!$B:$C,2,FALSE)*VLOOKUP($Z1607,怪物属性偏向!$G:$L,怪物属性偏向!L$1,FALSE)/100)</f>
        <v>2877045</v>
      </c>
      <c r="G1607" s="4">
        <f>INT(VLOOKUP($X1607,映射表!$B:$C,2,FALSE)*VLOOKUP($Z1607,怪物属性偏向!$G:$L,怪物属性偏向!J$1,FALSE)/100)</f>
        <v>1802994</v>
      </c>
      <c r="H1607" s="4">
        <f t="shared" ref="H1607:H1670" si="1588">H1606</f>
        <v>0</v>
      </c>
      <c r="I1607" s="4">
        <f>INT(VLOOKUP($X1607,映射表!$B:$C,2,FALSE)*VLOOKUP($Z1607,怪物属性偏向!$G:$L,怪物属性偏向!K$1,FALSE)/100)</f>
        <v>2003327</v>
      </c>
      <c r="J1607" s="4">
        <f>INT(VLOOKUP($X1607,映射表!$B:$E,4,FALSE))</f>
        <v>1456965</v>
      </c>
      <c r="K1607" s="4">
        <f t="shared" ref="K1607:V1607" si="1589">K1606</f>
        <v>100</v>
      </c>
      <c r="L1607" s="4">
        <f t="shared" si="1589"/>
        <v>0</v>
      </c>
      <c r="M1607" s="4">
        <f t="shared" si="1589"/>
        <v>0</v>
      </c>
      <c r="N1607" s="4">
        <f t="shared" si="1589"/>
        <v>100</v>
      </c>
      <c r="O1607" s="4">
        <f t="shared" si="1589"/>
        <v>0</v>
      </c>
      <c r="P1607" s="4">
        <f t="shared" si="1589"/>
        <v>0</v>
      </c>
      <c r="Q1607" s="4">
        <f t="shared" si="1589"/>
        <v>0</v>
      </c>
      <c r="R1607" s="4">
        <f t="shared" si="1589"/>
        <v>0</v>
      </c>
      <c r="S1607" s="4">
        <f t="shared" si="1589"/>
        <v>0</v>
      </c>
      <c r="T1607" s="4">
        <f t="shared" si="1589"/>
        <v>0</v>
      </c>
      <c r="U1607" s="4">
        <f t="shared" si="1589"/>
        <v>0</v>
      </c>
      <c r="V1607" s="4">
        <f t="shared" si="1589"/>
        <v>0</v>
      </c>
      <c r="W1607" s="4">
        <f>VLOOKUP(Z1607,怪物属性偏向!D:F,3,FALSE)</f>
        <v>5000011</v>
      </c>
      <c r="X1607" s="4">
        <f t="shared" si="1527"/>
        <v>103</v>
      </c>
      <c r="Y1607" t="str">
        <f>VLOOKUP(Z1607,怪物属性偏向!G:H,2,FALSE)</f>
        <v>尤尼丝</v>
      </c>
      <c r="Z1607">
        <f t="shared" si="1528"/>
        <v>11</v>
      </c>
    </row>
    <row r="1608" spans="1:26" ht="18" customHeight="1" x14ac:dyDescent="0.15">
      <c r="A1608" s="4">
        <v>5001604</v>
      </c>
      <c r="B1608" s="4">
        <f t="shared" ref="B1608:E1608" si="1590">B1607</f>
        <v>0</v>
      </c>
      <c r="C1608" s="4">
        <f t="shared" si="1590"/>
        <v>0</v>
      </c>
      <c r="D1608" s="4">
        <f t="shared" si="1590"/>
        <v>0</v>
      </c>
      <c r="E1608" s="4">
        <f t="shared" si="1590"/>
        <v>0</v>
      </c>
      <c r="F1608" s="4">
        <f>INT(VLOOKUP($X1608,映射表!$B:$C,2,FALSE)*VLOOKUP($Z1608,怪物属性偏向!$G:$L,怪物属性偏向!L$1,FALSE)/100)</f>
        <v>3084331</v>
      </c>
      <c r="G1608" s="4">
        <f>INT(VLOOKUP($X1608,映射表!$B:$C,2,FALSE)*VLOOKUP($Z1608,怪物属性偏向!$G:$L,怪物属性偏向!J$1,FALSE)/100)</f>
        <v>1932896</v>
      </c>
      <c r="H1608" s="4">
        <f t="shared" si="1588"/>
        <v>0</v>
      </c>
      <c r="I1608" s="4">
        <f>INT(VLOOKUP($X1608,映射表!$B:$C,2,FALSE)*VLOOKUP($Z1608,怪物属性偏向!$G:$L,怪物属性偏向!K$1,FALSE)/100)</f>
        <v>2147663</v>
      </c>
      <c r="J1608" s="4">
        <f>INT(VLOOKUP($X1608,映射表!$B:$E,4,FALSE))</f>
        <v>1561936</v>
      </c>
      <c r="K1608" s="4">
        <f t="shared" ref="K1608:V1608" si="1591">K1607</f>
        <v>100</v>
      </c>
      <c r="L1608" s="4">
        <f t="shared" si="1591"/>
        <v>0</v>
      </c>
      <c r="M1608" s="4">
        <f t="shared" si="1591"/>
        <v>0</v>
      </c>
      <c r="N1608" s="4">
        <f t="shared" si="1591"/>
        <v>100</v>
      </c>
      <c r="O1608" s="4">
        <f t="shared" si="1591"/>
        <v>0</v>
      </c>
      <c r="P1608" s="4">
        <f t="shared" si="1591"/>
        <v>0</v>
      </c>
      <c r="Q1608" s="4">
        <f t="shared" si="1591"/>
        <v>0</v>
      </c>
      <c r="R1608" s="4">
        <f t="shared" si="1591"/>
        <v>0</v>
      </c>
      <c r="S1608" s="4">
        <f t="shared" si="1591"/>
        <v>0</v>
      </c>
      <c r="T1608" s="4">
        <f t="shared" si="1591"/>
        <v>0</v>
      </c>
      <c r="U1608" s="4">
        <f t="shared" si="1591"/>
        <v>0</v>
      </c>
      <c r="V1608" s="4">
        <f t="shared" si="1591"/>
        <v>0</v>
      </c>
      <c r="W1608" s="4">
        <f>VLOOKUP(Z1608,怪物属性偏向!D:F,3,FALSE)</f>
        <v>5000011</v>
      </c>
      <c r="X1608" s="4">
        <f t="shared" si="1527"/>
        <v>104</v>
      </c>
      <c r="Y1608" t="str">
        <f>VLOOKUP(Z1608,怪物属性偏向!G:H,2,FALSE)</f>
        <v>尤尼丝</v>
      </c>
      <c r="Z1608">
        <f t="shared" si="1528"/>
        <v>11</v>
      </c>
    </row>
    <row r="1609" spans="1:26" ht="18" customHeight="1" x14ac:dyDescent="0.15">
      <c r="A1609" s="4">
        <v>5001605</v>
      </c>
      <c r="B1609" s="4">
        <f t="shared" ref="B1609:E1609" si="1592">B1608</f>
        <v>0</v>
      </c>
      <c r="C1609" s="4">
        <f t="shared" si="1592"/>
        <v>0</v>
      </c>
      <c r="D1609" s="4">
        <f t="shared" si="1592"/>
        <v>0</v>
      </c>
      <c r="E1609" s="4">
        <f t="shared" si="1592"/>
        <v>0</v>
      </c>
      <c r="F1609" s="4">
        <f>INT(VLOOKUP($X1609,映射表!$B:$C,2,FALSE)*VLOOKUP($Z1609,怪物属性偏向!$G:$L,怪物属性偏向!L$1,FALSE)/100)</f>
        <v>3306541</v>
      </c>
      <c r="G1609" s="4">
        <f>INT(VLOOKUP($X1609,映射表!$B:$C,2,FALSE)*VLOOKUP($Z1609,怪物属性偏向!$G:$L,怪物属性偏向!J$1,FALSE)/100)</f>
        <v>2072152</v>
      </c>
      <c r="H1609" s="4">
        <f t="shared" si="1588"/>
        <v>0</v>
      </c>
      <c r="I1609" s="4">
        <f>INT(VLOOKUP($X1609,映射表!$B:$C,2,FALSE)*VLOOKUP($Z1609,怪物属性偏向!$G:$L,怪物属性偏向!K$1,FALSE)/100)</f>
        <v>2302391</v>
      </c>
      <c r="J1609" s="4">
        <f>INT(VLOOKUP($X1609,映射表!$B:$E,4,FALSE))</f>
        <v>1674466</v>
      </c>
      <c r="K1609" s="4">
        <f t="shared" ref="K1609:V1609" si="1593">K1608</f>
        <v>100</v>
      </c>
      <c r="L1609" s="4">
        <f t="shared" si="1593"/>
        <v>0</v>
      </c>
      <c r="M1609" s="4">
        <f t="shared" si="1593"/>
        <v>0</v>
      </c>
      <c r="N1609" s="4">
        <f t="shared" si="1593"/>
        <v>100</v>
      </c>
      <c r="O1609" s="4">
        <f t="shared" si="1593"/>
        <v>0</v>
      </c>
      <c r="P1609" s="4">
        <f t="shared" si="1593"/>
        <v>0</v>
      </c>
      <c r="Q1609" s="4">
        <f t="shared" si="1593"/>
        <v>0</v>
      </c>
      <c r="R1609" s="4">
        <f t="shared" si="1593"/>
        <v>0</v>
      </c>
      <c r="S1609" s="4">
        <f t="shared" si="1593"/>
        <v>0</v>
      </c>
      <c r="T1609" s="4">
        <f t="shared" si="1593"/>
        <v>0</v>
      </c>
      <c r="U1609" s="4">
        <f t="shared" si="1593"/>
        <v>0</v>
      </c>
      <c r="V1609" s="4">
        <f t="shared" si="1593"/>
        <v>0</v>
      </c>
      <c r="W1609" s="4">
        <f>VLOOKUP(Z1609,怪物属性偏向!D:F,3,FALSE)</f>
        <v>5000011</v>
      </c>
      <c r="X1609" s="4">
        <f t="shared" si="1527"/>
        <v>105</v>
      </c>
      <c r="Y1609" t="str">
        <f>VLOOKUP(Z1609,怪物属性偏向!G:H,2,FALSE)</f>
        <v>尤尼丝</v>
      </c>
      <c r="Z1609">
        <f t="shared" si="1528"/>
        <v>11</v>
      </c>
    </row>
    <row r="1610" spans="1:26" ht="18" customHeight="1" x14ac:dyDescent="0.15">
      <c r="A1610" s="4">
        <v>5001606</v>
      </c>
      <c r="B1610" s="4">
        <f t="shared" ref="B1610:E1610" si="1594">B1609</f>
        <v>0</v>
      </c>
      <c r="C1610" s="4">
        <f t="shared" si="1594"/>
        <v>0</v>
      </c>
      <c r="D1610" s="4">
        <f t="shared" si="1594"/>
        <v>0</v>
      </c>
      <c r="E1610" s="4">
        <f t="shared" si="1594"/>
        <v>0</v>
      </c>
      <c r="F1610" s="4">
        <f>INT(VLOOKUP($X1610,映射表!$B:$C,2,FALSE)*VLOOKUP($Z1610,怪物属性偏向!$G:$L,怪物属性偏向!L$1,FALSE)/100)</f>
        <v>3544750</v>
      </c>
      <c r="G1610" s="4">
        <f>INT(VLOOKUP($X1610,映射表!$B:$C,2,FALSE)*VLOOKUP($Z1610,怪物属性偏向!$G:$L,怪物属性偏向!J$1,FALSE)/100)</f>
        <v>2221433</v>
      </c>
      <c r="H1610" s="4">
        <f t="shared" si="1588"/>
        <v>0</v>
      </c>
      <c r="I1610" s="4">
        <f>INT(VLOOKUP($X1610,映射表!$B:$C,2,FALSE)*VLOOKUP($Z1610,怪物属性偏向!$G:$L,怪物属性偏向!K$1,FALSE)/100)</f>
        <v>2468259</v>
      </c>
      <c r="J1610" s="4">
        <f>INT(VLOOKUP($X1610,映射表!$B:$E,4,FALSE))</f>
        <v>1795097</v>
      </c>
      <c r="K1610" s="4">
        <f t="shared" ref="K1610:V1610" si="1595">K1609</f>
        <v>100</v>
      </c>
      <c r="L1610" s="4">
        <f t="shared" si="1595"/>
        <v>0</v>
      </c>
      <c r="M1610" s="4">
        <f t="shared" si="1595"/>
        <v>0</v>
      </c>
      <c r="N1610" s="4">
        <f t="shared" si="1595"/>
        <v>100</v>
      </c>
      <c r="O1610" s="4">
        <f t="shared" si="1595"/>
        <v>0</v>
      </c>
      <c r="P1610" s="4">
        <f t="shared" si="1595"/>
        <v>0</v>
      </c>
      <c r="Q1610" s="4">
        <f t="shared" si="1595"/>
        <v>0</v>
      </c>
      <c r="R1610" s="4">
        <f t="shared" si="1595"/>
        <v>0</v>
      </c>
      <c r="S1610" s="4">
        <f t="shared" si="1595"/>
        <v>0</v>
      </c>
      <c r="T1610" s="4">
        <f t="shared" si="1595"/>
        <v>0</v>
      </c>
      <c r="U1610" s="4">
        <f t="shared" si="1595"/>
        <v>0</v>
      </c>
      <c r="V1610" s="4">
        <f t="shared" si="1595"/>
        <v>0</v>
      </c>
      <c r="W1610" s="4">
        <f>VLOOKUP(Z1610,怪物属性偏向!D:F,3,FALSE)</f>
        <v>5000011</v>
      </c>
      <c r="X1610" s="4">
        <f t="shared" si="1527"/>
        <v>106</v>
      </c>
      <c r="Y1610" t="str">
        <f>VLOOKUP(Z1610,怪物属性偏向!G:H,2,FALSE)</f>
        <v>尤尼丝</v>
      </c>
      <c r="Z1610">
        <f t="shared" si="1528"/>
        <v>11</v>
      </c>
    </row>
    <row r="1611" spans="1:26" ht="18" customHeight="1" x14ac:dyDescent="0.15">
      <c r="A1611" s="4">
        <v>5001607</v>
      </c>
      <c r="B1611" s="4">
        <f t="shared" ref="B1611:E1611" si="1596">B1610</f>
        <v>0</v>
      </c>
      <c r="C1611" s="4">
        <f t="shared" si="1596"/>
        <v>0</v>
      </c>
      <c r="D1611" s="4">
        <f t="shared" si="1596"/>
        <v>0</v>
      </c>
      <c r="E1611" s="4">
        <f t="shared" si="1596"/>
        <v>0</v>
      </c>
      <c r="F1611" s="4">
        <f>INT(VLOOKUP($X1611,映射表!$B:$C,2,FALSE)*VLOOKUP($Z1611,怪物属性偏向!$G:$L,怪物属性偏向!L$1,FALSE)/100)</f>
        <v>3800110</v>
      </c>
      <c r="G1611" s="4">
        <f>INT(VLOOKUP($X1611,映射表!$B:$C,2,FALSE)*VLOOKUP($Z1611,怪物属性偏向!$G:$L,怪物属性偏向!J$1,FALSE)/100)</f>
        <v>2381463</v>
      </c>
      <c r="H1611" s="4">
        <f t="shared" si="1588"/>
        <v>0</v>
      </c>
      <c r="I1611" s="4">
        <f>INT(VLOOKUP($X1611,映射表!$B:$C,2,FALSE)*VLOOKUP($Z1611,怪物属性偏向!$G:$L,怪物属性偏向!K$1,FALSE)/100)</f>
        <v>2646070</v>
      </c>
      <c r="J1611" s="4">
        <f>INT(VLOOKUP($X1611,映射表!$B:$E,4,FALSE))</f>
        <v>1924414</v>
      </c>
      <c r="K1611" s="4">
        <f t="shared" ref="K1611:V1611" si="1597">K1610</f>
        <v>100</v>
      </c>
      <c r="L1611" s="4">
        <f t="shared" si="1597"/>
        <v>0</v>
      </c>
      <c r="M1611" s="4">
        <f t="shared" si="1597"/>
        <v>0</v>
      </c>
      <c r="N1611" s="4">
        <f t="shared" si="1597"/>
        <v>100</v>
      </c>
      <c r="O1611" s="4">
        <f t="shared" si="1597"/>
        <v>0</v>
      </c>
      <c r="P1611" s="4">
        <f t="shared" si="1597"/>
        <v>0</v>
      </c>
      <c r="Q1611" s="4">
        <f t="shared" si="1597"/>
        <v>0</v>
      </c>
      <c r="R1611" s="4">
        <f t="shared" si="1597"/>
        <v>0</v>
      </c>
      <c r="S1611" s="4">
        <f t="shared" si="1597"/>
        <v>0</v>
      </c>
      <c r="T1611" s="4">
        <f t="shared" si="1597"/>
        <v>0</v>
      </c>
      <c r="U1611" s="4">
        <f t="shared" si="1597"/>
        <v>0</v>
      </c>
      <c r="V1611" s="4">
        <f t="shared" si="1597"/>
        <v>0</v>
      </c>
      <c r="W1611" s="4">
        <f>VLOOKUP(Z1611,怪物属性偏向!D:F,3,FALSE)</f>
        <v>5000011</v>
      </c>
      <c r="X1611" s="4">
        <f t="shared" si="1527"/>
        <v>107</v>
      </c>
      <c r="Y1611" t="str">
        <f>VLOOKUP(Z1611,怪物属性偏向!G:H,2,FALSE)</f>
        <v>尤尼丝</v>
      </c>
      <c r="Z1611">
        <f t="shared" si="1528"/>
        <v>11</v>
      </c>
    </row>
    <row r="1612" spans="1:26" ht="18" customHeight="1" x14ac:dyDescent="0.15">
      <c r="A1612" s="4">
        <v>5001608</v>
      </c>
      <c r="B1612" s="4">
        <f t="shared" ref="B1612:E1612" si="1598">B1611</f>
        <v>0</v>
      </c>
      <c r="C1612" s="4">
        <f t="shared" si="1598"/>
        <v>0</v>
      </c>
      <c r="D1612" s="4">
        <f t="shared" si="1598"/>
        <v>0</v>
      </c>
      <c r="E1612" s="4">
        <f t="shared" si="1598"/>
        <v>0</v>
      </c>
      <c r="F1612" s="4">
        <f>INT(VLOOKUP($X1612,映射表!$B:$C,2,FALSE)*VLOOKUP($Z1612,怪物属性偏向!$G:$L,怪物属性偏向!L$1,FALSE)/100)</f>
        <v>4073856</v>
      </c>
      <c r="G1612" s="4">
        <f>INT(VLOOKUP($X1612,映射表!$B:$C,2,FALSE)*VLOOKUP($Z1612,怪物属性偏向!$G:$L,怪物属性偏向!J$1,FALSE)/100)</f>
        <v>2553015</v>
      </c>
      <c r="H1612" s="4">
        <f t="shared" si="1588"/>
        <v>0</v>
      </c>
      <c r="I1612" s="4">
        <f>INT(VLOOKUP($X1612,映射表!$B:$C,2,FALSE)*VLOOKUP($Z1612,怪物属性偏向!$G:$L,怪物属性偏向!K$1,FALSE)/100)</f>
        <v>2836683</v>
      </c>
      <c r="J1612" s="4">
        <f>INT(VLOOKUP($X1612,映射表!$B:$E,4,FALSE))</f>
        <v>2063042</v>
      </c>
      <c r="K1612" s="4">
        <f t="shared" ref="K1612:V1612" si="1599">K1611</f>
        <v>100</v>
      </c>
      <c r="L1612" s="4">
        <f t="shared" si="1599"/>
        <v>0</v>
      </c>
      <c r="M1612" s="4">
        <f t="shared" si="1599"/>
        <v>0</v>
      </c>
      <c r="N1612" s="4">
        <f t="shared" si="1599"/>
        <v>100</v>
      </c>
      <c r="O1612" s="4">
        <f t="shared" si="1599"/>
        <v>0</v>
      </c>
      <c r="P1612" s="4">
        <f t="shared" si="1599"/>
        <v>0</v>
      </c>
      <c r="Q1612" s="4">
        <f t="shared" si="1599"/>
        <v>0</v>
      </c>
      <c r="R1612" s="4">
        <f t="shared" si="1599"/>
        <v>0</v>
      </c>
      <c r="S1612" s="4">
        <f t="shared" si="1599"/>
        <v>0</v>
      </c>
      <c r="T1612" s="4">
        <f t="shared" si="1599"/>
        <v>0</v>
      </c>
      <c r="U1612" s="4">
        <f t="shared" si="1599"/>
        <v>0</v>
      </c>
      <c r="V1612" s="4">
        <f t="shared" si="1599"/>
        <v>0</v>
      </c>
      <c r="W1612" s="4">
        <f>VLOOKUP(Z1612,怪物属性偏向!D:F,3,FALSE)</f>
        <v>5000011</v>
      </c>
      <c r="X1612" s="4">
        <f t="shared" si="1527"/>
        <v>108</v>
      </c>
      <c r="Y1612" t="str">
        <f>VLOOKUP(Z1612,怪物属性偏向!G:H,2,FALSE)</f>
        <v>尤尼丝</v>
      </c>
      <c r="Z1612">
        <f t="shared" si="1528"/>
        <v>11</v>
      </c>
    </row>
    <row r="1613" spans="1:26" ht="18" customHeight="1" x14ac:dyDescent="0.15">
      <c r="A1613" s="4">
        <v>5001609</v>
      </c>
      <c r="B1613" s="4">
        <f t="shared" ref="B1613:E1613" si="1600">B1612</f>
        <v>0</v>
      </c>
      <c r="C1613" s="4">
        <f t="shared" si="1600"/>
        <v>0</v>
      </c>
      <c r="D1613" s="4">
        <f t="shared" si="1600"/>
        <v>0</v>
      </c>
      <c r="E1613" s="4">
        <f t="shared" si="1600"/>
        <v>0</v>
      </c>
      <c r="F1613" s="4">
        <f>INT(VLOOKUP($X1613,映射表!$B:$C,2,FALSE)*VLOOKUP($Z1613,怪物属性偏向!$G:$L,怪物属性偏向!L$1,FALSE)/100)</f>
        <v>4367312</v>
      </c>
      <c r="G1613" s="4">
        <f>INT(VLOOKUP($X1613,映射表!$B:$C,2,FALSE)*VLOOKUP($Z1613,怪物属性偏向!$G:$L,怪物属性偏向!J$1,FALSE)/100)</f>
        <v>2736919</v>
      </c>
      <c r="H1613" s="4">
        <f t="shared" si="1588"/>
        <v>0</v>
      </c>
      <c r="I1613" s="4">
        <f>INT(VLOOKUP($X1613,映射表!$B:$C,2,FALSE)*VLOOKUP($Z1613,怪物属性偏向!$G:$L,怪物属性偏向!K$1,FALSE)/100)</f>
        <v>3041021</v>
      </c>
      <c r="J1613" s="4">
        <f>INT(VLOOKUP($X1613,映射表!$B:$E,4,FALSE))</f>
        <v>2211651</v>
      </c>
      <c r="K1613" s="4">
        <f t="shared" ref="K1613:V1613" si="1601">K1612</f>
        <v>100</v>
      </c>
      <c r="L1613" s="4">
        <f t="shared" si="1601"/>
        <v>0</v>
      </c>
      <c r="M1613" s="4">
        <f t="shared" si="1601"/>
        <v>0</v>
      </c>
      <c r="N1613" s="4">
        <f t="shared" si="1601"/>
        <v>100</v>
      </c>
      <c r="O1613" s="4">
        <f t="shared" si="1601"/>
        <v>0</v>
      </c>
      <c r="P1613" s="4">
        <f t="shared" si="1601"/>
        <v>0</v>
      </c>
      <c r="Q1613" s="4">
        <f t="shared" si="1601"/>
        <v>0</v>
      </c>
      <c r="R1613" s="4">
        <f t="shared" si="1601"/>
        <v>0</v>
      </c>
      <c r="S1613" s="4">
        <f t="shared" si="1601"/>
        <v>0</v>
      </c>
      <c r="T1613" s="4">
        <f t="shared" si="1601"/>
        <v>0</v>
      </c>
      <c r="U1613" s="4">
        <f t="shared" si="1601"/>
        <v>0</v>
      </c>
      <c r="V1613" s="4">
        <f t="shared" si="1601"/>
        <v>0</v>
      </c>
      <c r="W1613" s="4">
        <f>VLOOKUP(Z1613,怪物属性偏向!D:F,3,FALSE)</f>
        <v>5000011</v>
      </c>
      <c r="X1613" s="4">
        <f t="shared" si="1527"/>
        <v>109</v>
      </c>
      <c r="Y1613" t="str">
        <f>VLOOKUP(Z1613,怪物属性偏向!G:H,2,FALSE)</f>
        <v>尤尼丝</v>
      </c>
      <c r="Z1613">
        <f t="shared" si="1528"/>
        <v>11</v>
      </c>
    </row>
    <row r="1614" spans="1:26" ht="18" customHeight="1" x14ac:dyDescent="0.15">
      <c r="A1614" s="4">
        <v>5001610</v>
      </c>
      <c r="B1614" s="4">
        <f t="shared" ref="B1614:E1614" si="1602">B1613</f>
        <v>0</v>
      </c>
      <c r="C1614" s="4">
        <f t="shared" si="1602"/>
        <v>0</v>
      </c>
      <c r="D1614" s="4">
        <f t="shared" si="1602"/>
        <v>0</v>
      </c>
      <c r="E1614" s="4">
        <f t="shared" si="1602"/>
        <v>0</v>
      </c>
      <c r="F1614" s="4">
        <f>INT(VLOOKUP($X1614,映射表!$B:$C,2,FALSE)*VLOOKUP($Z1614,怪物属性偏向!$G:$L,怪物属性偏向!L$1,FALSE)/100)</f>
        <v>4681896</v>
      </c>
      <c r="G1614" s="4">
        <f>INT(VLOOKUP($X1614,映射表!$B:$C,2,FALSE)*VLOOKUP($Z1614,怪物属性偏向!$G:$L,怪物属性偏向!J$1,FALSE)/100)</f>
        <v>2934063</v>
      </c>
      <c r="H1614" s="4">
        <f t="shared" si="1588"/>
        <v>0</v>
      </c>
      <c r="I1614" s="4">
        <f>INT(VLOOKUP($X1614,映射表!$B:$C,2,FALSE)*VLOOKUP($Z1614,怪物属性偏向!$G:$L,怪物属性偏向!K$1,FALSE)/100)</f>
        <v>3260070</v>
      </c>
      <c r="J1614" s="4">
        <f>INT(VLOOKUP($X1614,映射表!$B:$E,4,FALSE))</f>
        <v>2370960</v>
      </c>
      <c r="K1614" s="4">
        <f t="shared" ref="K1614:V1614" si="1603">K1613</f>
        <v>100</v>
      </c>
      <c r="L1614" s="4">
        <f t="shared" si="1603"/>
        <v>0</v>
      </c>
      <c r="M1614" s="4">
        <f t="shared" si="1603"/>
        <v>0</v>
      </c>
      <c r="N1614" s="4">
        <f t="shared" si="1603"/>
        <v>100</v>
      </c>
      <c r="O1614" s="4">
        <f t="shared" si="1603"/>
        <v>0</v>
      </c>
      <c r="P1614" s="4">
        <f t="shared" si="1603"/>
        <v>0</v>
      </c>
      <c r="Q1614" s="4">
        <f t="shared" si="1603"/>
        <v>0</v>
      </c>
      <c r="R1614" s="4">
        <f t="shared" si="1603"/>
        <v>0</v>
      </c>
      <c r="S1614" s="4">
        <f t="shared" si="1603"/>
        <v>0</v>
      </c>
      <c r="T1614" s="4">
        <f t="shared" si="1603"/>
        <v>0</v>
      </c>
      <c r="U1614" s="4">
        <f t="shared" si="1603"/>
        <v>0</v>
      </c>
      <c r="V1614" s="4">
        <f t="shared" si="1603"/>
        <v>0</v>
      </c>
      <c r="W1614" s="4">
        <f>VLOOKUP(Z1614,怪物属性偏向!D:F,3,FALSE)</f>
        <v>5000011</v>
      </c>
      <c r="X1614" s="4">
        <f t="shared" si="1527"/>
        <v>110</v>
      </c>
      <c r="Y1614" t="str">
        <f>VLOOKUP(Z1614,怪物属性偏向!G:H,2,FALSE)</f>
        <v>尤尼丝</v>
      </c>
      <c r="Z1614">
        <f t="shared" si="1528"/>
        <v>11</v>
      </c>
    </row>
    <row r="1615" spans="1:26" ht="18" customHeight="1" x14ac:dyDescent="0.15">
      <c r="A1615" s="4">
        <v>5001611</v>
      </c>
      <c r="B1615" s="4">
        <f t="shared" ref="B1615:E1615" si="1604">B1614</f>
        <v>0</v>
      </c>
      <c r="C1615" s="4">
        <f t="shared" si="1604"/>
        <v>0</v>
      </c>
      <c r="D1615" s="4">
        <f t="shared" si="1604"/>
        <v>0</v>
      </c>
      <c r="E1615" s="4">
        <f t="shared" si="1604"/>
        <v>0</v>
      </c>
      <c r="F1615" s="4">
        <f>INT(VLOOKUP($X1615,映射表!$B:$C,2,FALSE)*VLOOKUP($Z1615,怪物属性偏向!$G:$L,怪物属性偏向!L$1,FALSE)/100)</f>
        <v>5019131</v>
      </c>
      <c r="G1615" s="4">
        <f>INT(VLOOKUP($X1615,映射表!$B:$C,2,FALSE)*VLOOKUP($Z1615,怪物属性偏向!$G:$L,怪物属性偏向!J$1,FALSE)/100)</f>
        <v>3145402</v>
      </c>
      <c r="H1615" s="4">
        <f t="shared" si="1588"/>
        <v>0</v>
      </c>
      <c r="I1615" s="4">
        <f>INT(VLOOKUP($X1615,映射表!$B:$C,2,FALSE)*VLOOKUP($Z1615,怪物属性偏向!$G:$L,怪物属性偏向!K$1,FALSE)/100)</f>
        <v>3494892</v>
      </c>
      <c r="J1615" s="4">
        <f>INT(VLOOKUP($X1615,映射表!$B:$E,4,FALSE))</f>
        <v>2541739</v>
      </c>
      <c r="K1615" s="4">
        <f t="shared" ref="K1615:V1615" si="1605">K1614</f>
        <v>100</v>
      </c>
      <c r="L1615" s="4">
        <f t="shared" si="1605"/>
        <v>0</v>
      </c>
      <c r="M1615" s="4">
        <f t="shared" si="1605"/>
        <v>0</v>
      </c>
      <c r="N1615" s="4">
        <f t="shared" si="1605"/>
        <v>100</v>
      </c>
      <c r="O1615" s="4">
        <f t="shared" si="1605"/>
        <v>0</v>
      </c>
      <c r="P1615" s="4">
        <f t="shared" si="1605"/>
        <v>0</v>
      </c>
      <c r="Q1615" s="4">
        <f t="shared" si="1605"/>
        <v>0</v>
      </c>
      <c r="R1615" s="4">
        <f t="shared" si="1605"/>
        <v>0</v>
      </c>
      <c r="S1615" s="4">
        <f t="shared" si="1605"/>
        <v>0</v>
      </c>
      <c r="T1615" s="4">
        <f t="shared" si="1605"/>
        <v>0</v>
      </c>
      <c r="U1615" s="4">
        <f t="shared" si="1605"/>
        <v>0</v>
      </c>
      <c r="V1615" s="4">
        <f t="shared" si="1605"/>
        <v>0</v>
      </c>
      <c r="W1615" s="4">
        <f>VLOOKUP(Z1615,怪物属性偏向!D:F,3,FALSE)</f>
        <v>5000011</v>
      </c>
      <c r="X1615" s="4">
        <f t="shared" si="1527"/>
        <v>111</v>
      </c>
      <c r="Y1615" t="str">
        <f>VLOOKUP(Z1615,怪物属性偏向!G:H,2,FALSE)</f>
        <v>尤尼丝</v>
      </c>
      <c r="Z1615">
        <f t="shared" si="1528"/>
        <v>11</v>
      </c>
    </row>
    <row r="1616" spans="1:26" ht="18" customHeight="1" x14ac:dyDescent="0.15">
      <c r="A1616" s="4">
        <v>5001612</v>
      </c>
      <c r="B1616" s="4">
        <f t="shared" ref="B1616:E1616" si="1606">B1615</f>
        <v>0</v>
      </c>
      <c r="C1616" s="4">
        <f t="shared" si="1606"/>
        <v>0</v>
      </c>
      <c r="D1616" s="4">
        <f t="shared" si="1606"/>
        <v>0</v>
      </c>
      <c r="E1616" s="4">
        <f t="shared" si="1606"/>
        <v>0</v>
      </c>
      <c r="F1616" s="4">
        <f>INT(VLOOKUP($X1616,映射表!$B:$C,2,FALSE)*VLOOKUP($Z1616,怪物属性偏向!$G:$L,怪物属性偏向!L$1,FALSE)/100)</f>
        <v>5380647</v>
      </c>
      <c r="G1616" s="4">
        <f>INT(VLOOKUP($X1616,映射表!$B:$C,2,FALSE)*VLOOKUP($Z1616,怪物属性偏向!$G:$L,怪物属性偏向!J$1,FALSE)/100)</f>
        <v>3371958</v>
      </c>
      <c r="H1616" s="4">
        <f t="shared" si="1588"/>
        <v>0</v>
      </c>
      <c r="I1616" s="4">
        <f>INT(VLOOKUP($X1616,映射表!$B:$C,2,FALSE)*VLOOKUP($Z1616,怪物属性偏向!$G:$L,怪物属性偏向!K$1,FALSE)/100)</f>
        <v>3746620</v>
      </c>
      <c r="J1616" s="4">
        <f>INT(VLOOKUP($X1616,映射表!$B:$E,4,FALSE))</f>
        <v>2724814</v>
      </c>
      <c r="K1616" s="4">
        <f t="shared" ref="K1616:V1616" si="1607">K1615</f>
        <v>100</v>
      </c>
      <c r="L1616" s="4">
        <f t="shared" si="1607"/>
        <v>0</v>
      </c>
      <c r="M1616" s="4">
        <f t="shared" si="1607"/>
        <v>0</v>
      </c>
      <c r="N1616" s="4">
        <f t="shared" si="1607"/>
        <v>100</v>
      </c>
      <c r="O1616" s="4">
        <f t="shared" si="1607"/>
        <v>0</v>
      </c>
      <c r="P1616" s="4">
        <f t="shared" si="1607"/>
        <v>0</v>
      </c>
      <c r="Q1616" s="4">
        <f t="shared" si="1607"/>
        <v>0</v>
      </c>
      <c r="R1616" s="4">
        <f t="shared" si="1607"/>
        <v>0</v>
      </c>
      <c r="S1616" s="4">
        <f t="shared" si="1607"/>
        <v>0</v>
      </c>
      <c r="T1616" s="4">
        <f t="shared" si="1607"/>
        <v>0</v>
      </c>
      <c r="U1616" s="4">
        <f t="shared" si="1607"/>
        <v>0</v>
      </c>
      <c r="V1616" s="4">
        <f t="shared" si="1607"/>
        <v>0</v>
      </c>
      <c r="W1616" s="4">
        <f>VLOOKUP(Z1616,怪物属性偏向!D:F,3,FALSE)</f>
        <v>5000011</v>
      </c>
      <c r="X1616" s="4">
        <f t="shared" si="1527"/>
        <v>112</v>
      </c>
      <c r="Y1616" t="str">
        <f>VLOOKUP(Z1616,怪物属性偏向!G:H,2,FALSE)</f>
        <v>尤尼丝</v>
      </c>
      <c r="Z1616">
        <f t="shared" si="1528"/>
        <v>11</v>
      </c>
    </row>
    <row r="1617" spans="1:26" ht="18" customHeight="1" x14ac:dyDescent="0.15">
      <c r="A1617" s="4">
        <v>5001613</v>
      </c>
      <c r="B1617" s="4">
        <f t="shared" ref="B1617:E1617" si="1608">B1616</f>
        <v>0</v>
      </c>
      <c r="C1617" s="4">
        <f t="shared" si="1608"/>
        <v>0</v>
      </c>
      <c r="D1617" s="4">
        <f t="shared" si="1608"/>
        <v>0</v>
      </c>
      <c r="E1617" s="4">
        <f t="shared" si="1608"/>
        <v>0</v>
      </c>
      <c r="F1617" s="4">
        <f>INT(VLOOKUP($X1617,映射表!$B:$C,2,FALSE)*VLOOKUP($Z1617,怪物属性偏向!$G:$L,怪物属性偏向!L$1,FALSE)/100)</f>
        <v>5768192</v>
      </c>
      <c r="G1617" s="4">
        <f>INT(VLOOKUP($X1617,映射表!$B:$C,2,FALSE)*VLOOKUP($Z1617,怪物属性偏向!$G:$L,怪物属性偏向!J$1,FALSE)/100)</f>
        <v>3614826</v>
      </c>
      <c r="H1617" s="4">
        <f t="shared" si="1588"/>
        <v>0</v>
      </c>
      <c r="I1617" s="4">
        <f>INT(VLOOKUP($X1617,映射表!$B:$C,2,FALSE)*VLOOKUP($Z1617,怪物属性偏向!$G:$L,怪物属性偏向!K$1,FALSE)/100)</f>
        <v>4016473</v>
      </c>
      <c r="J1617" s="4">
        <f>INT(VLOOKUP($X1617,映射表!$B:$E,4,FALSE))</f>
        <v>2921071</v>
      </c>
      <c r="K1617" s="4">
        <f t="shared" ref="K1617:V1617" si="1609">K1616</f>
        <v>100</v>
      </c>
      <c r="L1617" s="4">
        <f t="shared" si="1609"/>
        <v>0</v>
      </c>
      <c r="M1617" s="4">
        <f t="shared" si="1609"/>
        <v>0</v>
      </c>
      <c r="N1617" s="4">
        <f t="shared" si="1609"/>
        <v>100</v>
      </c>
      <c r="O1617" s="4">
        <f t="shared" si="1609"/>
        <v>0</v>
      </c>
      <c r="P1617" s="4">
        <f t="shared" si="1609"/>
        <v>0</v>
      </c>
      <c r="Q1617" s="4">
        <f t="shared" si="1609"/>
        <v>0</v>
      </c>
      <c r="R1617" s="4">
        <f t="shared" si="1609"/>
        <v>0</v>
      </c>
      <c r="S1617" s="4">
        <f t="shared" si="1609"/>
        <v>0</v>
      </c>
      <c r="T1617" s="4">
        <f t="shared" si="1609"/>
        <v>0</v>
      </c>
      <c r="U1617" s="4">
        <f t="shared" si="1609"/>
        <v>0</v>
      </c>
      <c r="V1617" s="4">
        <f t="shared" si="1609"/>
        <v>0</v>
      </c>
      <c r="W1617" s="4">
        <f>VLOOKUP(Z1617,怪物属性偏向!D:F,3,FALSE)</f>
        <v>5000011</v>
      </c>
      <c r="X1617" s="4">
        <f t="shared" si="1527"/>
        <v>113</v>
      </c>
      <c r="Y1617" t="str">
        <f>VLOOKUP(Z1617,怪物属性偏向!G:H,2,FALSE)</f>
        <v>尤尼丝</v>
      </c>
      <c r="Z1617">
        <f t="shared" si="1528"/>
        <v>11</v>
      </c>
    </row>
    <row r="1618" spans="1:26" ht="18" customHeight="1" x14ac:dyDescent="0.15">
      <c r="A1618" s="4">
        <v>5001614</v>
      </c>
      <c r="B1618" s="4">
        <f t="shared" ref="B1618:E1618" si="1610">B1617</f>
        <v>0</v>
      </c>
      <c r="C1618" s="4">
        <f t="shared" si="1610"/>
        <v>0</v>
      </c>
      <c r="D1618" s="4">
        <f t="shared" si="1610"/>
        <v>0</v>
      </c>
      <c r="E1618" s="4">
        <f t="shared" si="1610"/>
        <v>0</v>
      </c>
      <c r="F1618" s="4">
        <f>INT(VLOOKUP($X1618,映射表!$B:$C,2,FALSE)*VLOOKUP($Z1618,怪物属性偏向!$G:$L,怪物属性偏向!L$1,FALSE)/100)</f>
        <v>6183639</v>
      </c>
      <c r="G1618" s="4">
        <f>INT(VLOOKUP($X1618,映射表!$B:$C,2,FALSE)*VLOOKUP($Z1618,怪物属性偏向!$G:$L,怪物属性偏向!J$1,FALSE)/100)</f>
        <v>3875180</v>
      </c>
      <c r="H1618" s="4">
        <f t="shared" si="1588"/>
        <v>0</v>
      </c>
      <c r="I1618" s="4">
        <f>INT(VLOOKUP($X1618,映射表!$B:$C,2,FALSE)*VLOOKUP($Z1618,怪物属性偏向!$G:$L,怪物属性偏向!K$1,FALSE)/100)</f>
        <v>4305755</v>
      </c>
      <c r="J1618" s="4">
        <f>INT(VLOOKUP($X1618,映射表!$B:$E,4,FALSE))</f>
        <v>3131458</v>
      </c>
      <c r="K1618" s="4">
        <f t="shared" ref="K1618:V1618" si="1611">K1617</f>
        <v>100</v>
      </c>
      <c r="L1618" s="4">
        <f t="shared" si="1611"/>
        <v>0</v>
      </c>
      <c r="M1618" s="4">
        <f t="shared" si="1611"/>
        <v>0</v>
      </c>
      <c r="N1618" s="4">
        <f t="shared" si="1611"/>
        <v>100</v>
      </c>
      <c r="O1618" s="4">
        <f t="shared" si="1611"/>
        <v>0</v>
      </c>
      <c r="P1618" s="4">
        <f t="shared" si="1611"/>
        <v>0</v>
      </c>
      <c r="Q1618" s="4">
        <f t="shared" si="1611"/>
        <v>0</v>
      </c>
      <c r="R1618" s="4">
        <f t="shared" si="1611"/>
        <v>0</v>
      </c>
      <c r="S1618" s="4">
        <f t="shared" si="1611"/>
        <v>0</v>
      </c>
      <c r="T1618" s="4">
        <f t="shared" si="1611"/>
        <v>0</v>
      </c>
      <c r="U1618" s="4">
        <f t="shared" si="1611"/>
        <v>0</v>
      </c>
      <c r="V1618" s="4">
        <f t="shared" si="1611"/>
        <v>0</v>
      </c>
      <c r="W1618" s="4">
        <f>VLOOKUP(Z1618,怪物属性偏向!D:F,3,FALSE)</f>
        <v>5000011</v>
      </c>
      <c r="X1618" s="4">
        <f t="shared" si="1527"/>
        <v>114</v>
      </c>
      <c r="Y1618" t="str">
        <f>VLOOKUP(Z1618,怪物属性偏向!G:H,2,FALSE)</f>
        <v>尤尼丝</v>
      </c>
      <c r="Z1618">
        <f t="shared" si="1528"/>
        <v>11</v>
      </c>
    </row>
    <row r="1619" spans="1:26" ht="18" customHeight="1" x14ac:dyDescent="0.15">
      <c r="A1619" s="4">
        <v>5001615</v>
      </c>
      <c r="B1619" s="4">
        <f t="shared" ref="B1619:E1619" si="1612">B1618</f>
        <v>0</v>
      </c>
      <c r="C1619" s="4">
        <f t="shared" si="1612"/>
        <v>0</v>
      </c>
      <c r="D1619" s="4">
        <f t="shared" si="1612"/>
        <v>0</v>
      </c>
      <c r="E1619" s="4">
        <f t="shared" si="1612"/>
        <v>0</v>
      </c>
      <c r="F1619" s="4">
        <f>INT(VLOOKUP($X1619,映射表!$B:$C,2,FALSE)*VLOOKUP($Z1619,怪物属性偏向!$G:$L,怪物属性偏向!L$1,FALSE)/100)</f>
        <v>6629000</v>
      </c>
      <c r="G1619" s="4">
        <f>INT(VLOOKUP($X1619,映射表!$B:$C,2,FALSE)*VLOOKUP($Z1619,怪物属性偏向!$G:$L,怪物属性偏向!J$1,FALSE)/100)</f>
        <v>4154279</v>
      </c>
      <c r="H1619" s="4">
        <f t="shared" si="1588"/>
        <v>0</v>
      </c>
      <c r="I1619" s="4">
        <f>INT(VLOOKUP($X1619,映射表!$B:$C,2,FALSE)*VLOOKUP($Z1619,怪物属性偏向!$G:$L,怪物属性偏向!K$1,FALSE)/100)</f>
        <v>4615866</v>
      </c>
      <c r="J1619" s="4">
        <f>INT(VLOOKUP($X1619,映射表!$B:$E,4,FALSE))</f>
        <v>3356993</v>
      </c>
      <c r="K1619" s="4">
        <f t="shared" ref="K1619:V1619" si="1613">K1618</f>
        <v>100</v>
      </c>
      <c r="L1619" s="4">
        <f t="shared" si="1613"/>
        <v>0</v>
      </c>
      <c r="M1619" s="4">
        <f t="shared" si="1613"/>
        <v>0</v>
      </c>
      <c r="N1619" s="4">
        <f t="shared" si="1613"/>
        <v>100</v>
      </c>
      <c r="O1619" s="4">
        <f t="shared" si="1613"/>
        <v>0</v>
      </c>
      <c r="P1619" s="4">
        <f t="shared" si="1613"/>
        <v>0</v>
      </c>
      <c r="Q1619" s="4">
        <f t="shared" si="1613"/>
        <v>0</v>
      </c>
      <c r="R1619" s="4">
        <f t="shared" si="1613"/>
        <v>0</v>
      </c>
      <c r="S1619" s="4">
        <f t="shared" si="1613"/>
        <v>0</v>
      </c>
      <c r="T1619" s="4">
        <f t="shared" si="1613"/>
        <v>0</v>
      </c>
      <c r="U1619" s="4">
        <f t="shared" si="1613"/>
        <v>0</v>
      </c>
      <c r="V1619" s="4">
        <f t="shared" si="1613"/>
        <v>0</v>
      </c>
      <c r="W1619" s="4">
        <f>VLOOKUP(Z1619,怪物属性偏向!D:F,3,FALSE)</f>
        <v>5000011</v>
      </c>
      <c r="X1619" s="4">
        <f t="shared" si="1527"/>
        <v>115</v>
      </c>
      <c r="Y1619" t="str">
        <f>VLOOKUP(Z1619,怪物属性偏向!G:H,2,FALSE)</f>
        <v>尤尼丝</v>
      </c>
      <c r="Z1619">
        <f t="shared" si="1528"/>
        <v>11</v>
      </c>
    </row>
    <row r="1620" spans="1:26" ht="18" customHeight="1" x14ac:dyDescent="0.15">
      <c r="A1620" s="4">
        <v>5001616</v>
      </c>
      <c r="B1620" s="4">
        <f t="shared" ref="B1620:E1620" si="1614">B1619</f>
        <v>0</v>
      </c>
      <c r="C1620" s="4">
        <f t="shared" si="1614"/>
        <v>0</v>
      </c>
      <c r="D1620" s="4">
        <f t="shared" si="1614"/>
        <v>0</v>
      </c>
      <c r="E1620" s="4">
        <f t="shared" si="1614"/>
        <v>0</v>
      </c>
      <c r="F1620" s="4">
        <f>INT(VLOOKUP($X1620,映射表!$B:$C,2,FALSE)*VLOOKUP($Z1620,怪物属性偏向!$G:$L,怪物属性偏向!L$1,FALSE)/100)</f>
        <v>7106426</v>
      </c>
      <c r="G1620" s="4">
        <f>INT(VLOOKUP($X1620,映射表!$B:$C,2,FALSE)*VLOOKUP($Z1620,怪物属性偏向!$G:$L,怪物属性偏向!J$1,FALSE)/100)</f>
        <v>4453474</v>
      </c>
      <c r="H1620" s="4">
        <f t="shared" si="1588"/>
        <v>0</v>
      </c>
      <c r="I1620" s="4">
        <f>INT(VLOOKUP($X1620,映射表!$B:$C,2,FALSE)*VLOOKUP($Z1620,怪物属性偏向!$G:$L,怪物属性偏向!K$1,FALSE)/100)</f>
        <v>4948304</v>
      </c>
      <c r="J1620" s="4">
        <f>INT(VLOOKUP($X1620,映射表!$B:$E,4,FALSE))</f>
        <v>3598767</v>
      </c>
      <c r="K1620" s="4">
        <f t="shared" ref="K1620:V1620" si="1615">K1619</f>
        <v>100</v>
      </c>
      <c r="L1620" s="4">
        <f t="shared" si="1615"/>
        <v>0</v>
      </c>
      <c r="M1620" s="4">
        <f t="shared" si="1615"/>
        <v>0</v>
      </c>
      <c r="N1620" s="4">
        <f t="shared" si="1615"/>
        <v>100</v>
      </c>
      <c r="O1620" s="4">
        <f t="shared" si="1615"/>
        <v>0</v>
      </c>
      <c r="P1620" s="4">
        <f t="shared" si="1615"/>
        <v>0</v>
      </c>
      <c r="Q1620" s="4">
        <f t="shared" si="1615"/>
        <v>0</v>
      </c>
      <c r="R1620" s="4">
        <f t="shared" si="1615"/>
        <v>0</v>
      </c>
      <c r="S1620" s="4">
        <f t="shared" si="1615"/>
        <v>0</v>
      </c>
      <c r="T1620" s="4">
        <f t="shared" si="1615"/>
        <v>0</v>
      </c>
      <c r="U1620" s="4">
        <f t="shared" si="1615"/>
        <v>0</v>
      </c>
      <c r="V1620" s="4">
        <f t="shared" si="1615"/>
        <v>0</v>
      </c>
      <c r="W1620" s="4">
        <f>VLOOKUP(Z1620,怪物属性偏向!D:F,3,FALSE)</f>
        <v>5000011</v>
      </c>
      <c r="X1620" s="4">
        <f t="shared" si="1527"/>
        <v>116</v>
      </c>
      <c r="Y1620" t="str">
        <f>VLOOKUP(Z1620,怪物属性偏向!G:H,2,FALSE)</f>
        <v>尤尼丝</v>
      </c>
      <c r="Z1620">
        <f t="shared" si="1528"/>
        <v>11</v>
      </c>
    </row>
    <row r="1621" spans="1:26" ht="18" customHeight="1" x14ac:dyDescent="0.15">
      <c r="A1621" s="4">
        <v>5001617</v>
      </c>
      <c r="B1621" s="4">
        <f t="shared" ref="B1621:E1621" si="1616">B1620</f>
        <v>0</v>
      </c>
      <c r="C1621" s="4">
        <f t="shared" si="1616"/>
        <v>0</v>
      </c>
      <c r="D1621" s="4">
        <f t="shared" si="1616"/>
        <v>0</v>
      </c>
      <c r="E1621" s="4">
        <f t="shared" si="1616"/>
        <v>0</v>
      </c>
      <c r="F1621" s="4">
        <f>INT(VLOOKUP($X1621,映射表!$B:$C,2,FALSE)*VLOOKUP($Z1621,怪物属性偏向!$G:$L,怪物属性偏向!L$1,FALSE)/100)</f>
        <v>7618227</v>
      </c>
      <c r="G1621" s="4">
        <f>INT(VLOOKUP($X1621,映射表!$B:$C,2,FALSE)*VLOOKUP($Z1621,怪物属性偏向!$G:$L,怪物属性偏向!J$1,FALSE)/100)</f>
        <v>4774211</v>
      </c>
      <c r="H1621" s="4">
        <f t="shared" si="1588"/>
        <v>0</v>
      </c>
      <c r="I1621" s="4">
        <f>INT(VLOOKUP($X1621,映射表!$B:$C,2,FALSE)*VLOOKUP($Z1621,怪物属性偏向!$G:$L,怪物属性偏向!K$1,FALSE)/100)</f>
        <v>5304679</v>
      </c>
      <c r="J1621" s="4">
        <f>INT(VLOOKUP($X1621,映射表!$B:$E,4,FALSE))</f>
        <v>3857948</v>
      </c>
      <c r="K1621" s="4">
        <f t="shared" ref="K1621:V1621" si="1617">K1620</f>
        <v>100</v>
      </c>
      <c r="L1621" s="4">
        <f t="shared" si="1617"/>
        <v>0</v>
      </c>
      <c r="M1621" s="4">
        <f t="shared" si="1617"/>
        <v>0</v>
      </c>
      <c r="N1621" s="4">
        <f t="shared" si="1617"/>
        <v>100</v>
      </c>
      <c r="O1621" s="4">
        <f t="shared" si="1617"/>
        <v>0</v>
      </c>
      <c r="P1621" s="4">
        <f t="shared" si="1617"/>
        <v>0</v>
      </c>
      <c r="Q1621" s="4">
        <f t="shared" si="1617"/>
        <v>0</v>
      </c>
      <c r="R1621" s="4">
        <f t="shared" si="1617"/>
        <v>0</v>
      </c>
      <c r="S1621" s="4">
        <f t="shared" si="1617"/>
        <v>0</v>
      </c>
      <c r="T1621" s="4">
        <f t="shared" si="1617"/>
        <v>0</v>
      </c>
      <c r="U1621" s="4">
        <f t="shared" si="1617"/>
        <v>0</v>
      </c>
      <c r="V1621" s="4">
        <f t="shared" si="1617"/>
        <v>0</v>
      </c>
      <c r="W1621" s="4">
        <f>VLOOKUP(Z1621,怪物属性偏向!D:F,3,FALSE)</f>
        <v>5000011</v>
      </c>
      <c r="X1621" s="4">
        <f t="shared" si="1527"/>
        <v>117</v>
      </c>
      <c r="Y1621" t="str">
        <f>VLOOKUP(Z1621,怪物属性偏向!G:H,2,FALSE)</f>
        <v>尤尼丝</v>
      </c>
      <c r="Z1621">
        <f t="shared" si="1528"/>
        <v>11</v>
      </c>
    </row>
    <row r="1622" spans="1:26" ht="18" customHeight="1" x14ac:dyDescent="0.15">
      <c r="A1622" s="4">
        <v>5001618</v>
      </c>
      <c r="B1622" s="4">
        <f t="shared" ref="B1622:E1622" si="1618">B1621</f>
        <v>0</v>
      </c>
      <c r="C1622" s="4">
        <f t="shared" si="1618"/>
        <v>0</v>
      </c>
      <c r="D1622" s="4">
        <f t="shared" si="1618"/>
        <v>0</v>
      </c>
      <c r="E1622" s="4">
        <f t="shared" si="1618"/>
        <v>0</v>
      </c>
      <c r="F1622" s="4">
        <f>INT(VLOOKUP($X1622,映射表!$B:$C,2,FALSE)*VLOOKUP($Z1622,怪物属性偏向!$G:$L,怪物属性偏向!L$1,FALSE)/100)</f>
        <v>8166877</v>
      </c>
      <c r="G1622" s="4">
        <f>INT(VLOOKUP($X1622,映射表!$B:$C,2,FALSE)*VLOOKUP($Z1622,怪物属性偏向!$G:$L,怪物属性偏向!J$1,FALSE)/100)</f>
        <v>5118040</v>
      </c>
      <c r="H1622" s="4">
        <f t="shared" si="1588"/>
        <v>0</v>
      </c>
      <c r="I1622" s="4">
        <f>INT(VLOOKUP($X1622,映射表!$B:$C,2,FALSE)*VLOOKUP($Z1622,怪物属性偏向!$G:$L,怪物属性偏向!K$1,FALSE)/100)</f>
        <v>5686712</v>
      </c>
      <c r="J1622" s="4">
        <f>INT(VLOOKUP($X1622,映射表!$B:$E,4,FALSE))</f>
        <v>4135790</v>
      </c>
      <c r="K1622" s="4">
        <f t="shared" ref="K1622:V1622" si="1619">K1621</f>
        <v>100</v>
      </c>
      <c r="L1622" s="4">
        <f t="shared" si="1619"/>
        <v>0</v>
      </c>
      <c r="M1622" s="4">
        <f t="shared" si="1619"/>
        <v>0</v>
      </c>
      <c r="N1622" s="4">
        <f t="shared" si="1619"/>
        <v>100</v>
      </c>
      <c r="O1622" s="4">
        <f t="shared" si="1619"/>
        <v>0</v>
      </c>
      <c r="P1622" s="4">
        <f t="shared" si="1619"/>
        <v>0</v>
      </c>
      <c r="Q1622" s="4">
        <f t="shared" si="1619"/>
        <v>0</v>
      </c>
      <c r="R1622" s="4">
        <f t="shared" si="1619"/>
        <v>0</v>
      </c>
      <c r="S1622" s="4">
        <f t="shared" si="1619"/>
        <v>0</v>
      </c>
      <c r="T1622" s="4">
        <f t="shared" si="1619"/>
        <v>0</v>
      </c>
      <c r="U1622" s="4">
        <f t="shared" si="1619"/>
        <v>0</v>
      </c>
      <c r="V1622" s="4">
        <f t="shared" si="1619"/>
        <v>0</v>
      </c>
      <c r="W1622" s="4">
        <f>VLOOKUP(Z1622,怪物属性偏向!D:F,3,FALSE)</f>
        <v>5000011</v>
      </c>
      <c r="X1622" s="4">
        <f t="shared" si="1527"/>
        <v>118</v>
      </c>
      <c r="Y1622" t="str">
        <f>VLOOKUP(Z1622,怪物属性偏向!G:H,2,FALSE)</f>
        <v>尤尼丝</v>
      </c>
      <c r="Z1622">
        <f t="shared" si="1528"/>
        <v>11</v>
      </c>
    </row>
    <row r="1623" spans="1:26" ht="18" customHeight="1" x14ac:dyDescent="0.15">
      <c r="A1623" s="4">
        <v>5001619</v>
      </c>
      <c r="B1623" s="4">
        <f t="shared" ref="B1623:E1623" si="1620">B1622</f>
        <v>0</v>
      </c>
      <c r="C1623" s="4">
        <f t="shared" si="1620"/>
        <v>0</v>
      </c>
      <c r="D1623" s="4">
        <f t="shared" si="1620"/>
        <v>0</v>
      </c>
      <c r="E1623" s="4">
        <f t="shared" si="1620"/>
        <v>0</v>
      </c>
      <c r="F1623" s="4">
        <f>INT(VLOOKUP($X1623,映射表!$B:$C,2,FALSE)*VLOOKUP($Z1623,怪物属性偏向!$G:$L,怪物属性偏向!L$1,FALSE)/100)</f>
        <v>8755030</v>
      </c>
      <c r="G1623" s="4">
        <f>INT(VLOOKUP($X1623,映射表!$B:$C,2,FALSE)*VLOOKUP($Z1623,怪物属性偏向!$G:$L,怪物属性偏向!J$1,FALSE)/100)</f>
        <v>5486626</v>
      </c>
      <c r="H1623" s="4">
        <f t="shared" si="1588"/>
        <v>0</v>
      </c>
      <c r="I1623" s="4">
        <f>INT(VLOOKUP($X1623,映射表!$B:$C,2,FALSE)*VLOOKUP($Z1623,怪物属性偏向!$G:$L,怪物属性偏向!K$1,FALSE)/100)</f>
        <v>6096251</v>
      </c>
      <c r="J1623" s="4">
        <f>INT(VLOOKUP($X1623,映射表!$B:$E,4,FALSE))</f>
        <v>4433637</v>
      </c>
      <c r="K1623" s="4">
        <f t="shared" ref="K1623:V1623" si="1621">K1622</f>
        <v>100</v>
      </c>
      <c r="L1623" s="4">
        <f t="shared" si="1621"/>
        <v>0</v>
      </c>
      <c r="M1623" s="4">
        <f t="shared" si="1621"/>
        <v>0</v>
      </c>
      <c r="N1623" s="4">
        <f t="shared" si="1621"/>
        <v>100</v>
      </c>
      <c r="O1623" s="4">
        <f t="shared" si="1621"/>
        <v>0</v>
      </c>
      <c r="P1623" s="4">
        <f t="shared" si="1621"/>
        <v>0</v>
      </c>
      <c r="Q1623" s="4">
        <f t="shared" si="1621"/>
        <v>0</v>
      </c>
      <c r="R1623" s="4">
        <f t="shared" si="1621"/>
        <v>0</v>
      </c>
      <c r="S1623" s="4">
        <f t="shared" si="1621"/>
        <v>0</v>
      </c>
      <c r="T1623" s="4">
        <f t="shared" si="1621"/>
        <v>0</v>
      </c>
      <c r="U1623" s="4">
        <f t="shared" si="1621"/>
        <v>0</v>
      </c>
      <c r="V1623" s="4">
        <f t="shared" si="1621"/>
        <v>0</v>
      </c>
      <c r="W1623" s="4">
        <f>VLOOKUP(Z1623,怪物属性偏向!D:F,3,FALSE)</f>
        <v>5000011</v>
      </c>
      <c r="X1623" s="4">
        <f t="shared" si="1527"/>
        <v>119</v>
      </c>
      <c r="Y1623" t="str">
        <f>VLOOKUP(Z1623,怪物属性偏向!G:H,2,FALSE)</f>
        <v>尤尼丝</v>
      </c>
      <c r="Z1623">
        <f t="shared" si="1528"/>
        <v>11</v>
      </c>
    </row>
    <row r="1624" spans="1:26" ht="18" customHeight="1" x14ac:dyDescent="0.15">
      <c r="A1624" s="4">
        <v>5001620</v>
      </c>
      <c r="B1624" s="4">
        <f t="shared" ref="B1624:E1624" si="1622">B1623</f>
        <v>0</v>
      </c>
      <c r="C1624" s="4">
        <f t="shared" si="1622"/>
        <v>0</v>
      </c>
      <c r="D1624" s="4">
        <f t="shared" si="1622"/>
        <v>0</v>
      </c>
      <c r="E1624" s="4">
        <f t="shared" si="1622"/>
        <v>0</v>
      </c>
      <c r="F1624" s="4">
        <f>INT(VLOOKUP($X1624,映射表!$B:$C,2,FALSE)*VLOOKUP($Z1624,怪物属性偏向!$G:$L,怪物属性偏向!L$1,FALSE)/100)</f>
        <v>9385531</v>
      </c>
      <c r="G1624" s="4">
        <f>INT(VLOOKUP($X1624,映射表!$B:$C,2,FALSE)*VLOOKUP($Z1624,怪物属性偏向!$G:$L,怪物属性偏向!J$1,FALSE)/100)</f>
        <v>5881750</v>
      </c>
      <c r="H1624" s="4">
        <f t="shared" si="1588"/>
        <v>0</v>
      </c>
      <c r="I1624" s="4">
        <f>INT(VLOOKUP($X1624,映射表!$B:$C,2,FALSE)*VLOOKUP($Z1624,怪物属性偏向!$G:$L,怪物属性偏向!K$1,FALSE)/100)</f>
        <v>6535277</v>
      </c>
      <c r="J1624" s="4">
        <f>INT(VLOOKUP($X1624,映射表!$B:$E,4,FALSE))</f>
        <v>4752929</v>
      </c>
      <c r="K1624" s="4">
        <f t="shared" ref="K1624:V1624" si="1623">K1623</f>
        <v>100</v>
      </c>
      <c r="L1624" s="4">
        <f t="shared" si="1623"/>
        <v>0</v>
      </c>
      <c r="M1624" s="4">
        <f t="shared" si="1623"/>
        <v>0</v>
      </c>
      <c r="N1624" s="4">
        <f t="shared" si="1623"/>
        <v>100</v>
      </c>
      <c r="O1624" s="4">
        <f t="shared" si="1623"/>
        <v>0</v>
      </c>
      <c r="P1624" s="4">
        <f t="shared" si="1623"/>
        <v>0</v>
      </c>
      <c r="Q1624" s="4">
        <f t="shared" si="1623"/>
        <v>0</v>
      </c>
      <c r="R1624" s="4">
        <f t="shared" si="1623"/>
        <v>0</v>
      </c>
      <c r="S1624" s="4">
        <f t="shared" si="1623"/>
        <v>0</v>
      </c>
      <c r="T1624" s="4">
        <f t="shared" si="1623"/>
        <v>0</v>
      </c>
      <c r="U1624" s="4">
        <f t="shared" si="1623"/>
        <v>0</v>
      </c>
      <c r="V1624" s="4">
        <f t="shared" si="1623"/>
        <v>0</v>
      </c>
      <c r="W1624" s="4">
        <f>VLOOKUP(Z1624,怪物属性偏向!D:F,3,FALSE)</f>
        <v>5000011</v>
      </c>
      <c r="X1624" s="4">
        <f t="shared" si="1527"/>
        <v>120</v>
      </c>
      <c r="Y1624" t="str">
        <f>VLOOKUP(Z1624,怪物属性偏向!G:H,2,FALSE)</f>
        <v>尤尼丝</v>
      </c>
      <c r="Z1624">
        <f t="shared" si="1528"/>
        <v>11</v>
      </c>
    </row>
    <row r="1625" spans="1:26" ht="18" customHeight="1" x14ac:dyDescent="0.15">
      <c r="A1625" s="4">
        <v>5001621</v>
      </c>
      <c r="B1625" s="4">
        <f t="shared" ref="B1625:E1625" si="1624">B1624</f>
        <v>0</v>
      </c>
      <c r="C1625" s="4">
        <f t="shared" si="1624"/>
        <v>0</v>
      </c>
      <c r="D1625" s="4">
        <f t="shared" si="1624"/>
        <v>0</v>
      </c>
      <c r="E1625" s="4">
        <f t="shared" si="1624"/>
        <v>0</v>
      </c>
      <c r="F1625" s="4">
        <f>INT(VLOOKUP($X1625,映射表!$B:$C,2,FALSE)*VLOOKUP($Z1625,怪物属性偏向!$G:$L,怪物属性偏向!L$1,FALSE)/100)</f>
        <v>10061427</v>
      </c>
      <c r="G1625" s="4">
        <f>INT(VLOOKUP($X1625,映射表!$B:$C,2,FALSE)*VLOOKUP($Z1625,怪物属性偏向!$G:$L,怪物属性偏向!J$1,FALSE)/100)</f>
        <v>6305322</v>
      </c>
      <c r="H1625" s="4">
        <f t="shared" si="1588"/>
        <v>0</v>
      </c>
      <c r="I1625" s="4">
        <f>INT(VLOOKUP($X1625,映射表!$B:$C,2,FALSE)*VLOOKUP($Z1625,怪物属性偏向!$G:$L,怪物属性偏向!K$1,FALSE)/100)</f>
        <v>7005914</v>
      </c>
      <c r="J1625" s="4">
        <f>INT(VLOOKUP($X1625,映射表!$B:$E,4,FALSE))</f>
        <v>5095210</v>
      </c>
      <c r="K1625" s="4">
        <f t="shared" ref="K1625:V1625" si="1625">K1624</f>
        <v>100</v>
      </c>
      <c r="L1625" s="4">
        <f t="shared" si="1625"/>
        <v>0</v>
      </c>
      <c r="M1625" s="4">
        <f t="shared" si="1625"/>
        <v>0</v>
      </c>
      <c r="N1625" s="4">
        <f t="shared" si="1625"/>
        <v>100</v>
      </c>
      <c r="O1625" s="4">
        <f t="shared" si="1625"/>
        <v>0</v>
      </c>
      <c r="P1625" s="4">
        <f t="shared" si="1625"/>
        <v>0</v>
      </c>
      <c r="Q1625" s="4">
        <f t="shared" si="1625"/>
        <v>0</v>
      </c>
      <c r="R1625" s="4">
        <f t="shared" si="1625"/>
        <v>0</v>
      </c>
      <c r="S1625" s="4">
        <f t="shared" si="1625"/>
        <v>0</v>
      </c>
      <c r="T1625" s="4">
        <f t="shared" si="1625"/>
        <v>0</v>
      </c>
      <c r="U1625" s="4">
        <f t="shared" si="1625"/>
        <v>0</v>
      </c>
      <c r="V1625" s="4">
        <f t="shared" si="1625"/>
        <v>0</v>
      </c>
      <c r="W1625" s="4">
        <f>VLOOKUP(Z1625,怪物属性偏向!D:F,3,FALSE)</f>
        <v>5000011</v>
      </c>
      <c r="X1625" s="4">
        <f t="shared" si="1527"/>
        <v>121</v>
      </c>
      <c r="Y1625" t="str">
        <f>VLOOKUP(Z1625,怪物属性偏向!G:H,2,FALSE)</f>
        <v>尤尼丝</v>
      </c>
      <c r="Z1625">
        <f t="shared" si="1528"/>
        <v>11</v>
      </c>
    </row>
    <row r="1626" spans="1:26" ht="18" customHeight="1" x14ac:dyDescent="0.15">
      <c r="A1626" s="4">
        <v>5001622</v>
      </c>
      <c r="B1626" s="4">
        <f t="shared" ref="B1626:E1626" si="1626">B1625</f>
        <v>0</v>
      </c>
      <c r="C1626" s="4">
        <f t="shared" si="1626"/>
        <v>0</v>
      </c>
      <c r="D1626" s="4">
        <f t="shared" si="1626"/>
        <v>0</v>
      </c>
      <c r="E1626" s="4">
        <f t="shared" si="1626"/>
        <v>0</v>
      </c>
      <c r="F1626" s="4">
        <f>INT(VLOOKUP($X1626,映射表!$B:$C,2,FALSE)*VLOOKUP($Z1626,怪物属性偏向!$G:$L,怪物属性偏向!L$1,FALSE)/100)</f>
        <v>10785988</v>
      </c>
      <c r="G1626" s="4">
        <f>INT(VLOOKUP($X1626,映射表!$B:$C,2,FALSE)*VLOOKUP($Z1626,怪物属性偏向!$G:$L,怪物属性偏向!J$1,FALSE)/100)</f>
        <v>6759392</v>
      </c>
      <c r="H1626" s="4">
        <f t="shared" si="1588"/>
        <v>0</v>
      </c>
      <c r="I1626" s="4">
        <f>INT(VLOOKUP($X1626,映射表!$B:$C,2,FALSE)*VLOOKUP($Z1626,怪物属性偏向!$G:$L,怪物属性偏向!K$1,FALSE)/100)</f>
        <v>7510436</v>
      </c>
      <c r="J1626" s="4">
        <f>INT(VLOOKUP($X1626,映射表!$B:$E,4,FALSE))</f>
        <v>5462135</v>
      </c>
      <c r="K1626" s="4">
        <f t="shared" ref="K1626:V1626" si="1627">K1625</f>
        <v>100</v>
      </c>
      <c r="L1626" s="4">
        <f t="shared" si="1627"/>
        <v>0</v>
      </c>
      <c r="M1626" s="4">
        <f t="shared" si="1627"/>
        <v>0</v>
      </c>
      <c r="N1626" s="4">
        <f t="shared" si="1627"/>
        <v>100</v>
      </c>
      <c r="O1626" s="4">
        <f t="shared" si="1627"/>
        <v>0</v>
      </c>
      <c r="P1626" s="4">
        <f t="shared" si="1627"/>
        <v>0</v>
      </c>
      <c r="Q1626" s="4">
        <f t="shared" si="1627"/>
        <v>0</v>
      </c>
      <c r="R1626" s="4">
        <f t="shared" si="1627"/>
        <v>0</v>
      </c>
      <c r="S1626" s="4">
        <f t="shared" si="1627"/>
        <v>0</v>
      </c>
      <c r="T1626" s="4">
        <f t="shared" si="1627"/>
        <v>0</v>
      </c>
      <c r="U1626" s="4">
        <f t="shared" si="1627"/>
        <v>0</v>
      </c>
      <c r="V1626" s="4">
        <f t="shared" si="1627"/>
        <v>0</v>
      </c>
      <c r="W1626" s="4">
        <f>VLOOKUP(Z1626,怪物属性偏向!D:F,3,FALSE)</f>
        <v>5000011</v>
      </c>
      <c r="X1626" s="4">
        <f t="shared" si="1527"/>
        <v>122</v>
      </c>
      <c r="Y1626" t="str">
        <f>VLOOKUP(Z1626,怪物属性偏向!G:H,2,FALSE)</f>
        <v>尤尼丝</v>
      </c>
      <c r="Z1626">
        <f t="shared" si="1528"/>
        <v>11</v>
      </c>
    </row>
    <row r="1627" spans="1:26" ht="18" customHeight="1" x14ac:dyDescent="0.15">
      <c r="A1627" s="4">
        <v>5001623</v>
      </c>
      <c r="B1627" s="4">
        <f t="shared" ref="B1627:E1627" si="1628">B1626</f>
        <v>0</v>
      </c>
      <c r="C1627" s="4">
        <f t="shared" si="1628"/>
        <v>0</v>
      </c>
      <c r="D1627" s="4">
        <f t="shared" si="1628"/>
        <v>0</v>
      </c>
      <c r="E1627" s="4">
        <f t="shared" si="1628"/>
        <v>0</v>
      </c>
      <c r="F1627" s="4">
        <f>INT(VLOOKUP($X1627,映射表!$B:$C,2,FALSE)*VLOOKUP($Z1627,怪物属性偏向!$G:$L,怪物属性偏向!L$1,FALSE)/100)</f>
        <v>11562718</v>
      </c>
      <c r="G1627" s="4">
        <f>INT(VLOOKUP($X1627,映射表!$B:$C,2,FALSE)*VLOOKUP($Z1627,怪物属性偏向!$G:$L,怪物属性偏向!J$1,FALSE)/100)</f>
        <v>7246155</v>
      </c>
      <c r="H1627" s="4">
        <f t="shared" si="1588"/>
        <v>0</v>
      </c>
      <c r="I1627" s="4">
        <f>INT(VLOOKUP($X1627,映射表!$B:$C,2,FALSE)*VLOOKUP($Z1627,怪物属性偏向!$G:$L,怪物属性偏向!K$1,FALSE)/100)</f>
        <v>8051283</v>
      </c>
      <c r="J1627" s="4">
        <f>INT(VLOOKUP($X1627,映射表!$B:$E,4,FALSE))</f>
        <v>5855478</v>
      </c>
      <c r="K1627" s="4">
        <f t="shared" ref="K1627:V1627" si="1629">K1626</f>
        <v>100</v>
      </c>
      <c r="L1627" s="4">
        <f t="shared" si="1629"/>
        <v>0</v>
      </c>
      <c r="M1627" s="4">
        <f t="shared" si="1629"/>
        <v>0</v>
      </c>
      <c r="N1627" s="4">
        <f t="shared" si="1629"/>
        <v>100</v>
      </c>
      <c r="O1627" s="4">
        <f t="shared" si="1629"/>
        <v>0</v>
      </c>
      <c r="P1627" s="4">
        <f t="shared" si="1629"/>
        <v>0</v>
      </c>
      <c r="Q1627" s="4">
        <f t="shared" si="1629"/>
        <v>0</v>
      </c>
      <c r="R1627" s="4">
        <f t="shared" si="1629"/>
        <v>0</v>
      </c>
      <c r="S1627" s="4">
        <f t="shared" si="1629"/>
        <v>0</v>
      </c>
      <c r="T1627" s="4">
        <f t="shared" si="1629"/>
        <v>0</v>
      </c>
      <c r="U1627" s="4">
        <f t="shared" si="1629"/>
        <v>0</v>
      </c>
      <c r="V1627" s="4">
        <f t="shared" si="1629"/>
        <v>0</v>
      </c>
      <c r="W1627" s="4">
        <f>VLOOKUP(Z1627,怪物属性偏向!D:F,3,FALSE)</f>
        <v>5000011</v>
      </c>
      <c r="X1627" s="4">
        <f t="shared" si="1527"/>
        <v>123</v>
      </c>
      <c r="Y1627" t="str">
        <f>VLOOKUP(Z1627,怪物属性偏向!G:H,2,FALSE)</f>
        <v>尤尼丝</v>
      </c>
      <c r="Z1627">
        <f t="shared" si="1528"/>
        <v>11</v>
      </c>
    </row>
    <row r="1628" spans="1:26" ht="18" customHeight="1" x14ac:dyDescent="0.15">
      <c r="A1628" s="4">
        <v>5001624</v>
      </c>
      <c r="B1628" s="4">
        <f t="shared" ref="B1628:E1628" si="1630">B1627</f>
        <v>0</v>
      </c>
      <c r="C1628" s="4">
        <f t="shared" si="1630"/>
        <v>0</v>
      </c>
      <c r="D1628" s="4">
        <f t="shared" si="1630"/>
        <v>0</v>
      </c>
      <c r="E1628" s="4">
        <f t="shared" si="1630"/>
        <v>0</v>
      </c>
      <c r="F1628" s="4">
        <f>INT(VLOOKUP($X1628,映射表!$B:$C,2,FALSE)*VLOOKUP($Z1628,怪物属性偏向!$G:$L,怪物属性偏向!L$1,FALSE)/100)</f>
        <v>12395371</v>
      </c>
      <c r="G1628" s="4">
        <f>INT(VLOOKUP($X1628,映射表!$B:$C,2,FALSE)*VLOOKUP($Z1628,怪物属性偏向!$G:$L,怪物属性偏向!J$1,FALSE)/100)</f>
        <v>7767964</v>
      </c>
      <c r="H1628" s="4">
        <f t="shared" si="1588"/>
        <v>0</v>
      </c>
      <c r="I1628" s="4">
        <f>INT(VLOOKUP($X1628,映射表!$B:$C,2,FALSE)*VLOOKUP($Z1628,怪物属性偏向!$G:$L,怪物属性偏向!K$1,FALSE)/100)</f>
        <v>8631072</v>
      </c>
      <c r="J1628" s="4">
        <f>INT(VLOOKUP($X1628,映射表!$B:$E,4,FALSE))</f>
        <v>6277143</v>
      </c>
      <c r="K1628" s="4">
        <f t="shared" ref="K1628:V1628" si="1631">K1627</f>
        <v>100</v>
      </c>
      <c r="L1628" s="4">
        <f t="shared" si="1631"/>
        <v>0</v>
      </c>
      <c r="M1628" s="4">
        <f t="shared" si="1631"/>
        <v>0</v>
      </c>
      <c r="N1628" s="4">
        <f t="shared" si="1631"/>
        <v>100</v>
      </c>
      <c r="O1628" s="4">
        <f t="shared" si="1631"/>
        <v>0</v>
      </c>
      <c r="P1628" s="4">
        <f t="shared" si="1631"/>
        <v>0</v>
      </c>
      <c r="Q1628" s="4">
        <f t="shared" si="1631"/>
        <v>0</v>
      </c>
      <c r="R1628" s="4">
        <f t="shared" si="1631"/>
        <v>0</v>
      </c>
      <c r="S1628" s="4">
        <f t="shared" si="1631"/>
        <v>0</v>
      </c>
      <c r="T1628" s="4">
        <f t="shared" si="1631"/>
        <v>0</v>
      </c>
      <c r="U1628" s="4">
        <f t="shared" si="1631"/>
        <v>0</v>
      </c>
      <c r="V1628" s="4">
        <f t="shared" si="1631"/>
        <v>0</v>
      </c>
      <c r="W1628" s="4">
        <f>VLOOKUP(Z1628,怪物属性偏向!D:F,3,FALSE)</f>
        <v>5000011</v>
      </c>
      <c r="X1628" s="4">
        <f t="shared" si="1527"/>
        <v>124</v>
      </c>
      <c r="Y1628" t="str">
        <f>VLOOKUP(Z1628,怪物属性偏向!G:H,2,FALSE)</f>
        <v>尤尼丝</v>
      </c>
      <c r="Z1628">
        <f t="shared" si="1528"/>
        <v>11</v>
      </c>
    </row>
    <row r="1629" spans="1:26" ht="18" customHeight="1" x14ac:dyDescent="0.15">
      <c r="A1629" s="4">
        <v>5001625</v>
      </c>
      <c r="B1629" s="4">
        <f t="shared" ref="B1629:E1629" si="1632">B1628</f>
        <v>0</v>
      </c>
      <c r="C1629" s="4">
        <f t="shared" si="1632"/>
        <v>0</v>
      </c>
      <c r="D1629" s="4">
        <f t="shared" si="1632"/>
        <v>0</v>
      </c>
      <c r="E1629" s="4">
        <f t="shared" si="1632"/>
        <v>0</v>
      </c>
      <c r="F1629" s="4">
        <f>INT(VLOOKUP($X1629,映射表!$B:$C,2,FALSE)*VLOOKUP($Z1629,怪物属性偏向!$G:$L,怪物属性偏向!L$1,FALSE)/100)</f>
        <v>13287976</v>
      </c>
      <c r="G1629" s="4">
        <f>INT(VLOOKUP($X1629,映射表!$B:$C,2,FALSE)*VLOOKUP($Z1629,怪物属性偏向!$G:$L,怪物属性偏向!J$1,FALSE)/100)</f>
        <v>8327345</v>
      </c>
      <c r="H1629" s="4">
        <f t="shared" si="1588"/>
        <v>0</v>
      </c>
      <c r="I1629" s="4">
        <f>INT(VLOOKUP($X1629,映射表!$B:$C,2,FALSE)*VLOOKUP($Z1629,怪物属性偏向!$G:$L,怪物属性偏向!K$1,FALSE)/100)</f>
        <v>9252605</v>
      </c>
      <c r="J1629" s="4">
        <f>INT(VLOOKUP($X1629,映射表!$B:$E,4,FALSE))</f>
        <v>6729167</v>
      </c>
      <c r="K1629" s="4">
        <f t="shared" ref="K1629:V1629" si="1633">K1628</f>
        <v>100</v>
      </c>
      <c r="L1629" s="4">
        <f t="shared" si="1633"/>
        <v>0</v>
      </c>
      <c r="M1629" s="4">
        <f t="shared" si="1633"/>
        <v>0</v>
      </c>
      <c r="N1629" s="4">
        <f t="shared" si="1633"/>
        <v>100</v>
      </c>
      <c r="O1629" s="4">
        <f t="shared" si="1633"/>
        <v>0</v>
      </c>
      <c r="P1629" s="4">
        <f t="shared" si="1633"/>
        <v>0</v>
      </c>
      <c r="Q1629" s="4">
        <f t="shared" si="1633"/>
        <v>0</v>
      </c>
      <c r="R1629" s="4">
        <f t="shared" si="1633"/>
        <v>0</v>
      </c>
      <c r="S1629" s="4">
        <f t="shared" si="1633"/>
        <v>0</v>
      </c>
      <c r="T1629" s="4">
        <f t="shared" si="1633"/>
        <v>0</v>
      </c>
      <c r="U1629" s="4">
        <f t="shared" si="1633"/>
        <v>0</v>
      </c>
      <c r="V1629" s="4">
        <f t="shared" si="1633"/>
        <v>0</v>
      </c>
      <c r="W1629" s="4">
        <f>VLOOKUP(Z1629,怪物属性偏向!D:F,3,FALSE)</f>
        <v>5000011</v>
      </c>
      <c r="X1629" s="4">
        <f t="shared" si="1527"/>
        <v>125</v>
      </c>
      <c r="Y1629" t="str">
        <f>VLOOKUP(Z1629,怪物属性偏向!G:H,2,FALSE)</f>
        <v>尤尼丝</v>
      </c>
      <c r="Z1629">
        <f t="shared" si="1528"/>
        <v>11</v>
      </c>
    </row>
    <row r="1630" spans="1:26" ht="18" customHeight="1" x14ac:dyDescent="0.15">
      <c r="A1630" s="4">
        <v>5001626</v>
      </c>
      <c r="B1630" s="4">
        <f t="shared" ref="B1630:E1630" si="1634">B1629</f>
        <v>0</v>
      </c>
      <c r="C1630" s="4">
        <f t="shared" si="1634"/>
        <v>0</v>
      </c>
      <c r="D1630" s="4">
        <f t="shared" si="1634"/>
        <v>0</v>
      </c>
      <c r="E1630" s="4">
        <f t="shared" si="1634"/>
        <v>0</v>
      </c>
      <c r="F1630" s="4">
        <f>INT(VLOOKUP($X1630,映射表!$B:$C,2,FALSE)*VLOOKUP($Z1630,怪物属性偏向!$G:$L,怪物属性偏向!L$1,FALSE)/100)</f>
        <v>14244849</v>
      </c>
      <c r="G1630" s="4">
        <f>INT(VLOOKUP($X1630,映射表!$B:$C,2,FALSE)*VLOOKUP($Z1630,怪物属性偏向!$G:$L,怪物属性偏向!J$1,FALSE)/100)</f>
        <v>8927000</v>
      </c>
      <c r="H1630" s="4">
        <f t="shared" si="1588"/>
        <v>0</v>
      </c>
      <c r="I1630" s="4">
        <f>INT(VLOOKUP($X1630,映射表!$B:$C,2,FALSE)*VLOOKUP($Z1630,怪物属性偏向!$G:$L,怪物属性偏向!K$1,FALSE)/100)</f>
        <v>9918889</v>
      </c>
      <c r="J1630" s="4">
        <f>INT(VLOOKUP($X1630,映射表!$B:$E,4,FALSE))</f>
        <v>7213737</v>
      </c>
      <c r="K1630" s="4">
        <f t="shared" ref="K1630:V1630" si="1635">K1629</f>
        <v>100</v>
      </c>
      <c r="L1630" s="4">
        <f t="shared" si="1635"/>
        <v>0</v>
      </c>
      <c r="M1630" s="4">
        <f t="shared" si="1635"/>
        <v>0</v>
      </c>
      <c r="N1630" s="4">
        <f t="shared" si="1635"/>
        <v>100</v>
      </c>
      <c r="O1630" s="4">
        <f t="shared" si="1635"/>
        <v>0</v>
      </c>
      <c r="P1630" s="4">
        <f t="shared" si="1635"/>
        <v>0</v>
      </c>
      <c r="Q1630" s="4">
        <f t="shared" si="1635"/>
        <v>0</v>
      </c>
      <c r="R1630" s="4">
        <f t="shared" si="1635"/>
        <v>0</v>
      </c>
      <c r="S1630" s="4">
        <f t="shared" si="1635"/>
        <v>0</v>
      </c>
      <c r="T1630" s="4">
        <f t="shared" si="1635"/>
        <v>0</v>
      </c>
      <c r="U1630" s="4">
        <f t="shared" si="1635"/>
        <v>0</v>
      </c>
      <c r="V1630" s="4">
        <f t="shared" si="1635"/>
        <v>0</v>
      </c>
      <c r="W1630" s="4">
        <f>VLOOKUP(Z1630,怪物属性偏向!D:F,3,FALSE)</f>
        <v>5000011</v>
      </c>
      <c r="X1630" s="4">
        <f t="shared" si="1527"/>
        <v>126</v>
      </c>
      <c r="Y1630" t="str">
        <f>VLOOKUP(Z1630,怪物属性偏向!G:H,2,FALSE)</f>
        <v>尤尼丝</v>
      </c>
      <c r="Z1630">
        <f t="shared" si="1528"/>
        <v>11</v>
      </c>
    </row>
    <row r="1631" spans="1:26" ht="18" customHeight="1" x14ac:dyDescent="0.15">
      <c r="A1631" s="4">
        <v>5001627</v>
      </c>
      <c r="B1631" s="4">
        <f t="shared" ref="B1631:E1631" si="1636">B1630</f>
        <v>0</v>
      </c>
      <c r="C1631" s="4">
        <f t="shared" si="1636"/>
        <v>0</v>
      </c>
      <c r="D1631" s="4">
        <f t="shared" si="1636"/>
        <v>0</v>
      </c>
      <c r="E1631" s="4">
        <f t="shared" si="1636"/>
        <v>0</v>
      </c>
      <c r="F1631" s="4">
        <f>INT(VLOOKUP($X1631,映射表!$B:$C,2,FALSE)*VLOOKUP($Z1631,怪物属性偏向!$G:$L,怪物属性偏向!L$1,FALSE)/100)</f>
        <v>15270616</v>
      </c>
      <c r="G1631" s="4">
        <f>INT(VLOOKUP($X1631,映射表!$B:$C,2,FALSE)*VLOOKUP($Z1631,怪物属性偏向!$G:$L,怪物属性偏向!J$1,FALSE)/100)</f>
        <v>9569831</v>
      </c>
      <c r="H1631" s="4">
        <f t="shared" si="1588"/>
        <v>0</v>
      </c>
      <c r="I1631" s="4">
        <f>INT(VLOOKUP($X1631,映射表!$B:$C,2,FALSE)*VLOOKUP($Z1631,怪物属性偏向!$G:$L,怪物属性偏向!K$1,FALSE)/100)</f>
        <v>10633145</v>
      </c>
      <c r="J1631" s="4">
        <f>INT(VLOOKUP($X1631,映射表!$B:$E,4,FALSE))</f>
        <v>7733196</v>
      </c>
      <c r="K1631" s="4">
        <f t="shared" ref="K1631:V1631" si="1637">K1630</f>
        <v>100</v>
      </c>
      <c r="L1631" s="4">
        <f t="shared" si="1637"/>
        <v>0</v>
      </c>
      <c r="M1631" s="4">
        <f t="shared" si="1637"/>
        <v>0</v>
      </c>
      <c r="N1631" s="4">
        <f t="shared" si="1637"/>
        <v>100</v>
      </c>
      <c r="O1631" s="4">
        <f t="shared" si="1637"/>
        <v>0</v>
      </c>
      <c r="P1631" s="4">
        <f t="shared" si="1637"/>
        <v>0</v>
      </c>
      <c r="Q1631" s="4">
        <f t="shared" si="1637"/>
        <v>0</v>
      </c>
      <c r="R1631" s="4">
        <f t="shared" si="1637"/>
        <v>0</v>
      </c>
      <c r="S1631" s="4">
        <f t="shared" si="1637"/>
        <v>0</v>
      </c>
      <c r="T1631" s="4">
        <f t="shared" si="1637"/>
        <v>0</v>
      </c>
      <c r="U1631" s="4">
        <f t="shared" si="1637"/>
        <v>0</v>
      </c>
      <c r="V1631" s="4">
        <f t="shared" si="1637"/>
        <v>0</v>
      </c>
      <c r="W1631" s="4">
        <f>VLOOKUP(Z1631,怪物属性偏向!D:F,3,FALSE)</f>
        <v>5000011</v>
      </c>
      <c r="X1631" s="4">
        <f t="shared" si="1527"/>
        <v>127</v>
      </c>
      <c r="Y1631" t="str">
        <f>VLOOKUP(Z1631,怪物属性偏向!G:H,2,FALSE)</f>
        <v>尤尼丝</v>
      </c>
      <c r="Z1631">
        <f t="shared" si="1528"/>
        <v>11</v>
      </c>
    </row>
    <row r="1632" spans="1:26" ht="18" customHeight="1" x14ac:dyDescent="0.15">
      <c r="A1632" s="4">
        <v>5001628</v>
      </c>
      <c r="B1632" s="4">
        <f t="shared" ref="B1632:E1632" si="1638">B1631</f>
        <v>0</v>
      </c>
      <c r="C1632" s="4">
        <f t="shared" si="1638"/>
        <v>0</v>
      </c>
      <c r="D1632" s="4">
        <f t="shared" si="1638"/>
        <v>0</v>
      </c>
      <c r="E1632" s="4">
        <f t="shared" si="1638"/>
        <v>0</v>
      </c>
      <c r="F1632" s="4">
        <f>INT(VLOOKUP($X1632,映射表!$B:$C,2,FALSE)*VLOOKUP($Z1632,怪物属性偏向!$G:$L,怪物属性偏向!L$1,FALSE)/100)</f>
        <v>16370238</v>
      </c>
      <c r="G1632" s="4">
        <f>INT(VLOOKUP($X1632,映射表!$B:$C,2,FALSE)*VLOOKUP($Z1632,怪物属性偏向!$G:$L,怪物属性偏向!J$1,FALSE)/100)</f>
        <v>10258945</v>
      </c>
      <c r="H1632" s="4">
        <f t="shared" si="1588"/>
        <v>0</v>
      </c>
      <c r="I1632" s="4">
        <f>INT(VLOOKUP($X1632,映射表!$B:$C,2,FALSE)*VLOOKUP($Z1632,怪物属性偏向!$G:$L,怪物属性偏向!K$1,FALSE)/100)</f>
        <v>11398828</v>
      </c>
      <c r="J1632" s="4">
        <f>INT(VLOOKUP($X1632,映射表!$B:$E,4,FALSE))</f>
        <v>8290056</v>
      </c>
      <c r="K1632" s="4">
        <f t="shared" ref="K1632:V1632" si="1639">K1631</f>
        <v>100</v>
      </c>
      <c r="L1632" s="4">
        <f t="shared" si="1639"/>
        <v>0</v>
      </c>
      <c r="M1632" s="4">
        <f t="shared" si="1639"/>
        <v>0</v>
      </c>
      <c r="N1632" s="4">
        <f t="shared" si="1639"/>
        <v>100</v>
      </c>
      <c r="O1632" s="4">
        <f t="shared" si="1639"/>
        <v>0</v>
      </c>
      <c r="P1632" s="4">
        <f t="shared" si="1639"/>
        <v>0</v>
      </c>
      <c r="Q1632" s="4">
        <f t="shared" si="1639"/>
        <v>0</v>
      </c>
      <c r="R1632" s="4">
        <f t="shared" si="1639"/>
        <v>0</v>
      </c>
      <c r="S1632" s="4">
        <f t="shared" si="1639"/>
        <v>0</v>
      </c>
      <c r="T1632" s="4">
        <f t="shared" si="1639"/>
        <v>0</v>
      </c>
      <c r="U1632" s="4">
        <f t="shared" si="1639"/>
        <v>0</v>
      </c>
      <c r="V1632" s="4">
        <f t="shared" si="1639"/>
        <v>0</v>
      </c>
      <c r="W1632" s="4">
        <f>VLOOKUP(Z1632,怪物属性偏向!D:F,3,FALSE)</f>
        <v>5000011</v>
      </c>
      <c r="X1632" s="4">
        <f t="shared" si="1527"/>
        <v>128</v>
      </c>
      <c r="Y1632" t="str">
        <f>VLOOKUP(Z1632,怪物属性偏向!G:H,2,FALSE)</f>
        <v>尤尼丝</v>
      </c>
      <c r="Z1632">
        <f t="shared" si="1528"/>
        <v>11</v>
      </c>
    </row>
    <row r="1633" spans="1:26" ht="18" customHeight="1" x14ac:dyDescent="0.15">
      <c r="A1633" s="4">
        <v>5001629</v>
      </c>
      <c r="B1633" s="4">
        <f t="shared" ref="B1633:E1633" si="1640">B1632</f>
        <v>0</v>
      </c>
      <c r="C1633" s="4">
        <f t="shared" si="1640"/>
        <v>0</v>
      </c>
      <c r="D1633" s="4">
        <f t="shared" si="1640"/>
        <v>0</v>
      </c>
      <c r="E1633" s="4">
        <f t="shared" si="1640"/>
        <v>0</v>
      </c>
      <c r="F1633" s="4">
        <f>INT(VLOOKUP($X1633,映射表!$B:$C,2,FALSE)*VLOOKUP($Z1633,怪物属性偏向!$G:$L,怪物属性偏向!L$1,FALSE)/100)</f>
        <v>17549034</v>
      </c>
      <c r="G1633" s="4">
        <f>INT(VLOOKUP($X1633,映射表!$B:$C,2,FALSE)*VLOOKUP($Z1633,怪物属性偏向!$G:$L,怪物属性偏向!J$1,FALSE)/100)</f>
        <v>10997676</v>
      </c>
      <c r="H1633" s="4">
        <f t="shared" si="1588"/>
        <v>0</v>
      </c>
      <c r="I1633" s="4">
        <f>INT(VLOOKUP($X1633,映射表!$B:$C,2,FALSE)*VLOOKUP($Z1633,怪物属性偏向!$G:$L,怪物属性偏向!K$1,FALSE)/100)</f>
        <v>12219640</v>
      </c>
      <c r="J1633" s="4">
        <f>INT(VLOOKUP($X1633,映射表!$B:$E,4,FALSE))</f>
        <v>8887010</v>
      </c>
      <c r="K1633" s="4">
        <f t="shared" ref="K1633:V1633" si="1641">K1632</f>
        <v>100</v>
      </c>
      <c r="L1633" s="4">
        <f t="shared" si="1641"/>
        <v>0</v>
      </c>
      <c r="M1633" s="4">
        <f t="shared" si="1641"/>
        <v>0</v>
      </c>
      <c r="N1633" s="4">
        <f t="shared" si="1641"/>
        <v>100</v>
      </c>
      <c r="O1633" s="4">
        <f t="shared" si="1641"/>
        <v>0</v>
      </c>
      <c r="P1633" s="4">
        <f t="shared" si="1641"/>
        <v>0</v>
      </c>
      <c r="Q1633" s="4">
        <f t="shared" si="1641"/>
        <v>0</v>
      </c>
      <c r="R1633" s="4">
        <f t="shared" si="1641"/>
        <v>0</v>
      </c>
      <c r="S1633" s="4">
        <f t="shared" si="1641"/>
        <v>0</v>
      </c>
      <c r="T1633" s="4">
        <f t="shared" si="1641"/>
        <v>0</v>
      </c>
      <c r="U1633" s="4">
        <f t="shared" si="1641"/>
        <v>0</v>
      </c>
      <c r="V1633" s="4">
        <f t="shared" si="1641"/>
        <v>0</v>
      </c>
      <c r="W1633" s="4">
        <f>VLOOKUP(Z1633,怪物属性偏向!D:F,3,FALSE)</f>
        <v>5000011</v>
      </c>
      <c r="X1633" s="4">
        <f t="shared" si="1527"/>
        <v>129</v>
      </c>
      <c r="Y1633" t="str">
        <f>VLOOKUP(Z1633,怪物属性偏向!G:H,2,FALSE)</f>
        <v>尤尼丝</v>
      </c>
      <c r="Z1633">
        <f t="shared" si="1528"/>
        <v>11</v>
      </c>
    </row>
    <row r="1634" spans="1:26" ht="18" customHeight="1" x14ac:dyDescent="0.15">
      <c r="A1634" s="4">
        <v>5001630</v>
      </c>
      <c r="B1634" s="4">
        <f t="shared" ref="B1634:E1634" si="1642">B1633</f>
        <v>0</v>
      </c>
      <c r="C1634" s="4">
        <f t="shared" si="1642"/>
        <v>0</v>
      </c>
      <c r="D1634" s="4">
        <f t="shared" si="1642"/>
        <v>0</v>
      </c>
      <c r="E1634" s="4">
        <f t="shared" si="1642"/>
        <v>0</v>
      </c>
      <c r="F1634" s="4">
        <f>INT(VLOOKUP($X1634,映射表!$B:$C,2,FALSE)*VLOOKUP($Z1634,怪物属性偏向!$G:$L,怪物属性偏向!L$1,FALSE)/100)</f>
        <v>18812702</v>
      </c>
      <c r="G1634" s="4">
        <f>INT(VLOOKUP($X1634,映射表!$B:$C,2,FALSE)*VLOOKUP($Z1634,怪物属性偏向!$G:$L,怪物属性偏向!J$1,FALSE)/100)</f>
        <v>11789595</v>
      </c>
      <c r="H1634" s="4">
        <f t="shared" si="1588"/>
        <v>0</v>
      </c>
      <c r="I1634" s="4">
        <f>INT(VLOOKUP($X1634,映射表!$B:$C,2,FALSE)*VLOOKUP($Z1634,怪物属性偏向!$G:$L,怪物属性偏向!K$1,FALSE)/100)</f>
        <v>13099550</v>
      </c>
      <c r="J1634" s="4">
        <f>INT(VLOOKUP($X1634,映射表!$B:$E,4,FALSE))</f>
        <v>9526945</v>
      </c>
      <c r="K1634" s="4">
        <f t="shared" ref="K1634:V1634" si="1643">K1633</f>
        <v>100</v>
      </c>
      <c r="L1634" s="4">
        <f t="shared" si="1643"/>
        <v>0</v>
      </c>
      <c r="M1634" s="4">
        <f t="shared" si="1643"/>
        <v>0</v>
      </c>
      <c r="N1634" s="4">
        <f t="shared" si="1643"/>
        <v>100</v>
      </c>
      <c r="O1634" s="4">
        <f t="shared" si="1643"/>
        <v>0</v>
      </c>
      <c r="P1634" s="4">
        <f t="shared" si="1643"/>
        <v>0</v>
      </c>
      <c r="Q1634" s="4">
        <f t="shared" si="1643"/>
        <v>0</v>
      </c>
      <c r="R1634" s="4">
        <f t="shared" si="1643"/>
        <v>0</v>
      </c>
      <c r="S1634" s="4">
        <f t="shared" si="1643"/>
        <v>0</v>
      </c>
      <c r="T1634" s="4">
        <f t="shared" si="1643"/>
        <v>0</v>
      </c>
      <c r="U1634" s="4">
        <f t="shared" si="1643"/>
        <v>0</v>
      </c>
      <c r="V1634" s="4">
        <f t="shared" si="1643"/>
        <v>0</v>
      </c>
      <c r="W1634" s="4">
        <f>VLOOKUP(Z1634,怪物属性偏向!D:F,3,FALSE)</f>
        <v>5000011</v>
      </c>
      <c r="X1634" s="4">
        <f t="shared" si="1527"/>
        <v>130</v>
      </c>
      <c r="Y1634" t="str">
        <f>VLOOKUP(Z1634,怪物属性偏向!G:H,2,FALSE)</f>
        <v>尤尼丝</v>
      </c>
      <c r="Z1634">
        <f t="shared" si="1528"/>
        <v>11</v>
      </c>
    </row>
    <row r="1635" spans="1:26" ht="18" customHeight="1" x14ac:dyDescent="0.15">
      <c r="A1635" s="4">
        <v>5001631</v>
      </c>
      <c r="B1635" s="4">
        <f t="shared" ref="B1635:E1635" si="1644">B1634</f>
        <v>0</v>
      </c>
      <c r="C1635" s="4">
        <f t="shared" si="1644"/>
        <v>0</v>
      </c>
      <c r="D1635" s="4">
        <f t="shared" si="1644"/>
        <v>0</v>
      </c>
      <c r="E1635" s="4">
        <f t="shared" si="1644"/>
        <v>0</v>
      </c>
      <c r="F1635" s="4">
        <f>INT(VLOOKUP($X1635,映射表!$B:$C,2,FALSE)*VLOOKUP($Z1635,怪物属性偏向!$G:$L,怪物属性偏向!L$1,FALSE)/100)</f>
        <v>20167355</v>
      </c>
      <c r="G1635" s="4">
        <f>INT(VLOOKUP($X1635,映射表!$B:$C,2,FALSE)*VLOOKUP($Z1635,怪物属性偏向!$G:$L,怪物属性偏向!J$1,FALSE)/100)</f>
        <v>12638532</v>
      </c>
      <c r="H1635" s="4">
        <f t="shared" si="1588"/>
        <v>0</v>
      </c>
      <c r="I1635" s="4">
        <f>INT(VLOOKUP($X1635,映射表!$B:$C,2,FALSE)*VLOOKUP($Z1635,怪物属性偏向!$G:$L,怪物属性偏向!K$1,FALSE)/100)</f>
        <v>14042814</v>
      </c>
      <c r="J1635" s="4">
        <f>INT(VLOOKUP($X1635,映射表!$B:$E,4,FALSE))</f>
        <v>10212955</v>
      </c>
      <c r="K1635" s="4">
        <f t="shared" ref="K1635:V1635" si="1645">K1634</f>
        <v>100</v>
      </c>
      <c r="L1635" s="4">
        <f t="shared" si="1645"/>
        <v>0</v>
      </c>
      <c r="M1635" s="4">
        <f t="shared" si="1645"/>
        <v>0</v>
      </c>
      <c r="N1635" s="4">
        <f t="shared" si="1645"/>
        <v>100</v>
      </c>
      <c r="O1635" s="4">
        <f t="shared" si="1645"/>
        <v>0</v>
      </c>
      <c r="P1635" s="4">
        <f t="shared" si="1645"/>
        <v>0</v>
      </c>
      <c r="Q1635" s="4">
        <f t="shared" si="1645"/>
        <v>0</v>
      </c>
      <c r="R1635" s="4">
        <f t="shared" si="1645"/>
        <v>0</v>
      </c>
      <c r="S1635" s="4">
        <f t="shared" si="1645"/>
        <v>0</v>
      </c>
      <c r="T1635" s="4">
        <f t="shared" si="1645"/>
        <v>0</v>
      </c>
      <c r="U1635" s="4">
        <f t="shared" si="1645"/>
        <v>0</v>
      </c>
      <c r="V1635" s="4">
        <f t="shared" si="1645"/>
        <v>0</v>
      </c>
      <c r="W1635" s="4">
        <f>VLOOKUP(Z1635,怪物属性偏向!D:F,3,FALSE)</f>
        <v>5000011</v>
      </c>
      <c r="X1635" s="4">
        <f t="shared" si="1527"/>
        <v>131</v>
      </c>
      <c r="Y1635" t="str">
        <f>VLOOKUP(Z1635,怪物属性偏向!G:H,2,FALSE)</f>
        <v>尤尼丝</v>
      </c>
      <c r="Z1635">
        <f t="shared" si="1528"/>
        <v>11</v>
      </c>
    </row>
    <row r="1636" spans="1:26" ht="18" customHeight="1" x14ac:dyDescent="0.15">
      <c r="A1636" s="4">
        <v>5001632</v>
      </c>
      <c r="B1636" s="4">
        <f t="shared" ref="B1636:E1636" si="1646">B1635</f>
        <v>0</v>
      </c>
      <c r="C1636" s="4">
        <f t="shared" si="1646"/>
        <v>0</v>
      </c>
      <c r="D1636" s="4">
        <f t="shared" si="1646"/>
        <v>0</v>
      </c>
      <c r="E1636" s="4">
        <f t="shared" si="1646"/>
        <v>0</v>
      </c>
      <c r="F1636" s="4">
        <f>INT(VLOOKUP($X1636,映射表!$B:$C,2,FALSE)*VLOOKUP($Z1636,怪物属性偏向!$G:$L,怪物属性偏向!L$1,FALSE)/100)</f>
        <v>21619543</v>
      </c>
      <c r="G1636" s="4">
        <f>INT(VLOOKUP($X1636,映射表!$B:$C,2,FALSE)*VLOOKUP($Z1636,怪物属性偏向!$G:$L,怪物属性偏向!J$1,FALSE)/100)</f>
        <v>13548593</v>
      </c>
      <c r="H1636" s="4">
        <f t="shared" si="1588"/>
        <v>0</v>
      </c>
      <c r="I1636" s="4">
        <f>INT(VLOOKUP($X1636,映射表!$B:$C,2,FALSE)*VLOOKUP($Z1636,怪物属性偏向!$G:$L,怪物属性偏向!K$1,FALSE)/100)</f>
        <v>15053992</v>
      </c>
      <c r="J1636" s="4">
        <f>INT(VLOOKUP($X1636,映射表!$B:$E,4,FALSE))</f>
        <v>10948358</v>
      </c>
      <c r="K1636" s="4">
        <f t="shared" ref="K1636:V1636" si="1647">K1635</f>
        <v>100</v>
      </c>
      <c r="L1636" s="4">
        <f t="shared" si="1647"/>
        <v>0</v>
      </c>
      <c r="M1636" s="4">
        <f t="shared" si="1647"/>
        <v>0</v>
      </c>
      <c r="N1636" s="4">
        <f t="shared" si="1647"/>
        <v>100</v>
      </c>
      <c r="O1636" s="4">
        <f t="shared" si="1647"/>
        <v>0</v>
      </c>
      <c r="P1636" s="4">
        <f t="shared" si="1647"/>
        <v>0</v>
      </c>
      <c r="Q1636" s="4">
        <f t="shared" si="1647"/>
        <v>0</v>
      </c>
      <c r="R1636" s="4">
        <f t="shared" si="1647"/>
        <v>0</v>
      </c>
      <c r="S1636" s="4">
        <f t="shared" si="1647"/>
        <v>0</v>
      </c>
      <c r="T1636" s="4">
        <f t="shared" si="1647"/>
        <v>0</v>
      </c>
      <c r="U1636" s="4">
        <f t="shared" si="1647"/>
        <v>0</v>
      </c>
      <c r="V1636" s="4">
        <f t="shared" si="1647"/>
        <v>0</v>
      </c>
      <c r="W1636" s="4">
        <f>VLOOKUP(Z1636,怪物属性偏向!D:F,3,FALSE)</f>
        <v>5000011</v>
      </c>
      <c r="X1636" s="4">
        <f t="shared" si="1527"/>
        <v>132</v>
      </c>
      <c r="Y1636" t="str">
        <f>VLOOKUP(Z1636,怪物属性偏向!G:H,2,FALSE)</f>
        <v>尤尼丝</v>
      </c>
      <c r="Z1636">
        <f t="shared" si="1528"/>
        <v>11</v>
      </c>
    </row>
    <row r="1637" spans="1:26" ht="18" customHeight="1" x14ac:dyDescent="0.15">
      <c r="A1637" s="4">
        <v>5001633</v>
      </c>
      <c r="B1637" s="4">
        <f t="shared" ref="B1637:E1637" si="1648">B1636</f>
        <v>0</v>
      </c>
      <c r="C1637" s="4">
        <f t="shared" si="1648"/>
        <v>0</v>
      </c>
      <c r="D1637" s="4">
        <f t="shared" si="1648"/>
        <v>0</v>
      </c>
      <c r="E1637" s="4">
        <f t="shared" si="1648"/>
        <v>0</v>
      </c>
      <c r="F1637" s="4">
        <f>INT(VLOOKUP($X1637,映射表!$B:$C,2,FALSE)*VLOOKUP($Z1637,怪物属性偏向!$G:$L,怪物属性偏向!L$1,FALSE)/100)</f>
        <v>23176288</v>
      </c>
      <c r="G1637" s="4">
        <f>INT(VLOOKUP($X1637,映射表!$B:$C,2,FALSE)*VLOOKUP($Z1637,怪物属性偏向!$G:$L,怪物属性偏向!J$1,FALSE)/100)</f>
        <v>14524178</v>
      </c>
      <c r="H1637" s="4">
        <f t="shared" si="1588"/>
        <v>0</v>
      </c>
      <c r="I1637" s="4">
        <f>INT(VLOOKUP($X1637,映射表!$B:$C,2,FALSE)*VLOOKUP($Z1637,怪物属性偏向!$G:$L,怪物属性偏向!K$1,FALSE)/100)</f>
        <v>16137976</v>
      </c>
      <c r="J1637" s="4">
        <f>INT(VLOOKUP($X1637,映射表!$B:$E,4,FALSE))</f>
        <v>11736710</v>
      </c>
      <c r="K1637" s="4">
        <f t="shared" ref="K1637:V1637" si="1649">K1636</f>
        <v>100</v>
      </c>
      <c r="L1637" s="4">
        <f t="shared" si="1649"/>
        <v>0</v>
      </c>
      <c r="M1637" s="4">
        <f t="shared" si="1649"/>
        <v>0</v>
      </c>
      <c r="N1637" s="4">
        <f t="shared" si="1649"/>
        <v>100</v>
      </c>
      <c r="O1637" s="4">
        <f t="shared" si="1649"/>
        <v>0</v>
      </c>
      <c r="P1637" s="4">
        <f t="shared" si="1649"/>
        <v>0</v>
      </c>
      <c r="Q1637" s="4">
        <f t="shared" si="1649"/>
        <v>0</v>
      </c>
      <c r="R1637" s="4">
        <f t="shared" si="1649"/>
        <v>0</v>
      </c>
      <c r="S1637" s="4">
        <f t="shared" si="1649"/>
        <v>0</v>
      </c>
      <c r="T1637" s="4">
        <f t="shared" si="1649"/>
        <v>0</v>
      </c>
      <c r="U1637" s="4">
        <f t="shared" si="1649"/>
        <v>0</v>
      </c>
      <c r="V1637" s="4">
        <f t="shared" si="1649"/>
        <v>0</v>
      </c>
      <c r="W1637" s="4">
        <f>VLOOKUP(Z1637,怪物属性偏向!D:F,3,FALSE)</f>
        <v>5000011</v>
      </c>
      <c r="X1637" s="4">
        <f t="shared" si="1527"/>
        <v>133</v>
      </c>
      <c r="Y1637" t="str">
        <f>VLOOKUP(Z1637,怪物属性偏向!G:H,2,FALSE)</f>
        <v>尤尼丝</v>
      </c>
      <c r="Z1637">
        <f t="shared" si="1528"/>
        <v>11</v>
      </c>
    </row>
    <row r="1638" spans="1:26" ht="18" customHeight="1" x14ac:dyDescent="0.15">
      <c r="A1638" s="4">
        <v>5001634</v>
      </c>
      <c r="B1638" s="4">
        <f t="shared" ref="B1638:E1638" si="1650">B1637</f>
        <v>0</v>
      </c>
      <c r="C1638" s="4">
        <f t="shared" si="1650"/>
        <v>0</v>
      </c>
      <c r="D1638" s="4">
        <f t="shared" si="1650"/>
        <v>0</v>
      </c>
      <c r="E1638" s="4">
        <f t="shared" si="1650"/>
        <v>0</v>
      </c>
      <c r="F1638" s="4">
        <f>INT(VLOOKUP($X1638,映射表!$B:$C,2,FALSE)*VLOOKUP($Z1638,怪物属性偏向!$G:$L,怪物属性偏向!L$1,FALSE)/100)</f>
        <v>24845119</v>
      </c>
      <c r="G1638" s="4">
        <f>INT(VLOOKUP($X1638,映射表!$B:$C,2,FALSE)*VLOOKUP($Z1638,怪物属性偏向!$G:$L,怪物属性偏向!J$1,FALSE)/100)</f>
        <v>15570006</v>
      </c>
      <c r="H1638" s="4">
        <f t="shared" si="1588"/>
        <v>0</v>
      </c>
      <c r="I1638" s="4">
        <f>INT(VLOOKUP($X1638,映射表!$B:$C,2,FALSE)*VLOOKUP($Z1638,怪物属性偏向!$G:$L,怪物属性偏向!K$1,FALSE)/100)</f>
        <v>17300007</v>
      </c>
      <c r="J1638" s="4">
        <f>INT(VLOOKUP($X1638,映射表!$B:$E,4,FALSE))</f>
        <v>12581823</v>
      </c>
      <c r="K1638" s="4">
        <f t="shared" ref="K1638:V1638" si="1651">K1637</f>
        <v>100</v>
      </c>
      <c r="L1638" s="4">
        <f t="shared" si="1651"/>
        <v>0</v>
      </c>
      <c r="M1638" s="4">
        <f t="shared" si="1651"/>
        <v>0</v>
      </c>
      <c r="N1638" s="4">
        <f t="shared" si="1651"/>
        <v>100</v>
      </c>
      <c r="O1638" s="4">
        <f t="shared" si="1651"/>
        <v>0</v>
      </c>
      <c r="P1638" s="4">
        <f t="shared" si="1651"/>
        <v>0</v>
      </c>
      <c r="Q1638" s="4">
        <f t="shared" si="1651"/>
        <v>0</v>
      </c>
      <c r="R1638" s="4">
        <f t="shared" si="1651"/>
        <v>0</v>
      </c>
      <c r="S1638" s="4">
        <f t="shared" si="1651"/>
        <v>0</v>
      </c>
      <c r="T1638" s="4">
        <f t="shared" si="1651"/>
        <v>0</v>
      </c>
      <c r="U1638" s="4">
        <f t="shared" si="1651"/>
        <v>0</v>
      </c>
      <c r="V1638" s="4">
        <f t="shared" si="1651"/>
        <v>0</v>
      </c>
      <c r="W1638" s="4">
        <f>VLOOKUP(Z1638,怪物属性偏向!D:F,3,FALSE)</f>
        <v>5000011</v>
      </c>
      <c r="X1638" s="4">
        <f t="shared" si="1527"/>
        <v>134</v>
      </c>
      <c r="Y1638" t="str">
        <f>VLOOKUP(Z1638,怪物属性偏向!G:H,2,FALSE)</f>
        <v>尤尼丝</v>
      </c>
      <c r="Z1638">
        <f t="shared" si="1528"/>
        <v>11</v>
      </c>
    </row>
    <row r="1639" spans="1:26" ht="18" customHeight="1" x14ac:dyDescent="0.15">
      <c r="A1639" s="4">
        <v>5001635</v>
      </c>
      <c r="B1639" s="4">
        <f t="shared" ref="B1639:E1639" si="1652">B1638</f>
        <v>0</v>
      </c>
      <c r="C1639" s="4">
        <f t="shared" si="1652"/>
        <v>0</v>
      </c>
      <c r="D1639" s="4">
        <f t="shared" si="1652"/>
        <v>0</v>
      </c>
      <c r="E1639" s="4">
        <f t="shared" si="1652"/>
        <v>0</v>
      </c>
      <c r="F1639" s="4">
        <f>INT(VLOOKUP($X1639,映射表!$B:$C,2,FALSE)*VLOOKUP($Z1639,怪物属性偏向!$G:$L,怪物属性偏向!L$1,FALSE)/100)</f>
        <v>26634106</v>
      </c>
      <c r="G1639" s="4">
        <f>INT(VLOOKUP($X1639,映射表!$B:$C,2,FALSE)*VLOOKUP($Z1639,怪物属性偏向!$G:$L,怪物属性偏向!J$1,FALSE)/100)</f>
        <v>16691133</v>
      </c>
      <c r="H1639" s="4">
        <f t="shared" si="1588"/>
        <v>0</v>
      </c>
      <c r="I1639" s="4">
        <f>INT(VLOOKUP($X1639,映射表!$B:$C,2,FALSE)*VLOOKUP($Z1639,怪物属性偏向!$G:$L,怪物属性偏向!K$1,FALSE)/100)</f>
        <v>18545703</v>
      </c>
      <c r="J1639" s="4">
        <f>INT(VLOOKUP($X1639,映射表!$B:$E,4,FALSE))</f>
        <v>13487784</v>
      </c>
      <c r="K1639" s="4">
        <f t="shared" ref="K1639:V1639" si="1653">K1638</f>
        <v>100</v>
      </c>
      <c r="L1639" s="4">
        <f t="shared" si="1653"/>
        <v>0</v>
      </c>
      <c r="M1639" s="4">
        <f t="shared" si="1653"/>
        <v>0</v>
      </c>
      <c r="N1639" s="4">
        <f t="shared" si="1653"/>
        <v>100</v>
      </c>
      <c r="O1639" s="4">
        <f t="shared" si="1653"/>
        <v>0</v>
      </c>
      <c r="P1639" s="4">
        <f t="shared" si="1653"/>
        <v>0</v>
      </c>
      <c r="Q1639" s="4">
        <f t="shared" si="1653"/>
        <v>0</v>
      </c>
      <c r="R1639" s="4">
        <f t="shared" si="1653"/>
        <v>0</v>
      </c>
      <c r="S1639" s="4">
        <f t="shared" si="1653"/>
        <v>0</v>
      </c>
      <c r="T1639" s="4">
        <f t="shared" si="1653"/>
        <v>0</v>
      </c>
      <c r="U1639" s="4">
        <f t="shared" si="1653"/>
        <v>0</v>
      </c>
      <c r="V1639" s="4">
        <f t="shared" si="1653"/>
        <v>0</v>
      </c>
      <c r="W1639" s="4">
        <f>VLOOKUP(Z1639,怪物属性偏向!D:F,3,FALSE)</f>
        <v>5000011</v>
      </c>
      <c r="X1639" s="4">
        <f t="shared" si="1527"/>
        <v>135</v>
      </c>
      <c r="Y1639" t="str">
        <f>VLOOKUP(Z1639,怪物属性偏向!G:H,2,FALSE)</f>
        <v>尤尼丝</v>
      </c>
      <c r="Z1639">
        <f t="shared" si="1528"/>
        <v>11</v>
      </c>
    </row>
    <row r="1640" spans="1:26" ht="18" customHeight="1" x14ac:dyDescent="0.15">
      <c r="A1640" s="4">
        <v>5001636</v>
      </c>
      <c r="B1640" s="4">
        <f t="shared" ref="B1640:E1640" si="1654">B1639</f>
        <v>0</v>
      </c>
      <c r="C1640" s="4">
        <f t="shared" si="1654"/>
        <v>0</v>
      </c>
      <c r="D1640" s="4">
        <f t="shared" si="1654"/>
        <v>0</v>
      </c>
      <c r="E1640" s="4">
        <f t="shared" si="1654"/>
        <v>0</v>
      </c>
      <c r="F1640" s="4">
        <f>INT(VLOOKUP($X1640,映射表!$B:$C,2,FALSE)*VLOOKUP($Z1640,怪物属性偏向!$G:$L,怪物属性偏向!L$1,FALSE)/100)</f>
        <v>28551900</v>
      </c>
      <c r="G1640" s="4">
        <f>INT(VLOOKUP($X1640,映射表!$B:$C,2,FALSE)*VLOOKUP($Z1640,怪物属性偏向!$G:$L,怪物属性偏向!J$1,FALSE)/100)</f>
        <v>17892981</v>
      </c>
      <c r="H1640" s="4">
        <f t="shared" si="1588"/>
        <v>0</v>
      </c>
      <c r="I1640" s="4">
        <f>INT(VLOOKUP($X1640,映射表!$B:$C,2,FALSE)*VLOOKUP($Z1640,怪物属性偏向!$G:$L,怪物属性偏向!K$1,FALSE)/100)</f>
        <v>19881090</v>
      </c>
      <c r="J1640" s="4">
        <f>INT(VLOOKUP($X1640,映射表!$B:$E,4,FALSE))</f>
        <v>14458975</v>
      </c>
      <c r="K1640" s="4">
        <f t="shared" ref="K1640:V1640" si="1655">K1639</f>
        <v>100</v>
      </c>
      <c r="L1640" s="4">
        <f t="shared" si="1655"/>
        <v>0</v>
      </c>
      <c r="M1640" s="4">
        <f t="shared" si="1655"/>
        <v>0</v>
      </c>
      <c r="N1640" s="4">
        <f t="shared" si="1655"/>
        <v>100</v>
      </c>
      <c r="O1640" s="4">
        <f t="shared" si="1655"/>
        <v>0</v>
      </c>
      <c r="P1640" s="4">
        <f t="shared" si="1655"/>
        <v>0</v>
      </c>
      <c r="Q1640" s="4">
        <f t="shared" si="1655"/>
        <v>0</v>
      </c>
      <c r="R1640" s="4">
        <f t="shared" si="1655"/>
        <v>0</v>
      </c>
      <c r="S1640" s="4">
        <f t="shared" si="1655"/>
        <v>0</v>
      </c>
      <c r="T1640" s="4">
        <f t="shared" si="1655"/>
        <v>0</v>
      </c>
      <c r="U1640" s="4">
        <f t="shared" si="1655"/>
        <v>0</v>
      </c>
      <c r="V1640" s="4">
        <f t="shared" si="1655"/>
        <v>0</v>
      </c>
      <c r="W1640" s="4">
        <f>VLOOKUP(Z1640,怪物属性偏向!D:F,3,FALSE)</f>
        <v>5000011</v>
      </c>
      <c r="X1640" s="4">
        <f t="shared" si="1527"/>
        <v>136</v>
      </c>
      <c r="Y1640" t="str">
        <f>VLOOKUP(Z1640,怪物属性偏向!G:H,2,FALSE)</f>
        <v>尤尼丝</v>
      </c>
      <c r="Z1640">
        <f t="shared" si="1528"/>
        <v>11</v>
      </c>
    </row>
    <row r="1641" spans="1:26" ht="18" customHeight="1" x14ac:dyDescent="0.15">
      <c r="A1641" s="4">
        <v>5001637</v>
      </c>
      <c r="B1641" s="4">
        <f t="shared" ref="B1641:E1641" si="1656">B1640</f>
        <v>0</v>
      </c>
      <c r="C1641" s="4">
        <f t="shared" si="1656"/>
        <v>0</v>
      </c>
      <c r="D1641" s="4">
        <f t="shared" si="1656"/>
        <v>0</v>
      </c>
      <c r="E1641" s="4">
        <f t="shared" si="1656"/>
        <v>0</v>
      </c>
      <c r="F1641" s="4">
        <f>INT(VLOOKUP($X1641,映射表!$B:$C,2,FALSE)*VLOOKUP($Z1641,怪物属性偏向!$G:$L,怪物属性偏向!L$1,FALSE)/100)</f>
        <v>30607775</v>
      </c>
      <c r="G1641" s="4">
        <f>INT(VLOOKUP($X1641,映射表!$B:$C,2,FALSE)*VLOOKUP($Z1641,怪物属性偏向!$G:$L,怪物属性偏向!J$1,FALSE)/100)</f>
        <v>19181362</v>
      </c>
      <c r="H1641" s="4">
        <f t="shared" si="1588"/>
        <v>0</v>
      </c>
      <c r="I1641" s="4">
        <f>INT(VLOOKUP($X1641,映射表!$B:$C,2,FALSE)*VLOOKUP($Z1641,怪物属性偏向!$G:$L,怪物属性偏向!K$1,FALSE)/100)</f>
        <v>21312625</v>
      </c>
      <c r="J1641" s="4">
        <f>INT(VLOOKUP($X1641,映射表!$B:$E,4,FALSE))</f>
        <v>15500091</v>
      </c>
      <c r="K1641" s="4">
        <f t="shared" ref="K1641:V1641" si="1657">K1640</f>
        <v>100</v>
      </c>
      <c r="L1641" s="4">
        <f t="shared" si="1657"/>
        <v>0</v>
      </c>
      <c r="M1641" s="4">
        <f t="shared" si="1657"/>
        <v>0</v>
      </c>
      <c r="N1641" s="4">
        <f t="shared" si="1657"/>
        <v>100</v>
      </c>
      <c r="O1641" s="4">
        <f t="shared" si="1657"/>
        <v>0</v>
      </c>
      <c r="P1641" s="4">
        <f t="shared" si="1657"/>
        <v>0</v>
      </c>
      <c r="Q1641" s="4">
        <f t="shared" si="1657"/>
        <v>0</v>
      </c>
      <c r="R1641" s="4">
        <f t="shared" si="1657"/>
        <v>0</v>
      </c>
      <c r="S1641" s="4">
        <f t="shared" si="1657"/>
        <v>0</v>
      </c>
      <c r="T1641" s="4">
        <f t="shared" si="1657"/>
        <v>0</v>
      </c>
      <c r="U1641" s="4">
        <f t="shared" si="1657"/>
        <v>0</v>
      </c>
      <c r="V1641" s="4">
        <f t="shared" si="1657"/>
        <v>0</v>
      </c>
      <c r="W1641" s="4">
        <f>VLOOKUP(Z1641,怪物属性偏向!D:F,3,FALSE)</f>
        <v>5000011</v>
      </c>
      <c r="X1641" s="4">
        <f t="shared" ref="X1641:X1704" si="1658">IF(X1640=X$1,1,X1640+1)</f>
        <v>137</v>
      </c>
      <c r="Y1641" t="str">
        <f>VLOOKUP(Z1641,怪物属性偏向!G:H,2,FALSE)</f>
        <v>尤尼丝</v>
      </c>
      <c r="Z1641">
        <f t="shared" ref="Z1641:Z1704" si="1659">IF(X1641=1,Z1640+1,Z1640)</f>
        <v>11</v>
      </c>
    </row>
    <row r="1642" spans="1:26" ht="18" customHeight="1" x14ac:dyDescent="0.15">
      <c r="A1642" s="4">
        <v>5001638</v>
      </c>
      <c r="B1642" s="4">
        <f t="shared" ref="B1642:E1642" si="1660">B1641</f>
        <v>0</v>
      </c>
      <c r="C1642" s="4">
        <f t="shared" si="1660"/>
        <v>0</v>
      </c>
      <c r="D1642" s="4">
        <f t="shared" si="1660"/>
        <v>0</v>
      </c>
      <c r="E1642" s="4">
        <f t="shared" si="1660"/>
        <v>0</v>
      </c>
      <c r="F1642" s="4">
        <f>INT(VLOOKUP($X1642,映射表!$B:$C,2,FALSE)*VLOOKUP($Z1642,怪物属性偏向!$G:$L,怪物属性偏向!L$1,FALSE)/100)</f>
        <v>32811673</v>
      </c>
      <c r="G1642" s="4">
        <f>INT(VLOOKUP($X1642,映射表!$B:$C,2,FALSE)*VLOOKUP($Z1642,怪物属性偏向!$G:$L,怪物属性偏向!J$1,FALSE)/100)</f>
        <v>20562507</v>
      </c>
      <c r="H1642" s="4">
        <f t="shared" si="1588"/>
        <v>0</v>
      </c>
      <c r="I1642" s="4">
        <f>INT(VLOOKUP($X1642,映射表!$B:$C,2,FALSE)*VLOOKUP($Z1642,怪物属性偏向!$G:$L,怪物属性偏向!K$1,FALSE)/100)</f>
        <v>22847230</v>
      </c>
      <c r="J1642" s="4">
        <f>INT(VLOOKUP($X1642,映射表!$B:$E,4,FALSE))</f>
        <v>16616167</v>
      </c>
      <c r="K1642" s="4">
        <f t="shared" ref="K1642:V1642" si="1661">K1641</f>
        <v>100</v>
      </c>
      <c r="L1642" s="4">
        <f t="shared" si="1661"/>
        <v>0</v>
      </c>
      <c r="M1642" s="4">
        <f t="shared" si="1661"/>
        <v>0</v>
      </c>
      <c r="N1642" s="4">
        <f t="shared" si="1661"/>
        <v>100</v>
      </c>
      <c r="O1642" s="4">
        <f t="shared" si="1661"/>
        <v>0</v>
      </c>
      <c r="P1642" s="4">
        <f t="shared" si="1661"/>
        <v>0</v>
      </c>
      <c r="Q1642" s="4">
        <f t="shared" si="1661"/>
        <v>0</v>
      </c>
      <c r="R1642" s="4">
        <f t="shared" si="1661"/>
        <v>0</v>
      </c>
      <c r="S1642" s="4">
        <f t="shared" si="1661"/>
        <v>0</v>
      </c>
      <c r="T1642" s="4">
        <f t="shared" si="1661"/>
        <v>0</v>
      </c>
      <c r="U1642" s="4">
        <f t="shared" si="1661"/>
        <v>0</v>
      </c>
      <c r="V1642" s="4">
        <f t="shared" si="1661"/>
        <v>0</v>
      </c>
      <c r="W1642" s="4">
        <f>VLOOKUP(Z1642,怪物属性偏向!D:F,3,FALSE)</f>
        <v>5000011</v>
      </c>
      <c r="X1642" s="4">
        <f t="shared" si="1658"/>
        <v>138</v>
      </c>
      <c r="Y1642" t="str">
        <f>VLOOKUP(Z1642,怪物属性偏向!G:H,2,FALSE)</f>
        <v>尤尼丝</v>
      </c>
      <c r="Z1642">
        <f t="shared" si="1659"/>
        <v>11</v>
      </c>
    </row>
    <row r="1643" spans="1:26" ht="18" customHeight="1" x14ac:dyDescent="0.15">
      <c r="A1643" s="4">
        <v>5001639</v>
      </c>
      <c r="B1643" s="4">
        <f t="shared" ref="B1643:E1643" si="1662">B1642</f>
        <v>0</v>
      </c>
      <c r="C1643" s="4">
        <f t="shared" si="1662"/>
        <v>0</v>
      </c>
      <c r="D1643" s="4">
        <f t="shared" si="1662"/>
        <v>0</v>
      </c>
      <c r="E1643" s="4">
        <f t="shared" si="1662"/>
        <v>0</v>
      </c>
      <c r="F1643" s="4">
        <f>INT(VLOOKUP($X1643,映射表!$B:$C,2,FALSE)*VLOOKUP($Z1643,怪物属性偏向!$G:$L,怪物属性偏向!L$1,FALSE)/100)</f>
        <v>35174251</v>
      </c>
      <c r="G1643" s="4">
        <f>INT(VLOOKUP($X1643,映射表!$B:$C,2,FALSE)*VLOOKUP($Z1643,怪物属性偏向!$G:$L,怪物属性偏向!J$1,FALSE)/100)</f>
        <v>22043094</v>
      </c>
      <c r="H1643" s="4">
        <f t="shared" si="1588"/>
        <v>0</v>
      </c>
      <c r="I1643" s="4">
        <f>INT(VLOOKUP($X1643,映射表!$B:$C,2,FALSE)*VLOOKUP($Z1643,怪物属性偏向!$G:$L,怪物属性偏向!K$1,FALSE)/100)</f>
        <v>24492327</v>
      </c>
      <c r="J1643" s="4">
        <f>INT(VLOOKUP($X1643,映射表!$B:$E,4,FALSE))</f>
        <v>17812601</v>
      </c>
      <c r="K1643" s="4">
        <f t="shared" ref="K1643:V1643" si="1663">K1642</f>
        <v>100</v>
      </c>
      <c r="L1643" s="4">
        <f t="shared" si="1663"/>
        <v>0</v>
      </c>
      <c r="M1643" s="4">
        <f t="shared" si="1663"/>
        <v>0</v>
      </c>
      <c r="N1643" s="4">
        <f t="shared" si="1663"/>
        <v>100</v>
      </c>
      <c r="O1643" s="4">
        <f t="shared" si="1663"/>
        <v>0</v>
      </c>
      <c r="P1643" s="4">
        <f t="shared" si="1663"/>
        <v>0</v>
      </c>
      <c r="Q1643" s="4">
        <f t="shared" si="1663"/>
        <v>0</v>
      </c>
      <c r="R1643" s="4">
        <f t="shared" si="1663"/>
        <v>0</v>
      </c>
      <c r="S1643" s="4">
        <f t="shared" si="1663"/>
        <v>0</v>
      </c>
      <c r="T1643" s="4">
        <f t="shared" si="1663"/>
        <v>0</v>
      </c>
      <c r="U1643" s="4">
        <f t="shared" si="1663"/>
        <v>0</v>
      </c>
      <c r="V1643" s="4">
        <f t="shared" si="1663"/>
        <v>0</v>
      </c>
      <c r="W1643" s="4">
        <f>VLOOKUP(Z1643,怪物属性偏向!D:F,3,FALSE)</f>
        <v>5000011</v>
      </c>
      <c r="X1643" s="4">
        <f t="shared" si="1658"/>
        <v>139</v>
      </c>
      <c r="Y1643" t="str">
        <f>VLOOKUP(Z1643,怪物属性偏向!G:H,2,FALSE)</f>
        <v>尤尼丝</v>
      </c>
      <c r="Z1643">
        <f t="shared" si="1659"/>
        <v>11</v>
      </c>
    </row>
    <row r="1644" spans="1:26" ht="18" customHeight="1" x14ac:dyDescent="0.15">
      <c r="A1644" s="4">
        <v>5001640</v>
      </c>
      <c r="B1644" s="4">
        <f t="shared" ref="B1644:E1644" si="1664">B1643</f>
        <v>0</v>
      </c>
      <c r="C1644" s="4">
        <f t="shared" si="1664"/>
        <v>0</v>
      </c>
      <c r="D1644" s="4">
        <f t="shared" si="1664"/>
        <v>0</v>
      </c>
      <c r="E1644" s="4">
        <f t="shared" si="1664"/>
        <v>0</v>
      </c>
      <c r="F1644" s="4">
        <f>INT(VLOOKUP($X1644,映射表!$B:$C,2,FALSE)*VLOOKUP($Z1644,怪物属性偏向!$G:$L,怪物属性偏向!L$1,FALSE)/100)</f>
        <v>37706935</v>
      </c>
      <c r="G1644" s="4">
        <f>INT(VLOOKUP($X1644,映射表!$B:$C,2,FALSE)*VLOOKUP($Z1644,怪物属性偏向!$G:$L,怪物属性偏向!J$1,FALSE)/100)</f>
        <v>23630284</v>
      </c>
      <c r="H1644" s="4">
        <f t="shared" si="1588"/>
        <v>0</v>
      </c>
      <c r="I1644" s="4">
        <f>INT(VLOOKUP($X1644,映射表!$B:$C,2,FALSE)*VLOOKUP($Z1644,怪物属性偏向!$G:$L,怪物属性偏向!K$1,FALSE)/100)</f>
        <v>26255871</v>
      </c>
      <c r="J1644" s="4">
        <f>INT(VLOOKUP($X1644,映射表!$B:$E,4,FALSE))</f>
        <v>19095179</v>
      </c>
      <c r="K1644" s="4">
        <f t="shared" ref="K1644:V1644" si="1665">K1643</f>
        <v>100</v>
      </c>
      <c r="L1644" s="4">
        <f t="shared" si="1665"/>
        <v>0</v>
      </c>
      <c r="M1644" s="4">
        <f t="shared" si="1665"/>
        <v>0</v>
      </c>
      <c r="N1644" s="4">
        <f t="shared" si="1665"/>
        <v>100</v>
      </c>
      <c r="O1644" s="4">
        <f t="shared" si="1665"/>
        <v>0</v>
      </c>
      <c r="P1644" s="4">
        <f t="shared" si="1665"/>
        <v>0</v>
      </c>
      <c r="Q1644" s="4">
        <f t="shared" si="1665"/>
        <v>0</v>
      </c>
      <c r="R1644" s="4">
        <f t="shared" si="1665"/>
        <v>0</v>
      </c>
      <c r="S1644" s="4">
        <f t="shared" si="1665"/>
        <v>0</v>
      </c>
      <c r="T1644" s="4">
        <f t="shared" si="1665"/>
        <v>0</v>
      </c>
      <c r="U1644" s="4">
        <f t="shared" si="1665"/>
        <v>0</v>
      </c>
      <c r="V1644" s="4">
        <f t="shared" si="1665"/>
        <v>0</v>
      </c>
      <c r="W1644" s="4">
        <f>VLOOKUP(Z1644,怪物属性偏向!D:F,3,FALSE)</f>
        <v>5000011</v>
      </c>
      <c r="X1644" s="4">
        <f t="shared" si="1658"/>
        <v>140</v>
      </c>
      <c r="Y1644" t="str">
        <f>VLOOKUP(Z1644,怪物属性偏向!G:H,2,FALSE)</f>
        <v>尤尼丝</v>
      </c>
      <c r="Z1644">
        <f t="shared" si="1659"/>
        <v>11</v>
      </c>
    </row>
    <row r="1645" spans="1:26" ht="18" customHeight="1" x14ac:dyDescent="0.15">
      <c r="A1645" s="4">
        <v>5001641</v>
      </c>
      <c r="B1645" s="4">
        <f t="shared" ref="B1645:E1645" si="1666">B1644</f>
        <v>0</v>
      </c>
      <c r="C1645" s="4">
        <f t="shared" si="1666"/>
        <v>0</v>
      </c>
      <c r="D1645" s="4">
        <f t="shared" si="1666"/>
        <v>0</v>
      </c>
      <c r="E1645" s="4">
        <f t="shared" si="1666"/>
        <v>0</v>
      </c>
      <c r="F1645" s="4">
        <f>INT(VLOOKUP($X1645,映射表!$B:$C,2,FALSE)*VLOOKUP($Z1645,怪物属性偏向!$G:$L,怪物属性偏向!L$1,FALSE)/100)</f>
        <v>40421973</v>
      </c>
      <c r="G1645" s="4">
        <f>INT(VLOOKUP($X1645,映射表!$B:$C,2,FALSE)*VLOOKUP($Z1645,怪物属性偏向!$G:$L,怪物属性偏向!J$1,FALSE)/100)</f>
        <v>25331751</v>
      </c>
      <c r="H1645" s="4">
        <f t="shared" si="1588"/>
        <v>0</v>
      </c>
      <c r="I1645" s="4">
        <f>INT(VLOOKUP($X1645,映射表!$B:$C,2,FALSE)*VLOOKUP($Z1645,怪物属性偏向!$G:$L,怪物属性偏向!K$1,FALSE)/100)</f>
        <v>28146390</v>
      </c>
      <c r="J1645" s="4">
        <f>INT(VLOOKUP($X1645,映射表!$B:$E,4,FALSE))</f>
        <v>20470101</v>
      </c>
      <c r="K1645" s="4">
        <f t="shared" ref="K1645:V1645" si="1667">K1644</f>
        <v>100</v>
      </c>
      <c r="L1645" s="4">
        <f t="shared" si="1667"/>
        <v>0</v>
      </c>
      <c r="M1645" s="4">
        <f t="shared" si="1667"/>
        <v>0</v>
      </c>
      <c r="N1645" s="4">
        <f t="shared" si="1667"/>
        <v>100</v>
      </c>
      <c r="O1645" s="4">
        <f t="shared" si="1667"/>
        <v>0</v>
      </c>
      <c r="P1645" s="4">
        <f t="shared" si="1667"/>
        <v>0</v>
      </c>
      <c r="Q1645" s="4">
        <f t="shared" si="1667"/>
        <v>0</v>
      </c>
      <c r="R1645" s="4">
        <f t="shared" si="1667"/>
        <v>0</v>
      </c>
      <c r="S1645" s="4">
        <f t="shared" si="1667"/>
        <v>0</v>
      </c>
      <c r="T1645" s="4">
        <f t="shared" si="1667"/>
        <v>0</v>
      </c>
      <c r="U1645" s="4">
        <f t="shared" si="1667"/>
        <v>0</v>
      </c>
      <c r="V1645" s="4">
        <f t="shared" si="1667"/>
        <v>0</v>
      </c>
      <c r="W1645" s="4">
        <f>VLOOKUP(Z1645,怪物属性偏向!D:F,3,FALSE)</f>
        <v>5000011</v>
      </c>
      <c r="X1645" s="4">
        <f t="shared" si="1658"/>
        <v>141</v>
      </c>
      <c r="Y1645" t="str">
        <f>VLOOKUP(Z1645,怪物属性偏向!G:H,2,FALSE)</f>
        <v>尤尼丝</v>
      </c>
      <c r="Z1645">
        <f t="shared" si="1659"/>
        <v>11</v>
      </c>
    </row>
    <row r="1646" spans="1:26" ht="18" customHeight="1" x14ac:dyDescent="0.15">
      <c r="A1646" s="4">
        <v>5001642</v>
      </c>
      <c r="B1646" s="4">
        <f t="shared" ref="B1646:E1646" si="1668">B1645</f>
        <v>0</v>
      </c>
      <c r="C1646" s="4">
        <f t="shared" si="1668"/>
        <v>0</v>
      </c>
      <c r="D1646" s="4">
        <f t="shared" si="1668"/>
        <v>0</v>
      </c>
      <c r="E1646" s="4">
        <f t="shared" si="1668"/>
        <v>0</v>
      </c>
      <c r="F1646" s="4">
        <f>INT(VLOOKUP($X1646,映射表!$B:$C,2,FALSE)*VLOOKUP($Z1646,怪物属性偏向!$G:$L,怪物属性偏向!L$1,FALSE)/100)</f>
        <v>43332493</v>
      </c>
      <c r="G1646" s="4">
        <f>INT(VLOOKUP($X1646,映射表!$B:$C,2,FALSE)*VLOOKUP($Z1646,怪物属性偏向!$G:$L,怪物属性偏向!J$1,FALSE)/100)</f>
        <v>27155723</v>
      </c>
      <c r="H1646" s="4">
        <f t="shared" si="1588"/>
        <v>0</v>
      </c>
      <c r="I1646" s="4">
        <f>INT(VLOOKUP($X1646,映射表!$B:$C,2,FALSE)*VLOOKUP($Z1646,怪物属性偏向!$G:$L,怪物属性偏向!K$1,FALSE)/100)</f>
        <v>30173026</v>
      </c>
      <c r="J1646" s="4">
        <f>INT(VLOOKUP($X1646,映射表!$B:$E,4,FALSE))</f>
        <v>21944019</v>
      </c>
      <c r="K1646" s="4">
        <f t="shared" ref="K1646:V1646" si="1669">K1645</f>
        <v>100</v>
      </c>
      <c r="L1646" s="4">
        <f t="shared" si="1669"/>
        <v>0</v>
      </c>
      <c r="M1646" s="4">
        <f t="shared" si="1669"/>
        <v>0</v>
      </c>
      <c r="N1646" s="4">
        <f t="shared" si="1669"/>
        <v>100</v>
      </c>
      <c r="O1646" s="4">
        <f t="shared" si="1669"/>
        <v>0</v>
      </c>
      <c r="P1646" s="4">
        <f t="shared" si="1669"/>
        <v>0</v>
      </c>
      <c r="Q1646" s="4">
        <f t="shared" si="1669"/>
        <v>0</v>
      </c>
      <c r="R1646" s="4">
        <f t="shared" si="1669"/>
        <v>0</v>
      </c>
      <c r="S1646" s="4">
        <f t="shared" si="1669"/>
        <v>0</v>
      </c>
      <c r="T1646" s="4">
        <f t="shared" si="1669"/>
        <v>0</v>
      </c>
      <c r="U1646" s="4">
        <f t="shared" si="1669"/>
        <v>0</v>
      </c>
      <c r="V1646" s="4">
        <f t="shared" si="1669"/>
        <v>0</v>
      </c>
      <c r="W1646" s="4">
        <f>VLOOKUP(Z1646,怪物属性偏向!D:F,3,FALSE)</f>
        <v>5000011</v>
      </c>
      <c r="X1646" s="4">
        <f t="shared" si="1658"/>
        <v>142</v>
      </c>
      <c r="Y1646" t="str">
        <f>VLOOKUP(Z1646,怪物属性偏向!G:H,2,FALSE)</f>
        <v>尤尼丝</v>
      </c>
      <c r="Z1646">
        <f t="shared" si="1659"/>
        <v>11</v>
      </c>
    </row>
    <row r="1647" spans="1:26" ht="18" customHeight="1" x14ac:dyDescent="0.15">
      <c r="A1647" s="4">
        <v>5001643</v>
      </c>
      <c r="B1647" s="4">
        <f t="shared" ref="B1647:E1647" si="1670">B1646</f>
        <v>0</v>
      </c>
      <c r="C1647" s="4">
        <f t="shared" si="1670"/>
        <v>0</v>
      </c>
      <c r="D1647" s="4">
        <f t="shared" si="1670"/>
        <v>0</v>
      </c>
      <c r="E1647" s="4">
        <f t="shared" si="1670"/>
        <v>0</v>
      </c>
      <c r="F1647" s="4">
        <f>INT(VLOOKUP($X1647,映射表!$B:$C,2,FALSE)*VLOOKUP($Z1647,怪物属性偏向!$G:$L,怪物属性偏向!L$1,FALSE)/100)</f>
        <v>46452571</v>
      </c>
      <c r="G1647" s="4">
        <f>INT(VLOOKUP($X1647,映射表!$B:$C,2,FALSE)*VLOOKUP($Z1647,怪物属性偏向!$G:$L,怪物属性偏向!J$1,FALSE)/100)</f>
        <v>29111022</v>
      </c>
      <c r="H1647" s="4">
        <f t="shared" si="1588"/>
        <v>0</v>
      </c>
      <c r="I1647" s="4">
        <f>INT(VLOOKUP($X1647,映射表!$B:$C,2,FALSE)*VLOOKUP($Z1647,怪物属性偏向!$G:$L,怪物属性偏向!K$1,FALSE)/100)</f>
        <v>32345580</v>
      </c>
      <c r="J1647" s="4">
        <f>INT(VLOOKUP($X1647,映射表!$B:$E,4,FALSE))</f>
        <v>23524058</v>
      </c>
      <c r="K1647" s="4">
        <f t="shared" ref="K1647:V1647" si="1671">K1646</f>
        <v>100</v>
      </c>
      <c r="L1647" s="4">
        <f t="shared" si="1671"/>
        <v>0</v>
      </c>
      <c r="M1647" s="4">
        <f t="shared" si="1671"/>
        <v>0</v>
      </c>
      <c r="N1647" s="4">
        <f t="shared" si="1671"/>
        <v>100</v>
      </c>
      <c r="O1647" s="4">
        <f t="shared" si="1671"/>
        <v>0</v>
      </c>
      <c r="P1647" s="4">
        <f t="shared" si="1671"/>
        <v>0</v>
      </c>
      <c r="Q1647" s="4">
        <f t="shared" si="1671"/>
        <v>0</v>
      </c>
      <c r="R1647" s="4">
        <f t="shared" si="1671"/>
        <v>0</v>
      </c>
      <c r="S1647" s="4">
        <f t="shared" si="1671"/>
        <v>0</v>
      </c>
      <c r="T1647" s="4">
        <f t="shared" si="1671"/>
        <v>0</v>
      </c>
      <c r="U1647" s="4">
        <f t="shared" si="1671"/>
        <v>0</v>
      </c>
      <c r="V1647" s="4">
        <f t="shared" si="1671"/>
        <v>0</v>
      </c>
      <c r="W1647" s="4">
        <f>VLOOKUP(Z1647,怪物属性偏向!D:F,3,FALSE)</f>
        <v>5000011</v>
      </c>
      <c r="X1647" s="4">
        <f t="shared" si="1658"/>
        <v>143</v>
      </c>
      <c r="Y1647" t="str">
        <f>VLOOKUP(Z1647,怪物属性偏向!G:H,2,FALSE)</f>
        <v>尤尼丝</v>
      </c>
      <c r="Z1647">
        <f t="shared" si="1659"/>
        <v>11</v>
      </c>
    </row>
    <row r="1648" spans="1:26" ht="18" customHeight="1" x14ac:dyDescent="0.15">
      <c r="A1648" s="4">
        <v>5001644</v>
      </c>
      <c r="B1648" s="4">
        <f t="shared" ref="B1648:E1648" si="1672">B1647</f>
        <v>0</v>
      </c>
      <c r="C1648" s="4">
        <f t="shared" si="1672"/>
        <v>0</v>
      </c>
      <c r="D1648" s="4">
        <f t="shared" si="1672"/>
        <v>0</v>
      </c>
      <c r="E1648" s="4">
        <f t="shared" si="1672"/>
        <v>0</v>
      </c>
      <c r="F1648" s="4">
        <f>INT(VLOOKUP($X1648,映射表!$B:$C,2,FALSE)*VLOOKUP($Z1648,怪物属性偏向!$G:$L,怪物属性偏向!L$1,FALSE)/100)</f>
        <v>49797294</v>
      </c>
      <c r="G1648" s="4">
        <f>INT(VLOOKUP($X1648,映射表!$B:$C,2,FALSE)*VLOOKUP($Z1648,怪物属性偏向!$G:$L,怪物属性偏向!J$1,FALSE)/100)</f>
        <v>31207102</v>
      </c>
      <c r="H1648" s="4">
        <f t="shared" si="1588"/>
        <v>0</v>
      </c>
      <c r="I1648" s="4">
        <f>INT(VLOOKUP($X1648,映射表!$B:$C,2,FALSE)*VLOOKUP($Z1648,怪物属性偏向!$G:$L,怪物属性偏向!K$1,FALSE)/100)</f>
        <v>34674558</v>
      </c>
      <c r="J1648" s="4">
        <f>INT(VLOOKUP($X1648,映射表!$B:$E,4,FALSE))</f>
        <v>25217860</v>
      </c>
      <c r="K1648" s="4">
        <f t="shared" ref="K1648:V1648" si="1673">K1647</f>
        <v>100</v>
      </c>
      <c r="L1648" s="4">
        <f t="shared" si="1673"/>
        <v>0</v>
      </c>
      <c r="M1648" s="4">
        <f t="shared" si="1673"/>
        <v>0</v>
      </c>
      <c r="N1648" s="4">
        <f t="shared" si="1673"/>
        <v>100</v>
      </c>
      <c r="O1648" s="4">
        <f t="shared" si="1673"/>
        <v>0</v>
      </c>
      <c r="P1648" s="4">
        <f t="shared" si="1673"/>
        <v>0</v>
      </c>
      <c r="Q1648" s="4">
        <f t="shared" si="1673"/>
        <v>0</v>
      </c>
      <c r="R1648" s="4">
        <f t="shared" si="1673"/>
        <v>0</v>
      </c>
      <c r="S1648" s="4">
        <f t="shared" si="1673"/>
        <v>0</v>
      </c>
      <c r="T1648" s="4">
        <f t="shared" si="1673"/>
        <v>0</v>
      </c>
      <c r="U1648" s="4">
        <f t="shared" si="1673"/>
        <v>0</v>
      </c>
      <c r="V1648" s="4">
        <f t="shared" si="1673"/>
        <v>0</v>
      </c>
      <c r="W1648" s="4">
        <f>VLOOKUP(Z1648,怪物属性偏向!D:F,3,FALSE)</f>
        <v>5000011</v>
      </c>
      <c r="X1648" s="4">
        <f t="shared" si="1658"/>
        <v>144</v>
      </c>
      <c r="Y1648" t="str">
        <f>VLOOKUP(Z1648,怪物属性偏向!G:H,2,FALSE)</f>
        <v>尤尼丝</v>
      </c>
      <c r="Z1648">
        <f t="shared" si="1659"/>
        <v>11</v>
      </c>
    </row>
    <row r="1649" spans="1:26" ht="18" customHeight="1" x14ac:dyDescent="0.15">
      <c r="A1649" s="4">
        <v>5001645</v>
      </c>
      <c r="B1649" s="4">
        <f t="shared" ref="B1649:E1649" si="1674">B1648</f>
        <v>0</v>
      </c>
      <c r="C1649" s="4">
        <f t="shared" si="1674"/>
        <v>0</v>
      </c>
      <c r="D1649" s="4">
        <f t="shared" si="1674"/>
        <v>0</v>
      </c>
      <c r="E1649" s="4">
        <f t="shared" si="1674"/>
        <v>0</v>
      </c>
      <c r="F1649" s="4">
        <f>INT(VLOOKUP($X1649,映射表!$B:$C,2,FALSE)*VLOOKUP($Z1649,怪物属性偏向!$G:$L,怪物属性偏向!L$1,FALSE)/100)</f>
        <v>53382837</v>
      </c>
      <c r="G1649" s="4">
        <f>INT(VLOOKUP($X1649,映射表!$B:$C,2,FALSE)*VLOOKUP($Z1649,怪物属性偏向!$G:$L,怪物属性偏向!J$1,FALSE)/100)</f>
        <v>33454100</v>
      </c>
      <c r="H1649" s="4">
        <f t="shared" si="1588"/>
        <v>0</v>
      </c>
      <c r="I1649" s="4">
        <f>INT(VLOOKUP($X1649,映射表!$B:$C,2,FALSE)*VLOOKUP($Z1649,怪物属性偏向!$G:$L,怪物属性偏向!K$1,FALSE)/100)</f>
        <v>37171222</v>
      </c>
      <c r="J1649" s="4">
        <f>INT(VLOOKUP($X1649,映射表!$B:$E,4,FALSE))</f>
        <v>27033616</v>
      </c>
      <c r="K1649" s="4">
        <f t="shared" ref="K1649:V1649" si="1675">K1648</f>
        <v>100</v>
      </c>
      <c r="L1649" s="4">
        <f t="shared" si="1675"/>
        <v>0</v>
      </c>
      <c r="M1649" s="4">
        <f t="shared" si="1675"/>
        <v>0</v>
      </c>
      <c r="N1649" s="4">
        <f t="shared" si="1675"/>
        <v>100</v>
      </c>
      <c r="O1649" s="4">
        <f t="shared" si="1675"/>
        <v>0</v>
      </c>
      <c r="P1649" s="4">
        <f t="shared" si="1675"/>
        <v>0</v>
      </c>
      <c r="Q1649" s="4">
        <f t="shared" si="1675"/>
        <v>0</v>
      </c>
      <c r="R1649" s="4">
        <f t="shared" si="1675"/>
        <v>0</v>
      </c>
      <c r="S1649" s="4">
        <f t="shared" si="1675"/>
        <v>0</v>
      </c>
      <c r="T1649" s="4">
        <f t="shared" si="1675"/>
        <v>0</v>
      </c>
      <c r="U1649" s="4">
        <f t="shared" si="1675"/>
        <v>0</v>
      </c>
      <c r="V1649" s="4">
        <f t="shared" si="1675"/>
        <v>0</v>
      </c>
      <c r="W1649" s="4">
        <f>VLOOKUP(Z1649,怪物属性偏向!D:F,3,FALSE)</f>
        <v>5000011</v>
      </c>
      <c r="X1649" s="4">
        <f t="shared" si="1658"/>
        <v>145</v>
      </c>
      <c r="Y1649" t="str">
        <f>VLOOKUP(Z1649,怪物属性偏向!G:H,2,FALSE)</f>
        <v>尤尼丝</v>
      </c>
      <c r="Z1649">
        <f t="shared" si="1659"/>
        <v>11</v>
      </c>
    </row>
    <row r="1650" spans="1:26" ht="18" customHeight="1" x14ac:dyDescent="0.15">
      <c r="A1650" s="4">
        <v>5001646</v>
      </c>
      <c r="B1650" s="4">
        <f t="shared" ref="B1650:E1650" si="1676">B1649</f>
        <v>0</v>
      </c>
      <c r="C1650" s="4">
        <f t="shared" si="1676"/>
        <v>0</v>
      </c>
      <c r="D1650" s="4">
        <f t="shared" si="1676"/>
        <v>0</v>
      </c>
      <c r="E1650" s="4">
        <f t="shared" si="1676"/>
        <v>0</v>
      </c>
      <c r="F1650" s="4">
        <f>INT(VLOOKUP($X1650,映射表!$B:$C,2,FALSE)*VLOOKUP($Z1650,怪物属性偏向!$G:$L,怪物属性偏向!L$1,FALSE)/100)</f>
        <v>57226540</v>
      </c>
      <c r="G1650" s="4">
        <f>INT(VLOOKUP($X1650,映射表!$B:$C,2,FALSE)*VLOOKUP($Z1650,怪物属性偏向!$G:$L,怪物属性偏向!J$1,FALSE)/100)</f>
        <v>35862882</v>
      </c>
      <c r="H1650" s="4">
        <f t="shared" si="1588"/>
        <v>0</v>
      </c>
      <c r="I1650" s="4">
        <f>INT(VLOOKUP($X1650,映射表!$B:$C,2,FALSE)*VLOOKUP($Z1650,怪物属性偏向!$G:$L,怪物属性偏向!K$1,FALSE)/100)</f>
        <v>39847647</v>
      </c>
      <c r="J1650" s="4">
        <f>INT(VLOOKUP($X1650,映射表!$B:$E,4,FALSE))</f>
        <v>28980106</v>
      </c>
      <c r="K1650" s="4">
        <f t="shared" ref="K1650:V1650" si="1677">K1649</f>
        <v>100</v>
      </c>
      <c r="L1650" s="4">
        <f t="shared" si="1677"/>
        <v>0</v>
      </c>
      <c r="M1650" s="4">
        <f t="shared" si="1677"/>
        <v>0</v>
      </c>
      <c r="N1650" s="4">
        <f t="shared" si="1677"/>
        <v>100</v>
      </c>
      <c r="O1650" s="4">
        <f t="shared" si="1677"/>
        <v>0</v>
      </c>
      <c r="P1650" s="4">
        <f t="shared" si="1677"/>
        <v>0</v>
      </c>
      <c r="Q1650" s="4">
        <f t="shared" si="1677"/>
        <v>0</v>
      </c>
      <c r="R1650" s="4">
        <f t="shared" si="1677"/>
        <v>0</v>
      </c>
      <c r="S1650" s="4">
        <f t="shared" si="1677"/>
        <v>0</v>
      </c>
      <c r="T1650" s="4">
        <f t="shared" si="1677"/>
        <v>0</v>
      </c>
      <c r="U1650" s="4">
        <f t="shared" si="1677"/>
        <v>0</v>
      </c>
      <c r="V1650" s="4">
        <f t="shared" si="1677"/>
        <v>0</v>
      </c>
      <c r="W1650" s="4">
        <f>VLOOKUP(Z1650,怪物属性偏向!D:F,3,FALSE)</f>
        <v>5000011</v>
      </c>
      <c r="X1650" s="4">
        <f t="shared" si="1658"/>
        <v>146</v>
      </c>
      <c r="Y1650" t="str">
        <f>VLOOKUP(Z1650,怪物属性偏向!G:H,2,FALSE)</f>
        <v>尤尼丝</v>
      </c>
      <c r="Z1650">
        <f t="shared" si="1659"/>
        <v>11</v>
      </c>
    </row>
    <row r="1651" spans="1:26" ht="18" customHeight="1" x14ac:dyDescent="0.15">
      <c r="A1651" s="4">
        <v>5001647</v>
      </c>
      <c r="B1651" s="4">
        <f t="shared" ref="B1651:E1651" si="1678">B1650</f>
        <v>0</v>
      </c>
      <c r="C1651" s="4">
        <f t="shared" si="1678"/>
        <v>0</v>
      </c>
      <c r="D1651" s="4">
        <f t="shared" si="1678"/>
        <v>0</v>
      </c>
      <c r="E1651" s="4">
        <f t="shared" si="1678"/>
        <v>0</v>
      </c>
      <c r="F1651" s="4">
        <f>INT(VLOOKUP($X1651,映射表!$B:$C,2,FALSE)*VLOOKUP($Z1651,怪物属性偏向!$G:$L,怪物属性偏向!L$1,FALSE)/100)</f>
        <v>61346989</v>
      </c>
      <c r="G1651" s="4">
        <f>INT(VLOOKUP($X1651,映射表!$B:$C,2,FALSE)*VLOOKUP($Z1651,怪物属性偏向!$G:$L,怪物属性偏向!J$1,FALSE)/100)</f>
        <v>38445096</v>
      </c>
      <c r="H1651" s="4">
        <f t="shared" si="1588"/>
        <v>0</v>
      </c>
      <c r="I1651" s="4">
        <f>INT(VLOOKUP($X1651,映射表!$B:$C,2,FALSE)*VLOOKUP($Z1651,怪物属性偏向!$G:$L,怪物属性偏向!K$1,FALSE)/100)</f>
        <v>42716773</v>
      </c>
      <c r="J1651" s="4">
        <f>INT(VLOOKUP($X1651,映射表!$B:$E,4,FALSE))</f>
        <v>31066744</v>
      </c>
      <c r="K1651" s="4">
        <f t="shared" ref="K1651:V1651" si="1679">K1650</f>
        <v>100</v>
      </c>
      <c r="L1651" s="4">
        <f t="shared" si="1679"/>
        <v>0</v>
      </c>
      <c r="M1651" s="4">
        <f t="shared" si="1679"/>
        <v>0</v>
      </c>
      <c r="N1651" s="4">
        <f t="shared" si="1679"/>
        <v>100</v>
      </c>
      <c r="O1651" s="4">
        <f t="shared" si="1679"/>
        <v>0</v>
      </c>
      <c r="P1651" s="4">
        <f t="shared" si="1679"/>
        <v>0</v>
      </c>
      <c r="Q1651" s="4">
        <f t="shared" si="1679"/>
        <v>0</v>
      </c>
      <c r="R1651" s="4">
        <f t="shared" si="1679"/>
        <v>0</v>
      </c>
      <c r="S1651" s="4">
        <f t="shared" si="1679"/>
        <v>0</v>
      </c>
      <c r="T1651" s="4">
        <f t="shared" si="1679"/>
        <v>0</v>
      </c>
      <c r="U1651" s="4">
        <f t="shared" si="1679"/>
        <v>0</v>
      </c>
      <c r="V1651" s="4">
        <f t="shared" si="1679"/>
        <v>0</v>
      </c>
      <c r="W1651" s="4">
        <f>VLOOKUP(Z1651,怪物属性偏向!D:F,3,FALSE)</f>
        <v>5000011</v>
      </c>
      <c r="X1651" s="4">
        <f t="shared" si="1658"/>
        <v>147</v>
      </c>
      <c r="Y1651" t="str">
        <f>VLOOKUP(Z1651,怪物属性偏向!G:H,2,FALSE)</f>
        <v>尤尼丝</v>
      </c>
      <c r="Z1651">
        <f t="shared" si="1659"/>
        <v>11</v>
      </c>
    </row>
    <row r="1652" spans="1:26" ht="18" customHeight="1" x14ac:dyDescent="0.15">
      <c r="A1652" s="4">
        <v>5001648</v>
      </c>
      <c r="B1652" s="4">
        <f t="shared" ref="B1652:E1652" si="1680">B1651</f>
        <v>0</v>
      </c>
      <c r="C1652" s="4">
        <f t="shared" si="1680"/>
        <v>0</v>
      </c>
      <c r="D1652" s="4">
        <f t="shared" si="1680"/>
        <v>0</v>
      </c>
      <c r="E1652" s="4">
        <f t="shared" si="1680"/>
        <v>0</v>
      </c>
      <c r="F1652" s="4">
        <f>INT(VLOOKUP($X1652,映射表!$B:$C,2,FALSE)*VLOOKUP($Z1652,怪物属性偏向!$G:$L,怪物属性偏向!L$1,FALSE)/100)</f>
        <v>65764110</v>
      </c>
      <c r="G1652" s="4">
        <f>INT(VLOOKUP($X1652,映射表!$B:$C,2,FALSE)*VLOOKUP($Z1652,怪物属性偏向!$G:$L,怪物属性偏向!J$1,FALSE)/100)</f>
        <v>41213229</v>
      </c>
      <c r="H1652" s="4">
        <f t="shared" si="1588"/>
        <v>0</v>
      </c>
      <c r="I1652" s="4">
        <f>INT(VLOOKUP($X1652,映射表!$B:$C,2,FALSE)*VLOOKUP($Z1652,怪物属性偏向!$G:$L,怪物属性偏向!K$1,FALSE)/100)</f>
        <v>45792477</v>
      </c>
      <c r="J1652" s="4">
        <f>INT(VLOOKUP($X1652,映射表!$B:$E,4,FALSE))</f>
        <v>33303620</v>
      </c>
      <c r="K1652" s="4">
        <f t="shared" ref="K1652:V1652" si="1681">K1651</f>
        <v>100</v>
      </c>
      <c r="L1652" s="4">
        <f t="shared" si="1681"/>
        <v>0</v>
      </c>
      <c r="M1652" s="4">
        <f t="shared" si="1681"/>
        <v>0</v>
      </c>
      <c r="N1652" s="4">
        <f t="shared" si="1681"/>
        <v>100</v>
      </c>
      <c r="O1652" s="4">
        <f t="shared" si="1681"/>
        <v>0</v>
      </c>
      <c r="P1652" s="4">
        <f t="shared" si="1681"/>
        <v>0</v>
      </c>
      <c r="Q1652" s="4">
        <f t="shared" si="1681"/>
        <v>0</v>
      </c>
      <c r="R1652" s="4">
        <f t="shared" si="1681"/>
        <v>0</v>
      </c>
      <c r="S1652" s="4">
        <f t="shared" si="1681"/>
        <v>0</v>
      </c>
      <c r="T1652" s="4">
        <f t="shared" si="1681"/>
        <v>0</v>
      </c>
      <c r="U1652" s="4">
        <f t="shared" si="1681"/>
        <v>0</v>
      </c>
      <c r="V1652" s="4">
        <f t="shared" si="1681"/>
        <v>0</v>
      </c>
      <c r="W1652" s="4">
        <f>VLOOKUP(Z1652,怪物属性偏向!D:F,3,FALSE)</f>
        <v>5000011</v>
      </c>
      <c r="X1652" s="4">
        <f t="shared" si="1658"/>
        <v>148</v>
      </c>
      <c r="Y1652" t="str">
        <f>VLOOKUP(Z1652,怪物属性偏向!G:H,2,FALSE)</f>
        <v>尤尼丝</v>
      </c>
      <c r="Z1652">
        <f t="shared" si="1659"/>
        <v>11</v>
      </c>
    </row>
    <row r="1653" spans="1:26" ht="18" customHeight="1" x14ac:dyDescent="0.15">
      <c r="A1653" s="4">
        <v>5001649</v>
      </c>
      <c r="B1653" s="4">
        <f t="shared" ref="B1653:E1653" si="1682">B1652</f>
        <v>0</v>
      </c>
      <c r="C1653" s="4">
        <f t="shared" si="1682"/>
        <v>0</v>
      </c>
      <c r="D1653" s="4">
        <f t="shared" si="1682"/>
        <v>0</v>
      </c>
      <c r="E1653" s="4">
        <f t="shared" si="1682"/>
        <v>0</v>
      </c>
      <c r="F1653" s="4">
        <f>INT(VLOOKUP($X1653,映射表!$B:$C,2,FALSE)*VLOOKUP($Z1653,怪物属性偏向!$G:$L,怪物属性偏向!L$1,FALSE)/100)</f>
        <v>70499264</v>
      </c>
      <c r="G1653" s="4">
        <f>INT(VLOOKUP($X1653,映射表!$B:$C,2,FALSE)*VLOOKUP($Z1653,怪物属性偏向!$G:$L,怪物属性偏向!J$1,FALSE)/100)</f>
        <v>44180669</v>
      </c>
      <c r="H1653" s="4">
        <f t="shared" si="1588"/>
        <v>0</v>
      </c>
      <c r="I1653" s="4">
        <f>INT(VLOOKUP($X1653,映射表!$B:$C,2,FALSE)*VLOOKUP($Z1653,怪物属性偏向!$G:$L,怪物属性偏向!K$1,FALSE)/100)</f>
        <v>49089632</v>
      </c>
      <c r="J1653" s="4">
        <f>INT(VLOOKUP($X1653,映射表!$B:$E,4,FALSE))</f>
        <v>35701550</v>
      </c>
      <c r="K1653" s="4">
        <f t="shared" ref="K1653:V1653" si="1683">K1652</f>
        <v>100</v>
      </c>
      <c r="L1653" s="4">
        <f t="shared" si="1683"/>
        <v>0</v>
      </c>
      <c r="M1653" s="4">
        <f t="shared" si="1683"/>
        <v>0</v>
      </c>
      <c r="N1653" s="4">
        <f t="shared" si="1683"/>
        <v>100</v>
      </c>
      <c r="O1653" s="4">
        <f t="shared" si="1683"/>
        <v>0</v>
      </c>
      <c r="P1653" s="4">
        <f t="shared" si="1683"/>
        <v>0</v>
      </c>
      <c r="Q1653" s="4">
        <f t="shared" si="1683"/>
        <v>0</v>
      </c>
      <c r="R1653" s="4">
        <f t="shared" si="1683"/>
        <v>0</v>
      </c>
      <c r="S1653" s="4">
        <f t="shared" si="1683"/>
        <v>0</v>
      </c>
      <c r="T1653" s="4">
        <f t="shared" si="1683"/>
        <v>0</v>
      </c>
      <c r="U1653" s="4">
        <f t="shared" si="1683"/>
        <v>0</v>
      </c>
      <c r="V1653" s="4">
        <f t="shared" si="1683"/>
        <v>0</v>
      </c>
      <c r="W1653" s="4">
        <f>VLOOKUP(Z1653,怪物属性偏向!D:F,3,FALSE)</f>
        <v>5000011</v>
      </c>
      <c r="X1653" s="4">
        <f t="shared" si="1658"/>
        <v>149</v>
      </c>
      <c r="Y1653" t="str">
        <f>VLOOKUP(Z1653,怪物属性偏向!G:H,2,FALSE)</f>
        <v>尤尼丝</v>
      </c>
      <c r="Z1653">
        <f t="shared" si="1659"/>
        <v>11</v>
      </c>
    </row>
    <row r="1654" spans="1:26" ht="18" customHeight="1" x14ac:dyDescent="0.15">
      <c r="A1654" s="4">
        <v>5001650</v>
      </c>
      <c r="B1654" s="4">
        <f t="shared" ref="B1654:E1654" si="1684">B1653</f>
        <v>0</v>
      </c>
      <c r="C1654" s="4">
        <f t="shared" si="1684"/>
        <v>0</v>
      </c>
      <c r="D1654" s="4">
        <f t="shared" si="1684"/>
        <v>0</v>
      </c>
      <c r="E1654" s="4">
        <f t="shared" si="1684"/>
        <v>0</v>
      </c>
      <c r="F1654" s="4">
        <f>INT(VLOOKUP($X1654,映射表!$B:$C,2,FALSE)*VLOOKUP($Z1654,怪物属性偏向!$G:$L,怪物属性偏向!L$1,FALSE)/100)</f>
        <v>75575350</v>
      </c>
      <c r="G1654" s="4">
        <f>INT(VLOOKUP($X1654,映射表!$B:$C,2,FALSE)*VLOOKUP($Z1654,怪物属性偏向!$G:$L,怪物属性偏向!J$1,FALSE)/100)</f>
        <v>47361763</v>
      </c>
      <c r="H1654" s="4">
        <f t="shared" si="1588"/>
        <v>0</v>
      </c>
      <c r="I1654" s="4">
        <f>INT(VLOOKUP($X1654,映射表!$B:$C,2,FALSE)*VLOOKUP($Z1654,怪物属性偏向!$G:$L,怪物属性偏向!K$1,FALSE)/100)</f>
        <v>52624182</v>
      </c>
      <c r="J1654" s="4">
        <f>INT(VLOOKUP($X1654,映射表!$B:$E,4,FALSE))</f>
        <v>38272132</v>
      </c>
      <c r="K1654" s="4">
        <f t="shared" ref="K1654:V1654" si="1685">K1653</f>
        <v>100</v>
      </c>
      <c r="L1654" s="4">
        <f t="shared" si="1685"/>
        <v>0</v>
      </c>
      <c r="M1654" s="4">
        <f t="shared" si="1685"/>
        <v>0</v>
      </c>
      <c r="N1654" s="4">
        <f t="shared" si="1685"/>
        <v>100</v>
      </c>
      <c r="O1654" s="4">
        <f t="shared" si="1685"/>
        <v>0</v>
      </c>
      <c r="P1654" s="4">
        <f t="shared" si="1685"/>
        <v>0</v>
      </c>
      <c r="Q1654" s="4">
        <f t="shared" si="1685"/>
        <v>0</v>
      </c>
      <c r="R1654" s="4">
        <f t="shared" si="1685"/>
        <v>0</v>
      </c>
      <c r="S1654" s="4">
        <f t="shared" si="1685"/>
        <v>0</v>
      </c>
      <c r="T1654" s="4">
        <f t="shared" si="1685"/>
        <v>0</v>
      </c>
      <c r="U1654" s="4">
        <f t="shared" si="1685"/>
        <v>0</v>
      </c>
      <c r="V1654" s="4">
        <f t="shared" si="1685"/>
        <v>0</v>
      </c>
      <c r="W1654" s="4">
        <f>VLOOKUP(Z1654,怪物属性偏向!D:F,3,FALSE)</f>
        <v>5000011</v>
      </c>
      <c r="X1654" s="4">
        <f t="shared" si="1658"/>
        <v>150</v>
      </c>
      <c r="Y1654" t="str">
        <f>VLOOKUP(Z1654,怪物属性偏向!G:H,2,FALSE)</f>
        <v>尤尼丝</v>
      </c>
      <c r="Z1654">
        <f t="shared" si="1659"/>
        <v>11</v>
      </c>
    </row>
    <row r="1655" spans="1:26" ht="18" customHeight="1" x14ac:dyDescent="0.15">
      <c r="A1655" s="4">
        <v>5001651</v>
      </c>
      <c r="B1655" s="4">
        <f t="shared" ref="B1655:E1655" si="1686">B1654</f>
        <v>0</v>
      </c>
      <c r="C1655" s="4">
        <f t="shared" si="1686"/>
        <v>0</v>
      </c>
      <c r="D1655" s="4">
        <f t="shared" si="1686"/>
        <v>0</v>
      </c>
      <c r="E1655" s="4">
        <f t="shared" si="1686"/>
        <v>0</v>
      </c>
      <c r="F1655" s="4">
        <f>INT(VLOOKUP($X1655,映射表!$B:$C,2,FALSE)*VLOOKUP($Z1655,怪物属性偏向!$G:$L,怪物属性偏向!L$1,FALSE)/100)</f>
        <v>441</v>
      </c>
      <c r="G1655" s="4">
        <f>INT(VLOOKUP($X1655,映射表!$B:$C,2,FALSE)*VLOOKUP($Z1655,怪物属性偏向!$G:$L,怪物属性偏向!J$1,FALSE)/100)</f>
        <v>134</v>
      </c>
      <c r="H1655" s="4">
        <f t="shared" si="1588"/>
        <v>0</v>
      </c>
      <c r="I1655" s="4">
        <f>INT(VLOOKUP($X1655,映射表!$B:$C,2,FALSE)*VLOOKUP($Z1655,怪物属性偏向!$G:$L,怪物属性偏向!K$1,FALSE)/100)</f>
        <v>165</v>
      </c>
      <c r="J1655" s="4">
        <f>INT(VLOOKUP($X1655,映射表!$B:$E,4,FALSE))</f>
        <v>145</v>
      </c>
      <c r="K1655" s="4">
        <f t="shared" ref="K1655:V1655" si="1687">K1654</f>
        <v>100</v>
      </c>
      <c r="L1655" s="4">
        <f t="shared" si="1687"/>
        <v>0</v>
      </c>
      <c r="M1655" s="4">
        <f t="shared" si="1687"/>
        <v>0</v>
      </c>
      <c r="N1655" s="4">
        <f t="shared" si="1687"/>
        <v>100</v>
      </c>
      <c r="O1655" s="4">
        <f t="shared" si="1687"/>
        <v>0</v>
      </c>
      <c r="P1655" s="4">
        <f t="shared" si="1687"/>
        <v>0</v>
      </c>
      <c r="Q1655" s="4">
        <f t="shared" si="1687"/>
        <v>0</v>
      </c>
      <c r="R1655" s="4">
        <f t="shared" si="1687"/>
        <v>0</v>
      </c>
      <c r="S1655" s="4">
        <f t="shared" si="1687"/>
        <v>0</v>
      </c>
      <c r="T1655" s="4">
        <f t="shared" si="1687"/>
        <v>0</v>
      </c>
      <c r="U1655" s="4">
        <f t="shared" si="1687"/>
        <v>0</v>
      </c>
      <c r="V1655" s="4">
        <f t="shared" si="1687"/>
        <v>0</v>
      </c>
      <c r="W1655" s="4">
        <f>VLOOKUP(Z1655,怪物属性偏向!D:F,3,FALSE)</f>
        <v>5000012</v>
      </c>
      <c r="X1655" s="4">
        <f t="shared" si="1658"/>
        <v>1</v>
      </c>
      <c r="Y1655" t="str">
        <f>VLOOKUP(Z1655,怪物属性偏向!G:H,2,FALSE)</f>
        <v>尼尔斯</v>
      </c>
      <c r="Z1655">
        <f t="shared" si="1659"/>
        <v>12</v>
      </c>
    </row>
    <row r="1656" spans="1:26" ht="18" customHeight="1" x14ac:dyDescent="0.15">
      <c r="A1656" s="4">
        <v>5001652</v>
      </c>
      <c r="B1656" s="4">
        <f t="shared" ref="B1656:E1656" si="1688">B1655</f>
        <v>0</v>
      </c>
      <c r="C1656" s="4">
        <f t="shared" si="1688"/>
        <v>0</v>
      </c>
      <c r="D1656" s="4">
        <f t="shared" si="1688"/>
        <v>0</v>
      </c>
      <c r="E1656" s="4">
        <f t="shared" si="1688"/>
        <v>0</v>
      </c>
      <c r="F1656" s="4">
        <f>INT(VLOOKUP($X1656,映射表!$B:$C,2,FALSE)*VLOOKUP($Z1656,怪物属性偏向!$G:$L,怪物属性偏向!L$1,FALSE)/100)</f>
        <v>525</v>
      </c>
      <c r="G1656" s="4">
        <f>INT(VLOOKUP($X1656,映射表!$B:$C,2,FALSE)*VLOOKUP($Z1656,怪物属性偏向!$G:$L,怪物属性偏向!J$1,FALSE)/100)</f>
        <v>160</v>
      </c>
      <c r="H1656" s="4">
        <f t="shared" si="1588"/>
        <v>0</v>
      </c>
      <c r="I1656" s="4">
        <f>INT(VLOOKUP($X1656,映射表!$B:$C,2,FALSE)*VLOOKUP($Z1656,怪物属性偏向!$G:$L,怪物属性偏向!K$1,FALSE)/100)</f>
        <v>197</v>
      </c>
      <c r="J1656" s="4">
        <f>INT(VLOOKUP($X1656,映射表!$B:$E,4,FALSE))</f>
        <v>173</v>
      </c>
      <c r="K1656" s="4">
        <f t="shared" ref="K1656:V1656" si="1689">K1655</f>
        <v>100</v>
      </c>
      <c r="L1656" s="4">
        <f t="shared" si="1689"/>
        <v>0</v>
      </c>
      <c r="M1656" s="4">
        <f t="shared" si="1689"/>
        <v>0</v>
      </c>
      <c r="N1656" s="4">
        <f t="shared" si="1689"/>
        <v>100</v>
      </c>
      <c r="O1656" s="4">
        <f t="shared" si="1689"/>
        <v>0</v>
      </c>
      <c r="P1656" s="4">
        <f t="shared" si="1689"/>
        <v>0</v>
      </c>
      <c r="Q1656" s="4">
        <f t="shared" si="1689"/>
        <v>0</v>
      </c>
      <c r="R1656" s="4">
        <f t="shared" si="1689"/>
        <v>0</v>
      </c>
      <c r="S1656" s="4">
        <f t="shared" si="1689"/>
        <v>0</v>
      </c>
      <c r="T1656" s="4">
        <f t="shared" si="1689"/>
        <v>0</v>
      </c>
      <c r="U1656" s="4">
        <f t="shared" si="1689"/>
        <v>0</v>
      </c>
      <c r="V1656" s="4">
        <f t="shared" si="1689"/>
        <v>0</v>
      </c>
      <c r="W1656" s="4">
        <f>VLOOKUP(Z1656,怪物属性偏向!D:F,3,FALSE)</f>
        <v>5000012</v>
      </c>
      <c r="X1656" s="4">
        <f t="shared" si="1658"/>
        <v>2</v>
      </c>
      <c r="Y1656" t="str">
        <f>VLOOKUP(Z1656,怪物属性偏向!G:H,2,FALSE)</f>
        <v>尼尔斯</v>
      </c>
      <c r="Z1656">
        <f t="shared" si="1659"/>
        <v>12</v>
      </c>
    </row>
    <row r="1657" spans="1:26" ht="18" customHeight="1" x14ac:dyDescent="0.15">
      <c r="A1657" s="4">
        <v>5001653</v>
      </c>
      <c r="B1657" s="4">
        <f t="shared" ref="B1657:E1657" si="1690">B1656</f>
        <v>0</v>
      </c>
      <c r="C1657" s="4">
        <f t="shared" si="1690"/>
        <v>0</v>
      </c>
      <c r="D1657" s="4">
        <f t="shared" si="1690"/>
        <v>0</v>
      </c>
      <c r="E1657" s="4">
        <f t="shared" si="1690"/>
        <v>0</v>
      </c>
      <c r="F1657" s="4">
        <f>INT(VLOOKUP($X1657,映射表!$B:$C,2,FALSE)*VLOOKUP($Z1657,怪物属性偏向!$G:$L,怪物属性偏向!L$1,FALSE)/100)</f>
        <v>614</v>
      </c>
      <c r="G1657" s="4">
        <f>INT(VLOOKUP($X1657,映射表!$B:$C,2,FALSE)*VLOOKUP($Z1657,怪物属性偏向!$G:$L,怪物属性偏向!J$1,FALSE)/100)</f>
        <v>187</v>
      </c>
      <c r="H1657" s="4">
        <f t="shared" si="1588"/>
        <v>0</v>
      </c>
      <c r="I1657" s="4">
        <f>INT(VLOOKUP($X1657,映射表!$B:$C,2,FALSE)*VLOOKUP($Z1657,怪物属性偏向!$G:$L,怪物属性偏向!K$1,FALSE)/100)</f>
        <v>230</v>
      </c>
      <c r="J1657" s="4">
        <f>INT(VLOOKUP($X1657,映射表!$B:$E,4,FALSE))</f>
        <v>202</v>
      </c>
      <c r="K1657" s="4">
        <f t="shared" ref="K1657:V1657" si="1691">K1656</f>
        <v>100</v>
      </c>
      <c r="L1657" s="4">
        <f t="shared" si="1691"/>
        <v>0</v>
      </c>
      <c r="M1657" s="4">
        <f t="shared" si="1691"/>
        <v>0</v>
      </c>
      <c r="N1657" s="4">
        <f t="shared" si="1691"/>
        <v>100</v>
      </c>
      <c r="O1657" s="4">
        <f t="shared" si="1691"/>
        <v>0</v>
      </c>
      <c r="P1657" s="4">
        <f t="shared" si="1691"/>
        <v>0</v>
      </c>
      <c r="Q1657" s="4">
        <f t="shared" si="1691"/>
        <v>0</v>
      </c>
      <c r="R1657" s="4">
        <f t="shared" si="1691"/>
        <v>0</v>
      </c>
      <c r="S1657" s="4">
        <f t="shared" si="1691"/>
        <v>0</v>
      </c>
      <c r="T1657" s="4">
        <f t="shared" si="1691"/>
        <v>0</v>
      </c>
      <c r="U1657" s="4">
        <f t="shared" si="1691"/>
        <v>0</v>
      </c>
      <c r="V1657" s="4">
        <f t="shared" si="1691"/>
        <v>0</v>
      </c>
      <c r="W1657" s="4">
        <f>VLOOKUP(Z1657,怪物属性偏向!D:F,3,FALSE)</f>
        <v>5000012</v>
      </c>
      <c r="X1657" s="4">
        <f t="shared" si="1658"/>
        <v>3</v>
      </c>
      <c r="Y1657" t="str">
        <f>VLOOKUP(Z1657,怪物属性偏向!G:H,2,FALSE)</f>
        <v>尼尔斯</v>
      </c>
      <c r="Z1657">
        <f t="shared" si="1659"/>
        <v>12</v>
      </c>
    </row>
    <row r="1658" spans="1:26" ht="18" customHeight="1" x14ac:dyDescent="0.15">
      <c r="A1658" s="4">
        <v>5001654</v>
      </c>
      <c r="B1658" s="4">
        <f t="shared" ref="B1658:E1658" si="1692">B1657</f>
        <v>0</v>
      </c>
      <c r="C1658" s="4">
        <f t="shared" si="1692"/>
        <v>0</v>
      </c>
      <c r="D1658" s="4">
        <f t="shared" si="1692"/>
        <v>0</v>
      </c>
      <c r="E1658" s="4">
        <f t="shared" si="1692"/>
        <v>0</v>
      </c>
      <c r="F1658" s="4">
        <f>INT(VLOOKUP($X1658,映射表!$B:$C,2,FALSE)*VLOOKUP($Z1658,怪物属性偏向!$G:$L,怪物属性偏向!L$1,FALSE)/100)</f>
        <v>710</v>
      </c>
      <c r="G1658" s="4">
        <f>INT(VLOOKUP($X1658,映射表!$B:$C,2,FALSE)*VLOOKUP($Z1658,怪物属性偏向!$G:$L,怪物属性偏向!J$1,FALSE)/100)</f>
        <v>216</v>
      </c>
      <c r="H1658" s="4">
        <f t="shared" si="1588"/>
        <v>0</v>
      </c>
      <c r="I1658" s="4">
        <f>INT(VLOOKUP($X1658,映射表!$B:$C,2,FALSE)*VLOOKUP($Z1658,怪物属性偏向!$G:$L,怪物属性偏向!K$1,FALSE)/100)</f>
        <v>266</v>
      </c>
      <c r="J1658" s="4">
        <f>INT(VLOOKUP($X1658,映射表!$B:$E,4,FALSE))</f>
        <v>234</v>
      </c>
      <c r="K1658" s="4">
        <f t="shared" ref="K1658:V1658" si="1693">K1657</f>
        <v>100</v>
      </c>
      <c r="L1658" s="4">
        <f t="shared" si="1693"/>
        <v>0</v>
      </c>
      <c r="M1658" s="4">
        <f t="shared" si="1693"/>
        <v>0</v>
      </c>
      <c r="N1658" s="4">
        <f t="shared" si="1693"/>
        <v>100</v>
      </c>
      <c r="O1658" s="4">
        <f t="shared" si="1693"/>
        <v>0</v>
      </c>
      <c r="P1658" s="4">
        <f t="shared" si="1693"/>
        <v>0</v>
      </c>
      <c r="Q1658" s="4">
        <f t="shared" si="1693"/>
        <v>0</v>
      </c>
      <c r="R1658" s="4">
        <f t="shared" si="1693"/>
        <v>0</v>
      </c>
      <c r="S1658" s="4">
        <f t="shared" si="1693"/>
        <v>0</v>
      </c>
      <c r="T1658" s="4">
        <f t="shared" si="1693"/>
        <v>0</v>
      </c>
      <c r="U1658" s="4">
        <f t="shared" si="1693"/>
        <v>0</v>
      </c>
      <c r="V1658" s="4">
        <f t="shared" si="1693"/>
        <v>0</v>
      </c>
      <c r="W1658" s="4">
        <f>VLOOKUP(Z1658,怪物属性偏向!D:F,3,FALSE)</f>
        <v>5000012</v>
      </c>
      <c r="X1658" s="4">
        <f t="shared" si="1658"/>
        <v>4</v>
      </c>
      <c r="Y1658" t="str">
        <f>VLOOKUP(Z1658,怪物属性偏向!G:H,2,FALSE)</f>
        <v>尼尔斯</v>
      </c>
      <c r="Z1658">
        <f t="shared" si="1659"/>
        <v>12</v>
      </c>
    </row>
    <row r="1659" spans="1:26" ht="18" customHeight="1" x14ac:dyDescent="0.15">
      <c r="A1659" s="4">
        <v>5001655</v>
      </c>
      <c r="B1659" s="4">
        <f t="shared" ref="B1659:E1659" si="1694">B1658</f>
        <v>0</v>
      </c>
      <c r="C1659" s="4">
        <f t="shared" si="1694"/>
        <v>0</v>
      </c>
      <c r="D1659" s="4">
        <f t="shared" si="1694"/>
        <v>0</v>
      </c>
      <c r="E1659" s="4">
        <f t="shared" si="1694"/>
        <v>0</v>
      </c>
      <c r="F1659" s="4">
        <f>INT(VLOOKUP($X1659,映射表!$B:$C,2,FALSE)*VLOOKUP($Z1659,怪物属性偏向!$G:$L,怪物属性偏向!L$1,FALSE)/100)</f>
        <v>813</v>
      </c>
      <c r="G1659" s="4">
        <f>INT(VLOOKUP($X1659,映射表!$B:$C,2,FALSE)*VLOOKUP($Z1659,怪物属性偏向!$G:$L,怪物属性偏向!J$1,FALSE)/100)</f>
        <v>248</v>
      </c>
      <c r="H1659" s="4">
        <f t="shared" si="1588"/>
        <v>0</v>
      </c>
      <c r="I1659" s="4">
        <f>INT(VLOOKUP($X1659,映射表!$B:$C,2,FALSE)*VLOOKUP($Z1659,怪物属性偏向!$G:$L,怪物属性偏向!K$1,FALSE)/100)</f>
        <v>305</v>
      </c>
      <c r="J1659" s="4">
        <f>INT(VLOOKUP($X1659,映射表!$B:$E,4,FALSE))</f>
        <v>268</v>
      </c>
      <c r="K1659" s="4">
        <f t="shared" ref="K1659:V1659" si="1695">K1658</f>
        <v>100</v>
      </c>
      <c r="L1659" s="4">
        <f t="shared" si="1695"/>
        <v>0</v>
      </c>
      <c r="M1659" s="4">
        <f t="shared" si="1695"/>
        <v>0</v>
      </c>
      <c r="N1659" s="4">
        <f t="shared" si="1695"/>
        <v>100</v>
      </c>
      <c r="O1659" s="4">
        <f t="shared" si="1695"/>
        <v>0</v>
      </c>
      <c r="P1659" s="4">
        <f t="shared" si="1695"/>
        <v>0</v>
      </c>
      <c r="Q1659" s="4">
        <f t="shared" si="1695"/>
        <v>0</v>
      </c>
      <c r="R1659" s="4">
        <f t="shared" si="1695"/>
        <v>0</v>
      </c>
      <c r="S1659" s="4">
        <f t="shared" si="1695"/>
        <v>0</v>
      </c>
      <c r="T1659" s="4">
        <f t="shared" si="1695"/>
        <v>0</v>
      </c>
      <c r="U1659" s="4">
        <f t="shared" si="1695"/>
        <v>0</v>
      </c>
      <c r="V1659" s="4">
        <f t="shared" si="1695"/>
        <v>0</v>
      </c>
      <c r="W1659" s="4">
        <f>VLOOKUP(Z1659,怪物属性偏向!D:F,3,FALSE)</f>
        <v>5000012</v>
      </c>
      <c r="X1659" s="4">
        <f t="shared" si="1658"/>
        <v>5</v>
      </c>
      <c r="Y1659" t="str">
        <f>VLOOKUP(Z1659,怪物属性偏向!G:H,2,FALSE)</f>
        <v>尼尔斯</v>
      </c>
      <c r="Z1659">
        <f t="shared" si="1659"/>
        <v>12</v>
      </c>
    </row>
    <row r="1660" spans="1:26" ht="18" customHeight="1" x14ac:dyDescent="0.15">
      <c r="A1660" s="4">
        <v>5001656</v>
      </c>
      <c r="B1660" s="4">
        <f t="shared" ref="B1660:E1660" si="1696">B1659</f>
        <v>0</v>
      </c>
      <c r="C1660" s="4">
        <f t="shared" si="1696"/>
        <v>0</v>
      </c>
      <c r="D1660" s="4">
        <f t="shared" si="1696"/>
        <v>0</v>
      </c>
      <c r="E1660" s="4">
        <f t="shared" si="1696"/>
        <v>0</v>
      </c>
      <c r="F1660" s="4">
        <f>INT(VLOOKUP($X1660,映射表!$B:$C,2,FALSE)*VLOOKUP($Z1660,怪物属性偏向!$G:$L,怪物属性偏向!L$1,FALSE)/100)</f>
        <v>923</v>
      </c>
      <c r="G1660" s="4">
        <f>INT(VLOOKUP($X1660,映射表!$B:$C,2,FALSE)*VLOOKUP($Z1660,怪物属性偏向!$G:$L,怪物属性偏向!J$1,FALSE)/100)</f>
        <v>282</v>
      </c>
      <c r="H1660" s="4">
        <f t="shared" si="1588"/>
        <v>0</v>
      </c>
      <c r="I1660" s="4">
        <f>INT(VLOOKUP($X1660,映射表!$B:$C,2,FALSE)*VLOOKUP($Z1660,怪物属性偏向!$G:$L,怪物属性偏向!K$1,FALSE)/100)</f>
        <v>346</v>
      </c>
      <c r="J1660" s="4">
        <f>INT(VLOOKUP($X1660,映射表!$B:$E,4,FALSE))</f>
        <v>304</v>
      </c>
      <c r="K1660" s="4">
        <f t="shared" ref="K1660:V1660" si="1697">K1659</f>
        <v>100</v>
      </c>
      <c r="L1660" s="4">
        <f t="shared" si="1697"/>
        <v>0</v>
      </c>
      <c r="M1660" s="4">
        <f t="shared" si="1697"/>
        <v>0</v>
      </c>
      <c r="N1660" s="4">
        <f t="shared" si="1697"/>
        <v>100</v>
      </c>
      <c r="O1660" s="4">
        <f t="shared" si="1697"/>
        <v>0</v>
      </c>
      <c r="P1660" s="4">
        <f t="shared" si="1697"/>
        <v>0</v>
      </c>
      <c r="Q1660" s="4">
        <f t="shared" si="1697"/>
        <v>0</v>
      </c>
      <c r="R1660" s="4">
        <f t="shared" si="1697"/>
        <v>0</v>
      </c>
      <c r="S1660" s="4">
        <f t="shared" si="1697"/>
        <v>0</v>
      </c>
      <c r="T1660" s="4">
        <f t="shared" si="1697"/>
        <v>0</v>
      </c>
      <c r="U1660" s="4">
        <f t="shared" si="1697"/>
        <v>0</v>
      </c>
      <c r="V1660" s="4">
        <f t="shared" si="1697"/>
        <v>0</v>
      </c>
      <c r="W1660" s="4">
        <f>VLOOKUP(Z1660,怪物属性偏向!D:F,3,FALSE)</f>
        <v>5000012</v>
      </c>
      <c r="X1660" s="4">
        <f t="shared" si="1658"/>
        <v>6</v>
      </c>
      <c r="Y1660" t="str">
        <f>VLOOKUP(Z1660,怪物属性偏向!G:H,2,FALSE)</f>
        <v>尼尔斯</v>
      </c>
      <c r="Z1660">
        <f t="shared" si="1659"/>
        <v>12</v>
      </c>
    </row>
    <row r="1661" spans="1:26" ht="18" customHeight="1" x14ac:dyDescent="0.15">
      <c r="A1661" s="4">
        <v>5001657</v>
      </c>
      <c r="B1661" s="4">
        <f t="shared" ref="B1661:E1661" si="1698">B1660</f>
        <v>0</v>
      </c>
      <c r="C1661" s="4">
        <f t="shared" si="1698"/>
        <v>0</v>
      </c>
      <c r="D1661" s="4">
        <f t="shared" si="1698"/>
        <v>0</v>
      </c>
      <c r="E1661" s="4">
        <f t="shared" si="1698"/>
        <v>0</v>
      </c>
      <c r="F1661" s="4">
        <f>INT(VLOOKUP($X1661,映射表!$B:$C,2,FALSE)*VLOOKUP($Z1661,怪物属性偏向!$G:$L,怪物属性偏向!L$1,FALSE)/100)</f>
        <v>1042</v>
      </c>
      <c r="G1661" s="4">
        <f>INT(VLOOKUP($X1661,映射表!$B:$C,2,FALSE)*VLOOKUP($Z1661,怪物属性偏向!$G:$L,怪物属性偏向!J$1,FALSE)/100)</f>
        <v>318</v>
      </c>
      <c r="H1661" s="4">
        <f t="shared" si="1588"/>
        <v>0</v>
      </c>
      <c r="I1661" s="4">
        <f>INT(VLOOKUP($X1661,映射表!$B:$C,2,FALSE)*VLOOKUP($Z1661,怪物属性偏向!$G:$L,怪物属性偏向!K$1,FALSE)/100)</f>
        <v>391</v>
      </c>
      <c r="J1661" s="4">
        <f>INT(VLOOKUP($X1661,映射表!$B:$E,4,FALSE))</f>
        <v>344</v>
      </c>
      <c r="K1661" s="4">
        <f t="shared" ref="K1661:V1661" si="1699">K1660</f>
        <v>100</v>
      </c>
      <c r="L1661" s="4">
        <f t="shared" si="1699"/>
        <v>0</v>
      </c>
      <c r="M1661" s="4">
        <f t="shared" si="1699"/>
        <v>0</v>
      </c>
      <c r="N1661" s="4">
        <f t="shared" si="1699"/>
        <v>100</v>
      </c>
      <c r="O1661" s="4">
        <f t="shared" si="1699"/>
        <v>0</v>
      </c>
      <c r="P1661" s="4">
        <f t="shared" si="1699"/>
        <v>0</v>
      </c>
      <c r="Q1661" s="4">
        <f t="shared" si="1699"/>
        <v>0</v>
      </c>
      <c r="R1661" s="4">
        <f t="shared" si="1699"/>
        <v>0</v>
      </c>
      <c r="S1661" s="4">
        <f t="shared" si="1699"/>
        <v>0</v>
      </c>
      <c r="T1661" s="4">
        <f t="shared" si="1699"/>
        <v>0</v>
      </c>
      <c r="U1661" s="4">
        <f t="shared" si="1699"/>
        <v>0</v>
      </c>
      <c r="V1661" s="4">
        <f t="shared" si="1699"/>
        <v>0</v>
      </c>
      <c r="W1661" s="4">
        <f>VLOOKUP(Z1661,怪物属性偏向!D:F,3,FALSE)</f>
        <v>5000012</v>
      </c>
      <c r="X1661" s="4">
        <f t="shared" si="1658"/>
        <v>7</v>
      </c>
      <c r="Y1661" t="str">
        <f>VLOOKUP(Z1661,怪物属性偏向!G:H,2,FALSE)</f>
        <v>尼尔斯</v>
      </c>
      <c r="Z1661">
        <f t="shared" si="1659"/>
        <v>12</v>
      </c>
    </row>
    <row r="1662" spans="1:26" ht="18" customHeight="1" x14ac:dyDescent="0.15">
      <c r="A1662" s="4">
        <v>5001658</v>
      </c>
      <c r="B1662" s="4">
        <f t="shared" ref="B1662:E1662" si="1700">B1661</f>
        <v>0</v>
      </c>
      <c r="C1662" s="4">
        <f t="shared" si="1700"/>
        <v>0</v>
      </c>
      <c r="D1662" s="4">
        <f t="shared" si="1700"/>
        <v>0</v>
      </c>
      <c r="E1662" s="4">
        <f t="shared" si="1700"/>
        <v>0</v>
      </c>
      <c r="F1662" s="4">
        <f>INT(VLOOKUP($X1662,映射表!$B:$C,2,FALSE)*VLOOKUP($Z1662,怪物属性偏向!$G:$L,怪物属性偏向!L$1,FALSE)/100)</f>
        <v>1169</v>
      </c>
      <c r="G1662" s="4">
        <f>INT(VLOOKUP($X1662,映射表!$B:$C,2,FALSE)*VLOOKUP($Z1662,怪物属性偏向!$G:$L,怪物属性偏向!J$1,FALSE)/100)</f>
        <v>356</v>
      </c>
      <c r="H1662" s="4">
        <f t="shared" si="1588"/>
        <v>0</v>
      </c>
      <c r="I1662" s="4">
        <f>INT(VLOOKUP($X1662,映射表!$B:$C,2,FALSE)*VLOOKUP($Z1662,怪物属性偏向!$G:$L,怪物属性偏向!K$1,FALSE)/100)</f>
        <v>438</v>
      </c>
      <c r="J1662" s="4">
        <f>INT(VLOOKUP($X1662,映射表!$B:$E,4,FALSE))</f>
        <v>385</v>
      </c>
      <c r="K1662" s="4">
        <f t="shared" ref="K1662:V1662" si="1701">K1661</f>
        <v>100</v>
      </c>
      <c r="L1662" s="4">
        <f t="shared" si="1701"/>
        <v>0</v>
      </c>
      <c r="M1662" s="4">
        <f t="shared" si="1701"/>
        <v>0</v>
      </c>
      <c r="N1662" s="4">
        <f t="shared" si="1701"/>
        <v>100</v>
      </c>
      <c r="O1662" s="4">
        <f t="shared" si="1701"/>
        <v>0</v>
      </c>
      <c r="P1662" s="4">
        <f t="shared" si="1701"/>
        <v>0</v>
      </c>
      <c r="Q1662" s="4">
        <f t="shared" si="1701"/>
        <v>0</v>
      </c>
      <c r="R1662" s="4">
        <f t="shared" si="1701"/>
        <v>0</v>
      </c>
      <c r="S1662" s="4">
        <f t="shared" si="1701"/>
        <v>0</v>
      </c>
      <c r="T1662" s="4">
        <f t="shared" si="1701"/>
        <v>0</v>
      </c>
      <c r="U1662" s="4">
        <f t="shared" si="1701"/>
        <v>0</v>
      </c>
      <c r="V1662" s="4">
        <f t="shared" si="1701"/>
        <v>0</v>
      </c>
      <c r="W1662" s="4">
        <f>VLOOKUP(Z1662,怪物属性偏向!D:F,3,FALSE)</f>
        <v>5000012</v>
      </c>
      <c r="X1662" s="4">
        <f t="shared" si="1658"/>
        <v>8</v>
      </c>
      <c r="Y1662" t="str">
        <f>VLOOKUP(Z1662,怪物属性偏向!G:H,2,FALSE)</f>
        <v>尼尔斯</v>
      </c>
      <c r="Z1662">
        <f t="shared" si="1659"/>
        <v>12</v>
      </c>
    </row>
    <row r="1663" spans="1:26" ht="18" customHeight="1" x14ac:dyDescent="0.15">
      <c r="A1663" s="4">
        <v>5001659</v>
      </c>
      <c r="B1663" s="4">
        <f t="shared" ref="B1663:E1663" si="1702">B1662</f>
        <v>0</v>
      </c>
      <c r="C1663" s="4">
        <f t="shared" si="1702"/>
        <v>0</v>
      </c>
      <c r="D1663" s="4">
        <f t="shared" si="1702"/>
        <v>0</v>
      </c>
      <c r="E1663" s="4">
        <f t="shared" si="1702"/>
        <v>0</v>
      </c>
      <c r="F1663" s="4">
        <f>INT(VLOOKUP($X1663,映射表!$B:$C,2,FALSE)*VLOOKUP($Z1663,怪物属性偏向!$G:$L,怪物属性偏向!L$1,FALSE)/100)</f>
        <v>1304</v>
      </c>
      <c r="G1663" s="4">
        <f>INT(VLOOKUP($X1663,映射表!$B:$C,2,FALSE)*VLOOKUP($Z1663,怪物属性偏向!$G:$L,怪物属性偏向!J$1,FALSE)/100)</f>
        <v>398</v>
      </c>
      <c r="H1663" s="4">
        <f t="shared" si="1588"/>
        <v>0</v>
      </c>
      <c r="I1663" s="4">
        <f>INT(VLOOKUP($X1663,映射表!$B:$C,2,FALSE)*VLOOKUP($Z1663,怪物属性偏向!$G:$L,怪物属性偏向!K$1,FALSE)/100)</f>
        <v>489</v>
      </c>
      <c r="J1663" s="4">
        <f>INT(VLOOKUP($X1663,映射表!$B:$E,4,FALSE))</f>
        <v>430</v>
      </c>
      <c r="K1663" s="4">
        <f t="shared" ref="K1663:V1663" si="1703">K1662</f>
        <v>100</v>
      </c>
      <c r="L1663" s="4">
        <f t="shared" si="1703"/>
        <v>0</v>
      </c>
      <c r="M1663" s="4">
        <f t="shared" si="1703"/>
        <v>0</v>
      </c>
      <c r="N1663" s="4">
        <f t="shared" si="1703"/>
        <v>100</v>
      </c>
      <c r="O1663" s="4">
        <f t="shared" si="1703"/>
        <v>0</v>
      </c>
      <c r="P1663" s="4">
        <f t="shared" si="1703"/>
        <v>0</v>
      </c>
      <c r="Q1663" s="4">
        <f t="shared" si="1703"/>
        <v>0</v>
      </c>
      <c r="R1663" s="4">
        <f t="shared" si="1703"/>
        <v>0</v>
      </c>
      <c r="S1663" s="4">
        <f t="shared" si="1703"/>
        <v>0</v>
      </c>
      <c r="T1663" s="4">
        <f t="shared" si="1703"/>
        <v>0</v>
      </c>
      <c r="U1663" s="4">
        <f t="shared" si="1703"/>
        <v>0</v>
      </c>
      <c r="V1663" s="4">
        <f t="shared" si="1703"/>
        <v>0</v>
      </c>
      <c r="W1663" s="4">
        <f>VLOOKUP(Z1663,怪物属性偏向!D:F,3,FALSE)</f>
        <v>5000012</v>
      </c>
      <c r="X1663" s="4">
        <f t="shared" si="1658"/>
        <v>9</v>
      </c>
      <c r="Y1663" t="str">
        <f>VLOOKUP(Z1663,怪物属性偏向!G:H,2,FALSE)</f>
        <v>尼尔斯</v>
      </c>
      <c r="Z1663">
        <f t="shared" si="1659"/>
        <v>12</v>
      </c>
    </row>
    <row r="1664" spans="1:26" ht="18" customHeight="1" x14ac:dyDescent="0.15">
      <c r="A1664" s="4">
        <v>5001660</v>
      </c>
      <c r="B1664" s="4">
        <f t="shared" ref="B1664:E1664" si="1704">B1663</f>
        <v>0</v>
      </c>
      <c r="C1664" s="4">
        <f t="shared" si="1704"/>
        <v>0</v>
      </c>
      <c r="D1664" s="4">
        <f t="shared" si="1704"/>
        <v>0</v>
      </c>
      <c r="E1664" s="4">
        <f t="shared" si="1704"/>
        <v>0</v>
      </c>
      <c r="F1664" s="4">
        <f>INT(VLOOKUP($X1664,映射表!$B:$C,2,FALSE)*VLOOKUP($Z1664,怪物属性偏向!$G:$L,怪物属性偏向!L$1,FALSE)/100)</f>
        <v>1450</v>
      </c>
      <c r="G1664" s="4">
        <f>INT(VLOOKUP($X1664,映射表!$B:$C,2,FALSE)*VLOOKUP($Z1664,怪物属性偏向!$G:$L,怪物属性偏向!J$1,FALSE)/100)</f>
        <v>442</v>
      </c>
      <c r="H1664" s="4">
        <f t="shared" si="1588"/>
        <v>0</v>
      </c>
      <c r="I1664" s="4">
        <f>INT(VLOOKUP($X1664,映射表!$B:$C,2,FALSE)*VLOOKUP($Z1664,怪物属性偏向!$G:$L,怪物属性偏向!K$1,FALSE)/100)</f>
        <v>544</v>
      </c>
      <c r="J1664" s="4">
        <f>INT(VLOOKUP($X1664,映射表!$B:$E,4,FALSE))</f>
        <v>478</v>
      </c>
      <c r="K1664" s="4">
        <f t="shared" ref="K1664:V1664" si="1705">K1663</f>
        <v>100</v>
      </c>
      <c r="L1664" s="4">
        <f t="shared" si="1705"/>
        <v>0</v>
      </c>
      <c r="M1664" s="4">
        <f t="shared" si="1705"/>
        <v>0</v>
      </c>
      <c r="N1664" s="4">
        <f t="shared" si="1705"/>
        <v>100</v>
      </c>
      <c r="O1664" s="4">
        <f t="shared" si="1705"/>
        <v>0</v>
      </c>
      <c r="P1664" s="4">
        <f t="shared" si="1705"/>
        <v>0</v>
      </c>
      <c r="Q1664" s="4">
        <f t="shared" si="1705"/>
        <v>0</v>
      </c>
      <c r="R1664" s="4">
        <f t="shared" si="1705"/>
        <v>0</v>
      </c>
      <c r="S1664" s="4">
        <f t="shared" si="1705"/>
        <v>0</v>
      </c>
      <c r="T1664" s="4">
        <f t="shared" si="1705"/>
        <v>0</v>
      </c>
      <c r="U1664" s="4">
        <f t="shared" si="1705"/>
        <v>0</v>
      </c>
      <c r="V1664" s="4">
        <f t="shared" si="1705"/>
        <v>0</v>
      </c>
      <c r="W1664" s="4">
        <f>VLOOKUP(Z1664,怪物属性偏向!D:F,3,FALSE)</f>
        <v>5000012</v>
      </c>
      <c r="X1664" s="4">
        <f t="shared" si="1658"/>
        <v>10</v>
      </c>
      <c r="Y1664" t="str">
        <f>VLOOKUP(Z1664,怪物属性偏向!G:H,2,FALSE)</f>
        <v>尼尔斯</v>
      </c>
      <c r="Z1664">
        <f t="shared" si="1659"/>
        <v>12</v>
      </c>
    </row>
    <row r="1665" spans="1:26" ht="18" customHeight="1" x14ac:dyDescent="0.15">
      <c r="A1665" s="4">
        <v>5001661</v>
      </c>
      <c r="B1665" s="4">
        <f t="shared" ref="B1665:E1665" si="1706">B1664</f>
        <v>0</v>
      </c>
      <c r="C1665" s="4">
        <f t="shared" si="1706"/>
        <v>0</v>
      </c>
      <c r="D1665" s="4">
        <f t="shared" si="1706"/>
        <v>0</v>
      </c>
      <c r="E1665" s="4">
        <f t="shared" si="1706"/>
        <v>0</v>
      </c>
      <c r="F1665" s="4">
        <f>INT(VLOOKUP($X1665,映射表!$B:$C,2,FALSE)*VLOOKUP($Z1665,怪物属性偏向!$G:$L,怪物属性偏向!L$1,FALSE)/100)</f>
        <v>1606</v>
      </c>
      <c r="G1665" s="4">
        <f>INT(VLOOKUP($X1665,映射表!$B:$C,2,FALSE)*VLOOKUP($Z1665,怪物属性偏向!$G:$L,怪物属性偏向!J$1,FALSE)/100)</f>
        <v>490</v>
      </c>
      <c r="H1665" s="4">
        <f t="shared" si="1588"/>
        <v>0</v>
      </c>
      <c r="I1665" s="4">
        <f>INT(VLOOKUP($X1665,映射表!$B:$C,2,FALSE)*VLOOKUP($Z1665,怪物属性偏向!$G:$L,怪物属性偏向!K$1,FALSE)/100)</f>
        <v>603</v>
      </c>
      <c r="J1665" s="4">
        <f>INT(VLOOKUP($X1665,映射表!$B:$E,4,FALSE))</f>
        <v>530</v>
      </c>
      <c r="K1665" s="4">
        <f t="shared" ref="K1665:V1665" si="1707">K1664</f>
        <v>100</v>
      </c>
      <c r="L1665" s="4">
        <f t="shared" si="1707"/>
        <v>0</v>
      </c>
      <c r="M1665" s="4">
        <f t="shared" si="1707"/>
        <v>0</v>
      </c>
      <c r="N1665" s="4">
        <f t="shared" si="1707"/>
        <v>100</v>
      </c>
      <c r="O1665" s="4">
        <f t="shared" si="1707"/>
        <v>0</v>
      </c>
      <c r="P1665" s="4">
        <f t="shared" si="1707"/>
        <v>0</v>
      </c>
      <c r="Q1665" s="4">
        <f t="shared" si="1707"/>
        <v>0</v>
      </c>
      <c r="R1665" s="4">
        <f t="shared" si="1707"/>
        <v>0</v>
      </c>
      <c r="S1665" s="4">
        <f t="shared" si="1707"/>
        <v>0</v>
      </c>
      <c r="T1665" s="4">
        <f t="shared" si="1707"/>
        <v>0</v>
      </c>
      <c r="U1665" s="4">
        <f t="shared" si="1707"/>
        <v>0</v>
      </c>
      <c r="V1665" s="4">
        <f t="shared" si="1707"/>
        <v>0</v>
      </c>
      <c r="W1665" s="4">
        <f>VLOOKUP(Z1665,怪物属性偏向!D:F,3,FALSE)</f>
        <v>5000012</v>
      </c>
      <c r="X1665" s="4">
        <f t="shared" si="1658"/>
        <v>11</v>
      </c>
      <c r="Y1665" t="str">
        <f>VLOOKUP(Z1665,怪物属性偏向!G:H,2,FALSE)</f>
        <v>尼尔斯</v>
      </c>
      <c r="Z1665">
        <f t="shared" si="1659"/>
        <v>12</v>
      </c>
    </row>
    <row r="1666" spans="1:26" ht="18" customHeight="1" x14ac:dyDescent="0.15">
      <c r="A1666" s="4">
        <v>5001662</v>
      </c>
      <c r="B1666" s="4">
        <f t="shared" ref="B1666:E1666" si="1708">B1665</f>
        <v>0</v>
      </c>
      <c r="C1666" s="4">
        <f t="shared" si="1708"/>
        <v>0</v>
      </c>
      <c r="D1666" s="4">
        <f t="shared" si="1708"/>
        <v>0</v>
      </c>
      <c r="E1666" s="4">
        <f t="shared" si="1708"/>
        <v>0</v>
      </c>
      <c r="F1666" s="4">
        <f>INT(VLOOKUP($X1666,映射表!$B:$C,2,FALSE)*VLOOKUP($Z1666,怪物属性偏向!$G:$L,怪物属性偏向!L$1,FALSE)/100)</f>
        <v>1774</v>
      </c>
      <c r="G1666" s="4">
        <f>INT(VLOOKUP($X1666,映射表!$B:$C,2,FALSE)*VLOOKUP($Z1666,怪物属性偏向!$G:$L,怪物属性偏向!J$1,FALSE)/100)</f>
        <v>541</v>
      </c>
      <c r="H1666" s="4">
        <f t="shared" si="1588"/>
        <v>0</v>
      </c>
      <c r="I1666" s="4">
        <f>INT(VLOOKUP($X1666,映射表!$B:$C,2,FALSE)*VLOOKUP($Z1666,怪物属性偏向!$G:$L,怪物属性偏向!K$1,FALSE)/100)</f>
        <v>666</v>
      </c>
      <c r="J1666" s="4">
        <f>INT(VLOOKUP($X1666,映射表!$B:$E,4,FALSE))</f>
        <v>585</v>
      </c>
      <c r="K1666" s="4">
        <f t="shared" ref="K1666:V1666" si="1709">K1665</f>
        <v>100</v>
      </c>
      <c r="L1666" s="4">
        <f t="shared" si="1709"/>
        <v>0</v>
      </c>
      <c r="M1666" s="4">
        <f t="shared" si="1709"/>
        <v>0</v>
      </c>
      <c r="N1666" s="4">
        <f t="shared" si="1709"/>
        <v>100</v>
      </c>
      <c r="O1666" s="4">
        <f t="shared" si="1709"/>
        <v>0</v>
      </c>
      <c r="P1666" s="4">
        <f t="shared" si="1709"/>
        <v>0</v>
      </c>
      <c r="Q1666" s="4">
        <f t="shared" si="1709"/>
        <v>0</v>
      </c>
      <c r="R1666" s="4">
        <f t="shared" si="1709"/>
        <v>0</v>
      </c>
      <c r="S1666" s="4">
        <f t="shared" si="1709"/>
        <v>0</v>
      </c>
      <c r="T1666" s="4">
        <f t="shared" si="1709"/>
        <v>0</v>
      </c>
      <c r="U1666" s="4">
        <f t="shared" si="1709"/>
        <v>0</v>
      </c>
      <c r="V1666" s="4">
        <f t="shared" si="1709"/>
        <v>0</v>
      </c>
      <c r="W1666" s="4">
        <f>VLOOKUP(Z1666,怪物属性偏向!D:F,3,FALSE)</f>
        <v>5000012</v>
      </c>
      <c r="X1666" s="4">
        <f t="shared" si="1658"/>
        <v>12</v>
      </c>
      <c r="Y1666" t="str">
        <f>VLOOKUP(Z1666,怪物属性偏向!G:H,2,FALSE)</f>
        <v>尼尔斯</v>
      </c>
      <c r="Z1666">
        <f t="shared" si="1659"/>
        <v>12</v>
      </c>
    </row>
    <row r="1667" spans="1:26" ht="18" customHeight="1" x14ac:dyDescent="0.15">
      <c r="A1667" s="4">
        <v>5001663</v>
      </c>
      <c r="B1667" s="4">
        <f t="shared" ref="B1667:E1667" si="1710">B1666</f>
        <v>0</v>
      </c>
      <c r="C1667" s="4">
        <f t="shared" si="1710"/>
        <v>0</v>
      </c>
      <c r="D1667" s="4">
        <f t="shared" si="1710"/>
        <v>0</v>
      </c>
      <c r="E1667" s="4">
        <f t="shared" si="1710"/>
        <v>0</v>
      </c>
      <c r="F1667" s="4">
        <f>INT(VLOOKUP($X1667,映射表!$B:$C,2,FALSE)*VLOOKUP($Z1667,怪物属性偏向!$G:$L,怪物属性偏向!L$1,FALSE)/100)</f>
        <v>1953</v>
      </c>
      <c r="G1667" s="4">
        <f>INT(VLOOKUP($X1667,映射表!$B:$C,2,FALSE)*VLOOKUP($Z1667,怪物属性偏向!$G:$L,怪物属性偏向!J$1,FALSE)/100)</f>
        <v>596</v>
      </c>
      <c r="H1667" s="4">
        <f t="shared" si="1588"/>
        <v>0</v>
      </c>
      <c r="I1667" s="4">
        <f>INT(VLOOKUP($X1667,映射表!$B:$C,2,FALSE)*VLOOKUP($Z1667,怪物属性偏向!$G:$L,怪物属性偏向!K$1,FALSE)/100)</f>
        <v>733</v>
      </c>
      <c r="J1667" s="4">
        <f>INT(VLOOKUP($X1667,映射表!$B:$E,4,FALSE))</f>
        <v>644</v>
      </c>
      <c r="K1667" s="4">
        <f t="shared" ref="K1667:V1667" si="1711">K1666</f>
        <v>100</v>
      </c>
      <c r="L1667" s="4">
        <f t="shared" si="1711"/>
        <v>0</v>
      </c>
      <c r="M1667" s="4">
        <f t="shared" si="1711"/>
        <v>0</v>
      </c>
      <c r="N1667" s="4">
        <f t="shared" si="1711"/>
        <v>100</v>
      </c>
      <c r="O1667" s="4">
        <f t="shared" si="1711"/>
        <v>0</v>
      </c>
      <c r="P1667" s="4">
        <f t="shared" si="1711"/>
        <v>0</v>
      </c>
      <c r="Q1667" s="4">
        <f t="shared" si="1711"/>
        <v>0</v>
      </c>
      <c r="R1667" s="4">
        <f t="shared" si="1711"/>
        <v>0</v>
      </c>
      <c r="S1667" s="4">
        <f t="shared" si="1711"/>
        <v>0</v>
      </c>
      <c r="T1667" s="4">
        <f t="shared" si="1711"/>
        <v>0</v>
      </c>
      <c r="U1667" s="4">
        <f t="shared" si="1711"/>
        <v>0</v>
      </c>
      <c r="V1667" s="4">
        <f t="shared" si="1711"/>
        <v>0</v>
      </c>
      <c r="W1667" s="4">
        <f>VLOOKUP(Z1667,怪物属性偏向!D:F,3,FALSE)</f>
        <v>5000012</v>
      </c>
      <c r="X1667" s="4">
        <f t="shared" si="1658"/>
        <v>13</v>
      </c>
      <c r="Y1667" t="str">
        <f>VLOOKUP(Z1667,怪物属性偏向!G:H,2,FALSE)</f>
        <v>尼尔斯</v>
      </c>
      <c r="Z1667">
        <f t="shared" si="1659"/>
        <v>12</v>
      </c>
    </row>
    <row r="1668" spans="1:26" ht="18" customHeight="1" x14ac:dyDescent="0.15">
      <c r="A1668" s="4">
        <v>5001664</v>
      </c>
      <c r="B1668" s="4">
        <f t="shared" ref="B1668:E1668" si="1712">B1667</f>
        <v>0</v>
      </c>
      <c r="C1668" s="4">
        <f t="shared" si="1712"/>
        <v>0</v>
      </c>
      <c r="D1668" s="4">
        <f t="shared" si="1712"/>
        <v>0</v>
      </c>
      <c r="E1668" s="4">
        <f t="shared" si="1712"/>
        <v>0</v>
      </c>
      <c r="F1668" s="4">
        <f>INT(VLOOKUP($X1668,映射表!$B:$C,2,FALSE)*VLOOKUP($Z1668,怪物属性偏向!$G:$L,怪物属性偏向!L$1,FALSE)/100)</f>
        <v>2146</v>
      </c>
      <c r="G1668" s="4">
        <f>INT(VLOOKUP($X1668,映射表!$B:$C,2,FALSE)*VLOOKUP($Z1668,怪物属性偏向!$G:$L,怪物属性偏向!J$1,FALSE)/100)</f>
        <v>655</v>
      </c>
      <c r="H1668" s="4">
        <f t="shared" si="1588"/>
        <v>0</v>
      </c>
      <c r="I1668" s="4">
        <f>INT(VLOOKUP($X1668,映射表!$B:$C,2,FALSE)*VLOOKUP($Z1668,怪物属性偏向!$G:$L,怪物属性偏向!K$1,FALSE)/100)</f>
        <v>805</v>
      </c>
      <c r="J1668" s="4">
        <f>INT(VLOOKUP($X1668,映射表!$B:$E,4,FALSE))</f>
        <v>708</v>
      </c>
      <c r="K1668" s="4">
        <f t="shared" ref="K1668:V1668" si="1713">K1667</f>
        <v>100</v>
      </c>
      <c r="L1668" s="4">
        <f t="shared" si="1713"/>
        <v>0</v>
      </c>
      <c r="M1668" s="4">
        <f t="shared" si="1713"/>
        <v>0</v>
      </c>
      <c r="N1668" s="4">
        <f t="shared" si="1713"/>
        <v>100</v>
      </c>
      <c r="O1668" s="4">
        <f t="shared" si="1713"/>
        <v>0</v>
      </c>
      <c r="P1668" s="4">
        <f t="shared" si="1713"/>
        <v>0</v>
      </c>
      <c r="Q1668" s="4">
        <f t="shared" si="1713"/>
        <v>0</v>
      </c>
      <c r="R1668" s="4">
        <f t="shared" si="1713"/>
        <v>0</v>
      </c>
      <c r="S1668" s="4">
        <f t="shared" si="1713"/>
        <v>0</v>
      </c>
      <c r="T1668" s="4">
        <f t="shared" si="1713"/>
        <v>0</v>
      </c>
      <c r="U1668" s="4">
        <f t="shared" si="1713"/>
        <v>0</v>
      </c>
      <c r="V1668" s="4">
        <f t="shared" si="1713"/>
        <v>0</v>
      </c>
      <c r="W1668" s="4">
        <f>VLOOKUP(Z1668,怪物属性偏向!D:F,3,FALSE)</f>
        <v>5000012</v>
      </c>
      <c r="X1668" s="4">
        <f t="shared" si="1658"/>
        <v>14</v>
      </c>
      <c r="Y1668" t="str">
        <f>VLOOKUP(Z1668,怪物属性偏向!G:H,2,FALSE)</f>
        <v>尼尔斯</v>
      </c>
      <c r="Z1668">
        <f t="shared" si="1659"/>
        <v>12</v>
      </c>
    </row>
    <row r="1669" spans="1:26" ht="18" customHeight="1" x14ac:dyDescent="0.15">
      <c r="A1669" s="4">
        <v>5001665</v>
      </c>
      <c r="B1669" s="4">
        <f t="shared" ref="B1669:E1669" si="1714">B1668</f>
        <v>0</v>
      </c>
      <c r="C1669" s="4">
        <f t="shared" si="1714"/>
        <v>0</v>
      </c>
      <c r="D1669" s="4">
        <f t="shared" si="1714"/>
        <v>0</v>
      </c>
      <c r="E1669" s="4">
        <f t="shared" si="1714"/>
        <v>0</v>
      </c>
      <c r="F1669" s="4">
        <f>INT(VLOOKUP($X1669,映射表!$B:$C,2,FALSE)*VLOOKUP($Z1669,怪物属性偏向!$G:$L,怪物属性偏向!L$1,FALSE)/100)</f>
        <v>2352</v>
      </c>
      <c r="G1669" s="4">
        <f>INT(VLOOKUP($X1669,映射表!$B:$C,2,FALSE)*VLOOKUP($Z1669,怪物属性偏向!$G:$L,怪物属性偏向!J$1,FALSE)/100)</f>
        <v>718</v>
      </c>
      <c r="H1669" s="4">
        <f t="shared" si="1588"/>
        <v>0</v>
      </c>
      <c r="I1669" s="4">
        <f>INT(VLOOKUP($X1669,映射表!$B:$C,2,FALSE)*VLOOKUP($Z1669,怪物属性偏向!$G:$L,怪物属性偏向!K$1,FALSE)/100)</f>
        <v>883</v>
      </c>
      <c r="J1669" s="4">
        <f>INT(VLOOKUP($X1669,映射表!$B:$E,4,FALSE))</f>
        <v>776</v>
      </c>
      <c r="K1669" s="4">
        <f t="shared" ref="K1669:V1669" si="1715">K1668</f>
        <v>100</v>
      </c>
      <c r="L1669" s="4">
        <f t="shared" si="1715"/>
        <v>0</v>
      </c>
      <c r="M1669" s="4">
        <f t="shared" si="1715"/>
        <v>0</v>
      </c>
      <c r="N1669" s="4">
        <f t="shared" si="1715"/>
        <v>100</v>
      </c>
      <c r="O1669" s="4">
        <f t="shared" si="1715"/>
        <v>0</v>
      </c>
      <c r="P1669" s="4">
        <f t="shared" si="1715"/>
        <v>0</v>
      </c>
      <c r="Q1669" s="4">
        <f t="shared" si="1715"/>
        <v>0</v>
      </c>
      <c r="R1669" s="4">
        <f t="shared" si="1715"/>
        <v>0</v>
      </c>
      <c r="S1669" s="4">
        <f t="shared" si="1715"/>
        <v>0</v>
      </c>
      <c r="T1669" s="4">
        <f t="shared" si="1715"/>
        <v>0</v>
      </c>
      <c r="U1669" s="4">
        <f t="shared" si="1715"/>
        <v>0</v>
      </c>
      <c r="V1669" s="4">
        <f t="shared" si="1715"/>
        <v>0</v>
      </c>
      <c r="W1669" s="4">
        <f>VLOOKUP(Z1669,怪物属性偏向!D:F,3,FALSE)</f>
        <v>5000012</v>
      </c>
      <c r="X1669" s="4">
        <f t="shared" si="1658"/>
        <v>15</v>
      </c>
      <c r="Y1669" t="str">
        <f>VLOOKUP(Z1669,怪物属性偏向!G:H,2,FALSE)</f>
        <v>尼尔斯</v>
      </c>
      <c r="Z1669">
        <f t="shared" si="1659"/>
        <v>12</v>
      </c>
    </row>
    <row r="1670" spans="1:26" ht="18" customHeight="1" x14ac:dyDescent="0.15">
      <c r="A1670" s="4">
        <v>5001666</v>
      </c>
      <c r="B1670" s="4">
        <f t="shared" ref="B1670:E1670" si="1716">B1669</f>
        <v>0</v>
      </c>
      <c r="C1670" s="4">
        <f t="shared" si="1716"/>
        <v>0</v>
      </c>
      <c r="D1670" s="4">
        <f t="shared" si="1716"/>
        <v>0</v>
      </c>
      <c r="E1670" s="4">
        <f t="shared" si="1716"/>
        <v>0</v>
      </c>
      <c r="F1670" s="4">
        <f>INT(VLOOKUP($X1670,映射表!$B:$C,2,FALSE)*VLOOKUP($Z1670,怪物属性偏向!$G:$L,怪物属性偏向!L$1,FALSE)/100)</f>
        <v>2573</v>
      </c>
      <c r="G1670" s="4">
        <f>INT(VLOOKUP($X1670,映射表!$B:$C,2,FALSE)*VLOOKUP($Z1670,怪物属性偏向!$G:$L,怪物属性偏向!J$1,FALSE)/100)</f>
        <v>785</v>
      </c>
      <c r="H1670" s="4">
        <f t="shared" si="1588"/>
        <v>0</v>
      </c>
      <c r="I1670" s="4">
        <f>INT(VLOOKUP($X1670,映射表!$B:$C,2,FALSE)*VLOOKUP($Z1670,怪物属性偏向!$G:$L,怪物属性偏向!K$1,FALSE)/100)</f>
        <v>966</v>
      </c>
      <c r="J1670" s="4">
        <f>INT(VLOOKUP($X1670,映射表!$B:$E,4,FALSE))</f>
        <v>849</v>
      </c>
      <c r="K1670" s="4">
        <f t="shared" ref="K1670:V1670" si="1717">K1669</f>
        <v>100</v>
      </c>
      <c r="L1670" s="4">
        <f t="shared" si="1717"/>
        <v>0</v>
      </c>
      <c r="M1670" s="4">
        <f t="shared" si="1717"/>
        <v>0</v>
      </c>
      <c r="N1670" s="4">
        <f t="shared" si="1717"/>
        <v>100</v>
      </c>
      <c r="O1670" s="4">
        <f t="shared" si="1717"/>
        <v>0</v>
      </c>
      <c r="P1670" s="4">
        <f t="shared" si="1717"/>
        <v>0</v>
      </c>
      <c r="Q1670" s="4">
        <f t="shared" si="1717"/>
        <v>0</v>
      </c>
      <c r="R1670" s="4">
        <f t="shared" si="1717"/>
        <v>0</v>
      </c>
      <c r="S1670" s="4">
        <f t="shared" si="1717"/>
        <v>0</v>
      </c>
      <c r="T1670" s="4">
        <f t="shared" si="1717"/>
        <v>0</v>
      </c>
      <c r="U1670" s="4">
        <f t="shared" si="1717"/>
        <v>0</v>
      </c>
      <c r="V1670" s="4">
        <f t="shared" si="1717"/>
        <v>0</v>
      </c>
      <c r="W1670" s="4">
        <f>VLOOKUP(Z1670,怪物属性偏向!D:F,3,FALSE)</f>
        <v>5000012</v>
      </c>
      <c r="X1670" s="4">
        <f t="shared" si="1658"/>
        <v>16</v>
      </c>
      <c r="Y1670" t="str">
        <f>VLOOKUP(Z1670,怪物属性偏向!G:H,2,FALSE)</f>
        <v>尼尔斯</v>
      </c>
      <c r="Z1670">
        <f t="shared" si="1659"/>
        <v>12</v>
      </c>
    </row>
    <row r="1671" spans="1:26" ht="18" customHeight="1" x14ac:dyDescent="0.15">
      <c r="A1671" s="4">
        <v>5001667</v>
      </c>
      <c r="B1671" s="4">
        <f t="shared" ref="B1671:E1671" si="1718">B1670</f>
        <v>0</v>
      </c>
      <c r="C1671" s="4">
        <f t="shared" si="1718"/>
        <v>0</v>
      </c>
      <c r="D1671" s="4">
        <f t="shared" si="1718"/>
        <v>0</v>
      </c>
      <c r="E1671" s="4">
        <f t="shared" si="1718"/>
        <v>0</v>
      </c>
      <c r="F1671" s="4">
        <f>INT(VLOOKUP($X1671,映射表!$B:$C,2,FALSE)*VLOOKUP($Z1671,怪物属性偏向!$G:$L,怪物属性偏向!L$1,FALSE)/100)</f>
        <v>2810</v>
      </c>
      <c r="G1671" s="4">
        <f>INT(VLOOKUP($X1671,映射表!$B:$C,2,FALSE)*VLOOKUP($Z1671,怪物属性偏向!$G:$L,怪物属性偏向!J$1,FALSE)/100)</f>
        <v>858</v>
      </c>
      <c r="H1671" s="4">
        <f t="shared" ref="H1671:H1734" si="1719">H1670</f>
        <v>0</v>
      </c>
      <c r="I1671" s="4">
        <f>INT(VLOOKUP($X1671,映射表!$B:$C,2,FALSE)*VLOOKUP($Z1671,怪物属性偏向!$G:$L,怪物属性偏向!K$1,FALSE)/100)</f>
        <v>1055</v>
      </c>
      <c r="J1671" s="4">
        <f>INT(VLOOKUP($X1671,映射表!$B:$E,4,FALSE))</f>
        <v>927</v>
      </c>
      <c r="K1671" s="4">
        <f t="shared" ref="K1671:V1671" si="1720">K1670</f>
        <v>100</v>
      </c>
      <c r="L1671" s="4">
        <f t="shared" si="1720"/>
        <v>0</v>
      </c>
      <c r="M1671" s="4">
        <f t="shared" si="1720"/>
        <v>0</v>
      </c>
      <c r="N1671" s="4">
        <f t="shared" si="1720"/>
        <v>100</v>
      </c>
      <c r="O1671" s="4">
        <f t="shared" si="1720"/>
        <v>0</v>
      </c>
      <c r="P1671" s="4">
        <f t="shared" si="1720"/>
        <v>0</v>
      </c>
      <c r="Q1671" s="4">
        <f t="shared" si="1720"/>
        <v>0</v>
      </c>
      <c r="R1671" s="4">
        <f t="shared" si="1720"/>
        <v>0</v>
      </c>
      <c r="S1671" s="4">
        <f t="shared" si="1720"/>
        <v>0</v>
      </c>
      <c r="T1671" s="4">
        <f t="shared" si="1720"/>
        <v>0</v>
      </c>
      <c r="U1671" s="4">
        <f t="shared" si="1720"/>
        <v>0</v>
      </c>
      <c r="V1671" s="4">
        <f t="shared" si="1720"/>
        <v>0</v>
      </c>
      <c r="W1671" s="4">
        <f>VLOOKUP(Z1671,怪物属性偏向!D:F,3,FALSE)</f>
        <v>5000012</v>
      </c>
      <c r="X1671" s="4">
        <f t="shared" si="1658"/>
        <v>17</v>
      </c>
      <c r="Y1671" t="str">
        <f>VLOOKUP(Z1671,怪物属性偏向!G:H,2,FALSE)</f>
        <v>尼尔斯</v>
      </c>
      <c r="Z1671">
        <f t="shared" si="1659"/>
        <v>12</v>
      </c>
    </row>
    <row r="1672" spans="1:26" ht="18" customHeight="1" x14ac:dyDescent="0.15">
      <c r="A1672" s="4">
        <v>5001668</v>
      </c>
      <c r="B1672" s="4">
        <f t="shared" ref="B1672:E1672" si="1721">B1671</f>
        <v>0</v>
      </c>
      <c r="C1672" s="4">
        <f t="shared" si="1721"/>
        <v>0</v>
      </c>
      <c r="D1672" s="4">
        <f t="shared" si="1721"/>
        <v>0</v>
      </c>
      <c r="E1672" s="4">
        <f t="shared" si="1721"/>
        <v>0</v>
      </c>
      <c r="F1672" s="4">
        <f>INT(VLOOKUP($X1672,映射表!$B:$C,2,FALSE)*VLOOKUP($Z1672,怪物属性偏向!$G:$L,怪物属性偏向!L$1,FALSE)/100)</f>
        <v>3065</v>
      </c>
      <c r="G1672" s="4">
        <f>INT(VLOOKUP($X1672,映射表!$B:$C,2,FALSE)*VLOOKUP($Z1672,怪物属性偏向!$G:$L,怪物属性偏向!J$1,FALSE)/100)</f>
        <v>935</v>
      </c>
      <c r="H1672" s="4">
        <f t="shared" si="1719"/>
        <v>0</v>
      </c>
      <c r="I1672" s="4">
        <f>INT(VLOOKUP($X1672,映射表!$B:$C,2,FALSE)*VLOOKUP($Z1672,怪物属性偏向!$G:$L,怪物属性偏向!K$1,FALSE)/100)</f>
        <v>1150</v>
      </c>
      <c r="J1672" s="4">
        <f>INT(VLOOKUP($X1672,映射表!$B:$E,4,FALSE))</f>
        <v>1011</v>
      </c>
      <c r="K1672" s="4">
        <f t="shared" ref="K1672:V1672" si="1722">K1671</f>
        <v>100</v>
      </c>
      <c r="L1672" s="4">
        <f t="shared" si="1722"/>
        <v>0</v>
      </c>
      <c r="M1672" s="4">
        <f t="shared" si="1722"/>
        <v>0</v>
      </c>
      <c r="N1672" s="4">
        <f t="shared" si="1722"/>
        <v>100</v>
      </c>
      <c r="O1672" s="4">
        <f t="shared" si="1722"/>
        <v>0</v>
      </c>
      <c r="P1672" s="4">
        <f t="shared" si="1722"/>
        <v>0</v>
      </c>
      <c r="Q1672" s="4">
        <f t="shared" si="1722"/>
        <v>0</v>
      </c>
      <c r="R1672" s="4">
        <f t="shared" si="1722"/>
        <v>0</v>
      </c>
      <c r="S1672" s="4">
        <f t="shared" si="1722"/>
        <v>0</v>
      </c>
      <c r="T1672" s="4">
        <f t="shared" si="1722"/>
        <v>0</v>
      </c>
      <c r="U1672" s="4">
        <f t="shared" si="1722"/>
        <v>0</v>
      </c>
      <c r="V1672" s="4">
        <f t="shared" si="1722"/>
        <v>0</v>
      </c>
      <c r="W1672" s="4">
        <f>VLOOKUP(Z1672,怪物属性偏向!D:F,3,FALSE)</f>
        <v>5000012</v>
      </c>
      <c r="X1672" s="4">
        <f t="shared" si="1658"/>
        <v>18</v>
      </c>
      <c r="Y1672" t="str">
        <f>VLOOKUP(Z1672,怪物属性偏向!G:H,2,FALSE)</f>
        <v>尼尔斯</v>
      </c>
      <c r="Z1672">
        <f t="shared" si="1659"/>
        <v>12</v>
      </c>
    </row>
    <row r="1673" spans="1:26" ht="18" customHeight="1" x14ac:dyDescent="0.15">
      <c r="A1673" s="4">
        <v>5001669</v>
      </c>
      <c r="B1673" s="4">
        <f t="shared" ref="B1673:E1673" si="1723">B1672</f>
        <v>0</v>
      </c>
      <c r="C1673" s="4">
        <f t="shared" si="1723"/>
        <v>0</v>
      </c>
      <c r="D1673" s="4">
        <f t="shared" si="1723"/>
        <v>0</v>
      </c>
      <c r="E1673" s="4">
        <f t="shared" si="1723"/>
        <v>0</v>
      </c>
      <c r="F1673" s="4">
        <f>INT(VLOOKUP($X1673,映射表!$B:$C,2,FALSE)*VLOOKUP($Z1673,怪物属性偏向!$G:$L,怪物属性偏向!L$1,FALSE)/100)</f>
        <v>3337</v>
      </c>
      <c r="G1673" s="4">
        <f>INT(VLOOKUP($X1673,映射表!$B:$C,2,FALSE)*VLOOKUP($Z1673,怪物属性偏向!$G:$L,怪物属性偏向!J$1,FALSE)/100)</f>
        <v>1019</v>
      </c>
      <c r="H1673" s="4">
        <f t="shared" si="1719"/>
        <v>0</v>
      </c>
      <c r="I1673" s="4">
        <f>INT(VLOOKUP($X1673,映射表!$B:$C,2,FALSE)*VLOOKUP($Z1673,怪物属性偏向!$G:$L,怪物属性偏向!K$1,FALSE)/100)</f>
        <v>1253</v>
      </c>
      <c r="J1673" s="4">
        <f>INT(VLOOKUP($X1673,映射表!$B:$E,4,FALSE))</f>
        <v>1101</v>
      </c>
      <c r="K1673" s="4">
        <f t="shared" ref="K1673:V1673" si="1724">K1672</f>
        <v>100</v>
      </c>
      <c r="L1673" s="4">
        <f t="shared" si="1724"/>
        <v>0</v>
      </c>
      <c r="M1673" s="4">
        <f t="shared" si="1724"/>
        <v>0</v>
      </c>
      <c r="N1673" s="4">
        <f t="shared" si="1724"/>
        <v>100</v>
      </c>
      <c r="O1673" s="4">
        <f t="shared" si="1724"/>
        <v>0</v>
      </c>
      <c r="P1673" s="4">
        <f t="shared" si="1724"/>
        <v>0</v>
      </c>
      <c r="Q1673" s="4">
        <f t="shared" si="1724"/>
        <v>0</v>
      </c>
      <c r="R1673" s="4">
        <f t="shared" si="1724"/>
        <v>0</v>
      </c>
      <c r="S1673" s="4">
        <f t="shared" si="1724"/>
        <v>0</v>
      </c>
      <c r="T1673" s="4">
        <f t="shared" si="1724"/>
        <v>0</v>
      </c>
      <c r="U1673" s="4">
        <f t="shared" si="1724"/>
        <v>0</v>
      </c>
      <c r="V1673" s="4">
        <f t="shared" si="1724"/>
        <v>0</v>
      </c>
      <c r="W1673" s="4">
        <f>VLOOKUP(Z1673,怪物属性偏向!D:F,3,FALSE)</f>
        <v>5000012</v>
      </c>
      <c r="X1673" s="4">
        <f t="shared" si="1658"/>
        <v>19</v>
      </c>
      <c r="Y1673" t="str">
        <f>VLOOKUP(Z1673,怪物属性偏向!G:H,2,FALSE)</f>
        <v>尼尔斯</v>
      </c>
      <c r="Z1673">
        <f t="shared" si="1659"/>
        <v>12</v>
      </c>
    </row>
    <row r="1674" spans="1:26" ht="18" customHeight="1" x14ac:dyDescent="0.15">
      <c r="A1674" s="4">
        <v>5001670</v>
      </c>
      <c r="B1674" s="4">
        <f t="shared" ref="B1674:E1674" si="1725">B1673</f>
        <v>0</v>
      </c>
      <c r="C1674" s="4">
        <f t="shared" si="1725"/>
        <v>0</v>
      </c>
      <c r="D1674" s="4">
        <f t="shared" si="1725"/>
        <v>0</v>
      </c>
      <c r="E1674" s="4">
        <f t="shared" si="1725"/>
        <v>0</v>
      </c>
      <c r="F1674" s="4">
        <f>INT(VLOOKUP($X1674,映射表!$B:$C,2,FALSE)*VLOOKUP($Z1674,怪物属性偏向!$G:$L,怪物属性偏向!L$1,FALSE)/100)</f>
        <v>3629</v>
      </c>
      <c r="G1674" s="4">
        <f>INT(VLOOKUP($X1674,映射表!$B:$C,2,FALSE)*VLOOKUP($Z1674,怪物属性偏向!$G:$L,怪物属性偏向!J$1,FALSE)/100)</f>
        <v>1108</v>
      </c>
      <c r="H1674" s="4">
        <f t="shared" si="1719"/>
        <v>0</v>
      </c>
      <c r="I1674" s="4">
        <f>INT(VLOOKUP($X1674,映射表!$B:$C,2,FALSE)*VLOOKUP($Z1674,怪物属性偏向!$G:$L,怪物属性偏向!K$1,FALSE)/100)</f>
        <v>1362</v>
      </c>
      <c r="J1674" s="4">
        <f>INT(VLOOKUP($X1674,映射表!$B:$E,4,FALSE))</f>
        <v>1198</v>
      </c>
      <c r="K1674" s="4">
        <f t="shared" ref="K1674:V1674" si="1726">K1673</f>
        <v>100</v>
      </c>
      <c r="L1674" s="4">
        <f t="shared" si="1726"/>
        <v>0</v>
      </c>
      <c r="M1674" s="4">
        <f t="shared" si="1726"/>
        <v>0</v>
      </c>
      <c r="N1674" s="4">
        <f t="shared" si="1726"/>
        <v>100</v>
      </c>
      <c r="O1674" s="4">
        <f t="shared" si="1726"/>
        <v>0</v>
      </c>
      <c r="P1674" s="4">
        <f t="shared" si="1726"/>
        <v>0</v>
      </c>
      <c r="Q1674" s="4">
        <f t="shared" si="1726"/>
        <v>0</v>
      </c>
      <c r="R1674" s="4">
        <f t="shared" si="1726"/>
        <v>0</v>
      </c>
      <c r="S1674" s="4">
        <f t="shared" si="1726"/>
        <v>0</v>
      </c>
      <c r="T1674" s="4">
        <f t="shared" si="1726"/>
        <v>0</v>
      </c>
      <c r="U1674" s="4">
        <f t="shared" si="1726"/>
        <v>0</v>
      </c>
      <c r="V1674" s="4">
        <f t="shared" si="1726"/>
        <v>0</v>
      </c>
      <c r="W1674" s="4">
        <f>VLOOKUP(Z1674,怪物属性偏向!D:F,3,FALSE)</f>
        <v>5000012</v>
      </c>
      <c r="X1674" s="4">
        <f t="shared" si="1658"/>
        <v>20</v>
      </c>
      <c r="Y1674" t="str">
        <f>VLOOKUP(Z1674,怪物属性偏向!G:H,2,FALSE)</f>
        <v>尼尔斯</v>
      </c>
      <c r="Z1674">
        <f t="shared" si="1659"/>
        <v>12</v>
      </c>
    </row>
    <row r="1675" spans="1:26" ht="18" customHeight="1" x14ac:dyDescent="0.15">
      <c r="A1675" s="4">
        <v>5001671</v>
      </c>
      <c r="B1675" s="4">
        <f t="shared" ref="B1675:E1675" si="1727">B1674</f>
        <v>0</v>
      </c>
      <c r="C1675" s="4">
        <f t="shared" si="1727"/>
        <v>0</v>
      </c>
      <c r="D1675" s="4">
        <f t="shared" si="1727"/>
        <v>0</v>
      </c>
      <c r="E1675" s="4">
        <f t="shared" si="1727"/>
        <v>0</v>
      </c>
      <c r="F1675" s="4">
        <f>INT(VLOOKUP($X1675,映射表!$B:$C,2,FALSE)*VLOOKUP($Z1675,怪物属性偏向!$G:$L,怪物属性偏向!L$1,FALSE)/100)</f>
        <v>3942</v>
      </c>
      <c r="G1675" s="4">
        <f>INT(VLOOKUP($X1675,映射表!$B:$C,2,FALSE)*VLOOKUP($Z1675,怪物属性偏向!$G:$L,怪物属性偏向!J$1,FALSE)/100)</f>
        <v>1203</v>
      </c>
      <c r="H1675" s="4">
        <f t="shared" si="1719"/>
        <v>0</v>
      </c>
      <c r="I1675" s="4">
        <f>INT(VLOOKUP($X1675,映射表!$B:$C,2,FALSE)*VLOOKUP($Z1675,怪物属性偏向!$G:$L,怪物属性偏向!K$1,FALSE)/100)</f>
        <v>1480</v>
      </c>
      <c r="J1675" s="4">
        <f>INT(VLOOKUP($X1675,映射表!$B:$E,4,FALSE))</f>
        <v>1301</v>
      </c>
      <c r="K1675" s="4">
        <f t="shared" ref="K1675:V1675" si="1728">K1674</f>
        <v>100</v>
      </c>
      <c r="L1675" s="4">
        <f t="shared" si="1728"/>
        <v>0</v>
      </c>
      <c r="M1675" s="4">
        <f t="shared" si="1728"/>
        <v>0</v>
      </c>
      <c r="N1675" s="4">
        <f t="shared" si="1728"/>
        <v>100</v>
      </c>
      <c r="O1675" s="4">
        <f t="shared" si="1728"/>
        <v>0</v>
      </c>
      <c r="P1675" s="4">
        <f t="shared" si="1728"/>
        <v>0</v>
      </c>
      <c r="Q1675" s="4">
        <f t="shared" si="1728"/>
        <v>0</v>
      </c>
      <c r="R1675" s="4">
        <f t="shared" si="1728"/>
        <v>0</v>
      </c>
      <c r="S1675" s="4">
        <f t="shared" si="1728"/>
        <v>0</v>
      </c>
      <c r="T1675" s="4">
        <f t="shared" si="1728"/>
        <v>0</v>
      </c>
      <c r="U1675" s="4">
        <f t="shared" si="1728"/>
        <v>0</v>
      </c>
      <c r="V1675" s="4">
        <f t="shared" si="1728"/>
        <v>0</v>
      </c>
      <c r="W1675" s="4">
        <f>VLOOKUP(Z1675,怪物属性偏向!D:F,3,FALSE)</f>
        <v>5000012</v>
      </c>
      <c r="X1675" s="4">
        <f t="shared" si="1658"/>
        <v>21</v>
      </c>
      <c r="Y1675" t="str">
        <f>VLOOKUP(Z1675,怪物属性偏向!G:H,2,FALSE)</f>
        <v>尼尔斯</v>
      </c>
      <c r="Z1675">
        <f t="shared" si="1659"/>
        <v>12</v>
      </c>
    </row>
    <row r="1676" spans="1:26" ht="18" customHeight="1" x14ac:dyDescent="0.15">
      <c r="A1676" s="4">
        <v>5001672</v>
      </c>
      <c r="B1676" s="4">
        <f t="shared" ref="B1676:E1676" si="1729">B1675</f>
        <v>0</v>
      </c>
      <c r="C1676" s="4">
        <f t="shared" si="1729"/>
        <v>0</v>
      </c>
      <c r="D1676" s="4">
        <f t="shared" si="1729"/>
        <v>0</v>
      </c>
      <c r="E1676" s="4">
        <f t="shared" si="1729"/>
        <v>0</v>
      </c>
      <c r="F1676" s="4">
        <f>INT(VLOOKUP($X1676,映射表!$B:$C,2,FALSE)*VLOOKUP($Z1676,怪物属性偏向!$G:$L,怪物属性偏向!L$1,FALSE)/100)</f>
        <v>4278</v>
      </c>
      <c r="G1676" s="4">
        <f>INT(VLOOKUP($X1676,映射表!$B:$C,2,FALSE)*VLOOKUP($Z1676,怪物属性偏向!$G:$L,怪物属性偏向!J$1,FALSE)/100)</f>
        <v>1306</v>
      </c>
      <c r="H1676" s="4">
        <f t="shared" si="1719"/>
        <v>0</v>
      </c>
      <c r="I1676" s="4">
        <f>INT(VLOOKUP($X1676,映射表!$B:$C,2,FALSE)*VLOOKUP($Z1676,怪物属性偏向!$G:$L,怪物属性偏向!K$1,FALSE)/100)</f>
        <v>1606</v>
      </c>
      <c r="J1676" s="4">
        <f>INT(VLOOKUP($X1676,映射表!$B:$E,4,FALSE))</f>
        <v>1412</v>
      </c>
      <c r="K1676" s="4">
        <f t="shared" ref="K1676:V1676" si="1730">K1675</f>
        <v>100</v>
      </c>
      <c r="L1676" s="4">
        <f t="shared" si="1730"/>
        <v>0</v>
      </c>
      <c r="M1676" s="4">
        <f t="shared" si="1730"/>
        <v>0</v>
      </c>
      <c r="N1676" s="4">
        <f t="shared" si="1730"/>
        <v>100</v>
      </c>
      <c r="O1676" s="4">
        <f t="shared" si="1730"/>
        <v>0</v>
      </c>
      <c r="P1676" s="4">
        <f t="shared" si="1730"/>
        <v>0</v>
      </c>
      <c r="Q1676" s="4">
        <f t="shared" si="1730"/>
        <v>0</v>
      </c>
      <c r="R1676" s="4">
        <f t="shared" si="1730"/>
        <v>0</v>
      </c>
      <c r="S1676" s="4">
        <f t="shared" si="1730"/>
        <v>0</v>
      </c>
      <c r="T1676" s="4">
        <f t="shared" si="1730"/>
        <v>0</v>
      </c>
      <c r="U1676" s="4">
        <f t="shared" si="1730"/>
        <v>0</v>
      </c>
      <c r="V1676" s="4">
        <f t="shared" si="1730"/>
        <v>0</v>
      </c>
      <c r="W1676" s="4">
        <f>VLOOKUP(Z1676,怪物属性偏向!D:F,3,FALSE)</f>
        <v>5000012</v>
      </c>
      <c r="X1676" s="4">
        <f t="shared" si="1658"/>
        <v>22</v>
      </c>
      <c r="Y1676" t="str">
        <f>VLOOKUP(Z1676,怪物属性偏向!G:H,2,FALSE)</f>
        <v>尼尔斯</v>
      </c>
      <c r="Z1676">
        <f t="shared" si="1659"/>
        <v>12</v>
      </c>
    </row>
    <row r="1677" spans="1:26" ht="18" customHeight="1" x14ac:dyDescent="0.15">
      <c r="A1677" s="4">
        <v>5001673</v>
      </c>
      <c r="B1677" s="4">
        <f t="shared" ref="B1677:E1677" si="1731">B1676</f>
        <v>0</v>
      </c>
      <c r="C1677" s="4">
        <f t="shared" si="1731"/>
        <v>0</v>
      </c>
      <c r="D1677" s="4">
        <f t="shared" si="1731"/>
        <v>0</v>
      </c>
      <c r="E1677" s="4">
        <f t="shared" si="1731"/>
        <v>0</v>
      </c>
      <c r="F1677" s="4">
        <f>INT(VLOOKUP($X1677,映射表!$B:$C,2,FALSE)*VLOOKUP($Z1677,怪物属性偏向!$G:$L,怪物属性偏向!L$1,FALSE)/100)</f>
        <v>4638</v>
      </c>
      <c r="G1677" s="4">
        <f>INT(VLOOKUP($X1677,映射表!$B:$C,2,FALSE)*VLOOKUP($Z1677,怪物属性偏向!$G:$L,怪物属性偏向!J$1,FALSE)/100)</f>
        <v>1416</v>
      </c>
      <c r="H1677" s="4">
        <f t="shared" si="1719"/>
        <v>0</v>
      </c>
      <c r="I1677" s="4">
        <f>INT(VLOOKUP($X1677,映射表!$B:$C,2,FALSE)*VLOOKUP($Z1677,怪物属性偏向!$G:$L,怪物属性偏向!K$1,FALSE)/100)</f>
        <v>1741</v>
      </c>
      <c r="J1677" s="4">
        <f>INT(VLOOKUP($X1677,映射表!$B:$E,4,FALSE))</f>
        <v>1530</v>
      </c>
      <c r="K1677" s="4">
        <f t="shared" ref="K1677:V1677" si="1732">K1676</f>
        <v>100</v>
      </c>
      <c r="L1677" s="4">
        <f t="shared" si="1732"/>
        <v>0</v>
      </c>
      <c r="M1677" s="4">
        <f t="shared" si="1732"/>
        <v>0</v>
      </c>
      <c r="N1677" s="4">
        <f t="shared" si="1732"/>
        <v>100</v>
      </c>
      <c r="O1677" s="4">
        <f t="shared" si="1732"/>
        <v>0</v>
      </c>
      <c r="P1677" s="4">
        <f t="shared" si="1732"/>
        <v>0</v>
      </c>
      <c r="Q1677" s="4">
        <f t="shared" si="1732"/>
        <v>0</v>
      </c>
      <c r="R1677" s="4">
        <f t="shared" si="1732"/>
        <v>0</v>
      </c>
      <c r="S1677" s="4">
        <f t="shared" si="1732"/>
        <v>0</v>
      </c>
      <c r="T1677" s="4">
        <f t="shared" si="1732"/>
        <v>0</v>
      </c>
      <c r="U1677" s="4">
        <f t="shared" si="1732"/>
        <v>0</v>
      </c>
      <c r="V1677" s="4">
        <f t="shared" si="1732"/>
        <v>0</v>
      </c>
      <c r="W1677" s="4">
        <f>VLOOKUP(Z1677,怪物属性偏向!D:F,3,FALSE)</f>
        <v>5000012</v>
      </c>
      <c r="X1677" s="4">
        <f t="shared" si="1658"/>
        <v>23</v>
      </c>
      <c r="Y1677" t="str">
        <f>VLOOKUP(Z1677,怪物属性偏向!G:H,2,FALSE)</f>
        <v>尼尔斯</v>
      </c>
      <c r="Z1677">
        <f t="shared" si="1659"/>
        <v>12</v>
      </c>
    </row>
    <row r="1678" spans="1:26" ht="18" customHeight="1" x14ac:dyDescent="0.15">
      <c r="A1678" s="4">
        <v>5001674</v>
      </c>
      <c r="B1678" s="4">
        <f t="shared" ref="B1678:E1678" si="1733">B1677</f>
        <v>0</v>
      </c>
      <c r="C1678" s="4">
        <f t="shared" si="1733"/>
        <v>0</v>
      </c>
      <c r="D1678" s="4">
        <f t="shared" si="1733"/>
        <v>0</v>
      </c>
      <c r="E1678" s="4">
        <f t="shared" si="1733"/>
        <v>0</v>
      </c>
      <c r="F1678" s="4">
        <f>INT(VLOOKUP($X1678,映射表!$B:$C,2,FALSE)*VLOOKUP($Z1678,怪物属性偏向!$G:$L,怪物属性偏向!L$1,FALSE)/100)</f>
        <v>5023</v>
      </c>
      <c r="G1678" s="4">
        <f>INT(VLOOKUP($X1678,映射表!$B:$C,2,FALSE)*VLOOKUP($Z1678,怪物属性偏向!$G:$L,怪物属性偏向!J$1,FALSE)/100)</f>
        <v>1533</v>
      </c>
      <c r="H1678" s="4">
        <f t="shared" si="1719"/>
        <v>0</v>
      </c>
      <c r="I1678" s="4">
        <f>INT(VLOOKUP($X1678,映射表!$B:$C,2,FALSE)*VLOOKUP($Z1678,怪物属性偏向!$G:$L,怪物属性偏向!K$1,FALSE)/100)</f>
        <v>1886</v>
      </c>
      <c r="J1678" s="4">
        <f>INT(VLOOKUP($X1678,映射表!$B:$E,4,FALSE))</f>
        <v>1658</v>
      </c>
      <c r="K1678" s="4">
        <f t="shared" ref="K1678:V1678" si="1734">K1677</f>
        <v>100</v>
      </c>
      <c r="L1678" s="4">
        <f t="shared" si="1734"/>
        <v>0</v>
      </c>
      <c r="M1678" s="4">
        <f t="shared" si="1734"/>
        <v>0</v>
      </c>
      <c r="N1678" s="4">
        <f t="shared" si="1734"/>
        <v>100</v>
      </c>
      <c r="O1678" s="4">
        <f t="shared" si="1734"/>
        <v>0</v>
      </c>
      <c r="P1678" s="4">
        <f t="shared" si="1734"/>
        <v>0</v>
      </c>
      <c r="Q1678" s="4">
        <f t="shared" si="1734"/>
        <v>0</v>
      </c>
      <c r="R1678" s="4">
        <f t="shared" si="1734"/>
        <v>0</v>
      </c>
      <c r="S1678" s="4">
        <f t="shared" si="1734"/>
        <v>0</v>
      </c>
      <c r="T1678" s="4">
        <f t="shared" si="1734"/>
        <v>0</v>
      </c>
      <c r="U1678" s="4">
        <f t="shared" si="1734"/>
        <v>0</v>
      </c>
      <c r="V1678" s="4">
        <f t="shared" si="1734"/>
        <v>0</v>
      </c>
      <c r="W1678" s="4">
        <f>VLOOKUP(Z1678,怪物属性偏向!D:F,3,FALSE)</f>
        <v>5000012</v>
      </c>
      <c r="X1678" s="4">
        <f t="shared" si="1658"/>
        <v>24</v>
      </c>
      <c r="Y1678" t="str">
        <f>VLOOKUP(Z1678,怪物属性偏向!G:H,2,FALSE)</f>
        <v>尼尔斯</v>
      </c>
      <c r="Z1678">
        <f t="shared" si="1659"/>
        <v>12</v>
      </c>
    </row>
    <row r="1679" spans="1:26" ht="18" customHeight="1" x14ac:dyDescent="0.15">
      <c r="A1679" s="4">
        <v>5001675</v>
      </c>
      <c r="B1679" s="4">
        <f t="shared" ref="B1679:E1679" si="1735">B1678</f>
        <v>0</v>
      </c>
      <c r="C1679" s="4">
        <f t="shared" si="1735"/>
        <v>0</v>
      </c>
      <c r="D1679" s="4">
        <f t="shared" si="1735"/>
        <v>0</v>
      </c>
      <c r="E1679" s="4">
        <f t="shared" si="1735"/>
        <v>0</v>
      </c>
      <c r="F1679" s="4">
        <f>INT(VLOOKUP($X1679,映射表!$B:$C,2,FALSE)*VLOOKUP($Z1679,怪物属性偏向!$G:$L,怪物属性偏向!L$1,FALSE)/100)</f>
        <v>5437</v>
      </c>
      <c r="G1679" s="4">
        <f>INT(VLOOKUP($X1679,映射表!$B:$C,2,FALSE)*VLOOKUP($Z1679,怪物属性偏向!$G:$L,怪物属性偏向!J$1,FALSE)/100)</f>
        <v>1660</v>
      </c>
      <c r="H1679" s="4">
        <f t="shared" si="1719"/>
        <v>0</v>
      </c>
      <c r="I1679" s="4">
        <f>INT(VLOOKUP($X1679,映射表!$B:$C,2,FALSE)*VLOOKUP($Z1679,怪物属性偏向!$G:$L,怪物属性偏向!K$1,FALSE)/100)</f>
        <v>2041</v>
      </c>
      <c r="J1679" s="4">
        <f>INT(VLOOKUP($X1679,映射表!$B:$E,4,FALSE))</f>
        <v>1794</v>
      </c>
      <c r="K1679" s="4">
        <f t="shared" ref="K1679:V1679" si="1736">K1678</f>
        <v>100</v>
      </c>
      <c r="L1679" s="4">
        <f t="shared" si="1736"/>
        <v>0</v>
      </c>
      <c r="M1679" s="4">
        <f t="shared" si="1736"/>
        <v>0</v>
      </c>
      <c r="N1679" s="4">
        <f t="shared" si="1736"/>
        <v>100</v>
      </c>
      <c r="O1679" s="4">
        <f t="shared" si="1736"/>
        <v>0</v>
      </c>
      <c r="P1679" s="4">
        <f t="shared" si="1736"/>
        <v>0</v>
      </c>
      <c r="Q1679" s="4">
        <f t="shared" si="1736"/>
        <v>0</v>
      </c>
      <c r="R1679" s="4">
        <f t="shared" si="1736"/>
        <v>0</v>
      </c>
      <c r="S1679" s="4">
        <f t="shared" si="1736"/>
        <v>0</v>
      </c>
      <c r="T1679" s="4">
        <f t="shared" si="1736"/>
        <v>0</v>
      </c>
      <c r="U1679" s="4">
        <f t="shared" si="1736"/>
        <v>0</v>
      </c>
      <c r="V1679" s="4">
        <f t="shared" si="1736"/>
        <v>0</v>
      </c>
      <c r="W1679" s="4">
        <f>VLOOKUP(Z1679,怪物属性偏向!D:F,3,FALSE)</f>
        <v>5000012</v>
      </c>
      <c r="X1679" s="4">
        <f t="shared" si="1658"/>
        <v>25</v>
      </c>
      <c r="Y1679" t="str">
        <f>VLOOKUP(Z1679,怪物属性偏向!G:H,2,FALSE)</f>
        <v>尼尔斯</v>
      </c>
      <c r="Z1679">
        <f t="shared" si="1659"/>
        <v>12</v>
      </c>
    </row>
    <row r="1680" spans="1:26" ht="18" customHeight="1" x14ac:dyDescent="0.15">
      <c r="A1680" s="4">
        <v>5001676</v>
      </c>
      <c r="B1680" s="4">
        <f t="shared" ref="B1680:E1680" si="1737">B1679</f>
        <v>0</v>
      </c>
      <c r="C1680" s="4">
        <f t="shared" si="1737"/>
        <v>0</v>
      </c>
      <c r="D1680" s="4">
        <f t="shared" si="1737"/>
        <v>0</v>
      </c>
      <c r="E1680" s="4">
        <f t="shared" si="1737"/>
        <v>0</v>
      </c>
      <c r="F1680" s="4">
        <f>INT(VLOOKUP($X1680,映射表!$B:$C,2,FALSE)*VLOOKUP($Z1680,怪物属性偏向!$G:$L,怪物属性偏向!L$1,FALSE)/100)</f>
        <v>5880</v>
      </c>
      <c r="G1680" s="4">
        <f>INT(VLOOKUP($X1680,映射表!$B:$C,2,FALSE)*VLOOKUP($Z1680,怪物属性偏向!$G:$L,怪物属性偏向!J$1,FALSE)/100)</f>
        <v>1795</v>
      </c>
      <c r="H1680" s="4">
        <f t="shared" si="1719"/>
        <v>0</v>
      </c>
      <c r="I1680" s="4">
        <f>INT(VLOOKUP($X1680,映射表!$B:$C,2,FALSE)*VLOOKUP($Z1680,怪物属性偏向!$G:$L,怪物属性偏向!K$1,FALSE)/100)</f>
        <v>2207</v>
      </c>
      <c r="J1680" s="4">
        <f>INT(VLOOKUP($X1680,映射表!$B:$E,4,FALSE))</f>
        <v>1941</v>
      </c>
      <c r="K1680" s="4">
        <f t="shared" ref="K1680:V1680" si="1738">K1679</f>
        <v>100</v>
      </c>
      <c r="L1680" s="4">
        <f t="shared" si="1738"/>
        <v>0</v>
      </c>
      <c r="M1680" s="4">
        <f t="shared" si="1738"/>
        <v>0</v>
      </c>
      <c r="N1680" s="4">
        <f t="shared" si="1738"/>
        <v>100</v>
      </c>
      <c r="O1680" s="4">
        <f t="shared" si="1738"/>
        <v>0</v>
      </c>
      <c r="P1680" s="4">
        <f t="shared" si="1738"/>
        <v>0</v>
      </c>
      <c r="Q1680" s="4">
        <f t="shared" si="1738"/>
        <v>0</v>
      </c>
      <c r="R1680" s="4">
        <f t="shared" si="1738"/>
        <v>0</v>
      </c>
      <c r="S1680" s="4">
        <f t="shared" si="1738"/>
        <v>0</v>
      </c>
      <c r="T1680" s="4">
        <f t="shared" si="1738"/>
        <v>0</v>
      </c>
      <c r="U1680" s="4">
        <f t="shared" si="1738"/>
        <v>0</v>
      </c>
      <c r="V1680" s="4">
        <f t="shared" si="1738"/>
        <v>0</v>
      </c>
      <c r="W1680" s="4">
        <f>VLOOKUP(Z1680,怪物属性偏向!D:F,3,FALSE)</f>
        <v>5000012</v>
      </c>
      <c r="X1680" s="4">
        <f t="shared" si="1658"/>
        <v>26</v>
      </c>
      <c r="Y1680" t="str">
        <f>VLOOKUP(Z1680,怪物属性偏向!G:H,2,FALSE)</f>
        <v>尼尔斯</v>
      </c>
      <c r="Z1680">
        <f t="shared" si="1659"/>
        <v>12</v>
      </c>
    </row>
    <row r="1681" spans="1:26" ht="18" customHeight="1" x14ac:dyDescent="0.15">
      <c r="A1681" s="4">
        <v>5001677</v>
      </c>
      <c r="B1681" s="4">
        <f t="shared" ref="B1681:E1681" si="1739">B1680</f>
        <v>0</v>
      </c>
      <c r="C1681" s="4">
        <f t="shared" si="1739"/>
        <v>0</v>
      </c>
      <c r="D1681" s="4">
        <f t="shared" si="1739"/>
        <v>0</v>
      </c>
      <c r="E1681" s="4">
        <f t="shared" si="1739"/>
        <v>0</v>
      </c>
      <c r="F1681" s="4">
        <f>INT(VLOOKUP($X1681,映射表!$B:$C,2,FALSE)*VLOOKUP($Z1681,怪物属性偏向!$G:$L,怪物属性偏向!L$1,FALSE)/100)</f>
        <v>6355</v>
      </c>
      <c r="G1681" s="4">
        <f>INT(VLOOKUP($X1681,映射表!$B:$C,2,FALSE)*VLOOKUP($Z1681,怪物属性偏向!$G:$L,怪物属性偏向!J$1,FALSE)/100)</f>
        <v>1940</v>
      </c>
      <c r="H1681" s="4">
        <f t="shared" si="1719"/>
        <v>0</v>
      </c>
      <c r="I1681" s="4">
        <f>INT(VLOOKUP($X1681,映射表!$B:$C,2,FALSE)*VLOOKUP($Z1681,怪物属性偏向!$G:$L,怪物属性偏向!K$1,FALSE)/100)</f>
        <v>2386</v>
      </c>
      <c r="J1681" s="4">
        <f>INT(VLOOKUP($X1681,映射表!$B:$E,4,FALSE))</f>
        <v>2097</v>
      </c>
      <c r="K1681" s="4">
        <f t="shared" ref="K1681:V1681" si="1740">K1680</f>
        <v>100</v>
      </c>
      <c r="L1681" s="4">
        <f t="shared" si="1740"/>
        <v>0</v>
      </c>
      <c r="M1681" s="4">
        <f t="shared" si="1740"/>
        <v>0</v>
      </c>
      <c r="N1681" s="4">
        <f t="shared" si="1740"/>
        <v>100</v>
      </c>
      <c r="O1681" s="4">
        <f t="shared" si="1740"/>
        <v>0</v>
      </c>
      <c r="P1681" s="4">
        <f t="shared" si="1740"/>
        <v>0</v>
      </c>
      <c r="Q1681" s="4">
        <f t="shared" si="1740"/>
        <v>0</v>
      </c>
      <c r="R1681" s="4">
        <f t="shared" si="1740"/>
        <v>0</v>
      </c>
      <c r="S1681" s="4">
        <f t="shared" si="1740"/>
        <v>0</v>
      </c>
      <c r="T1681" s="4">
        <f t="shared" si="1740"/>
        <v>0</v>
      </c>
      <c r="U1681" s="4">
        <f t="shared" si="1740"/>
        <v>0</v>
      </c>
      <c r="V1681" s="4">
        <f t="shared" si="1740"/>
        <v>0</v>
      </c>
      <c r="W1681" s="4">
        <f>VLOOKUP(Z1681,怪物属性偏向!D:F,3,FALSE)</f>
        <v>5000012</v>
      </c>
      <c r="X1681" s="4">
        <f t="shared" si="1658"/>
        <v>27</v>
      </c>
      <c r="Y1681" t="str">
        <f>VLOOKUP(Z1681,怪物属性偏向!G:H,2,FALSE)</f>
        <v>尼尔斯</v>
      </c>
      <c r="Z1681">
        <f t="shared" si="1659"/>
        <v>12</v>
      </c>
    </row>
    <row r="1682" spans="1:26" ht="18" customHeight="1" x14ac:dyDescent="0.15">
      <c r="A1682" s="4">
        <v>5001678</v>
      </c>
      <c r="B1682" s="4">
        <f t="shared" ref="B1682:E1682" si="1741">B1681</f>
        <v>0</v>
      </c>
      <c r="C1682" s="4">
        <f t="shared" si="1741"/>
        <v>0</v>
      </c>
      <c r="D1682" s="4">
        <f t="shared" si="1741"/>
        <v>0</v>
      </c>
      <c r="E1682" s="4">
        <f t="shared" si="1741"/>
        <v>0</v>
      </c>
      <c r="F1682" s="4">
        <f>INT(VLOOKUP($X1682,映射表!$B:$C,2,FALSE)*VLOOKUP($Z1682,怪物属性偏向!$G:$L,怪物属性偏向!L$1,FALSE)/100)</f>
        <v>6865</v>
      </c>
      <c r="G1682" s="4">
        <f>INT(VLOOKUP($X1682,映射表!$B:$C,2,FALSE)*VLOOKUP($Z1682,怪物属性偏向!$G:$L,怪物属性偏向!J$1,FALSE)/100)</f>
        <v>2096</v>
      </c>
      <c r="H1682" s="4">
        <f t="shared" si="1719"/>
        <v>0</v>
      </c>
      <c r="I1682" s="4">
        <f>INT(VLOOKUP($X1682,映射表!$B:$C,2,FALSE)*VLOOKUP($Z1682,怪物属性偏向!$G:$L,怪物属性偏向!K$1,FALSE)/100)</f>
        <v>2577</v>
      </c>
      <c r="J1682" s="4">
        <f>INT(VLOOKUP($X1682,映射表!$B:$E,4,FALSE))</f>
        <v>2266</v>
      </c>
      <c r="K1682" s="4">
        <f t="shared" ref="K1682:V1682" si="1742">K1681</f>
        <v>100</v>
      </c>
      <c r="L1682" s="4">
        <f t="shared" si="1742"/>
        <v>0</v>
      </c>
      <c r="M1682" s="4">
        <f t="shared" si="1742"/>
        <v>0</v>
      </c>
      <c r="N1682" s="4">
        <f t="shared" si="1742"/>
        <v>100</v>
      </c>
      <c r="O1682" s="4">
        <f t="shared" si="1742"/>
        <v>0</v>
      </c>
      <c r="P1682" s="4">
        <f t="shared" si="1742"/>
        <v>0</v>
      </c>
      <c r="Q1682" s="4">
        <f t="shared" si="1742"/>
        <v>0</v>
      </c>
      <c r="R1682" s="4">
        <f t="shared" si="1742"/>
        <v>0</v>
      </c>
      <c r="S1682" s="4">
        <f t="shared" si="1742"/>
        <v>0</v>
      </c>
      <c r="T1682" s="4">
        <f t="shared" si="1742"/>
        <v>0</v>
      </c>
      <c r="U1682" s="4">
        <f t="shared" si="1742"/>
        <v>0</v>
      </c>
      <c r="V1682" s="4">
        <f t="shared" si="1742"/>
        <v>0</v>
      </c>
      <c r="W1682" s="4">
        <f>VLOOKUP(Z1682,怪物属性偏向!D:F,3,FALSE)</f>
        <v>5000012</v>
      </c>
      <c r="X1682" s="4">
        <f t="shared" si="1658"/>
        <v>28</v>
      </c>
      <c r="Y1682" t="str">
        <f>VLOOKUP(Z1682,怪物属性偏向!G:H,2,FALSE)</f>
        <v>尼尔斯</v>
      </c>
      <c r="Z1682">
        <f t="shared" si="1659"/>
        <v>12</v>
      </c>
    </row>
    <row r="1683" spans="1:26" ht="18" customHeight="1" x14ac:dyDescent="0.15">
      <c r="A1683" s="4">
        <v>5001679</v>
      </c>
      <c r="B1683" s="4">
        <f t="shared" ref="B1683:E1683" si="1743">B1682</f>
        <v>0</v>
      </c>
      <c r="C1683" s="4">
        <f t="shared" si="1743"/>
        <v>0</v>
      </c>
      <c r="D1683" s="4">
        <f t="shared" si="1743"/>
        <v>0</v>
      </c>
      <c r="E1683" s="4">
        <f t="shared" si="1743"/>
        <v>0</v>
      </c>
      <c r="F1683" s="4">
        <f>INT(VLOOKUP($X1683,映射表!$B:$C,2,FALSE)*VLOOKUP($Z1683,怪物属性偏向!$G:$L,怪物属性偏向!L$1,FALSE)/100)</f>
        <v>7411</v>
      </c>
      <c r="G1683" s="4">
        <f>INT(VLOOKUP($X1683,映射表!$B:$C,2,FALSE)*VLOOKUP($Z1683,怪物属性偏向!$G:$L,怪物属性偏向!J$1,FALSE)/100)</f>
        <v>2262</v>
      </c>
      <c r="H1683" s="4">
        <f t="shared" si="1719"/>
        <v>0</v>
      </c>
      <c r="I1683" s="4">
        <f>INT(VLOOKUP($X1683,映射表!$B:$C,2,FALSE)*VLOOKUP($Z1683,怪物属性偏向!$G:$L,怪物属性偏向!K$1,FALSE)/100)</f>
        <v>2782</v>
      </c>
      <c r="J1683" s="4">
        <f>INT(VLOOKUP($X1683,映射表!$B:$E,4,FALSE))</f>
        <v>2446</v>
      </c>
      <c r="K1683" s="4">
        <f t="shared" ref="K1683:V1683" si="1744">K1682</f>
        <v>100</v>
      </c>
      <c r="L1683" s="4">
        <f t="shared" si="1744"/>
        <v>0</v>
      </c>
      <c r="M1683" s="4">
        <f t="shared" si="1744"/>
        <v>0</v>
      </c>
      <c r="N1683" s="4">
        <f t="shared" si="1744"/>
        <v>100</v>
      </c>
      <c r="O1683" s="4">
        <f t="shared" si="1744"/>
        <v>0</v>
      </c>
      <c r="P1683" s="4">
        <f t="shared" si="1744"/>
        <v>0</v>
      </c>
      <c r="Q1683" s="4">
        <f t="shared" si="1744"/>
        <v>0</v>
      </c>
      <c r="R1683" s="4">
        <f t="shared" si="1744"/>
        <v>0</v>
      </c>
      <c r="S1683" s="4">
        <f t="shared" si="1744"/>
        <v>0</v>
      </c>
      <c r="T1683" s="4">
        <f t="shared" si="1744"/>
        <v>0</v>
      </c>
      <c r="U1683" s="4">
        <f t="shared" si="1744"/>
        <v>0</v>
      </c>
      <c r="V1683" s="4">
        <f t="shared" si="1744"/>
        <v>0</v>
      </c>
      <c r="W1683" s="4">
        <f>VLOOKUP(Z1683,怪物属性偏向!D:F,3,FALSE)</f>
        <v>5000012</v>
      </c>
      <c r="X1683" s="4">
        <f t="shared" si="1658"/>
        <v>29</v>
      </c>
      <c r="Y1683" t="str">
        <f>VLOOKUP(Z1683,怪物属性偏向!G:H,2,FALSE)</f>
        <v>尼尔斯</v>
      </c>
      <c r="Z1683">
        <f t="shared" si="1659"/>
        <v>12</v>
      </c>
    </row>
    <row r="1684" spans="1:26" ht="18" customHeight="1" x14ac:dyDescent="0.15">
      <c r="A1684" s="4">
        <v>5001680</v>
      </c>
      <c r="B1684" s="4">
        <f t="shared" ref="B1684:E1684" si="1745">B1683</f>
        <v>0</v>
      </c>
      <c r="C1684" s="4">
        <f t="shared" si="1745"/>
        <v>0</v>
      </c>
      <c r="D1684" s="4">
        <f t="shared" si="1745"/>
        <v>0</v>
      </c>
      <c r="E1684" s="4">
        <f t="shared" si="1745"/>
        <v>0</v>
      </c>
      <c r="F1684" s="4">
        <f>INT(VLOOKUP($X1684,映射表!$B:$C,2,FALSE)*VLOOKUP($Z1684,怪物属性偏向!$G:$L,怪物属性偏向!L$1,FALSE)/100)</f>
        <v>7996</v>
      </c>
      <c r="G1684" s="4">
        <f>INT(VLOOKUP($X1684,映射表!$B:$C,2,FALSE)*VLOOKUP($Z1684,怪物属性偏向!$G:$L,怪物属性偏向!J$1,FALSE)/100)</f>
        <v>2441</v>
      </c>
      <c r="H1684" s="4">
        <f t="shared" si="1719"/>
        <v>0</v>
      </c>
      <c r="I1684" s="4">
        <f>INT(VLOOKUP($X1684,映射表!$B:$C,2,FALSE)*VLOOKUP($Z1684,怪物属性偏向!$G:$L,怪物属性偏向!K$1,FALSE)/100)</f>
        <v>3002</v>
      </c>
      <c r="J1684" s="4">
        <f>INT(VLOOKUP($X1684,映射表!$B:$E,4,FALSE))</f>
        <v>2639</v>
      </c>
      <c r="K1684" s="4">
        <f t="shared" ref="K1684:V1684" si="1746">K1683</f>
        <v>100</v>
      </c>
      <c r="L1684" s="4">
        <f t="shared" si="1746"/>
        <v>0</v>
      </c>
      <c r="M1684" s="4">
        <f t="shared" si="1746"/>
        <v>0</v>
      </c>
      <c r="N1684" s="4">
        <f t="shared" si="1746"/>
        <v>100</v>
      </c>
      <c r="O1684" s="4">
        <f t="shared" si="1746"/>
        <v>0</v>
      </c>
      <c r="P1684" s="4">
        <f t="shared" si="1746"/>
        <v>0</v>
      </c>
      <c r="Q1684" s="4">
        <f t="shared" si="1746"/>
        <v>0</v>
      </c>
      <c r="R1684" s="4">
        <f t="shared" si="1746"/>
        <v>0</v>
      </c>
      <c r="S1684" s="4">
        <f t="shared" si="1746"/>
        <v>0</v>
      </c>
      <c r="T1684" s="4">
        <f t="shared" si="1746"/>
        <v>0</v>
      </c>
      <c r="U1684" s="4">
        <f t="shared" si="1746"/>
        <v>0</v>
      </c>
      <c r="V1684" s="4">
        <f t="shared" si="1746"/>
        <v>0</v>
      </c>
      <c r="W1684" s="4">
        <f>VLOOKUP(Z1684,怪物属性偏向!D:F,3,FALSE)</f>
        <v>5000012</v>
      </c>
      <c r="X1684" s="4">
        <f t="shared" si="1658"/>
        <v>30</v>
      </c>
      <c r="Y1684" t="str">
        <f>VLOOKUP(Z1684,怪物属性偏向!G:H,2,FALSE)</f>
        <v>尼尔斯</v>
      </c>
      <c r="Z1684">
        <f t="shared" si="1659"/>
        <v>12</v>
      </c>
    </row>
    <row r="1685" spans="1:26" ht="18" customHeight="1" x14ac:dyDescent="0.15">
      <c r="A1685" s="4">
        <v>5001681</v>
      </c>
      <c r="B1685" s="4">
        <f t="shared" ref="B1685:E1685" si="1747">B1684</f>
        <v>0</v>
      </c>
      <c r="C1685" s="4">
        <f t="shared" si="1747"/>
        <v>0</v>
      </c>
      <c r="D1685" s="4">
        <f t="shared" si="1747"/>
        <v>0</v>
      </c>
      <c r="E1685" s="4">
        <f t="shared" si="1747"/>
        <v>0</v>
      </c>
      <c r="F1685" s="4">
        <f>INT(VLOOKUP($X1685,映射表!$B:$C,2,FALSE)*VLOOKUP($Z1685,怪物属性偏向!$G:$L,怪物属性偏向!L$1,FALSE)/100)</f>
        <v>8624</v>
      </c>
      <c r="G1685" s="4">
        <f>INT(VLOOKUP($X1685,映射表!$B:$C,2,FALSE)*VLOOKUP($Z1685,怪物属性偏向!$G:$L,怪物属性偏向!J$1,FALSE)/100)</f>
        <v>2633</v>
      </c>
      <c r="H1685" s="4">
        <f t="shared" si="1719"/>
        <v>0</v>
      </c>
      <c r="I1685" s="4">
        <f>INT(VLOOKUP($X1685,映射表!$B:$C,2,FALSE)*VLOOKUP($Z1685,怪物属性偏向!$G:$L,怪物属性偏向!K$1,FALSE)/100)</f>
        <v>3238</v>
      </c>
      <c r="J1685" s="4">
        <f>INT(VLOOKUP($X1685,映射表!$B:$E,4,FALSE))</f>
        <v>2846</v>
      </c>
      <c r="K1685" s="4">
        <f t="shared" ref="K1685:V1685" si="1748">K1684</f>
        <v>100</v>
      </c>
      <c r="L1685" s="4">
        <f t="shared" si="1748"/>
        <v>0</v>
      </c>
      <c r="M1685" s="4">
        <f t="shared" si="1748"/>
        <v>0</v>
      </c>
      <c r="N1685" s="4">
        <f t="shared" si="1748"/>
        <v>100</v>
      </c>
      <c r="O1685" s="4">
        <f t="shared" si="1748"/>
        <v>0</v>
      </c>
      <c r="P1685" s="4">
        <f t="shared" si="1748"/>
        <v>0</v>
      </c>
      <c r="Q1685" s="4">
        <f t="shared" si="1748"/>
        <v>0</v>
      </c>
      <c r="R1685" s="4">
        <f t="shared" si="1748"/>
        <v>0</v>
      </c>
      <c r="S1685" s="4">
        <f t="shared" si="1748"/>
        <v>0</v>
      </c>
      <c r="T1685" s="4">
        <f t="shared" si="1748"/>
        <v>0</v>
      </c>
      <c r="U1685" s="4">
        <f t="shared" si="1748"/>
        <v>0</v>
      </c>
      <c r="V1685" s="4">
        <f t="shared" si="1748"/>
        <v>0</v>
      </c>
      <c r="W1685" s="4">
        <f>VLOOKUP(Z1685,怪物属性偏向!D:F,3,FALSE)</f>
        <v>5000012</v>
      </c>
      <c r="X1685" s="4">
        <f t="shared" si="1658"/>
        <v>31</v>
      </c>
      <c r="Y1685" t="str">
        <f>VLOOKUP(Z1685,怪物属性偏向!G:H,2,FALSE)</f>
        <v>尼尔斯</v>
      </c>
      <c r="Z1685">
        <f t="shared" si="1659"/>
        <v>12</v>
      </c>
    </row>
    <row r="1686" spans="1:26" ht="18" customHeight="1" x14ac:dyDescent="0.15">
      <c r="A1686" s="4">
        <v>5001682</v>
      </c>
      <c r="B1686" s="4">
        <f t="shared" ref="B1686:E1686" si="1749">B1685</f>
        <v>0</v>
      </c>
      <c r="C1686" s="4">
        <f t="shared" si="1749"/>
        <v>0</v>
      </c>
      <c r="D1686" s="4">
        <f t="shared" si="1749"/>
        <v>0</v>
      </c>
      <c r="E1686" s="4">
        <f t="shared" si="1749"/>
        <v>0</v>
      </c>
      <c r="F1686" s="4">
        <f>INT(VLOOKUP($X1686,映射表!$B:$C,2,FALSE)*VLOOKUP($Z1686,怪物属性偏向!$G:$L,怪物属性偏向!L$1,FALSE)/100)</f>
        <v>9297</v>
      </c>
      <c r="G1686" s="4">
        <f>INT(VLOOKUP($X1686,映射表!$B:$C,2,FALSE)*VLOOKUP($Z1686,怪物属性偏向!$G:$L,怪物属性偏向!J$1,FALSE)/100)</f>
        <v>2838</v>
      </c>
      <c r="H1686" s="4">
        <f t="shared" si="1719"/>
        <v>0</v>
      </c>
      <c r="I1686" s="4">
        <f>INT(VLOOKUP($X1686,映射表!$B:$C,2,FALSE)*VLOOKUP($Z1686,怪物属性偏向!$G:$L,怪物属性偏向!K$1,FALSE)/100)</f>
        <v>3490</v>
      </c>
      <c r="J1686" s="4">
        <f>INT(VLOOKUP($X1686,映射表!$B:$E,4,FALSE))</f>
        <v>3068</v>
      </c>
      <c r="K1686" s="4">
        <f t="shared" ref="K1686:V1686" si="1750">K1685</f>
        <v>100</v>
      </c>
      <c r="L1686" s="4">
        <f t="shared" si="1750"/>
        <v>0</v>
      </c>
      <c r="M1686" s="4">
        <f t="shared" si="1750"/>
        <v>0</v>
      </c>
      <c r="N1686" s="4">
        <f t="shared" si="1750"/>
        <v>100</v>
      </c>
      <c r="O1686" s="4">
        <f t="shared" si="1750"/>
        <v>0</v>
      </c>
      <c r="P1686" s="4">
        <f t="shared" si="1750"/>
        <v>0</v>
      </c>
      <c r="Q1686" s="4">
        <f t="shared" si="1750"/>
        <v>0</v>
      </c>
      <c r="R1686" s="4">
        <f t="shared" si="1750"/>
        <v>0</v>
      </c>
      <c r="S1686" s="4">
        <f t="shared" si="1750"/>
        <v>0</v>
      </c>
      <c r="T1686" s="4">
        <f t="shared" si="1750"/>
        <v>0</v>
      </c>
      <c r="U1686" s="4">
        <f t="shared" si="1750"/>
        <v>0</v>
      </c>
      <c r="V1686" s="4">
        <f t="shared" si="1750"/>
        <v>0</v>
      </c>
      <c r="W1686" s="4">
        <f>VLOOKUP(Z1686,怪物属性偏向!D:F,3,FALSE)</f>
        <v>5000012</v>
      </c>
      <c r="X1686" s="4">
        <f t="shared" si="1658"/>
        <v>32</v>
      </c>
      <c r="Y1686" t="str">
        <f>VLOOKUP(Z1686,怪物属性偏向!G:H,2,FALSE)</f>
        <v>尼尔斯</v>
      </c>
      <c r="Z1686">
        <f t="shared" si="1659"/>
        <v>12</v>
      </c>
    </row>
    <row r="1687" spans="1:26" ht="18" customHeight="1" x14ac:dyDescent="0.15">
      <c r="A1687" s="4">
        <v>5001683</v>
      </c>
      <c r="B1687" s="4">
        <f t="shared" ref="B1687:E1687" si="1751">B1686</f>
        <v>0</v>
      </c>
      <c r="C1687" s="4">
        <f t="shared" si="1751"/>
        <v>0</v>
      </c>
      <c r="D1687" s="4">
        <f t="shared" si="1751"/>
        <v>0</v>
      </c>
      <c r="E1687" s="4">
        <f t="shared" si="1751"/>
        <v>0</v>
      </c>
      <c r="F1687" s="4">
        <f>INT(VLOOKUP($X1687,映射表!$B:$C,2,FALSE)*VLOOKUP($Z1687,怪物属性偏向!$G:$L,怪物属性偏向!L$1,FALSE)/100)</f>
        <v>10018</v>
      </c>
      <c r="G1687" s="4">
        <f>INT(VLOOKUP($X1687,映射表!$B:$C,2,FALSE)*VLOOKUP($Z1687,怪物属性偏向!$G:$L,怪物属性偏向!J$1,FALSE)/100)</f>
        <v>3058</v>
      </c>
      <c r="H1687" s="4">
        <f t="shared" si="1719"/>
        <v>0</v>
      </c>
      <c r="I1687" s="4">
        <f>INT(VLOOKUP($X1687,映射表!$B:$C,2,FALSE)*VLOOKUP($Z1687,怪物属性偏向!$G:$L,怪物属性偏向!K$1,FALSE)/100)</f>
        <v>3761</v>
      </c>
      <c r="J1687" s="4">
        <f>INT(VLOOKUP($X1687,映射表!$B:$E,4,FALSE))</f>
        <v>3306</v>
      </c>
      <c r="K1687" s="4">
        <f t="shared" ref="K1687:V1687" si="1752">K1686</f>
        <v>100</v>
      </c>
      <c r="L1687" s="4">
        <f t="shared" si="1752"/>
        <v>0</v>
      </c>
      <c r="M1687" s="4">
        <f t="shared" si="1752"/>
        <v>0</v>
      </c>
      <c r="N1687" s="4">
        <f t="shared" si="1752"/>
        <v>100</v>
      </c>
      <c r="O1687" s="4">
        <f t="shared" si="1752"/>
        <v>0</v>
      </c>
      <c r="P1687" s="4">
        <f t="shared" si="1752"/>
        <v>0</v>
      </c>
      <c r="Q1687" s="4">
        <f t="shared" si="1752"/>
        <v>0</v>
      </c>
      <c r="R1687" s="4">
        <f t="shared" si="1752"/>
        <v>0</v>
      </c>
      <c r="S1687" s="4">
        <f t="shared" si="1752"/>
        <v>0</v>
      </c>
      <c r="T1687" s="4">
        <f t="shared" si="1752"/>
        <v>0</v>
      </c>
      <c r="U1687" s="4">
        <f t="shared" si="1752"/>
        <v>0</v>
      </c>
      <c r="V1687" s="4">
        <f t="shared" si="1752"/>
        <v>0</v>
      </c>
      <c r="W1687" s="4">
        <f>VLOOKUP(Z1687,怪物属性偏向!D:F,3,FALSE)</f>
        <v>5000012</v>
      </c>
      <c r="X1687" s="4">
        <f t="shared" si="1658"/>
        <v>33</v>
      </c>
      <c r="Y1687" t="str">
        <f>VLOOKUP(Z1687,怪物属性偏向!G:H,2,FALSE)</f>
        <v>尼尔斯</v>
      </c>
      <c r="Z1687">
        <f t="shared" si="1659"/>
        <v>12</v>
      </c>
    </row>
    <row r="1688" spans="1:26" ht="18" customHeight="1" x14ac:dyDescent="0.15">
      <c r="A1688" s="4">
        <v>5001684</v>
      </c>
      <c r="B1688" s="4">
        <f t="shared" ref="B1688:E1688" si="1753">B1687</f>
        <v>0</v>
      </c>
      <c r="C1688" s="4">
        <f t="shared" si="1753"/>
        <v>0</v>
      </c>
      <c r="D1688" s="4">
        <f t="shared" si="1753"/>
        <v>0</v>
      </c>
      <c r="E1688" s="4">
        <f t="shared" si="1753"/>
        <v>0</v>
      </c>
      <c r="F1688" s="4">
        <f>INT(VLOOKUP($X1688,映射表!$B:$C,2,FALSE)*VLOOKUP($Z1688,怪物属性偏向!$G:$L,怪物属性偏向!L$1,FALSE)/100)</f>
        <v>11390</v>
      </c>
      <c r="G1688" s="4">
        <f>INT(VLOOKUP($X1688,映射表!$B:$C,2,FALSE)*VLOOKUP($Z1688,怪物属性偏向!$G:$L,怪物属性偏向!J$1,FALSE)/100)</f>
        <v>3477</v>
      </c>
      <c r="H1688" s="4">
        <f t="shared" si="1719"/>
        <v>0</v>
      </c>
      <c r="I1688" s="4">
        <f>INT(VLOOKUP($X1688,映射表!$B:$C,2,FALSE)*VLOOKUP($Z1688,怪物属性偏向!$G:$L,怪物属性偏向!K$1,FALSE)/100)</f>
        <v>4276</v>
      </c>
      <c r="J1688" s="4">
        <f>INT(VLOOKUP($X1688,映射表!$B:$E,4,FALSE))</f>
        <v>3759</v>
      </c>
      <c r="K1688" s="4">
        <f t="shared" ref="K1688:V1688" si="1754">K1687</f>
        <v>100</v>
      </c>
      <c r="L1688" s="4">
        <f t="shared" si="1754"/>
        <v>0</v>
      </c>
      <c r="M1688" s="4">
        <f t="shared" si="1754"/>
        <v>0</v>
      </c>
      <c r="N1688" s="4">
        <f t="shared" si="1754"/>
        <v>100</v>
      </c>
      <c r="O1688" s="4">
        <f t="shared" si="1754"/>
        <v>0</v>
      </c>
      <c r="P1688" s="4">
        <f t="shared" si="1754"/>
        <v>0</v>
      </c>
      <c r="Q1688" s="4">
        <f t="shared" si="1754"/>
        <v>0</v>
      </c>
      <c r="R1688" s="4">
        <f t="shared" si="1754"/>
        <v>0</v>
      </c>
      <c r="S1688" s="4">
        <f t="shared" si="1754"/>
        <v>0</v>
      </c>
      <c r="T1688" s="4">
        <f t="shared" si="1754"/>
        <v>0</v>
      </c>
      <c r="U1688" s="4">
        <f t="shared" si="1754"/>
        <v>0</v>
      </c>
      <c r="V1688" s="4">
        <f t="shared" si="1754"/>
        <v>0</v>
      </c>
      <c r="W1688" s="4">
        <f>VLOOKUP(Z1688,怪物属性偏向!D:F,3,FALSE)</f>
        <v>5000012</v>
      </c>
      <c r="X1688" s="4">
        <f t="shared" si="1658"/>
        <v>34</v>
      </c>
      <c r="Y1688" t="str">
        <f>VLOOKUP(Z1688,怪物属性偏向!G:H,2,FALSE)</f>
        <v>尼尔斯</v>
      </c>
      <c r="Z1688">
        <f t="shared" si="1659"/>
        <v>12</v>
      </c>
    </row>
    <row r="1689" spans="1:26" ht="18" customHeight="1" x14ac:dyDescent="0.15">
      <c r="A1689" s="4">
        <v>5001685</v>
      </c>
      <c r="B1689" s="4">
        <f t="shared" ref="B1689:E1689" si="1755">B1688</f>
        <v>0</v>
      </c>
      <c r="C1689" s="4">
        <f t="shared" si="1755"/>
        <v>0</v>
      </c>
      <c r="D1689" s="4">
        <f t="shared" si="1755"/>
        <v>0</v>
      </c>
      <c r="E1689" s="4">
        <f t="shared" si="1755"/>
        <v>0</v>
      </c>
      <c r="F1689" s="4">
        <f>INT(VLOOKUP($X1689,映射表!$B:$C,2,FALSE)*VLOOKUP($Z1689,怪物属性偏向!$G:$L,怪物属性偏向!L$1,FALSE)/100)</f>
        <v>13536</v>
      </c>
      <c r="G1689" s="4">
        <f>INT(VLOOKUP($X1689,映射表!$B:$C,2,FALSE)*VLOOKUP($Z1689,怪物属性偏向!$G:$L,怪物属性偏向!J$1,FALSE)/100)</f>
        <v>4132</v>
      </c>
      <c r="H1689" s="4">
        <f t="shared" si="1719"/>
        <v>0</v>
      </c>
      <c r="I1689" s="4">
        <f>INT(VLOOKUP($X1689,映射表!$B:$C,2,FALSE)*VLOOKUP($Z1689,怪物属性偏向!$G:$L,怪物属性偏向!K$1,FALSE)/100)</f>
        <v>5082</v>
      </c>
      <c r="J1689" s="4">
        <f>INT(VLOOKUP($X1689,映射表!$B:$E,4,FALSE))</f>
        <v>4468</v>
      </c>
      <c r="K1689" s="4">
        <f t="shared" ref="K1689:V1689" si="1756">K1688</f>
        <v>100</v>
      </c>
      <c r="L1689" s="4">
        <f t="shared" si="1756"/>
        <v>0</v>
      </c>
      <c r="M1689" s="4">
        <f t="shared" si="1756"/>
        <v>0</v>
      </c>
      <c r="N1689" s="4">
        <f t="shared" si="1756"/>
        <v>100</v>
      </c>
      <c r="O1689" s="4">
        <f t="shared" si="1756"/>
        <v>0</v>
      </c>
      <c r="P1689" s="4">
        <f t="shared" si="1756"/>
        <v>0</v>
      </c>
      <c r="Q1689" s="4">
        <f t="shared" si="1756"/>
        <v>0</v>
      </c>
      <c r="R1689" s="4">
        <f t="shared" si="1756"/>
        <v>0</v>
      </c>
      <c r="S1689" s="4">
        <f t="shared" si="1756"/>
        <v>0</v>
      </c>
      <c r="T1689" s="4">
        <f t="shared" si="1756"/>
        <v>0</v>
      </c>
      <c r="U1689" s="4">
        <f t="shared" si="1756"/>
        <v>0</v>
      </c>
      <c r="V1689" s="4">
        <f t="shared" si="1756"/>
        <v>0</v>
      </c>
      <c r="W1689" s="4">
        <f>VLOOKUP(Z1689,怪物属性偏向!D:F,3,FALSE)</f>
        <v>5000012</v>
      </c>
      <c r="X1689" s="4">
        <f t="shared" si="1658"/>
        <v>35</v>
      </c>
      <c r="Y1689" t="str">
        <f>VLOOKUP(Z1689,怪物属性偏向!G:H,2,FALSE)</f>
        <v>尼尔斯</v>
      </c>
      <c r="Z1689">
        <f t="shared" si="1659"/>
        <v>12</v>
      </c>
    </row>
    <row r="1690" spans="1:26" ht="18" customHeight="1" x14ac:dyDescent="0.15">
      <c r="A1690" s="4">
        <v>5001686</v>
      </c>
      <c r="B1690" s="4">
        <f t="shared" ref="B1690:E1690" si="1757">B1689</f>
        <v>0</v>
      </c>
      <c r="C1690" s="4">
        <f t="shared" si="1757"/>
        <v>0</v>
      </c>
      <c r="D1690" s="4">
        <f t="shared" si="1757"/>
        <v>0</v>
      </c>
      <c r="E1690" s="4">
        <f t="shared" si="1757"/>
        <v>0</v>
      </c>
      <c r="F1690" s="4">
        <f>INT(VLOOKUP($X1690,映射表!$B:$C,2,FALSE)*VLOOKUP($Z1690,怪物属性偏向!$G:$L,怪物属性偏向!L$1,FALSE)/100)</f>
        <v>16279</v>
      </c>
      <c r="G1690" s="4">
        <f>INT(VLOOKUP($X1690,映射表!$B:$C,2,FALSE)*VLOOKUP($Z1690,怪物属性偏向!$G:$L,怪物属性偏向!J$1,FALSE)/100)</f>
        <v>4970</v>
      </c>
      <c r="H1690" s="4">
        <f t="shared" si="1719"/>
        <v>0</v>
      </c>
      <c r="I1690" s="4">
        <f>INT(VLOOKUP($X1690,映射表!$B:$C,2,FALSE)*VLOOKUP($Z1690,怪物属性偏向!$G:$L,怪物属性偏向!K$1,FALSE)/100)</f>
        <v>6112</v>
      </c>
      <c r="J1690" s="4">
        <f>INT(VLOOKUP($X1690,映射表!$B:$E,4,FALSE))</f>
        <v>5373</v>
      </c>
      <c r="K1690" s="4">
        <f t="shared" ref="K1690:V1690" si="1758">K1689</f>
        <v>100</v>
      </c>
      <c r="L1690" s="4">
        <f t="shared" si="1758"/>
        <v>0</v>
      </c>
      <c r="M1690" s="4">
        <f t="shared" si="1758"/>
        <v>0</v>
      </c>
      <c r="N1690" s="4">
        <f t="shared" si="1758"/>
        <v>100</v>
      </c>
      <c r="O1690" s="4">
        <f t="shared" si="1758"/>
        <v>0</v>
      </c>
      <c r="P1690" s="4">
        <f t="shared" si="1758"/>
        <v>0</v>
      </c>
      <c r="Q1690" s="4">
        <f t="shared" si="1758"/>
        <v>0</v>
      </c>
      <c r="R1690" s="4">
        <f t="shared" si="1758"/>
        <v>0</v>
      </c>
      <c r="S1690" s="4">
        <f t="shared" si="1758"/>
        <v>0</v>
      </c>
      <c r="T1690" s="4">
        <f t="shared" si="1758"/>
        <v>0</v>
      </c>
      <c r="U1690" s="4">
        <f t="shared" si="1758"/>
        <v>0</v>
      </c>
      <c r="V1690" s="4">
        <f t="shared" si="1758"/>
        <v>0</v>
      </c>
      <c r="W1690" s="4">
        <f>VLOOKUP(Z1690,怪物属性偏向!D:F,3,FALSE)</f>
        <v>5000012</v>
      </c>
      <c r="X1690" s="4">
        <f t="shared" si="1658"/>
        <v>36</v>
      </c>
      <c r="Y1690" t="str">
        <f>VLOOKUP(Z1690,怪物属性偏向!G:H,2,FALSE)</f>
        <v>尼尔斯</v>
      </c>
      <c r="Z1690">
        <f t="shared" si="1659"/>
        <v>12</v>
      </c>
    </row>
    <row r="1691" spans="1:26" ht="18" customHeight="1" x14ac:dyDescent="0.15">
      <c r="A1691" s="4">
        <v>5001687</v>
      </c>
      <c r="B1691" s="4">
        <f t="shared" ref="B1691:E1691" si="1759">B1690</f>
        <v>0</v>
      </c>
      <c r="C1691" s="4">
        <f t="shared" si="1759"/>
        <v>0</v>
      </c>
      <c r="D1691" s="4">
        <f t="shared" si="1759"/>
        <v>0</v>
      </c>
      <c r="E1691" s="4">
        <f t="shared" si="1759"/>
        <v>0</v>
      </c>
      <c r="F1691" s="4">
        <f>INT(VLOOKUP($X1691,映射表!$B:$C,2,FALSE)*VLOOKUP($Z1691,怪物属性偏向!$G:$L,怪物属性偏向!L$1,FALSE)/100)</f>
        <v>19362</v>
      </c>
      <c r="G1691" s="4">
        <f>INT(VLOOKUP($X1691,映射表!$B:$C,2,FALSE)*VLOOKUP($Z1691,怪物属性偏向!$G:$L,怪物属性偏向!J$1,FALSE)/100)</f>
        <v>5911</v>
      </c>
      <c r="H1691" s="4">
        <f t="shared" si="1719"/>
        <v>0</v>
      </c>
      <c r="I1691" s="4">
        <f>INT(VLOOKUP($X1691,映射表!$B:$C,2,FALSE)*VLOOKUP($Z1691,怪物属性偏向!$G:$L,怪物属性偏向!K$1,FALSE)/100)</f>
        <v>7269</v>
      </c>
      <c r="J1691" s="4">
        <f>INT(VLOOKUP($X1691,映射表!$B:$E,4,FALSE))</f>
        <v>6391</v>
      </c>
      <c r="K1691" s="4">
        <f t="shared" ref="K1691:V1691" si="1760">K1690</f>
        <v>100</v>
      </c>
      <c r="L1691" s="4">
        <f t="shared" si="1760"/>
        <v>0</v>
      </c>
      <c r="M1691" s="4">
        <f t="shared" si="1760"/>
        <v>0</v>
      </c>
      <c r="N1691" s="4">
        <f t="shared" si="1760"/>
        <v>100</v>
      </c>
      <c r="O1691" s="4">
        <f t="shared" si="1760"/>
        <v>0</v>
      </c>
      <c r="P1691" s="4">
        <f t="shared" si="1760"/>
        <v>0</v>
      </c>
      <c r="Q1691" s="4">
        <f t="shared" si="1760"/>
        <v>0</v>
      </c>
      <c r="R1691" s="4">
        <f t="shared" si="1760"/>
        <v>0</v>
      </c>
      <c r="S1691" s="4">
        <f t="shared" si="1760"/>
        <v>0</v>
      </c>
      <c r="T1691" s="4">
        <f t="shared" si="1760"/>
        <v>0</v>
      </c>
      <c r="U1691" s="4">
        <f t="shared" si="1760"/>
        <v>0</v>
      </c>
      <c r="V1691" s="4">
        <f t="shared" si="1760"/>
        <v>0</v>
      </c>
      <c r="W1691" s="4">
        <f>VLOOKUP(Z1691,怪物属性偏向!D:F,3,FALSE)</f>
        <v>5000012</v>
      </c>
      <c r="X1691" s="4">
        <f t="shared" si="1658"/>
        <v>37</v>
      </c>
      <c r="Y1691" t="str">
        <f>VLOOKUP(Z1691,怪物属性偏向!G:H,2,FALSE)</f>
        <v>尼尔斯</v>
      </c>
      <c r="Z1691">
        <f t="shared" si="1659"/>
        <v>12</v>
      </c>
    </row>
    <row r="1692" spans="1:26" ht="18" customHeight="1" x14ac:dyDescent="0.15">
      <c r="A1692" s="4">
        <v>5001688</v>
      </c>
      <c r="B1692" s="4">
        <f t="shared" ref="B1692:E1692" si="1761">B1691</f>
        <v>0</v>
      </c>
      <c r="C1692" s="4">
        <f t="shared" si="1761"/>
        <v>0</v>
      </c>
      <c r="D1692" s="4">
        <f t="shared" si="1761"/>
        <v>0</v>
      </c>
      <c r="E1692" s="4">
        <f t="shared" si="1761"/>
        <v>0</v>
      </c>
      <c r="F1692" s="4">
        <f>INT(VLOOKUP($X1692,映射表!$B:$C,2,FALSE)*VLOOKUP($Z1692,怪物属性偏向!$G:$L,怪物属性偏向!L$1,FALSE)/100)</f>
        <v>22818</v>
      </c>
      <c r="G1692" s="4">
        <f>INT(VLOOKUP($X1692,映射表!$B:$C,2,FALSE)*VLOOKUP($Z1692,怪物属性偏向!$G:$L,怪物属性偏向!J$1,FALSE)/100)</f>
        <v>6966</v>
      </c>
      <c r="H1692" s="4">
        <f t="shared" si="1719"/>
        <v>0</v>
      </c>
      <c r="I1692" s="4">
        <f>INT(VLOOKUP($X1692,映射表!$B:$C,2,FALSE)*VLOOKUP($Z1692,怪物属性偏向!$G:$L,怪物属性偏向!K$1,FALSE)/100)</f>
        <v>8567</v>
      </c>
      <c r="J1692" s="4">
        <f>INT(VLOOKUP($X1692,映射表!$B:$E,4,FALSE))</f>
        <v>7531</v>
      </c>
      <c r="K1692" s="4">
        <f t="shared" ref="K1692:V1692" si="1762">K1691</f>
        <v>100</v>
      </c>
      <c r="L1692" s="4">
        <f t="shared" si="1762"/>
        <v>0</v>
      </c>
      <c r="M1692" s="4">
        <f t="shared" si="1762"/>
        <v>0</v>
      </c>
      <c r="N1692" s="4">
        <f t="shared" si="1762"/>
        <v>100</v>
      </c>
      <c r="O1692" s="4">
        <f t="shared" si="1762"/>
        <v>0</v>
      </c>
      <c r="P1692" s="4">
        <f t="shared" si="1762"/>
        <v>0</v>
      </c>
      <c r="Q1692" s="4">
        <f t="shared" si="1762"/>
        <v>0</v>
      </c>
      <c r="R1692" s="4">
        <f t="shared" si="1762"/>
        <v>0</v>
      </c>
      <c r="S1692" s="4">
        <f t="shared" si="1762"/>
        <v>0</v>
      </c>
      <c r="T1692" s="4">
        <f t="shared" si="1762"/>
        <v>0</v>
      </c>
      <c r="U1692" s="4">
        <f t="shared" si="1762"/>
        <v>0</v>
      </c>
      <c r="V1692" s="4">
        <f t="shared" si="1762"/>
        <v>0</v>
      </c>
      <c r="W1692" s="4">
        <f>VLOOKUP(Z1692,怪物属性偏向!D:F,3,FALSE)</f>
        <v>5000012</v>
      </c>
      <c r="X1692" s="4">
        <f t="shared" si="1658"/>
        <v>38</v>
      </c>
      <c r="Y1692" t="str">
        <f>VLOOKUP(Z1692,怪物属性偏向!G:H,2,FALSE)</f>
        <v>尼尔斯</v>
      </c>
      <c r="Z1692">
        <f t="shared" si="1659"/>
        <v>12</v>
      </c>
    </row>
    <row r="1693" spans="1:26" ht="18" customHeight="1" x14ac:dyDescent="0.15">
      <c r="A1693" s="4">
        <v>5001689</v>
      </c>
      <c r="B1693" s="4">
        <f t="shared" ref="B1693:E1693" si="1763">B1692</f>
        <v>0</v>
      </c>
      <c r="C1693" s="4">
        <f t="shared" si="1763"/>
        <v>0</v>
      </c>
      <c r="D1693" s="4">
        <f t="shared" si="1763"/>
        <v>0</v>
      </c>
      <c r="E1693" s="4">
        <f t="shared" si="1763"/>
        <v>0</v>
      </c>
      <c r="F1693" s="4">
        <f>INT(VLOOKUP($X1693,映射表!$B:$C,2,FALSE)*VLOOKUP($Z1693,怪物属性偏向!$G:$L,怪物属性偏向!L$1,FALSE)/100)</f>
        <v>27529</v>
      </c>
      <c r="G1693" s="4">
        <f>INT(VLOOKUP($X1693,映射表!$B:$C,2,FALSE)*VLOOKUP($Z1693,怪物属性偏向!$G:$L,怪物属性偏向!J$1,FALSE)/100)</f>
        <v>8405</v>
      </c>
      <c r="H1693" s="4">
        <f t="shared" si="1719"/>
        <v>0</v>
      </c>
      <c r="I1693" s="4">
        <f>INT(VLOOKUP($X1693,映射表!$B:$C,2,FALSE)*VLOOKUP($Z1693,怪物属性偏向!$G:$L,怪物属性偏向!K$1,FALSE)/100)</f>
        <v>10336</v>
      </c>
      <c r="J1693" s="4">
        <f>INT(VLOOKUP($X1693,映射表!$B:$E,4,FALSE))</f>
        <v>9086</v>
      </c>
      <c r="K1693" s="4">
        <f t="shared" ref="K1693:V1693" si="1764">K1692</f>
        <v>100</v>
      </c>
      <c r="L1693" s="4">
        <f t="shared" si="1764"/>
        <v>0</v>
      </c>
      <c r="M1693" s="4">
        <f t="shared" si="1764"/>
        <v>0</v>
      </c>
      <c r="N1693" s="4">
        <f t="shared" si="1764"/>
        <v>100</v>
      </c>
      <c r="O1693" s="4">
        <f t="shared" si="1764"/>
        <v>0</v>
      </c>
      <c r="P1693" s="4">
        <f t="shared" si="1764"/>
        <v>0</v>
      </c>
      <c r="Q1693" s="4">
        <f t="shared" si="1764"/>
        <v>0</v>
      </c>
      <c r="R1693" s="4">
        <f t="shared" si="1764"/>
        <v>0</v>
      </c>
      <c r="S1693" s="4">
        <f t="shared" si="1764"/>
        <v>0</v>
      </c>
      <c r="T1693" s="4">
        <f t="shared" si="1764"/>
        <v>0</v>
      </c>
      <c r="U1693" s="4">
        <f t="shared" si="1764"/>
        <v>0</v>
      </c>
      <c r="V1693" s="4">
        <f t="shared" si="1764"/>
        <v>0</v>
      </c>
      <c r="W1693" s="4">
        <f>VLOOKUP(Z1693,怪物属性偏向!D:F,3,FALSE)</f>
        <v>5000012</v>
      </c>
      <c r="X1693" s="4">
        <f t="shared" si="1658"/>
        <v>39</v>
      </c>
      <c r="Y1693" t="str">
        <f>VLOOKUP(Z1693,怪物属性偏向!G:H,2,FALSE)</f>
        <v>尼尔斯</v>
      </c>
      <c r="Z1693">
        <f t="shared" si="1659"/>
        <v>12</v>
      </c>
    </row>
    <row r="1694" spans="1:26" ht="18" customHeight="1" x14ac:dyDescent="0.15">
      <c r="A1694" s="4">
        <v>5001690</v>
      </c>
      <c r="B1694" s="4">
        <f t="shared" ref="B1694:E1694" si="1765">B1693</f>
        <v>0</v>
      </c>
      <c r="C1694" s="4">
        <f t="shared" si="1765"/>
        <v>0</v>
      </c>
      <c r="D1694" s="4">
        <f t="shared" si="1765"/>
        <v>0</v>
      </c>
      <c r="E1694" s="4">
        <f t="shared" si="1765"/>
        <v>0</v>
      </c>
      <c r="F1694" s="4">
        <f>INT(VLOOKUP($X1694,映射表!$B:$C,2,FALSE)*VLOOKUP($Z1694,怪物属性偏向!$G:$L,怪物属性偏向!L$1,FALSE)/100)</f>
        <v>32801</v>
      </c>
      <c r="G1694" s="4">
        <f>INT(VLOOKUP($X1694,映射表!$B:$C,2,FALSE)*VLOOKUP($Z1694,怪物属性偏向!$G:$L,怪物属性偏向!J$1,FALSE)/100)</f>
        <v>10014</v>
      </c>
      <c r="H1694" s="4">
        <f t="shared" si="1719"/>
        <v>0</v>
      </c>
      <c r="I1694" s="4">
        <f>INT(VLOOKUP($X1694,映射表!$B:$C,2,FALSE)*VLOOKUP($Z1694,怪物属性偏向!$G:$L,怪物属性偏向!K$1,FALSE)/100)</f>
        <v>12315</v>
      </c>
      <c r="J1694" s="4">
        <f>INT(VLOOKUP($X1694,映射表!$B:$E,4,FALSE))</f>
        <v>10826</v>
      </c>
      <c r="K1694" s="4">
        <f t="shared" ref="K1694:V1694" si="1766">K1693</f>
        <v>100</v>
      </c>
      <c r="L1694" s="4">
        <f t="shared" si="1766"/>
        <v>0</v>
      </c>
      <c r="M1694" s="4">
        <f t="shared" si="1766"/>
        <v>0</v>
      </c>
      <c r="N1694" s="4">
        <f t="shared" si="1766"/>
        <v>100</v>
      </c>
      <c r="O1694" s="4">
        <f t="shared" si="1766"/>
        <v>0</v>
      </c>
      <c r="P1694" s="4">
        <f t="shared" si="1766"/>
        <v>0</v>
      </c>
      <c r="Q1694" s="4">
        <f t="shared" si="1766"/>
        <v>0</v>
      </c>
      <c r="R1694" s="4">
        <f t="shared" si="1766"/>
        <v>0</v>
      </c>
      <c r="S1694" s="4">
        <f t="shared" si="1766"/>
        <v>0</v>
      </c>
      <c r="T1694" s="4">
        <f t="shared" si="1766"/>
        <v>0</v>
      </c>
      <c r="U1694" s="4">
        <f t="shared" si="1766"/>
        <v>0</v>
      </c>
      <c r="V1694" s="4">
        <f t="shared" si="1766"/>
        <v>0</v>
      </c>
      <c r="W1694" s="4">
        <f>VLOOKUP(Z1694,怪物属性偏向!D:F,3,FALSE)</f>
        <v>5000012</v>
      </c>
      <c r="X1694" s="4">
        <f t="shared" si="1658"/>
        <v>40</v>
      </c>
      <c r="Y1694" t="str">
        <f>VLOOKUP(Z1694,怪物属性偏向!G:H,2,FALSE)</f>
        <v>尼尔斯</v>
      </c>
      <c r="Z1694">
        <f t="shared" si="1659"/>
        <v>12</v>
      </c>
    </row>
    <row r="1695" spans="1:26" ht="18" customHeight="1" x14ac:dyDescent="0.15">
      <c r="A1695" s="4">
        <v>5001691</v>
      </c>
      <c r="B1695" s="4">
        <f t="shared" ref="B1695:E1695" si="1767">B1694</f>
        <v>0</v>
      </c>
      <c r="C1695" s="4">
        <f t="shared" si="1767"/>
        <v>0</v>
      </c>
      <c r="D1695" s="4">
        <f t="shared" si="1767"/>
        <v>0</v>
      </c>
      <c r="E1695" s="4">
        <f t="shared" si="1767"/>
        <v>0</v>
      </c>
      <c r="F1695" s="4">
        <f>INT(VLOOKUP($X1695,映射表!$B:$C,2,FALSE)*VLOOKUP($Z1695,怪物属性偏向!$G:$L,怪物属性偏向!L$1,FALSE)/100)</f>
        <v>37732</v>
      </c>
      <c r="G1695" s="4">
        <f>INT(VLOOKUP($X1695,映射表!$B:$C,2,FALSE)*VLOOKUP($Z1695,怪物属性偏向!$G:$L,怪物属性偏向!J$1,FALSE)/100)</f>
        <v>11520</v>
      </c>
      <c r="H1695" s="4">
        <f t="shared" si="1719"/>
        <v>0</v>
      </c>
      <c r="I1695" s="4">
        <f>INT(VLOOKUP($X1695,映射表!$B:$C,2,FALSE)*VLOOKUP($Z1695,怪物属性偏向!$G:$L,怪物属性偏向!K$1,FALSE)/100)</f>
        <v>14166</v>
      </c>
      <c r="J1695" s="4">
        <f>INT(VLOOKUP($X1695,映射表!$B:$E,4,FALSE))</f>
        <v>12454</v>
      </c>
      <c r="K1695" s="4">
        <f t="shared" ref="K1695:V1695" si="1768">K1694</f>
        <v>100</v>
      </c>
      <c r="L1695" s="4">
        <f t="shared" si="1768"/>
        <v>0</v>
      </c>
      <c r="M1695" s="4">
        <f t="shared" si="1768"/>
        <v>0</v>
      </c>
      <c r="N1695" s="4">
        <f t="shared" si="1768"/>
        <v>100</v>
      </c>
      <c r="O1695" s="4">
        <f t="shared" si="1768"/>
        <v>0</v>
      </c>
      <c r="P1695" s="4">
        <f t="shared" si="1768"/>
        <v>0</v>
      </c>
      <c r="Q1695" s="4">
        <f t="shared" si="1768"/>
        <v>0</v>
      </c>
      <c r="R1695" s="4">
        <f t="shared" si="1768"/>
        <v>0</v>
      </c>
      <c r="S1695" s="4">
        <f t="shared" si="1768"/>
        <v>0</v>
      </c>
      <c r="T1695" s="4">
        <f t="shared" si="1768"/>
        <v>0</v>
      </c>
      <c r="U1695" s="4">
        <f t="shared" si="1768"/>
        <v>0</v>
      </c>
      <c r="V1695" s="4">
        <f t="shared" si="1768"/>
        <v>0</v>
      </c>
      <c r="W1695" s="4">
        <f>VLOOKUP(Z1695,怪物属性偏向!D:F,3,FALSE)</f>
        <v>5000012</v>
      </c>
      <c r="X1695" s="4">
        <f t="shared" si="1658"/>
        <v>41</v>
      </c>
      <c r="Y1695" t="str">
        <f>VLOOKUP(Z1695,怪物属性偏向!G:H,2,FALSE)</f>
        <v>尼尔斯</v>
      </c>
      <c r="Z1695">
        <f t="shared" si="1659"/>
        <v>12</v>
      </c>
    </row>
    <row r="1696" spans="1:26" ht="18" customHeight="1" x14ac:dyDescent="0.15">
      <c r="A1696" s="4">
        <v>5001692</v>
      </c>
      <c r="B1696" s="4">
        <f t="shared" ref="B1696:E1696" si="1769">B1695</f>
        <v>0</v>
      </c>
      <c r="C1696" s="4">
        <f t="shared" si="1769"/>
        <v>0</v>
      </c>
      <c r="D1696" s="4">
        <f t="shared" si="1769"/>
        <v>0</v>
      </c>
      <c r="E1696" s="4">
        <f t="shared" si="1769"/>
        <v>0</v>
      </c>
      <c r="F1696" s="4">
        <f>INT(VLOOKUP($X1696,映射表!$B:$C,2,FALSE)*VLOOKUP($Z1696,怪物属性偏向!$G:$L,怪物属性偏向!L$1,FALSE)/100)</f>
        <v>42688</v>
      </c>
      <c r="G1696" s="4">
        <f>INT(VLOOKUP($X1696,映射表!$B:$C,2,FALSE)*VLOOKUP($Z1696,怪物属性偏向!$G:$L,怪物属性偏向!J$1,FALSE)/100)</f>
        <v>13033</v>
      </c>
      <c r="H1696" s="4">
        <f t="shared" si="1719"/>
        <v>0</v>
      </c>
      <c r="I1696" s="4">
        <f>INT(VLOOKUP($X1696,映射表!$B:$C,2,FALSE)*VLOOKUP($Z1696,怪物属性偏向!$G:$L,怪物属性偏向!K$1,FALSE)/100)</f>
        <v>16027</v>
      </c>
      <c r="J1696" s="4">
        <f>INT(VLOOKUP($X1696,映射表!$B:$E,4,FALSE))</f>
        <v>14090</v>
      </c>
      <c r="K1696" s="4">
        <f t="shared" ref="K1696:V1696" si="1770">K1695</f>
        <v>100</v>
      </c>
      <c r="L1696" s="4">
        <f t="shared" si="1770"/>
        <v>0</v>
      </c>
      <c r="M1696" s="4">
        <f t="shared" si="1770"/>
        <v>0</v>
      </c>
      <c r="N1696" s="4">
        <f t="shared" si="1770"/>
        <v>100</v>
      </c>
      <c r="O1696" s="4">
        <f t="shared" si="1770"/>
        <v>0</v>
      </c>
      <c r="P1696" s="4">
        <f t="shared" si="1770"/>
        <v>0</v>
      </c>
      <c r="Q1696" s="4">
        <f t="shared" si="1770"/>
        <v>0</v>
      </c>
      <c r="R1696" s="4">
        <f t="shared" si="1770"/>
        <v>0</v>
      </c>
      <c r="S1696" s="4">
        <f t="shared" si="1770"/>
        <v>0</v>
      </c>
      <c r="T1696" s="4">
        <f t="shared" si="1770"/>
        <v>0</v>
      </c>
      <c r="U1696" s="4">
        <f t="shared" si="1770"/>
        <v>0</v>
      </c>
      <c r="V1696" s="4">
        <f t="shared" si="1770"/>
        <v>0</v>
      </c>
      <c r="W1696" s="4">
        <f>VLOOKUP(Z1696,怪物属性偏向!D:F,3,FALSE)</f>
        <v>5000012</v>
      </c>
      <c r="X1696" s="4">
        <f t="shared" si="1658"/>
        <v>42</v>
      </c>
      <c r="Y1696" t="str">
        <f>VLOOKUP(Z1696,怪物属性偏向!G:H,2,FALSE)</f>
        <v>尼尔斯</v>
      </c>
      <c r="Z1696">
        <f t="shared" si="1659"/>
        <v>12</v>
      </c>
    </row>
    <row r="1697" spans="1:26" ht="18" customHeight="1" x14ac:dyDescent="0.15">
      <c r="A1697" s="4">
        <v>5001693</v>
      </c>
      <c r="B1697" s="4">
        <f t="shared" ref="B1697:E1697" si="1771">B1696</f>
        <v>0</v>
      </c>
      <c r="C1697" s="4">
        <f t="shared" si="1771"/>
        <v>0</v>
      </c>
      <c r="D1697" s="4">
        <f t="shared" si="1771"/>
        <v>0</v>
      </c>
      <c r="E1697" s="4">
        <f t="shared" si="1771"/>
        <v>0</v>
      </c>
      <c r="F1697" s="4">
        <f>INT(VLOOKUP($X1697,映射表!$B:$C,2,FALSE)*VLOOKUP($Z1697,怪物属性偏向!$G:$L,怪物属性偏向!L$1,FALSE)/100)</f>
        <v>48171</v>
      </c>
      <c r="G1697" s="4">
        <f>INT(VLOOKUP($X1697,映射表!$B:$C,2,FALSE)*VLOOKUP($Z1697,怪物属性偏向!$G:$L,怪物属性偏向!J$1,FALSE)/100)</f>
        <v>14707</v>
      </c>
      <c r="H1697" s="4">
        <f t="shared" si="1719"/>
        <v>0</v>
      </c>
      <c r="I1697" s="4">
        <f>INT(VLOOKUP($X1697,映射表!$B:$C,2,FALSE)*VLOOKUP($Z1697,怪物属性偏向!$G:$L,怪物属性偏向!K$1,FALSE)/100)</f>
        <v>18086</v>
      </c>
      <c r="J1697" s="4">
        <f>INT(VLOOKUP($X1697,映射表!$B:$E,4,FALSE))</f>
        <v>15900</v>
      </c>
      <c r="K1697" s="4">
        <f t="shared" ref="K1697:V1697" si="1772">K1696</f>
        <v>100</v>
      </c>
      <c r="L1697" s="4">
        <f t="shared" si="1772"/>
        <v>0</v>
      </c>
      <c r="M1697" s="4">
        <f t="shared" si="1772"/>
        <v>0</v>
      </c>
      <c r="N1697" s="4">
        <f t="shared" si="1772"/>
        <v>100</v>
      </c>
      <c r="O1697" s="4">
        <f t="shared" si="1772"/>
        <v>0</v>
      </c>
      <c r="P1697" s="4">
        <f t="shared" si="1772"/>
        <v>0</v>
      </c>
      <c r="Q1697" s="4">
        <f t="shared" si="1772"/>
        <v>0</v>
      </c>
      <c r="R1697" s="4">
        <f t="shared" si="1772"/>
        <v>0</v>
      </c>
      <c r="S1697" s="4">
        <f t="shared" si="1772"/>
        <v>0</v>
      </c>
      <c r="T1697" s="4">
        <f t="shared" si="1772"/>
        <v>0</v>
      </c>
      <c r="U1697" s="4">
        <f t="shared" si="1772"/>
        <v>0</v>
      </c>
      <c r="V1697" s="4">
        <f t="shared" si="1772"/>
        <v>0</v>
      </c>
      <c r="W1697" s="4">
        <f>VLOOKUP(Z1697,怪物属性偏向!D:F,3,FALSE)</f>
        <v>5000012</v>
      </c>
      <c r="X1697" s="4">
        <f t="shared" si="1658"/>
        <v>43</v>
      </c>
      <c r="Y1697" t="str">
        <f>VLOOKUP(Z1697,怪物属性偏向!G:H,2,FALSE)</f>
        <v>尼尔斯</v>
      </c>
      <c r="Z1697">
        <f t="shared" si="1659"/>
        <v>12</v>
      </c>
    </row>
    <row r="1698" spans="1:26" ht="18" customHeight="1" x14ac:dyDescent="0.15">
      <c r="A1698" s="4">
        <v>5001694</v>
      </c>
      <c r="B1698" s="4">
        <f t="shared" ref="B1698:E1698" si="1773">B1697</f>
        <v>0</v>
      </c>
      <c r="C1698" s="4">
        <f t="shared" si="1773"/>
        <v>0</v>
      </c>
      <c r="D1698" s="4">
        <f t="shared" si="1773"/>
        <v>0</v>
      </c>
      <c r="E1698" s="4">
        <f t="shared" si="1773"/>
        <v>0</v>
      </c>
      <c r="F1698" s="4">
        <f>INT(VLOOKUP($X1698,映射表!$B:$C,2,FALSE)*VLOOKUP($Z1698,怪物属性偏向!$G:$L,怪物属性偏向!L$1,FALSE)/100)</f>
        <v>56672</v>
      </c>
      <c r="G1698" s="4">
        <f>INT(VLOOKUP($X1698,映射表!$B:$C,2,FALSE)*VLOOKUP($Z1698,怪物属性偏向!$G:$L,怪物属性偏向!J$1,FALSE)/100)</f>
        <v>17303</v>
      </c>
      <c r="H1698" s="4">
        <f t="shared" si="1719"/>
        <v>0</v>
      </c>
      <c r="I1698" s="4">
        <f>INT(VLOOKUP($X1698,映射表!$B:$C,2,FALSE)*VLOOKUP($Z1698,怪物属性偏向!$G:$L,怪物属性偏向!K$1,FALSE)/100)</f>
        <v>21278</v>
      </c>
      <c r="J1698" s="4">
        <f>INT(VLOOKUP($X1698,映射表!$B:$E,4,FALSE))</f>
        <v>18706</v>
      </c>
      <c r="K1698" s="4">
        <f t="shared" ref="K1698:V1698" si="1774">K1697</f>
        <v>100</v>
      </c>
      <c r="L1698" s="4">
        <f t="shared" si="1774"/>
        <v>0</v>
      </c>
      <c r="M1698" s="4">
        <f t="shared" si="1774"/>
        <v>0</v>
      </c>
      <c r="N1698" s="4">
        <f t="shared" si="1774"/>
        <v>100</v>
      </c>
      <c r="O1698" s="4">
        <f t="shared" si="1774"/>
        <v>0</v>
      </c>
      <c r="P1698" s="4">
        <f t="shared" si="1774"/>
        <v>0</v>
      </c>
      <c r="Q1698" s="4">
        <f t="shared" si="1774"/>
        <v>0</v>
      </c>
      <c r="R1698" s="4">
        <f t="shared" si="1774"/>
        <v>0</v>
      </c>
      <c r="S1698" s="4">
        <f t="shared" si="1774"/>
        <v>0</v>
      </c>
      <c r="T1698" s="4">
        <f t="shared" si="1774"/>
        <v>0</v>
      </c>
      <c r="U1698" s="4">
        <f t="shared" si="1774"/>
        <v>0</v>
      </c>
      <c r="V1698" s="4">
        <f t="shared" si="1774"/>
        <v>0</v>
      </c>
      <c r="W1698" s="4">
        <f>VLOOKUP(Z1698,怪物属性偏向!D:F,3,FALSE)</f>
        <v>5000012</v>
      </c>
      <c r="X1698" s="4">
        <f t="shared" si="1658"/>
        <v>44</v>
      </c>
      <c r="Y1698" t="str">
        <f>VLOOKUP(Z1698,怪物属性偏向!G:H,2,FALSE)</f>
        <v>尼尔斯</v>
      </c>
      <c r="Z1698">
        <f t="shared" si="1659"/>
        <v>12</v>
      </c>
    </row>
    <row r="1699" spans="1:26" ht="18" customHeight="1" x14ac:dyDescent="0.15">
      <c r="A1699" s="4">
        <v>5001695</v>
      </c>
      <c r="B1699" s="4">
        <f t="shared" ref="B1699:E1699" si="1775">B1698</f>
        <v>0</v>
      </c>
      <c r="C1699" s="4">
        <f t="shared" si="1775"/>
        <v>0</v>
      </c>
      <c r="D1699" s="4">
        <f t="shared" si="1775"/>
        <v>0</v>
      </c>
      <c r="E1699" s="4">
        <f t="shared" si="1775"/>
        <v>0</v>
      </c>
      <c r="F1699" s="4">
        <f>INT(VLOOKUP($X1699,映射表!$B:$C,2,FALSE)*VLOOKUP($Z1699,怪物属性偏向!$G:$L,怪物属性偏向!L$1,FALSE)/100)</f>
        <v>64858</v>
      </c>
      <c r="G1699" s="4">
        <f>INT(VLOOKUP($X1699,映射表!$B:$C,2,FALSE)*VLOOKUP($Z1699,怪物属性偏向!$G:$L,怪物属性偏向!J$1,FALSE)/100)</f>
        <v>19802</v>
      </c>
      <c r="H1699" s="4">
        <f t="shared" si="1719"/>
        <v>0</v>
      </c>
      <c r="I1699" s="4">
        <f>INT(VLOOKUP($X1699,映射表!$B:$C,2,FALSE)*VLOOKUP($Z1699,怪物属性偏向!$G:$L,怪物属性偏向!K$1,FALSE)/100)</f>
        <v>24351</v>
      </c>
      <c r="J1699" s="4">
        <f>INT(VLOOKUP($X1699,映射表!$B:$E,4,FALSE))</f>
        <v>21408</v>
      </c>
      <c r="K1699" s="4">
        <f t="shared" ref="K1699:V1699" si="1776">K1698</f>
        <v>100</v>
      </c>
      <c r="L1699" s="4">
        <f t="shared" si="1776"/>
        <v>0</v>
      </c>
      <c r="M1699" s="4">
        <f t="shared" si="1776"/>
        <v>0</v>
      </c>
      <c r="N1699" s="4">
        <f t="shared" si="1776"/>
        <v>100</v>
      </c>
      <c r="O1699" s="4">
        <f t="shared" si="1776"/>
        <v>0</v>
      </c>
      <c r="P1699" s="4">
        <f t="shared" si="1776"/>
        <v>0</v>
      </c>
      <c r="Q1699" s="4">
        <f t="shared" si="1776"/>
        <v>0</v>
      </c>
      <c r="R1699" s="4">
        <f t="shared" si="1776"/>
        <v>0</v>
      </c>
      <c r="S1699" s="4">
        <f t="shared" si="1776"/>
        <v>0</v>
      </c>
      <c r="T1699" s="4">
        <f t="shared" si="1776"/>
        <v>0</v>
      </c>
      <c r="U1699" s="4">
        <f t="shared" si="1776"/>
        <v>0</v>
      </c>
      <c r="V1699" s="4">
        <f t="shared" si="1776"/>
        <v>0</v>
      </c>
      <c r="W1699" s="4">
        <f>VLOOKUP(Z1699,怪物属性偏向!D:F,3,FALSE)</f>
        <v>5000012</v>
      </c>
      <c r="X1699" s="4">
        <f t="shared" si="1658"/>
        <v>45</v>
      </c>
      <c r="Y1699" t="str">
        <f>VLOOKUP(Z1699,怪物属性偏向!G:H,2,FALSE)</f>
        <v>尼尔斯</v>
      </c>
      <c r="Z1699">
        <f t="shared" si="1659"/>
        <v>12</v>
      </c>
    </row>
    <row r="1700" spans="1:26" ht="18" customHeight="1" x14ac:dyDescent="0.15">
      <c r="A1700" s="4">
        <v>5001696</v>
      </c>
      <c r="B1700" s="4">
        <f t="shared" ref="B1700:E1700" si="1777">B1699</f>
        <v>0</v>
      </c>
      <c r="C1700" s="4">
        <f t="shared" si="1777"/>
        <v>0</v>
      </c>
      <c r="D1700" s="4">
        <f t="shared" si="1777"/>
        <v>0</v>
      </c>
      <c r="E1700" s="4">
        <f t="shared" si="1777"/>
        <v>0</v>
      </c>
      <c r="F1700" s="4">
        <f>INT(VLOOKUP($X1700,映射表!$B:$C,2,FALSE)*VLOOKUP($Z1700,怪物属性偏向!$G:$L,怪物属性偏向!L$1,FALSE)/100)</f>
        <v>72531</v>
      </c>
      <c r="G1700" s="4">
        <f>INT(VLOOKUP($X1700,映射表!$B:$C,2,FALSE)*VLOOKUP($Z1700,怪物属性偏向!$G:$L,怪物属性偏向!J$1,FALSE)/100)</f>
        <v>22145</v>
      </c>
      <c r="H1700" s="4">
        <f t="shared" si="1719"/>
        <v>0</v>
      </c>
      <c r="I1700" s="4">
        <f>INT(VLOOKUP($X1700,映射表!$B:$C,2,FALSE)*VLOOKUP($Z1700,怪物属性偏向!$G:$L,怪物属性偏向!K$1,FALSE)/100)</f>
        <v>27232</v>
      </c>
      <c r="J1700" s="4">
        <f>INT(VLOOKUP($X1700,映射表!$B:$E,4,FALSE))</f>
        <v>23940</v>
      </c>
      <c r="K1700" s="4">
        <f t="shared" ref="K1700:V1700" si="1778">K1699</f>
        <v>100</v>
      </c>
      <c r="L1700" s="4">
        <f t="shared" si="1778"/>
        <v>0</v>
      </c>
      <c r="M1700" s="4">
        <f t="shared" si="1778"/>
        <v>0</v>
      </c>
      <c r="N1700" s="4">
        <f t="shared" si="1778"/>
        <v>100</v>
      </c>
      <c r="O1700" s="4">
        <f t="shared" si="1778"/>
        <v>0</v>
      </c>
      <c r="P1700" s="4">
        <f t="shared" si="1778"/>
        <v>0</v>
      </c>
      <c r="Q1700" s="4">
        <f t="shared" si="1778"/>
        <v>0</v>
      </c>
      <c r="R1700" s="4">
        <f t="shared" si="1778"/>
        <v>0</v>
      </c>
      <c r="S1700" s="4">
        <f t="shared" si="1778"/>
        <v>0</v>
      </c>
      <c r="T1700" s="4">
        <f t="shared" si="1778"/>
        <v>0</v>
      </c>
      <c r="U1700" s="4">
        <f t="shared" si="1778"/>
        <v>0</v>
      </c>
      <c r="V1700" s="4">
        <f t="shared" si="1778"/>
        <v>0</v>
      </c>
      <c r="W1700" s="4">
        <f>VLOOKUP(Z1700,怪物属性偏向!D:F,3,FALSE)</f>
        <v>5000012</v>
      </c>
      <c r="X1700" s="4">
        <f t="shared" si="1658"/>
        <v>46</v>
      </c>
      <c r="Y1700" t="str">
        <f>VLOOKUP(Z1700,怪物属性偏向!G:H,2,FALSE)</f>
        <v>尼尔斯</v>
      </c>
      <c r="Z1700">
        <f t="shared" si="1659"/>
        <v>12</v>
      </c>
    </row>
    <row r="1701" spans="1:26" ht="18" customHeight="1" x14ac:dyDescent="0.15">
      <c r="A1701" s="4">
        <v>5001697</v>
      </c>
      <c r="B1701" s="4">
        <f t="shared" ref="B1701:E1701" si="1779">B1700</f>
        <v>0</v>
      </c>
      <c r="C1701" s="4">
        <f t="shared" si="1779"/>
        <v>0</v>
      </c>
      <c r="D1701" s="4">
        <f t="shared" si="1779"/>
        <v>0</v>
      </c>
      <c r="E1701" s="4">
        <f t="shared" si="1779"/>
        <v>0</v>
      </c>
      <c r="F1701" s="4">
        <f>INT(VLOOKUP($X1701,映射表!$B:$C,2,FALSE)*VLOOKUP($Z1701,怪物属性偏向!$G:$L,怪物属性偏向!L$1,FALSE)/100)</f>
        <v>80977</v>
      </c>
      <c r="G1701" s="4">
        <f>INT(VLOOKUP($X1701,映射表!$B:$C,2,FALSE)*VLOOKUP($Z1701,怪物属性偏向!$G:$L,怪物属性偏向!J$1,FALSE)/100)</f>
        <v>24723</v>
      </c>
      <c r="H1701" s="4">
        <f t="shared" si="1719"/>
        <v>0</v>
      </c>
      <c r="I1701" s="4">
        <f>INT(VLOOKUP($X1701,映射表!$B:$C,2,FALSE)*VLOOKUP($Z1701,怪物属性偏向!$G:$L,怪物属性偏向!K$1,FALSE)/100)</f>
        <v>30403</v>
      </c>
      <c r="J1701" s="4">
        <f>INT(VLOOKUP($X1701,映射表!$B:$E,4,FALSE))</f>
        <v>26728</v>
      </c>
      <c r="K1701" s="4">
        <f t="shared" ref="K1701:V1701" si="1780">K1700</f>
        <v>100</v>
      </c>
      <c r="L1701" s="4">
        <f t="shared" si="1780"/>
        <v>0</v>
      </c>
      <c r="M1701" s="4">
        <f t="shared" si="1780"/>
        <v>0</v>
      </c>
      <c r="N1701" s="4">
        <f t="shared" si="1780"/>
        <v>100</v>
      </c>
      <c r="O1701" s="4">
        <f t="shared" si="1780"/>
        <v>0</v>
      </c>
      <c r="P1701" s="4">
        <f t="shared" si="1780"/>
        <v>0</v>
      </c>
      <c r="Q1701" s="4">
        <f t="shared" si="1780"/>
        <v>0</v>
      </c>
      <c r="R1701" s="4">
        <f t="shared" si="1780"/>
        <v>0</v>
      </c>
      <c r="S1701" s="4">
        <f t="shared" si="1780"/>
        <v>0</v>
      </c>
      <c r="T1701" s="4">
        <f t="shared" si="1780"/>
        <v>0</v>
      </c>
      <c r="U1701" s="4">
        <f t="shared" si="1780"/>
        <v>0</v>
      </c>
      <c r="V1701" s="4">
        <f t="shared" si="1780"/>
        <v>0</v>
      </c>
      <c r="W1701" s="4">
        <f>VLOOKUP(Z1701,怪物属性偏向!D:F,3,FALSE)</f>
        <v>5000012</v>
      </c>
      <c r="X1701" s="4">
        <f t="shared" si="1658"/>
        <v>47</v>
      </c>
      <c r="Y1701" t="str">
        <f>VLOOKUP(Z1701,怪物属性偏向!G:H,2,FALSE)</f>
        <v>尼尔斯</v>
      </c>
      <c r="Z1701">
        <f t="shared" si="1659"/>
        <v>12</v>
      </c>
    </row>
    <row r="1702" spans="1:26" ht="18" customHeight="1" x14ac:dyDescent="0.15">
      <c r="A1702" s="4">
        <v>5001698</v>
      </c>
      <c r="B1702" s="4">
        <f t="shared" ref="B1702:E1702" si="1781">B1701</f>
        <v>0</v>
      </c>
      <c r="C1702" s="4">
        <f t="shared" si="1781"/>
        <v>0</v>
      </c>
      <c r="D1702" s="4">
        <f t="shared" si="1781"/>
        <v>0</v>
      </c>
      <c r="E1702" s="4">
        <f t="shared" si="1781"/>
        <v>0</v>
      </c>
      <c r="F1702" s="4">
        <f>INT(VLOOKUP($X1702,映射表!$B:$C,2,FALSE)*VLOOKUP($Z1702,怪物属性偏向!$G:$L,怪物属性偏向!L$1,FALSE)/100)</f>
        <v>90266</v>
      </c>
      <c r="G1702" s="4">
        <f>INT(VLOOKUP($X1702,映射表!$B:$C,2,FALSE)*VLOOKUP($Z1702,怪物属性偏向!$G:$L,怪物属性偏向!J$1,FALSE)/100)</f>
        <v>27560</v>
      </c>
      <c r="H1702" s="4">
        <f t="shared" si="1719"/>
        <v>0</v>
      </c>
      <c r="I1702" s="4">
        <f>INT(VLOOKUP($X1702,映射表!$B:$C,2,FALSE)*VLOOKUP($Z1702,怪物属性偏向!$G:$L,怪物属性偏向!K$1,FALSE)/100)</f>
        <v>33891</v>
      </c>
      <c r="J1702" s="4">
        <f>INT(VLOOKUP($X1702,映射表!$B:$E,4,FALSE))</f>
        <v>29794</v>
      </c>
      <c r="K1702" s="4">
        <f t="shared" ref="K1702:V1702" si="1782">K1701</f>
        <v>100</v>
      </c>
      <c r="L1702" s="4">
        <f t="shared" si="1782"/>
        <v>0</v>
      </c>
      <c r="M1702" s="4">
        <f t="shared" si="1782"/>
        <v>0</v>
      </c>
      <c r="N1702" s="4">
        <f t="shared" si="1782"/>
        <v>100</v>
      </c>
      <c r="O1702" s="4">
        <f t="shared" si="1782"/>
        <v>0</v>
      </c>
      <c r="P1702" s="4">
        <f t="shared" si="1782"/>
        <v>0</v>
      </c>
      <c r="Q1702" s="4">
        <f t="shared" si="1782"/>
        <v>0</v>
      </c>
      <c r="R1702" s="4">
        <f t="shared" si="1782"/>
        <v>0</v>
      </c>
      <c r="S1702" s="4">
        <f t="shared" si="1782"/>
        <v>0</v>
      </c>
      <c r="T1702" s="4">
        <f t="shared" si="1782"/>
        <v>0</v>
      </c>
      <c r="U1702" s="4">
        <f t="shared" si="1782"/>
        <v>0</v>
      </c>
      <c r="V1702" s="4">
        <f t="shared" si="1782"/>
        <v>0</v>
      </c>
      <c r="W1702" s="4">
        <f>VLOOKUP(Z1702,怪物属性偏向!D:F,3,FALSE)</f>
        <v>5000012</v>
      </c>
      <c r="X1702" s="4">
        <f t="shared" si="1658"/>
        <v>48</v>
      </c>
      <c r="Y1702" t="str">
        <f>VLOOKUP(Z1702,怪物属性偏向!G:H,2,FALSE)</f>
        <v>尼尔斯</v>
      </c>
      <c r="Z1702">
        <f t="shared" si="1659"/>
        <v>12</v>
      </c>
    </row>
    <row r="1703" spans="1:26" ht="18" customHeight="1" x14ac:dyDescent="0.15">
      <c r="A1703" s="4">
        <v>5001699</v>
      </c>
      <c r="B1703" s="4">
        <f t="shared" ref="B1703:E1703" si="1783">B1702</f>
        <v>0</v>
      </c>
      <c r="C1703" s="4">
        <f t="shared" si="1783"/>
        <v>0</v>
      </c>
      <c r="D1703" s="4">
        <f t="shared" si="1783"/>
        <v>0</v>
      </c>
      <c r="E1703" s="4">
        <f t="shared" si="1783"/>
        <v>0</v>
      </c>
      <c r="F1703" s="4">
        <f>INT(VLOOKUP($X1703,映射表!$B:$C,2,FALSE)*VLOOKUP($Z1703,怪物属性偏向!$G:$L,怪物属性偏向!L$1,FALSE)/100)</f>
        <v>100477</v>
      </c>
      <c r="G1703" s="4">
        <f>INT(VLOOKUP($X1703,映射表!$B:$C,2,FALSE)*VLOOKUP($Z1703,怪物属性偏向!$G:$L,怪物属性偏向!J$1,FALSE)/100)</f>
        <v>30677</v>
      </c>
      <c r="H1703" s="4">
        <f t="shared" si="1719"/>
        <v>0</v>
      </c>
      <c r="I1703" s="4">
        <f>INT(VLOOKUP($X1703,映射表!$B:$C,2,FALSE)*VLOOKUP($Z1703,怪物属性偏向!$G:$L,怪物属性偏向!K$1,FALSE)/100)</f>
        <v>37725</v>
      </c>
      <c r="J1703" s="4">
        <f>INT(VLOOKUP($X1703,映射表!$B:$E,4,FALSE))</f>
        <v>33165</v>
      </c>
      <c r="K1703" s="4">
        <f t="shared" ref="K1703:V1703" si="1784">K1702</f>
        <v>100</v>
      </c>
      <c r="L1703" s="4">
        <f t="shared" si="1784"/>
        <v>0</v>
      </c>
      <c r="M1703" s="4">
        <f t="shared" si="1784"/>
        <v>0</v>
      </c>
      <c r="N1703" s="4">
        <f t="shared" si="1784"/>
        <v>100</v>
      </c>
      <c r="O1703" s="4">
        <f t="shared" si="1784"/>
        <v>0</v>
      </c>
      <c r="P1703" s="4">
        <f t="shared" si="1784"/>
        <v>0</v>
      </c>
      <c r="Q1703" s="4">
        <f t="shared" si="1784"/>
        <v>0</v>
      </c>
      <c r="R1703" s="4">
        <f t="shared" si="1784"/>
        <v>0</v>
      </c>
      <c r="S1703" s="4">
        <f t="shared" si="1784"/>
        <v>0</v>
      </c>
      <c r="T1703" s="4">
        <f t="shared" si="1784"/>
        <v>0</v>
      </c>
      <c r="U1703" s="4">
        <f t="shared" si="1784"/>
        <v>0</v>
      </c>
      <c r="V1703" s="4">
        <f t="shared" si="1784"/>
        <v>0</v>
      </c>
      <c r="W1703" s="4">
        <f>VLOOKUP(Z1703,怪物属性偏向!D:F,3,FALSE)</f>
        <v>5000012</v>
      </c>
      <c r="X1703" s="4">
        <f t="shared" si="1658"/>
        <v>49</v>
      </c>
      <c r="Y1703" t="str">
        <f>VLOOKUP(Z1703,怪物属性偏向!G:H,2,FALSE)</f>
        <v>尼尔斯</v>
      </c>
      <c r="Z1703">
        <f t="shared" si="1659"/>
        <v>12</v>
      </c>
    </row>
    <row r="1704" spans="1:26" ht="18" customHeight="1" x14ac:dyDescent="0.15">
      <c r="A1704" s="4">
        <v>5001700</v>
      </c>
      <c r="B1704" s="4">
        <f t="shared" ref="B1704:E1704" si="1785">B1703</f>
        <v>0</v>
      </c>
      <c r="C1704" s="4">
        <f t="shared" si="1785"/>
        <v>0</v>
      </c>
      <c r="D1704" s="4">
        <f t="shared" si="1785"/>
        <v>0</v>
      </c>
      <c r="E1704" s="4">
        <f t="shared" si="1785"/>
        <v>0</v>
      </c>
      <c r="F1704" s="4">
        <f>INT(VLOOKUP($X1704,映射表!$B:$C,2,FALSE)*VLOOKUP($Z1704,怪物属性偏向!$G:$L,怪物属性偏向!L$1,FALSE)/100)</f>
        <v>107924</v>
      </c>
      <c r="G1704" s="4">
        <f>INT(VLOOKUP($X1704,映射表!$B:$C,2,FALSE)*VLOOKUP($Z1704,怪物属性偏向!$G:$L,怪物属性偏向!J$1,FALSE)/100)</f>
        <v>32951</v>
      </c>
      <c r="H1704" s="4">
        <f t="shared" si="1719"/>
        <v>0</v>
      </c>
      <c r="I1704" s="4">
        <f>INT(VLOOKUP($X1704,映射表!$B:$C,2,FALSE)*VLOOKUP($Z1704,怪物属性偏向!$G:$L,怪物属性偏向!K$1,FALSE)/100)</f>
        <v>40521</v>
      </c>
      <c r="J1704" s="4">
        <f>INT(VLOOKUP($X1704,映射表!$B:$E,4,FALSE))</f>
        <v>35622</v>
      </c>
      <c r="K1704" s="4">
        <f t="shared" ref="K1704:V1704" si="1786">K1703</f>
        <v>100</v>
      </c>
      <c r="L1704" s="4">
        <f t="shared" si="1786"/>
        <v>0</v>
      </c>
      <c r="M1704" s="4">
        <f t="shared" si="1786"/>
        <v>0</v>
      </c>
      <c r="N1704" s="4">
        <f t="shared" si="1786"/>
        <v>100</v>
      </c>
      <c r="O1704" s="4">
        <f t="shared" si="1786"/>
        <v>0</v>
      </c>
      <c r="P1704" s="4">
        <f t="shared" si="1786"/>
        <v>0</v>
      </c>
      <c r="Q1704" s="4">
        <f t="shared" si="1786"/>
        <v>0</v>
      </c>
      <c r="R1704" s="4">
        <f t="shared" si="1786"/>
        <v>0</v>
      </c>
      <c r="S1704" s="4">
        <f t="shared" si="1786"/>
        <v>0</v>
      </c>
      <c r="T1704" s="4">
        <f t="shared" si="1786"/>
        <v>0</v>
      </c>
      <c r="U1704" s="4">
        <f t="shared" si="1786"/>
        <v>0</v>
      </c>
      <c r="V1704" s="4">
        <f t="shared" si="1786"/>
        <v>0</v>
      </c>
      <c r="W1704" s="4">
        <f>VLOOKUP(Z1704,怪物属性偏向!D:F,3,FALSE)</f>
        <v>5000012</v>
      </c>
      <c r="X1704" s="4">
        <f t="shared" si="1658"/>
        <v>50</v>
      </c>
      <c r="Y1704" t="str">
        <f>VLOOKUP(Z1704,怪物属性偏向!G:H,2,FALSE)</f>
        <v>尼尔斯</v>
      </c>
      <c r="Z1704">
        <f t="shared" si="1659"/>
        <v>12</v>
      </c>
    </row>
    <row r="1705" spans="1:26" ht="18" customHeight="1" x14ac:dyDescent="0.15">
      <c r="A1705" s="4">
        <v>5001701</v>
      </c>
      <c r="B1705" s="4">
        <f t="shared" ref="B1705:E1705" si="1787">B1704</f>
        <v>0</v>
      </c>
      <c r="C1705" s="4">
        <f t="shared" si="1787"/>
        <v>0</v>
      </c>
      <c r="D1705" s="4">
        <f t="shared" si="1787"/>
        <v>0</v>
      </c>
      <c r="E1705" s="4">
        <f t="shared" si="1787"/>
        <v>0</v>
      </c>
      <c r="F1705" s="4">
        <f>INT(VLOOKUP($X1705,映射表!$B:$C,2,FALSE)*VLOOKUP($Z1705,怪物属性偏向!$G:$L,怪物属性偏向!L$1,FALSE)/100)</f>
        <v>115906</v>
      </c>
      <c r="G1705" s="4">
        <f>INT(VLOOKUP($X1705,映射表!$B:$C,2,FALSE)*VLOOKUP($Z1705,怪物属性偏向!$G:$L,怪物属性偏向!J$1,FALSE)/100)</f>
        <v>35388</v>
      </c>
      <c r="H1705" s="4">
        <f t="shared" si="1719"/>
        <v>0</v>
      </c>
      <c r="I1705" s="4">
        <f>INT(VLOOKUP($X1705,映射表!$B:$C,2,FALSE)*VLOOKUP($Z1705,怪物属性偏向!$G:$L,怪物属性偏向!K$1,FALSE)/100)</f>
        <v>43518</v>
      </c>
      <c r="J1705" s="4">
        <f>INT(VLOOKUP($X1705,映射表!$B:$E,4,FALSE))</f>
        <v>38257</v>
      </c>
      <c r="K1705" s="4">
        <f t="shared" ref="K1705:V1705" si="1788">K1704</f>
        <v>100</v>
      </c>
      <c r="L1705" s="4">
        <f t="shared" si="1788"/>
        <v>0</v>
      </c>
      <c r="M1705" s="4">
        <f t="shared" si="1788"/>
        <v>0</v>
      </c>
      <c r="N1705" s="4">
        <f t="shared" si="1788"/>
        <v>100</v>
      </c>
      <c r="O1705" s="4">
        <f t="shared" si="1788"/>
        <v>0</v>
      </c>
      <c r="P1705" s="4">
        <f t="shared" si="1788"/>
        <v>0</v>
      </c>
      <c r="Q1705" s="4">
        <f t="shared" si="1788"/>
        <v>0</v>
      </c>
      <c r="R1705" s="4">
        <f t="shared" si="1788"/>
        <v>0</v>
      </c>
      <c r="S1705" s="4">
        <f t="shared" si="1788"/>
        <v>0</v>
      </c>
      <c r="T1705" s="4">
        <f t="shared" si="1788"/>
        <v>0</v>
      </c>
      <c r="U1705" s="4">
        <f t="shared" si="1788"/>
        <v>0</v>
      </c>
      <c r="V1705" s="4">
        <f t="shared" si="1788"/>
        <v>0</v>
      </c>
      <c r="W1705" s="4">
        <f>VLOOKUP(Z1705,怪物属性偏向!D:F,3,FALSE)</f>
        <v>5000012</v>
      </c>
      <c r="X1705" s="4">
        <f t="shared" ref="X1705:X1768" si="1789">IF(X1704=X$1,1,X1704+1)</f>
        <v>51</v>
      </c>
      <c r="Y1705" t="str">
        <f>VLOOKUP(Z1705,怪物属性偏向!G:H,2,FALSE)</f>
        <v>尼尔斯</v>
      </c>
      <c r="Z1705">
        <f t="shared" ref="Z1705:Z1768" si="1790">IF(X1705=1,Z1704+1,Z1704)</f>
        <v>12</v>
      </c>
    </row>
    <row r="1706" spans="1:26" ht="18" customHeight="1" x14ac:dyDescent="0.15">
      <c r="A1706" s="4">
        <v>5001702</v>
      </c>
      <c r="B1706" s="4">
        <f t="shared" ref="B1706:E1706" si="1791">B1705</f>
        <v>0</v>
      </c>
      <c r="C1706" s="4">
        <f t="shared" si="1791"/>
        <v>0</v>
      </c>
      <c r="D1706" s="4">
        <f t="shared" si="1791"/>
        <v>0</v>
      </c>
      <c r="E1706" s="4">
        <f t="shared" si="1791"/>
        <v>0</v>
      </c>
      <c r="F1706" s="4">
        <f>INT(VLOOKUP($X1706,映射表!$B:$C,2,FALSE)*VLOOKUP($Z1706,怪物属性偏向!$G:$L,怪物属性偏向!L$1,FALSE)/100)</f>
        <v>124463</v>
      </c>
      <c r="G1706" s="4">
        <f>INT(VLOOKUP($X1706,映射表!$B:$C,2,FALSE)*VLOOKUP($Z1706,怪物属性偏向!$G:$L,怪物属性偏向!J$1,FALSE)/100)</f>
        <v>38001</v>
      </c>
      <c r="H1706" s="4">
        <f t="shared" si="1719"/>
        <v>0</v>
      </c>
      <c r="I1706" s="4">
        <f>INT(VLOOKUP($X1706,映射表!$B:$C,2,FALSE)*VLOOKUP($Z1706,怪物属性偏向!$G:$L,怪物属性偏向!K$1,FALSE)/100)</f>
        <v>46730</v>
      </c>
      <c r="J1706" s="4">
        <f>INT(VLOOKUP($X1706,映射表!$B:$E,4,FALSE))</f>
        <v>41082</v>
      </c>
      <c r="K1706" s="4">
        <f t="shared" ref="K1706:V1706" si="1792">K1705</f>
        <v>100</v>
      </c>
      <c r="L1706" s="4">
        <f t="shared" si="1792"/>
        <v>0</v>
      </c>
      <c r="M1706" s="4">
        <f t="shared" si="1792"/>
        <v>0</v>
      </c>
      <c r="N1706" s="4">
        <f t="shared" si="1792"/>
        <v>100</v>
      </c>
      <c r="O1706" s="4">
        <f t="shared" si="1792"/>
        <v>0</v>
      </c>
      <c r="P1706" s="4">
        <f t="shared" si="1792"/>
        <v>0</v>
      </c>
      <c r="Q1706" s="4">
        <f t="shared" si="1792"/>
        <v>0</v>
      </c>
      <c r="R1706" s="4">
        <f t="shared" si="1792"/>
        <v>0</v>
      </c>
      <c r="S1706" s="4">
        <f t="shared" si="1792"/>
        <v>0</v>
      </c>
      <c r="T1706" s="4">
        <f t="shared" si="1792"/>
        <v>0</v>
      </c>
      <c r="U1706" s="4">
        <f t="shared" si="1792"/>
        <v>0</v>
      </c>
      <c r="V1706" s="4">
        <f t="shared" si="1792"/>
        <v>0</v>
      </c>
      <c r="W1706" s="4">
        <f>VLOOKUP(Z1706,怪物属性偏向!D:F,3,FALSE)</f>
        <v>5000012</v>
      </c>
      <c r="X1706" s="4">
        <f t="shared" si="1789"/>
        <v>52</v>
      </c>
      <c r="Y1706" t="str">
        <f>VLOOKUP(Z1706,怪物属性偏向!G:H,2,FALSE)</f>
        <v>尼尔斯</v>
      </c>
      <c r="Z1706">
        <f t="shared" si="1790"/>
        <v>12</v>
      </c>
    </row>
    <row r="1707" spans="1:26" ht="18" customHeight="1" x14ac:dyDescent="0.15">
      <c r="A1707" s="4">
        <v>5001703</v>
      </c>
      <c r="B1707" s="4">
        <f t="shared" ref="B1707:E1707" si="1793">B1706</f>
        <v>0</v>
      </c>
      <c r="C1707" s="4">
        <f t="shared" si="1793"/>
        <v>0</v>
      </c>
      <c r="D1707" s="4">
        <f t="shared" si="1793"/>
        <v>0</v>
      </c>
      <c r="E1707" s="4">
        <f t="shared" si="1793"/>
        <v>0</v>
      </c>
      <c r="F1707" s="4">
        <f>INT(VLOOKUP($X1707,映射表!$B:$C,2,FALSE)*VLOOKUP($Z1707,怪物属性偏向!$G:$L,怪物属性偏向!L$1,FALSE)/100)</f>
        <v>133637</v>
      </c>
      <c r="G1707" s="4">
        <f>INT(VLOOKUP($X1707,映射表!$B:$C,2,FALSE)*VLOOKUP($Z1707,怪物属性偏向!$G:$L,怪物属性偏向!J$1,FALSE)/100)</f>
        <v>40801</v>
      </c>
      <c r="H1707" s="4">
        <f t="shared" si="1719"/>
        <v>0</v>
      </c>
      <c r="I1707" s="4">
        <f>INT(VLOOKUP($X1707,映射表!$B:$C,2,FALSE)*VLOOKUP($Z1707,怪物属性偏向!$G:$L,怪物属性偏向!K$1,FALSE)/100)</f>
        <v>50175</v>
      </c>
      <c r="J1707" s="4">
        <f>INT(VLOOKUP($X1707,映射表!$B:$E,4,FALSE))</f>
        <v>44110</v>
      </c>
      <c r="K1707" s="4">
        <f t="shared" ref="K1707:V1707" si="1794">K1706</f>
        <v>100</v>
      </c>
      <c r="L1707" s="4">
        <f t="shared" si="1794"/>
        <v>0</v>
      </c>
      <c r="M1707" s="4">
        <f t="shared" si="1794"/>
        <v>0</v>
      </c>
      <c r="N1707" s="4">
        <f t="shared" si="1794"/>
        <v>100</v>
      </c>
      <c r="O1707" s="4">
        <f t="shared" si="1794"/>
        <v>0</v>
      </c>
      <c r="P1707" s="4">
        <f t="shared" si="1794"/>
        <v>0</v>
      </c>
      <c r="Q1707" s="4">
        <f t="shared" si="1794"/>
        <v>0</v>
      </c>
      <c r="R1707" s="4">
        <f t="shared" si="1794"/>
        <v>0</v>
      </c>
      <c r="S1707" s="4">
        <f t="shared" si="1794"/>
        <v>0</v>
      </c>
      <c r="T1707" s="4">
        <f t="shared" si="1794"/>
        <v>0</v>
      </c>
      <c r="U1707" s="4">
        <f t="shared" si="1794"/>
        <v>0</v>
      </c>
      <c r="V1707" s="4">
        <f t="shared" si="1794"/>
        <v>0</v>
      </c>
      <c r="W1707" s="4">
        <f>VLOOKUP(Z1707,怪物属性偏向!D:F,3,FALSE)</f>
        <v>5000012</v>
      </c>
      <c r="X1707" s="4">
        <f t="shared" si="1789"/>
        <v>53</v>
      </c>
      <c r="Y1707" t="str">
        <f>VLOOKUP(Z1707,怪物属性偏向!G:H,2,FALSE)</f>
        <v>尼尔斯</v>
      </c>
      <c r="Z1707">
        <f t="shared" si="1790"/>
        <v>12</v>
      </c>
    </row>
    <row r="1708" spans="1:26" ht="18" customHeight="1" x14ac:dyDescent="0.15">
      <c r="A1708" s="4">
        <v>5001704</v>
      </c>
      <c r="B1708" s="4">
        <f t="shared" ref="B1708:E1708" si="1795">B1707</f>
        <v>0</v>
      </c>
      <c r="C1708" s="4">
        <f t="shared" si="1795"/>
        <v>0</v>
      </c>
      <c r="D1708" s="4">
        <f t="shared" si="1795"/>
        <v>0</v>
      </c>
      <c r="E1708" s="4">
        <f t="shared" si="1795"/>
        <v>0</v>
      </c>
      <c r="F1708" s="4">
        <f>INT(VLOOKUP($X1708,映射表!$B:$C,2,FALSE)*VLOOKUP($Z1708,怪物属性偏向!$G:$L,怪物属性偏向!L$1,FALSE)/100)</f>
        <v>143470</v>
      </c>
      <c r="G1708" s="4">
        <f>INT(VLOOKUP($X1708,映射表!$B:$C,2,FALSE)*VLOOKUP($Z1708,怪物属性偏向!$G:$L,怪物属性偏向!J$1,FALSE)/100)</f>
        <v>43804</v>
      </c>
      <c r="H1708" s="4">
        <f t="shared" si="1719"/>
        <v>0</v>
      </c>
      <c r="I1708" s="4">
        <f>INT(VLOOKUP($X1708,映射表!$B:$C,2,FALSE)*VLOOKUP($Z1708,怪物属性偏向!$G:$L,怪物属性偏向!K$1,FALSE)/100)</f>
        <v>53867</v>
      </c>
      <c r="J1708" s="4">
        <f>INT(VLOOKUP($X1708,映射表!$B:$E,4,FALSE))</f>
        <v>47355</v>
      </c>
      <c r="K1708" s="4">
        <f t="shared" ref="K1708:V1708" si="1796">K1707</f>
        <v>100</v>
      </c>
      <c r="L1708" s="4">
        <f t="shared" si="1796"/>
        <v>0</v>
      </c>
      <c r="M1708" s="4">
        <f t="shared" si="1796"/>
        <v>0</v>
      </c>
      <c r="N1708" s="4">
        <f t="shared" si="1796"/>
        <v>100</v>
      </c>
      <c r="O1708" s="4">
        <f t="shared" si="1796"/>
        <v>0</v>
      </c>
      <c r="P1708" s="4">
        <f t="shared" si="1796"/>
        <v>0</v>
      </c>
      <c r="Q1708" s="4">
        <f t="shared" si="1796"/>
        <v>0</v>
      </c>
      <c r="R1708" s="4">
        <f t="shared" si="1796"/>
        <v>0</v>
      </c>
      <c r="S1708" s="4">
        <f t="shared" si="1796"/>
        <v>0</v>
      </c>
      <c r="T1708" s="4">
        <f t="shared" si="1796"/>
        <v>0</v>
      </c>
      <c r="U1708" s="4">
        <f t="shared" si="1796"/>
        <v>0</v>
      </c>
      <c r="V1708" s="4">
        <f t="shared" si="1796"/>
        <v>0</v>
      </c>
      <c r="W1708" s="4">
        <f>VLOOKUP(Z1708,怪物属性偏向!D:F,3,FALSE)</f>
        <v>5000012</v>
      </c>
      <c r="X1708" s="4">
        <f t="shared" si="1789"/>
        <v>54</v>
      </c>
      <c r="Y1708" t="str">
        <f>VLOOKUP(Z1708,怪物属性偏向!G:H,2,FALSE)</f>
        <v>尼尔斯</v>
      </c>
      <c r="Z1708">
        <f t="shared" si="1790"/>
        <v>12</v>
      </c>
    </row>
    <row r="1709" spans="1:26" ht="18" customHeight="1" x14ac:dyDescent="0.15">
      <c r="A1709" s="4">
        <v>5001705</v>
      </c>
      <c r="B1709" s="4">
        <f t="shared" ref="B1709:E1709" si="1797">B1708</f>
        <v>0</v>
      </c>
      <c r="C1709" s="4">
        <f t="shared" si="1797"/>
        <v>0</v>
      </c>
      <c r="D1709" s="4">
        <f t="shared" si="1797"/>
        <v>0</v>
      </c>
      <c r="E1709" s="4">
        <f t="shared" si="1797"/>
        <v>0</v>
      </c>
      <c r="F1709" s="4">
        <f>INT(VLOOKUP($X1709,映射表!$B:$C,2,FALSE)*VLOOKUP($Z1709,怪物属性偏向!$G:$L,怪物属性偏向!L$1,FALSE)/100)</f>
        <v>154012</v>
      </c>
      <c r="G1709" s="4">
        <f>INT(VLOOKUP($X1709,映射表!$B:$C,2,FALSE)*VLOOKUP($Z1709,怪物属性偏向!$G:$L,怪物属性偏向!J$1,FALSE)/100)</f>
        <v>47022</v>
      </c>
      <c r="H1709" s="4">
        <f t="shared" si="1719"/>
        <v>0</v>
      </c>
      <c r="I1709" s="4">
        <f>INT(VLOOKUP($X1709,映射表!$B:$C,2,FALSE)*VLOOKUP($Z1709,怪物属性偏向!$G:$L,怪物属性偏向!K$1,FALSE)/100)</f>
        <v>57825</v>
      </c>
      <c r="J1709" s="4">
        <f>INT(VLOOKUP($X1709,映射表!$B:$E,4,FALSE))</f>
        <v>50835</v>
      </c>
      <c r="K1709" s="4">
        <f t="shared" ref="K1709:V1709" si="1798">K1708</f>
        <v>100</v>
      </c>
      <c r="L1709" s="4">
        <f t="shared" si="1798"/>
        <v>0</v>
      </c>
      <c r="M1709" s="4">
        <f t="shared" si="1798"/>
        <v>0</v>
      </c>
      <c r="N1709" s="4">
        <f t="shared" si="1798"/>
        <v>100</v>
      </c>
      <c r="O1709" s="4">
        <f t="shared" si="1798"/>
        <v>0</v>
      </c>
      <c r="P1709" s="4">
        <f t="shared" si="1798"/>
        <v>0</v>
      </c>
      <c r="Q1709" s="4">
        <f t="shared" si="1798"/>
        <v>0</v>
      </c>
      <c r="R1709" s="4">
        <f t="shared" si="1798"/>
        <v>0</v>
      </c>
      <c r="S1709" s="4">
        <f t="shared" si="1798"/>
        <v>0</v>
      </c>
      <c r="T1709" s="4">
        <f t="shared" si="1798"/>
        <v>0</v>
      </c>
      <c r="U1709" s="4">
        <f t="shared" si="1798"/>
        <v>0</v>
      </c>
      <c r="V1709" s="4">
        <f t="shared" si="1798"/>
        <v>0</v>
      </c>
      <c r="W1709" s="4">
        <f>VLOOKUP(Z1709,怪物属性偏向!D:F,3,FALSE)</f>
        <v>5000012</v>
      </c>
      <c r="X1709" s="4">
        <f t="shared" si="1789"/>
        <v>55</v>
      </c>
      <c r="Y1709" t="str">
        <f>VLOOKUP(Z1709,怪物属性偏向!G:H,2,FALSE)</f>
        <v>尼尔斯</v>
      </c>
      <c r="Z1709">
        <f t="shared" si="1790"/>
        <v>12</v>
      </c>
    </row>
    <row r="1710" spans="1:26" ht="18" customHeight="1" x14ac:dyDescent="0.15">
      <c r="A1710" s="4">
        <v>5001706</v>
      </c>
      <c r="B1710" s="4">
        <f t="shared" ref="B1710:E1710" si="1799">B1709</f>
        <v>0</v>
      </c>
      <c r="C1710" s="4">
        <f t="shared" si="1799"/>
        <v>0</v>
      </c>
      <c r="D1710" s="4">
        <f t="shared" si="1799"/>
        <v>0</v>
      </c>
      <c r="E1710" s="4">
        <f t="shared" si="1799"/>
        <v>0</v>
      </c>
      <c r="F1710" s="4">
        <f>INT(VLOOKUP($X1710,映射表!$B:$C,2,FALSE)*VLOOKUP($Z1710,怪物属性偏向!$G:$L,怪物属性偏向!L$1,FALSE)/100)</f>
        <v>165313</v>
      </c>
      <c r="G1710" s="4">
        <f>INT(VLOOKUP($X1710,映射表!$B:$C,2,FALSE)*VLOOKUP($Z1710,怪物属性偏向!$G:$L,怪物属性偏向!J$1,FALSE)/100)</f>
        <v>50473</v>
      </c>
      <c r="H1710" s="4">
        <f t="shared" si="1719"/>
        <v>0</v>
      </c>
      <c r="I1710" s="4">
        <f>INT(VLOOKUP($X1710,映射表!$B:$C,2,FALSE)*VLOOKUP($Z1710,怪物属性偏向!$G:$L,怪物属性偏向!K$1,FALSE)/100)</f>
        <v>62068</v>
      </c>
      <c r="J1710" s="4">
        <f>INT(VLOOKUP($X1710,映射表!$B:$E,4,FALSE))</f>
        <v>54565</v>
      </c>
      <c r="K1710" s="4">
        <f t="shared" ref="K1710:V1710" si="1800">K1709</f>
        <v>100</v>
      </c>
      <c r="L1710" s="4">
        <f t="shared" si="1800"/>
        <v>0</v>
      </c>
      <c r="M1710" s="4">
        <f t="shared" si="1800"/>
        <v>0</v>
      </c>
      <c r="N1710" s="4">
        <f t="shared" si="1800"/>
        <v>100</v>
      </c>
      <c r="O1710" s="4">
        <f t="shared" si="1800"/>
        <v>0</v>
      </c>
      <c r="P1710" s="4">
        <f t="shared" si="1800"/>
        <v>0</v>
      </c>
      <c r="Q1710" s="4">
        <f t="shared" si="1800"/>
        <v>0</v>
      </c>
      <c r="R1710" s="4">
        <f t="shared" si="1800"/>
        <v>0</v>
      </c>
      <c r="S1710" s="4">
        <f t="shared" si="1800"/>
        <v>0</v>
      </c>
      <c r="T1710" s="4">
        <f t="shared" si="1800"/>
        <v>0</v>
      </c>
      <c r="U1710" s="4">
        <f t="shared" si="1800"/>
        <v>0</v>
      </c>
      <c r="V1710" s="4">
        <f t="shared" si="1800"/>
        <v>0</v>
      </c>
      <c r="W1710" s="4">
        <f>VLOOKUP(Z1710,怪物属性偏向!D:F,3,FALSE)</f>
        <v>5000012</v>
      </c>
      <c r="X1710" s="4">
        <f t="shared" si="1789"/>
        <v>56</v>
      </c>
      <c r="Y1710" t="str">
        <f>VLOOKUP(Z1710,怪物属性偏向!G:H,2,FALSE)</f>
        <v>尼尔斯</v>
      </c>
      <c r="Z1710">
        <f t="shared" si="1790"/>
        <v>12</v>
      </c>
    </row>
    <row r="1711" spans="1:26" ht="18" customHeight="1" x14ac:dyDescent="0.15">
      <c r="A1711" s="4">
        <v>5001707</v>
      </c>
      <c r="B1711" s="4">
        <f t="shared" ref="B1711:E1711" si="1801">B1710</f>
        <v>0</v>
      </c>
      <c r="C1711" s="4">
        <f t="shared" si="1801"/>
        <v>0</v>
      </c>
      <c r="D1711" s="4">
        <f t="shared" si="1801"/>
        <v>0</v>
      </c>
      <c r="E1711" s="4">
        <f t="shared" si="1801"/>
        <v>0</v>
      </c>
      <c r="F1711" s="4">
        <f>INT(VLOOKUP($X1711,映射表!$B:$C,2,FALSE)*VLOOKUP($Z1711,怪物属性偏向!$G:$L,怪物属性偏向!L$1,FALSE)/100)</f>
        <v>177428</v>
      </c>
      <c r="G1711" s="4">
        <f>INT(VLOOKUP($X1711,映射表!$B:$C,2,FALSE)*VLOOKUP($Z1711,怪物属性偏向!$G:$L,怪物属性偏向!J$1,FALSE)/100)</f>
        <v>54171</v>
      </c>
      <c r="H1711" s="4">
        <f t="shared" si="1719"/>
        <v>0</v>
      </c>
      <c r="I1711" s="4">
        <f>INT(VLOOKUP($X1711,映射表!$B:$C,2,FALSE)*VLOOKUP($Z1711,怪物属性偏向!$G:$L,怪物属性偏向!K$1,FALSE)/100)</f>
        <v>66616</v>
      </c>
      <c r="J1711" s="4">
        <f>INT(VLOOKUP($X1711,映射表!$B:$E,4,FALSE))</f>
        <v>58564</v>
      </c>
      <c r="K1711" s="4">
        <f t="shared" ref="K1711:V1711" si="1802">K1710</f>
        <v>100</v>
      </c>
      <c r="L1711" s="4">
        <f t="shared" si="1802"/>
        <v>0</v>
      </c>
      <c r="M1711" s="4">
        <f t="shared" si="1802"/>
        <v>0</v>
      </c>
      <c r="N1711" s="4">
        <f t="shared" si="1802"/>
        <v>100</v>
      </c>
      <c r="O1711" s="4">
        <f t="shared" si="1802"/>
        <v>0</v>
      </c>
      <c r="P1711" s="4">
        <f t="shared" si="1802"/>
        <v>0</v>
      </c>
      <c r="Q1711" s="4">
        <f t="shared" si="1802"/>
        <v>0</v>
      </c>
      <c r="R1711" s="4">
        <f t="shared" si="1802"/>
        <v>0</v>
      </c>
      <c r="S1711" s="4">
        <f t="shared" si="1802"/>
        <v>0</v>
      </c>
      <c r="T1711" s="4">
        <f t="shared" si="1802"/>
        <v>0</v>
      </c>
      <c r="U1711" s="4">
        <f t="shared" si="1802"/>
        <v>0</v>
      </c>
      <c r="V1711" s="4">
        <f t="shared" si="1802"/>
        <v>0</v>
      </c>
      <c r="W1711" s="4">
        <f>VLOOKUP(Z1711,怪物属性偏向!D:F,3,FALSE)</f>
        <v>5000012</v>
      </c>
      <c r="X1711" s="4">
        <f t="shared" si="1789"/>
        <v>57</v>
      </c>
      <c r="Y1711" t="str">
        <f>VLOOKUP(Z1711,怪物属性偏向!G:H,2,FALSE)</f>
        <v>尼尔斯</v>
      </c>
      <c r="Z1711">
        <f t="shared" si="1790"/>
        <v>12</v>
      </c>
    </row>
    <row r="1712" spans="1:26" ht="18" customHeight="1" x14ac:dyDescent="0.15">
      <c r="A1712" s="4">
        <v>5001708</v>
      </c>
      <c r="B1712" s="4">
        <f t="shared" ref="B1712:E1712" si="1803">B1711</f>
        <v>0</v>
      </c>
      <c r="C1712" s="4">
        <f t="shared" si="1803"/>
        <v>0</v>
      </c>
      <c r="D1712" s="4">
        <f t="shared" si="1803"/>
        <v>0</v>
      </c>
      <c r="E1712" s="4">
        <f t="shared" si="1803"/>
        <v>0</v>
      </c>
      <c r="F1712" s="4">
        <f>INT(VLOOKUP($X1712,映射表!$B:$C,2,FALSE)*VLOOKUP($Z1712,怪物属性偏向!$G:$L,怪物属性偏向!L$1,FALSE)/100)</f>
        <v>190414</v>
      </c>
      <c r="G1712" s="4">
        <f>INT(VLOOKUP($X1712,映射表!$B:$C,2,FALSE)*VLOOKUP($Z1712,怪物属性偏向!$G:$L,怪物属性偏向!J$1,FALSE)/100)</f>
        <v>58137</v>
      </c>
      <c r="H1712" s="4">
        <f t="shared" si="1719"/>
        <v>0</v>
      </c>
      <c r="I1712" s="4">
        <f>INT(VLOOKUP($X1712,映射表!$B:$C,2,FALSE)*VLOOKUP($Z1712,怪物属性偏向!$G:$L,怪物属性偏向!K$1,FALSE)/100)</f>
        <v>71492</v>
      </c>
      <c r="J1712" s="4">
        <f>INT(VLOOKUP($X1712,映射表!$B:$E,4,FALSE))</f>
        <v>62850</v>
      </c>
      <c r="K1712" s="4">
        <f t="shared" ref="K1712:V1712" si="1804">K1711</f>
        <v>100</v>
      </c>
      <c r="L1712" s="4">
        <f t="shared" si="1804"/>
        <v>0</v>
      </c>
      <c r="M1712" s="4">
        <f t="shared" si="1804"/>
        <v>0</v>
      </c>
      <c r="N1712" s="4">
        <f t="shared" si="1804"/>
        <v>100</v>
      </c>
      <c r="O1712" s="4">
        <f t="shared" si="1804"/>
        <v>0</v>
      </c>
      <c r="P1712" s="4">
        <f t="shared" si="1804"/>
        <v>0</v>
      </c>
      <c r="Q1712" s="4">
        <f t="shared" si="1804"/>
        <v>0</v>
      </c>
      <c r="R1712" s="4">
        <f t="shared" si="1804"/>
        <v>0</v>
      </c>
      <c r="S1712" s="4">
        <f t="shared" si="1804"/>
        <v>0</v>
      </c>
      <c r="T1712" s="4">
        <f t="shared" si="1804"/>
        <v>0</v>
      </c>
      <c r="U1712" s="4">
        <f t="shared" si="1804"/>
        <v>0</v>
      </c>
      <c r="V1712" s="4">
        <f t="shared" si="1804"/>
        <v>0</v>
      </c>
      <c r="W1712" s="4">
        <f>VLOOKUP(Z1712,怪物属性偏向!D:F,3,FALSE)</f>
        <v>5000012</v>
      </c>
      <c r="X1712" s="4">
        <f t="shared" si="1789"/>
        <v>58</v>
      </c>
      <c r="Y1712" t="str">
        <f>VLOOKUP(Z1712,怪物属性偏向!G:H,2,FALSE)</f>
        <v>尼尔斯</v>
      </c>
      <c r="Z1712">
        <f t="shared" si="1790"/>
        <v>12</v>
      </c>
    </row>
    <row r="1713" spans="1:26" ht="18" customHeight="1" x14ac:dyDescent="0.15">
      <c r="A1713" s="4">
        <v>5001709</v>
      </c>
      <c r="B1713" s="4">
        <f t="shared" ref="B1713:E1713" si="1805">B1712</f>
        <v>0</v>
      </c>
      <c r="C1713" s="4">
        <f t="shared" si="1805"/>
        <v>0</v>
      </c>
      <c r="D1713" s="4">
        <f t="shared" si="1805"/>
        <v>0</v>
      </c>
      <c r="E1713" s="4">
        <f t="shared" si="1805"/>
        <v>0</v>
      </c>
      <c r="F1713" s="4">
        <f>INT(VLOOKUP($X1713,映射表!$B:$C,2,FALSE)*VLOOKUP($Z1713,怪物属性偏向!$G:$L,怪物属性偏向!L$1,FALSE)/100)</f>
        <v>204336</v>
      </c>
      <c r="G1713" s="4">
        <f>INT(VLOOKUP($X1713,映射表!$B:$C,2,FALSE)*VLOOKUP($Z1713,怪物属性偏向!$G:$L,怪物属性偏向!J$1,FALSE)/100)</f>
        <v>62387</v>
      </c>
      <c r="H1713" s="4">
        <f t="shared" si="1719"/>
        <v>0</v>
      </c>
      <c r="I1713" s="4">
        <f>INT(VLOOKUP($X1713,映射表!$B:$C,2,FALSE)*VLOOKUP($Z1713,怪物属性偏向!$G:$L,怪物属性偏向!K$1,FALSE)/100)</f>
        <v>76719</v>
      </c>
      <c r="J1713" s="4">
        <f>INT(VLOOKUP($X1713,映射表!$B:$E,4,FALSE))</f>
        <v>67446</v>
      </c>
      <c r="K1713" s="4">
        <f t="shared" ref="K1713:V1713" si="1806">K1712</f>
        <v>100</v>
      </c>
      <c r="L1713" s="4">
        <f t="shared" si="1806"/>
        <v>0</v>
      </c>
      <c r="M1713" s="4">
        <f t="shared" si="1806"/>
        <v>0</v>
      </c>
      <c r="N1713" s="4">
        <f t="shared" si="1806"/>
        <v>100</v>
      </c>
      <c r="O1713" s="4">
        <f t="shared" si="1806"/>
        <v>0</v>
      </c>
      <c r="P1713" s="4">
        <f t="shared" si="1806"/>
        <v>0</v>
      </c>
      <c r="Q1713" s="4">
        <f t="shared" si="1806"/>
        <v>0</v>
      </c>
      <c r="R1713" s="4">
        <f t="shared" si="1806"/>
        <v>0</v>
      </c>
      <c r="S1713" s="4">
        <f t="shared" si="1806"/>
        <v>0</v>
      </c>
      <c r="T1713" s="4">
        <f t="shared" si="1806"/>
        <v>0</v>
      </c>
      <c r="U1713" s="4">
        <f t="shared" si="1806"/>
        <v>0</v>
      </c>
      <c r="V1713" s="4">
        <f t="shared" si="1806"/>
        <v>0</v>
      </c>
      <c r="W1713" s="4">
        <f>VLOOKUP(Z1713,怪物属性偏向!D:F,3,FALSE)</f>
        <v>5000012</v>
      </c>
      <c r="X1713" s="4">
        <f t="shared" si="1789"/>
        <v>59</v>
      </c>
      <c r="Y1713" t="str">
        <f>VLOOKUP(Z1713,怪物属性偏向!G:H,2,FALSE)</f>
        <v>尼尔斯</v>
      </c>
      <c r="Z1713">
        <f t="shared" si="1790"/>
        <v>12</v>
      </c>
    </row>
    <row r="1714" spans="1:26" ht="18" customHeight="1" x14ac:dyDescent="0.15">
      <c r="A1714" s="4">
        <v>5001710</v>
      </c>
      <c r="B1714" s="4">
        <f t="shared" ref="B1714:E1714" si="1807">B1713</f>
        <v>0</v>
      </c>
      <c r="C1714" s="4">
        <f t="shared" si="1807"/>
        <v>0</v>
      </c>
      <c r="D1714" s="4">
        <f t="shared" si="1807"/>
        <v>0</v>
      </c>
      <c r="E1714" s="4">
        <f t="shared" si="1807"/>
        <v>0</v>
      </c>
      <c r="F1714" s="4">
        <f>INT(VLOOKUP($X1714,映射表!$B:$C,2,FALSE)*VLOOKUP($Z1714,怪物属性偏向!$G:$L,怪物属性偏向!L$1,FALSE)/100)</f>
        <v>219260</v>
      </c>
      <c r="G1714" s="4">
        <f>INT(VLOOKUP($X1714,映射表!$B:$C,2,FALSE)*VLOOKUP($Z1714,怪物属性偏向!$G:$L,怪物属性偏向!J$1,FALSE)/100)</f>
        <v>66944</v>
      </c>
      <c r="H1714" s="4">
        <f t="shared" si="1719"/>
        <v>0</v>
      </c>
      <c r="I1714" s="4">
        <f>INT(VLOOKUP($X1714,映射表!$B:$C,2,FALSE)*VLOOKUP($Z1714,怪物属性偏向!$G:$L,怪物属性偏向!K$1,FALSE)/100)</f>
        <v>82323</v>
      </c>
      <c r="J1714" s="4">
        <f>INT(VLOOKUP($X1714,映射表!$B:$E,4,FALSE))</f>
        <v>72372</v>
      </c>
      <c r="K1714" s="4">
        <f t="shared" ref="K1714:V1714" si="1808">K1713</f>
        <v>100</v>
      </c>
      <c r="L1714" s="4">
        <f t="shared" si="1808"/>
        <v>0</v>
      </c>
      <c r="M1714" s="4">
        <f t="shared" si="1808"/>
        <v>0</v>
      </c>
      <c r="N1714" s="4">
        <f t="shared" si="1808"/>
        <v>100</v>
      </c>
      <c r="O1714" s="4">
        <f t="shared" si="1808"/>
        <v>0</v>
      </c>
      <c r="P1714" s="4">
        <f t="shared" si="1808"/>
        <v>0</v>
      </c>
      <c r="Q1714" s="4">
        <f t="shared" si="1808"/>
        <v>0</v>
      </c>
      <c r="R1714" s="4">
        <f t="shared" si="1808"/>
        <v>0</v>
      </c>
      <c r="S1714" s="4">
        <f t="shared" si="1808"/>
        <v>0</v>
      </c>
      <c r="T1714" s="4">
        <f t="shared" si="1808"/>
        <v>0</v>
      </c>
      <c r="U1714" s="4">
        <f t="shared" si="1808"/>
        <v>0</v>
      </c>
      <c r="V1714" s="4">
        <f t="shared" si="1808"/>
        <v>0</v>
      </c>
      <c r="W1714" s="4">
        <f>VLOOKUP(Z1714,怪物属性偏向!D:F,3,FALSE)</f>
        <v>5000012</v>
      </c>
      <c r="X1714" s="4">
        <f t="shared" si="1789"/>
        <v>60</v>
      </c>
      <c r="Y1714" t="str">
        <f>VLOOKUP(Z1714,怪物属性偏向!G:H,2,FALSE)</f>
        <v>尼尔斯</v>
      </c>
      <c r="Z1714">
        <f t="shared" si="1790"/>
        <v>12</v>
      </c>
    </row>
    <row r="1715" spans="1:26" ht="18" customHeight="1" x14ac:dyDescent="0.15">
      <c r="A1715" s="4">
        <v>5001711</v>
      </c>
      <c r="B1715" s="4">
        <f t="shared" ref="B1715:E1715" si="1809">B1714</f>
        <v>0</v>
      </c>
      <c r="C1715" s="4">
        <f t="shared" si="1809"/>
        <v>0</v>
      </c>
      <c r="D1715" s="4">
        <f t="shared" si="1809"/>
        <v>0</v>
      </c>
      <c r="E1715" s="4">
        <f t="shared" si="1809"/>
        <v>0</v>
      </c>
      <c r="F1715" s="4">
        <f>INT(VLOOKUP($X1715,映射表!$B:$C,2,FALSE)*VLOOKUP($Z1715,怪物属性偏向!$G:$L,怪物属性偏向!L$1,FALSE)/100)</f>
        <v>235259</v>
      </c>
      <c r="G1715" s="4">
        <f>INT(VLOOKUP($X1715,映射表!$B:$C,2,FALSE)*VLOOKUP($Z1715,怪物属性偏向!$G:$L,怪物属性偏向!J$1,FALSE)/100)</f>
        <v>71828</v>
      </c>
      <c r="H1715" s="4">
        <f t="shared" si="1719"/>
        <v>0</v>
      </c>
      <c r="I1715" s="4">
        <f>INT(VLOOKUP($X1715,映射表!$B:$C,2,FALSE)*VLOOKUP($Z1715,怪物属性偏向!$G:$L,怪物属性偏向!K$1,FALSE)/100)</f>
        <v>88330</v>
      </c>
      <c r="J1715" s="4">
        <f>INT(VLOOKUP($X1715,映射表!$B:$E,4,FALSE))</f>
        <v>77652</v>
      </c>
      <c r="K1715" s="4">
        <f t="shared" ref="K1715:V1715" si="1810">K1714</f>
        <v>100</v>
      </c>
      <c r="L1715" s="4">
        <f t="shared" si="1810"/>
        <v>0</v>
      </c>
      <c r="M1715" s="4">
        <f t="shared" si="1810"/>
        <v>0</v>
      </c>
      <c r="N1715" s="4">
        <f t="shared" si="1810"/>
        <v>100</v>
      </c>
      <c r="O1715" s="4">
        <f t="shared" si="1810"/>
        <v>0</v>
      </c>
      <c r="P1715" s="4">
        <f t="shared" si="1810"/>
        <v>0</v>
      </c>
      <c r="Q1715" s="4">
        <f t="shared" si="1810"/>
        <v>0</v>
      </c>
      <c r="R1715" s="4">
        <f t="shared" si="1810"/>
        <v>0</v>
      </c>
      <c r="S1715" s="4">
        <f t="shared" si="1810"/>
        <v>0</v>
      </c>
      <c r="T1715" s="4">
        <f t="shared" si="1810"/>
        <v>0</v>
      </c>
      <c r="U1715" s="4">
        <f t="shared" si="1810"/>
        <v>0</v>
      </c>
      <c r="V1715" s="4">
        <f t="shared" si="1810"/>
        <v>0</v>
      </c>
      <c r="W1715" s="4">
        <f>VLOOKUP(Z1715,怪物属性偏向!D:F,3,FALSE)</f>
        <v>5000012</v>
      </c>
      <c r="X1715" s="4">
        <f t="shared" si="1789"/>
        <v>61</v>
      </c>
      <c r="Y1715" t="str">
        <f>VLOOKUP(Z1715,怪物属性偏向!G:H,2,FALSE)</f>
        <v>尼尔斯</v>
      </c>
      <c r="Z1715">
        <f t="shared" si="1790"/>
        <v>12</v>
      </c>
    </row>
    <row r="1716" spans="1:26" ht="18" customHeight="1" x14ac:dyDescent="0.15">
      <c r="A1716" s="4">
        <v>5001712</v>
      </c>
      <c r="B1716" s="4">
        <f t="shared" ref="B1716:E1716" si="1811">B1715</f>
        <v>0</v>
      </c>
      <c r="C1716" s="4">
        <f t="shared" si="1811"/>
        <v>0</v>
      </c>
      <c r="D1716" s="4">
        <f t="shared" si="1811"/>
        <v>0</v>
      </c>
      <c r="E1716" s="4">
        <f t="shared" si="1811"/>
        <v>0</v>
      </c>
      <c r="F1716" s="4">
        <f>INT(VLOOKUP($X1716,映射表!$B:$C,2,FALSE)*VLOOKUP($Z1716,怪物属性偏向!$G:$L,怪物属性偏向!L$1,FALSE)/100)</f>
        <v>252410</v>
      </c>
      <c r="G1716" s="4">
        <f>INT(VLOOKUP($X1716,映射表!$B:$C,2,FALSE)*VLOOKUP($Z1716,怪物属性偏向!$G:$L,怪物属性偏向!J$1,FALSE)/100)</f>
        <v>77065</v>
      </c>
      <c r="H1716" s="4">
        <f t="shared" si="1719"/>
        <v>0</v>
      </c>
      <c r="I1716" s="4">
        <f>INT(VLOOKUP($X1716,映射表!$B:$C,2,FALSE)*VLOOKUP($Z1716,怪物属性偏向!$G:$L,怪物属性偏向!K$1,FALSE)/100)</f>
        <v>94769</v>
      </c>
      <c r="J1716" s="4">
        <f>INT(VLOOKUP($X1716,映射表!$B:$E,4,FALSE))</f>
        <v>83313</v>
      </c>
      <c r="K1716" s="4">
        <f t="shared" ref="K1716:V1716" si="1812">K1715</f>
        <v>100</v>
      </c>
      <c r="L1716" s="4">
        <f t="shared" si="1812"/>
        <v>0</v>
      </c>
      <c r="M1716" s="4">
        <f t="shared" si="1812"/>
        <v>0</v>
      </c>
      <c r="N1716" s="4">
        <f t="shared" si="1812"/>
        <v>100</v>
      </c>
      <c r="O1716" s="4">
        <f t="shared" si="1812"/>
        <v>0</v>
      </c>
      <c r="P1716" s="4">
        <f t="shared" si="1812"/>
        <v>0</v>
      </c>
      <c r="Q1716" s="4">
        <f t="shared" si="1812"/>
        <v>0</v>
      </c>
      <c r="R1716" s="4">
        <f t="shared" si="1812"/>
        <v>0</v>
      </c>
      <c r="S1716" s="4">
        <f t="shared" si="1812"/>
        <v>0</v>
      </c>
      <c r="T1716" s="4">
        <f t="shared" si="1812"/>
        <v>0</v>
      </c>
      <c r="U1716" s="4">
        <f t="shared" si="1812"/>
        <v>0</v>
      </c>
      <c r="V1716" s="4">
        <f t="shared" si="1812"/>
        <v>0</v>
      </c>
      <c r="W1716" s="4">
        <f>VLOOKUP(Z1716,怪物属性偏向!D:F,3,FALSE)</f>
        <v>5000012</v>
      </c>
      <c r="X1716" s="4">
        <f t="shared" si="1789"/>
        <v>62</v>
      </c>
      <c r="Y1716" t="str">
        <f>VLOOKUP(Z1716,怪物属性偏向!G:H,2,FALSE)</f>
        <v>尼尔斯</v>
      </c>
      <c r="Z1716">
        <f t="shared" si="1790"/>
        <v>12</v>
      </c>
    </row>
    <row r="1717" spans="1:26" ht="18" customHeight="1" x14ac:dyDescent="0.15">
      <c r="A1717" s="4">
        <v>5001713</v>
      </c>
      <c r="B1717" s="4">
        <f t="shared" ref="B1717:E1717" si="1813">B1716</f>
        <v>0</v>
      </c>
      <c r="C1717" s="4">
        <f t="shared" si="1813"/>
        <v>0</v>
      </c>
      <c r="D1717" s="4">
        <f t="shared" si="1813"/>
        <v>0</v>
      </c>
      <c r="E1717" s="4">
        <f t="shared" si="1813"/>
        <v>0</v>
      </c>
      <c r="F1717" s="4">
        <f>INT(VLOOKUP($X1717,映射表!$B:$C,2,FALSE)*VLOOKUP($Z1717,怪物属性偏向!$G:$L,怪物属性偏向!L$1,FALSE)/100)</f>
        <v>270795</v>
      </c>
      <c r="G1717" s="4">
        <f>INT(VLOOKUP($X1717,映射表!$B:$C,2,FALSE)*VLOOKUP($Z1717,怪物属性偏向!$G:$L,怪物属性偏向!J$1,FALSE)/100)</f>
        <v>82678</v>
      </c>
      <c r="H1717" s="4">
        <f t="shared" si="1719"/>
        <v>0</v>
      </c>
      <c r="I1717" s="4">
        <f>INT(VLOOKUP($X1717,映射表!$B:$C,2,FALSE)*VLOOKUP($Z1717,怪物属性偏向!$G:$L,怪物属性偏向!K$1,FALSE)/100)</f>
        <v>101672</v>
      </c>
      <c r="J1717" s="4">
        <f>INT(VLOOKUP($X1717,映射表!$B:$E,4,FALSE))</f>
        <v>89382</v>
      </c>
      <c r="K1717" s="4">
        <f t="shared" ref="K1717:V1717" si="1814">K1716</f>
        <v>100</v>
      </c>
      <c r="L1717" s="4">
        <f t="shared" si="1814"/>
        <v>0</v>
      </c>
      <c r="M1717" s="4">
        <f t="shared" si="1814"/>
        <v>0</v>
      </c>
      <c r="N1717" s="4">
        <f t="shared" si="1814"/>
        <v>100</v>
      </c>
      <c r="O1717" s="4">
        <f t="shared" si="1814"/>
        <v>0</v>
      </c>
      <c r="P1717" s="4">
        <f t="shared" si="1814"/>
        <v>0</v>
      </c>
      <c r="Q1717" s="4">
        <f t="shared" si="1814"/>
        <v>0</v>
      </c>
      <c r="R1717" s="4">
        <f t="shared" si="1814"/>
        <v>0</v>
      </c>
      <c r="S1717" s="4">
        <f t="shared" si="1814"/>
        <v>0</v>
      </c>
      <c r="T1717" s="4">
        <f t="shared" si="1814"/>
        <v>0</v>
      </c>
      <c r="U1717" s="4">
        <f t="shared" si="1814"/>
        <v>0</v>
      </c>
      <c r="V1717" s="4">
        <f t="shared" si="1814"/>
        <v>0</v>
      </c>
      <c r="W1717" s="4">
        <f>VLOOKUP(Z1717,怪物属性偏向!D:F,3,FALSE)</f>
        <v>5000012</v>
      </c>
      <c r="X1717" s="4">
        <f t="shared" si="1789"/>
        <v>63</v>
      </c>
      <c r="Y1717" t="str">
        <f>VLOOKUP(Z1717,怪物属性偏向!G:H,2,FALSE)</f>
        <v>尼尔斯</v>
      </c>
      <c r="Z1717">
        <f t="shared" si="1790"/>
        <v>12</v>
      </c>
    </row>
    <row r="1718" spans="1:26" ht="18" customHeight="1" x14ac:dyDescent="0.15">
      <c r="A1718" s="4">
        <v>5001714</v>
      </c>
      <c r="B1718" s="4">
        <f t="shared" ref="B1718:E1718" si="1815">B1717</f>
        <v>0</v>
      </c>
      <c r="C1718" s="4">
        <f t="shared" si="1815"/>
        <v>0</v>
      </c>
      <c r="D1718" s="4">
        <f t="shared" si="1815"/>
        <v>0</v>
      </c>
      <c r="E1718" s="4">
        <f t="shared" si="1815"/>
        <v>0</v>
      </c>
      <c r="F1718" s="4">
        <f>INT(VLOOKUP($X1718,映射表!$B:$C,2,FALSE)*VLOOKUP($Z1718,怪物属性偏向!$G:$L,怪物属性偏向!L$1,FALSE)/100)</f>
        <v>290504</v>
      </c>
      <c r="G1718" s="4">
        <f>INT(VLOOKUP($X1718,映射表!$B:$C,2,FALSE)*VLOOKUP($Z1718,怪物属性偏向!$G:$L,怪物属性偏向!J$1,FALSE)/100)</f>
        <v>88696</v>
      </c>
      <c r="H1718" s="4">
        <f t="shared" si="1719"/>
        <v>0</v>
      </c>
      <c r="I1718" s="4">
        <f>INT(VLOOKUP($X1718,映射表!$B:$C,2,FALSE)*VLOOKUP($Z1718,怪物属性偏向!$G:$L,怪物属性偏向!K$1,FALSE)/100)</f>
        <v>109072</v>
      </c>
      <c r="J1718" s="4">
        <f>INT(VLOOKUP($X1718,映射表!$B:$E,4,FALSE))</f>
        <v>95887</v>
      </c>
      <c r="K1718" s="4">
        <f t="shared" ref="K1718:V1718" si="1816">K1717</f>
        <v>100</v>
      </c>
      <c r="L1718" s="4">
        <f t="shared" si="1816"/>
        <v>0</v>
      </c>
      <c r="M1718" s="4">
        <f t="shared" si="1816"/>
        <v>0</v>
      </c>
      <c r="N1718" s="4">
        <f t="shared" si="1816"/>
        <v>100</v>
      </c>
      <c r="O1718" s="4">
        <f t="shared" si="1816"/>
        <v>0</v>
      </c>
      <c r="P1718" s="4">
        <f t="shared" si="1816"/>
        <v>0</v>
      </c>
      <c r="Q1718" s="4">
        <f t="shared" si="1816"/>
        <v>0</v>
      </c>
      <c r="R1718" s="4">
        <f t="shared" si="1816"/>
        <v>0</v>
      </c>
      <c r="S1718" s="4">
        <f t="shared" si="1816"/>
        <v>0</v>
      </c>
      <c r="T1718" s="4">
        <f t="shared" si="1816"/>
        <v>0</v>
      </c>
      <c r="U1718" s="4">
        <f t="shared" si="1816"/>
        <v>0</v>
      </c>
      <c r="V1718" s="4">
        <f t="shared" si="1816"/>
        <v>0</v>
      </c>
      <c r="W1718" s="4">
        <f>VLOOKUP(Z1718,怪物属性偏向!D:F,3,FALSE)</f>
        <v>5000012</v>
      </c>
      <c r="X1718" s="4">
        <f t="shared" si="1789"/>
        <v>64</v>
      </c>
      <c r="Y1718" t="str">
        <f>VLOOKUP(Z1718,怪物属性偏向!G:H,2,FALSE)</f>
        <v>尼尔斯</v>
      </c>
      <c r="Z1718">
        <f t="shared" si="1790"/>
        <v>12</v>
      </c>
    </row>
    <row r="1719" spans="1:26" ht="18" customHeight="1" x14ac:dyDescent="0.15">
      <c r="A1719" s="4">
        <v>5001715</v>
      </c>
      <c r="B1719" s="4">
        <f t="shared" ref="B1719:E1719" si="1817">B1718</f>
        <v>0</v>
      </c>
      <c r="C1719" s="4">
        <f t="shared" si="1817"/>
        <v>0</v>
      </c>
      <c r="D1719" s="4">
        <f t="shared" si="1817"/>
        <v>0</v>
      </c>
      <c r="E1719" s="4">
        <f t="shared" si="1817"/>
        <v>0</v>
      </c>
      <c r="F1719" s="4">
        <f>INT(VLOOKUP($X1719,映射表!$B:$C,2,FALSE)*VLOOKUP($Z1719,怪物属性偏向!$G:$L,怪物属性偏向!L$1,FALSE)/100)</f>
        <v>311633</v>
      </c>
      <c r="G1719" s="4">
        <f>INT(VLOOKUP($X1719,映射表!$B:$C,2,FALSE)*VLOOKUP($Z1719,怪物属性偏向!$G:$L,怪物属性偏向!J$1,FALSE)/100)</f>
        <v>95147</v>
      </c>
      <c r="H1719" s="4">
        <f t="shared" si="1719"/>
        <v>0</v>
      </c>
      <c r="I1719" s="4">
        <f>INT(VLOOKUP($X1719,映射表!$B:$C,2,FALSE)*VLOOKUP($Z1719,怪物属性偏向!$G:$L,怪物属性偏向!K$1,FALSE)/100)</f>
        <v>117005</v>
      </c>
      <c r="J1719" s="4">
        <f>INT(VLOOKUP($X1719,映射表!$B:$E,4,FALSE))</f>
        <v>102861</v>
      </c>
      <c r="K1719" s="4">
        <f t="shared" ref="K1719:V1719" si="1818">K1718</f>
        <v>100</v>
      </c>
      <c r="L1719" s="4">
        <f t="shared" si="1818"/>
        <v>0</v>
      </c>
      <c r="M1719" s="4">
        <f t="shared" si="1818"/>
        <v>0</v>
      </c>
      <c r="N1719" s="4">
        <f t="shared" si="1818"/>
        <v>100</v>
      </c>
      <c r="O1719" s="4">
        <f t="shared" si="1818"/>
        <v>0</v>
      </c>
      <c r="P1719" s="4">
        <f t="shared" si="1818"/>
        <v>0</v>
      </c>
      <c r="Q1719" s="4">
        <f t="shared" si="1818"/>
        <v>0</v>
      </c>
      <c r="R1719" s="4">
        <f t="shared" si="1818"/>
        <v>0</v>
      </c>
      <c r="S1719" s="4">
        <f t="shared" si="1818"/>
        <v>0</v>
      </c>
      <c r="T1719" s="4">
        <f t="shared" si="1818"/>
        <v>0</v>
      </c>
      <c r="U1719" s="4">
        <f t="shared" si="1818"/>
        <v>0</v>
      </c>
      <c r="V1719" s="4">
        <f t="shared" si="1818"/>
        <v>0</v>
      </c>
      <c r="W1719" s="4">
        <f>VLOOKUP(Z1719,怪物属性偏向!D:F,3,FALSE)</f>
        <v>5000012</v>
      </c>
      <c r="X1719" s="4">
        <f t="shared" si="1789"/>
        <v>65</v>
      </c>
      <c r="Y1719" t="str">
        <f>VLOOKUP(Z1719,怪物属性偏向!G:H,2,FALSE)</f>
        <v>尼尔斯</v>
      </c>
      <c r="Z1719">
        <f t="shared" si="1790"/>
        <v>12</v>
      </c>
    </row>
    <row r="1720" spans="1:26" ht="18" customHeight="1" x14ac:dyDescent="0.15">
      <c r="A1720" s="4">
        <v>5001716</v>
      </c>
      <c r="B1720" s="4">
        <f t="shared" ref="B1720:E1720" si="1819">B1719</f>
        <v>0</v>
      </c>
      <c r="C1720" s="4">
        <f t="shared" si="1819"/>
        <v>0</v>
      </c>
      <c r="D1720" s="4">
        <f t="shared" si="1819"/>
        <v>0</v>
      </c>
      <c r="E1720" s="4">
        <f t="shared" si="1819"/>
        <v>0</v>
      </c>
      <c r="F1720" s="4">
        <f>INT(VLOOKUP($X1720,映射表!$B:$C,2,FALSE)*VLOOKUP($Z1720,怪物属性偏向!$G:$L,怪物属性偏向!L$1,FALSE)/100)</f>
        <v>334282</v>
      </c>
      <c r="G1720" s="4">
        <f>INT(VLOOKUP($X1720,映射表!$B:$C,2,FALSE)*VLOOKUP($Z1720,怪物属性偏向!$G:$L,怪物属性偏向!J$1,FALSE)/100)</f>
        <v>102062</v>
      </c>
      <c r="H1720" s="4">
        <f t="shared" si="1719"/>
        <v>0</v>
      </c>
      <c r="I1720" s="4">
        <f>INT(VLOOKUP($X1720,映射表!$B:$C,2,FALSE)*VLOOKUP($Z1720,怪物属性偏向!$G:$L,怪物属性偏向!K$1,FALSE)/100)</f>
        <v>125509</v>
      </c>
      <c r="J1720" s="4">
        <f>INT(VLOOKUP($X1720,映射表!$B:$E,4,FALSE))</f>
        <v>110337</v>
      </c>
      <c r="K1720" s="4">
        <f t="shared" ref="K1720:V1720" si="1820">K1719</f>
        <v>100</v>
      </c>
      <c r="L1720" s="4">
        <f t="shared" si="1820"/>
        <v>0</v>
      </c>
      <c r="M1720" s="4">
        <f t="shared" si="1820"/>
        <v>0</v>
      </c>
      <c r="N1720" s="4">
        <f t="shared" si="1820"/>
        <v>100</v>
      </c>
      <c r="O1720" s="4">
        <f t="shared" si="1820"/>
        <v>0</v>
      </c>
      <c r="P1720" s="4">
        <f t="shared" si="1820"/>
        <v>0</v>
      </c>
      <c r="Q1720" s="4">
        <f t="shared" si="1820"/>
        <v>0</v>
      </c>
      <c r="R1720" s="4">
        <f t="shared" si="1820"/>
        <v>0</v>
      </c>
      <c r="S1720" s="4">
        <f t="shared" si="1820"/>
        <v>0</v>
      </c>
      <c r="T1720" s="4">
        <f t="shared" si="1820"/>
        <v>0</v>
      </c>
      <c r="U1720" s="4">
        <f t="shared" si="1820"/>
        <v>0</v>
      </c>
      <c r="V1720" s="4">
        <f t="shared" si="1820"/>
        <v>0</v>
      </c>
      <c r="W1720" s="4">
        <f>VLOOKUP(Z1720,怪物属性偏向!D:F,3,FALSE)</f>
        <v>5000012</v>
      </c>
      <c r="X1720" s="4">
        <f t="shared" si="1789"/>
        <v>66</v>
      </c>
      <c r="Y1720" t="str">
        <f>VLOOKUP(Z1720,怪物属性偏向!G:H,2,FALSE)</f>
        <v>尼尔斯</v>
      </c>
      <c r="Z1720">
        <f t="shared" si="1790"/>
        <v>12</v>
      </c>
    </row>
    <row r="1721" spans="1:26" ht="18" customHeight="1" x14ac:dyDescent="0.15">
      <c r="A1721" s="4">
        <v>5001717</v>
      </c>
      <c r="B1721" s="4">
        <f t="shared" ref="B1721:E1721" si="1821">B1720</f>
        <v>0</v>
      </c>
      <c r="C1721" s="4">
        <f t="shared" si="1821"/>
        <v>0</v>
      </c>
      <c r="D1721" s="4">
        <f t="shared" si="1821"/>
        <v>0</v>
      </c>
      <c r="E1721" s="4">
        <f t="shared" si="1821"/>
        <v>0</v>
      </c>
      <c r="F1721" s="4">
        <f>INT(VLOOKUP($X1721,映射表!$B:$C,2,FALSE)*VLOOKUP($Z1721,怪物属性偏向!$G:$L,怪物属性偏向!L$1,FALSE)/100)</f>
        <v>358562</v>
      </c>
      <c r="G1721" s="4">
        <f>INT(VLOOKUP($X1721,映射表!$B:$C,2,FALSE)*VLOOKUP($Z1721,怪物属性偏向!$G:$L,怪物属性偏向!J$1,FALSE)/100)</f>
        <v>109475</v>
      </c>
      <c r="H1721" s="4">
        <f t="shared" si="1719"/>
        <v>0</v>
      </c>
      <c r="I1721" s="4">
        <f>INT(VLOOKUP($X1721,映射表!$B:$C,2,FALSE)*VLOOKUP($Z1721,怪物属性偏向!$G:$L,怪物属性偏向!K$1,FALSE)/100)</f>
        <v>134625</v>
      </c>
      <c r="J1721" s="4">
        <f>INT(VLOOKUP($X1721,映射表!$B:$E,4,FALSE))</f>
        <v>118352</v>
      </c>
      <c r="K1721" s="4">
        <f t="shared" ref="K1721:V1721" si="1822">K1720</f>
        <v>100</v>
      </c>
      <c r="L1721" s="4">
        <f t="shared" si="1822"/>
        <v>0</v>
      </c>
      <c r="M1721" s="4">
        <f t="shared" si="1822"/>
        <v>0</v>
      </c>
      <c r="N1721" s="4">
        <f t="shared" si="1822"/>
        <v>100</v>
      </c>
      <c r="O1721" s="4">
        <f t="shared" si="1822"/>
        <v>0</v>
      </c>
      <c r="P1721" s="4">
        <f t="shared" si="1822"/>
        <v>0</v>
      </c>
      <c r="Q1721" s="4">
        <f t="shared" si="1822"/>
        <v>0</v>
      </c>
      <c r="R1721" s="4">
        <f t="shared" si="1822"/>
        <v>0</v>
      </c>
      <c r="S1721" s="4">
        <f t="shared" si="1822"/>
        <v>0</v>
      </c>
      <c r="T1721" s="4">
        <f t="shared" si="1822"/>
        <v>0</v>
      </c>
      <c r="U1721" s="4">
        <f t="shared" si="1822"/>
        <v>0</v>
      </c>
      <c r="V1721" s="4">
        <f t="shared" si="1822"/>
        <v>0</v>
      </c>
      <c r="W1721" s="4">
        <f>VLOOKUP(Z1721,怪物属性偏向!D:F,3,FALSE)</f>
        <v>5000012</v>
      </c>
      <c r="X1721" s="4">
        <f t="shared" si="1789"/>
        <v>67</v>
      </c>
      <c r="Y1721" t="str">
        <f>VLOOKUP(Z1721,怪物属性偏向!G:H,2,FALSE)</f>
        <v>尼尔斯</v>
      </c>
      <c r="Z1721">
        <f t="shared" si="1790"/>
        <v>12</v>
      </c>
    </row>
    <row r="1722" spans="1:26" ht="18" customHeight="1" x14ac:dyDescent="0.15">
      <c r="A1722" s="4">
        <v>5001718</v>
      </c>
      <c r="B1722" s="4">
        <f t="shared" ref="B1722:E1722" si="1823">B1721</f>
        <v>0</v>
      </c>
      <c r="C1722" s="4">
        <f t="shared" si="1823"/>
        <v>0</v>
      </c>
      <c r="D1722" s="4">
        <f t="shared" si="1823"/>
        <v>0</v>
      </c>
      <c r="E1722" s="4">
        <f t="shared" si="1823"/>
        <v>0</v>
      </c>
      <c r="F1722" s="4">
        <f>INT(VLOOKUP($X1722,映射表!$B:$C,2,FALSE)*VLOOKUP($Z1722,怪物属性偏向!$G:$L,怪物属性偏向!L$1,FALSE)/100)</f>
        <v>384591</v>
      </c>
      <c r="G1722" s="4">
        <f>INT(VLOOKUP($X1722,映射表!$B:$C,2,FALSE)*VLOOKUP($Z1722,怪物属性偏向!$G:$L,怪物属性偏向!J$1,FALSE)/100)</f>
        <v>117422</v>
      </c>
      <c r="H1722" s="4">
        <f t="shared" si="1719"/>
        <v>0</v>
      </c>
      <c r="I1722" s="4">
        <f>INT(VLOOKUP($X1722,映射表!$B:$C,2,FALSE)*VLOOKUP($Z1722,怪物属性偏向!$G:$L,怪物属性偏向!K$1,FALSE)/100)</f>
        <v>144398</v>
      </c>
      <c r="J1722" s="4">
        <f>INT(VLOOKUP($X1722,映射表!$B:$E,4,FALSE))</f>
        <v>126943</v>
      </c>
      <c r="K1722" s="4">
        <f t="shared" ref="K1722:V1722" si="1824">K1721</f>
        <v>100</v>
      </c>
      <c r="L1722" s="4">
        <f t="shared" si="1824"/>
        <v>0</v>
      </c>
      <c r="M1722" s="4">
        <f t="shared" si="1824"/>
        <v>0</v>
      </c>
      <c r="N1722" s="4">
        <f t="shared" si="1824"/>
        <v>100</v>
      </c>
      <c r="O1722" s="4">
        <f t="shared" si="1824"/>
        <v>0</v>
      </c>
      <c r="P1722" s="4">
        <f t="shared" si="1824"/>
        <v>0</v>
      </c>
      <c r="Q1722" s="4">
        <f t="shared" si="1824"/>
        <v>0</v>
      </c>
      <c r="R1722" s="4">
        <f t="shared" si="1824"/>
        <v>0</v>
      </c>
      <c r="S1722" s="4">
        <f t="shared" si="1824"/>
        <v>0</v>
      </c>
      <c r="T1722" s="4">
        <f t="shared" si="1824"/>
        <v>0</v>
      </c>
      <c r="U1722" s="4">
        <f t="shared" si="1824"/>
        <v>0</v>
      </c>
      <c r="V1722" s="4">
        <f t="shared" si="1824"/>
        <v>0</v>
      </c>
      <c r="W1722" s="4">
        <f>VLOOKUP(Z1722,怪物属性偏向!D:F,3,FALSE)</f>
        <v>5000012</v>
      </c>
      <c r="X1722" s="4">
        <f t="shared" si="1789"/>
        <v>68</v>
      </c>
      <c r="Y1722" t="str">
        <f>VLOOKUP(Z1722,怪物属性偏向!G:H,2,FALSE)</f>
        <v>尼尔斯</v>
      </c>
      <c r="Z1722">
        <f t="shared" si="1790"/>
        <v>12</v>
      </c>
    </row>
    <row r="1723" spans="1:26" ht="18" customHeight="1" x14ac:dyDescent="0.15">
      <c r="A1723" s="4">
        <v>5001719</v>
      </c>
      <c r="B1723" s="4">
        <f t="shared" ref="B1723:E1723" si="1825">B1722</f>
        <v>0</v>
      </c>
      <c r="C1723" s="4">
        <f t="shared" si="1825"/>
        <v>0</v>
      </c>
      <c r="D1723" s="4">
        <f t="shared" si="1825"/>
        <v>0</v>
      </c>
      <c r="E1723" s="4">
        <f t="shared" si="1825"/>
        <v>0</v>
      </c>
      <c r="F1723" s="4">
        <f>INT(VLOOKUP($X1723,映射表!$B:$C,2,FALSE)*VLOOKUP($Z1723,怪物属性偏向!$G:$L,怪物属性偏向!L$1,FALSE)/100)</f>
        <v>412493</v>
      </c>
      <c r="G1723" s="4">
        <f>INT(VLOOKUP($X1723,映射表!$B:$C,2,FALSE)*VLOOKUP($Z1723,怪物属性偏向!$G:$L,怪物属性偏向!J$1,FALSE)/100)</f>
        <v>125941</v>
      </c>
      <c r="H1723" s="4">
        <f t="shared" si="1719"/>
        <v>0</v>
      </c>
      <c r="I1723" s="4">
        <f>INT(VLOOKUP($X1723,映射表!$B:$C,2,FALSE)*VLOOKUP($Z1723,怪物属性偏向!$G:$L,怪物属性偏向!K$1,FALSE)/100)</f>
        <v>154874</v>
      </c>
      <c r="J1723" s="4">
        <f>INT(VLOOKUP($X1723,映射表!$B:$E,4,FALSE))</f>
        <v>136153</v>
      </c>
      <c r="K1723" s="4">
        <f t="shared" ref="K1723:V1723" si="1826">K1722</f>
        <v>100</v>
      </c>
      <c r="L1723" s="4">
        <f t="shared" si="1826"/>
        <v>0</v>
      </c>
      <c r="M1723" s="4">
        <f t="shared" si="1826"/>
        <v>0</v>
      </c>
      <c r="N1723" s="4">
        <f t="shared" si="1826"/>
        <v>100</v>
      </c>
      <c r="O1723" s="4">
        <f t="shared" si="1826"/>
        <v>0</v>
      </c>
      <c r="P1723" s="4">
        <f t="shared" si="1826"/>
        <v>0</v>
      </c>
      <c r="Q1723" s="4">
        <f t="shared" si="1826"/>
        <v>0</v>
      </c>
      <c r="R1723" s="4">
        <f t="shared" si="1826"/>
        <v>0</v>
      </c>
      <c r="S1723" s="4">
        <f t="shared" si="1826"/>
        <v>0</v>
      </c>
      <c r="T1723" s="4">
        <f t="shared" si="1826"/>
        <v>0</v>
      </c>
      <c r="U1723" s="4">
        <f t="shared" si="1826"/>
        <v>0</v>
      </c>
      <c r="V1723" s="4">
        <f t="shared" si="1826"/>
        <v>0</v>
      </c>
      <c r="W1723" s="4">
        <f>VLOOKUP(Z1723,怪物属性偏向!D:F,3,FALSE)</f>
        <v>5000012</v>
      </c>
      <c r="X1723" s="4">
        <f t="shared" si="1789"/>
        <v>69</v>
      </c>
      <c r="Y1723" t="str">
        <f>VLOOKUP(Z1723,怪物属性偏向!G:H,2,FALSE)</f>
        <v>尼尔斯</v>
      </c>
      <c r="Z1723">
        <f t="shared" si="1790"/>
        <v>12</v>
      </c>
    </row>
    <row r="1724" spans="1:26" ht="18" customHeight="1" x14ac:dyDescent="0.15">
      <c r="A1724" s="4">
        <v>5001720</v>
      </c>
      <c r="B1724" s="4">
        <f t="shared" ref="B1724:E1724" si="1827">B1723</f>
        <v>0</v>
      </c>
      <c r="C1724" s="4">
        <f t="shared" si="1827"/>
        <v>0</v>
      </c>
      <c r="D1724" s="4">
        <f t="shared" si="1827"/>
        <v>0</v>
      </c>
      <c r="E1724" s="4">
        <f t="shared" si="1827"/>
        <v>0</v>
      </c>
      <c r="F1724" s="4">
        <f>INT(VLOOKUP($X1724,映射表!$B:$C,2,FALSE)*VLOOKUP($Z1724,怪物属性偏向!$G:$L,怪物属性偏向!L$1,FALSE)/100)</f>
        <v>442405</v>
      </c>
      <c r="G1724" s="4">
        <f>INT(VLOOKUP($X1724,映射表!$B:$C,2,FALSE)*VLOOKUP($Z1724,怪物属性偏向!$G:$L,怪物属性偏向!J$1,FALSE)/100)</f>
        <v>135074</v>
      </c>
      <c r="H1724" s="4">
        <f t="shared" si="1719"/>
        <v>0</v>
      </c>
      <c r="I1724" s="4">
        <f>INT(VLOOKUP($X1724,映射表!$B:$C,2,FALSE)*VLOOKUP($Z1724,怪物属性偏向!$G:$L,怪物属性偏向!K$1,FALSE)/100)</f>
        <v>166104</v>
      </c>
      <c r="J1724" s="4">
        <f>INT(VLOOKUP($X1724,映射表!$B:$E,4,FALSE))</f>
        <v>146026</v>
      </c>
      <c r="K1724" s="4">
        <f t="shared" ref="K1724:V1724" si="1828">K1723</f>
        <v>100</v>
      </c>
      <c r="L1724" s="4">
        <f t="shared" si="1828"/>
        <v>0</v>
      </c>
      <c r="M1724" s="4">
        <f t="shared" si="1828"/>
        <v>0</v>
      </c>
      <c r="N1724" s="4">
        <f t="shared" si="1828"/>
        <v>100</v>
      </c>
      <c r="O1724" s="4">
        <f t="shared" si="1828"/>
        <v>0</v>
      </c>
      <c r="P1724" s="4">
        <f t="shared" si="1828"/>
        <v>0</v>
      </c>
      <c r="Q1724" s="4">
        <f t="shared" si="1828"/>
        <v>0</v>
      </c>
      <c r="R1724" s="4">
        <f t="shared" si="1828"/>
        <v>0</v>
      </c>
      <c r="S1724" s="4">
        <f t="shared" si="1828"/>
        <v>0</v>
      </c>
      <c r="T1724" s="4">
        <f t="shared" si="1828"/>
        <v>0</v>
      </c>
      <c r="U1724" s="4">
        <f t="shared" si="1828"/>
        <v>0</v>
      </c>
      <c r="V1724" s="4">
        <f t="shared" si="1828"/>
        <v>0</v>
      </c>
      <c r="W1724" s="4">
        <f>VLOOKUP(Z1724,怪物属性偏向!D:F,3,FALSE)</f>
        <v>5000012</v>
      </c>
      <c r="X1724" s="4">
        <f t="shared" si="1789"/>
        <v>70</v>
      </c>
      <c r="Y1724" t="str">
        <f>VLOOKUP(Z1724,怪物属性偏向!G:H,2,FALSE)</f>
        <v>尼尔斯</v>
      </c>
      <c r="Z1724">
        <f t="shared" si="1790"/>
        <v>12</v>
      </c>
    </row>
    <row r="1725" spans="1:26" ht="18" customHeight="1" x14ac:dyDescent="0.15">
      <c r="A1725" s="4">
        <v>5001721</v>
      </c>
      <c r="B1725" s="4">
        <f t="shared" ref="B1725:E1725" si="1829">B1724</f>
        <v>0</v>
      </c>
      <c r="C1725" s="4">
        <f t="shared" si="1829"/>
        <v>0</v>
      </c>
      <c r="D1725" s="4">
        <f t="shared" si="1829"/>
        <v>0</v>
      </c>
      <c r="E1725" s="4">
        <f t="shared" si="1829"/>
        <v>0</v>
      </c>
      <c r="F1725" s="4">
        <f>INT(VLOOKUP($X1725,映射表!$B:$C,2,FALSE)*VLOOKUP($Z1725,怪物属性偏向!$G:$L,怪物属性偏向!L$1,FALSE)/100)</f>
        <v>474470</v>
      </c>
      <c r="G1725" s="4">
        <f>INT(VLOOKUP($X1725,映射表!$B:$C,2,FALSE)*VLOOKUP($Z1725,怪物属性偏向!$G:$L,怪物属性偏向!J$1,FALSE)/100)</f>
        <v>144864</v>
      </c>
      <c r="H1725" s="4">
        <f t="shared" si="1719"/>
        <v>0</v>
      </c>
      <c r="I1725" s="4">
        <f>INT(VLOOKUP($X1725,映射表!$B:$C,2,FALSE)*VLOOKUP($Z1725,怪物属性偏向!$G:$L,怪物属性偏向!K$1,FALSE)/100)</f>
        <v>178143</v>
      </c>
      <c r="J1725" s="4">
        <f>INT(VLOOKUP($X1725,映射表!$B:$E,4,FALSE))</f>
        <v>156610</v>
      </c>
      <c r="K1725" s="4">
        <f t="shared" ref="K1725:V1725" si="1830">K1724</f>
        <v>100</v>
      </c>
      <c r="L1725" s="4">
        <f t="shared" si="1830"/>
        <v>0</v>
      </c>
      <c r="M1725" s="4">
        <f t="shared" si="1830"/>
        <v>0</v>
      </c>
      <c r="N1725" s="4">
        <f t="shared" si="1830"/>
        <v>100</v>
      </c>
      <c r="O1725" s="4">
        <f t="shared" si="1830"/>
        <v>0</v>
      </c>
      <c r="P1725" s="4">
        <f t="shared" si="1830"/>
        <v>0</v>
      </c>
      <c r="Q1725" s="4">
        <f t="shared" si="1830"/>
        <v>0</v>
      </c>
      <c r="R1725" s="4">
        <f t="shared" si="1830"/>
        <v>0</v>
      </c>
      <c r="S1725" s="4">
        <f t="shared" si="1830"/>
        <v>0</v>
      </c>
      <c r="T1725" s="4">
        <f t="shared" si="1830"/>
        <v>0</v>
      </c>
      <c r="U1725" s="4">
        <f t="shared" si="1830"/>
        <v>0</v>
      </c>
      <c r="V1725" s="4">
        <f t="shared" si="1830"/>
        <v>0</v>
      </c>
      <c r="W1725" s="4">
        <f>VLOOKUP(Z1725,怪物属性偏向!D:F,3,FALSE)</f>
        <v>5000012</v>
      </c>
      <c r="X1725" s="4">
        <f t="shared" si="1789"/>
        <v>71</v>
      </c>
      <c r="Y1725" t="str">
        <f>VLOOKUP(Z1725,怪物属性偏向!G:H,2,FALSE)</f>
        <v>尼尔斯</v>
      </c>
      <c r="Z1725">
        <f t="shared" si="1790"/>
        <v>12</v>
      </c>
    </row>
    <row r="1726" spans="1:26" ht="18" customHeight="1" x14ac:dyDescent="0.15">
      <c r="A1726" s="4">
        <v>5001722</v>
      </c>
      <c r="B1726" s="4">
        <f t="shared" ref="B1726:E1726" si="1831">B1725</f>
        <v>0</v>
      </c>
      <c r="C1726" s="4">
        <f t="shared" si="1831"/>
        <v>0</v>
      </c>
      <c r="D1726" s="4">
        <f t="shared" si="1831"/>
        <v>0</v>
      </c>
      <c r="E1726" s="4">
        <f t="shared" si="1831"/>
        <v>0</v>
      </c>
      <c r="F1726" s="4">
        <f>INT(VLOOKUP($X1726,映射表!$B:$C,2,FALSE)*VLOOKUP($Z1726,怪物属性偏向!$G:$L,怪物属性偏向!L$1,FALSE)/100)</f>
        <v>508844</v>
      </c>
      <c r="G1726" s="4">
        <f>INT(VLOOKUP($X1726,映射表!$B:$C,2,FALSE)*VLOOKUP($Z1726,怪物属性偏向!$G:$L,怪物属性偏向!J$1,FALSE)/100)</f>
        <v>155359</v>
      </c>
      <c r="H1726" s="4">
        <f t="shared" si="1719"/>
        <v>0</v>
      </c>
      <c r="I1726" s="4">
        <f>INT(VLOOKUP($X1726,映射表!$B:$C,2,FALSE)*VLOOKUP($Z1726,怪物属性偏向!$G:$L,怪物属性偏向!K$1,FALSE)/100)</f>
        <v>191049</v>
      </c>
      <c r="J1726" s="4">
        <f>INT(VLOOKUP($X1726,映射表!$B:$E,4,FALSE))</f>
        <v>167955</v>
      </c>
      <c r="K1726" s="4">
        <f t="shared" ref="K1726:V1726" si="1832">K1725</f>
        <v>100</v>
      </c>
      <c r="L1726" s="4">
        <f t="shared" si="1832"/>
        <v>0</v>
      </c>
      <c r="M1726" s="4">
        <f t="shared" si="1832"/>
        <v>0</v>
      </c>
      <c r="N1726" s="4">
        <f t="shared" si="1832"/>
        <v>100</v>
      </c>
      <c r="O1726" s="4">
        <f t="shared" si="1832"/>
        <v>0</v>
      </c>
      <c r="P1726" s="4">
        <f t="shared" si="1832"/>
        <v>0</v>
      </c>
      <c r="Q1726" s="4">
        <f t="shared" si="1832"/>
        <v>0</v>
      </c>
      <c r="R1726" s="4">
        <f t="shared" si="1832"/>
        <v>0</v>
      </c>
      <c r="S1726" s="4">
        <f t="shared" si="1832"/>
        <v>0</v>
      </c>
      <c r="T1726" s="4">
        <f t="shared" si="1832"/>
        <v>0</v>
      </c>
      <c r="U1726" s="4">
        <f t="shared" si="1832"/>
        <v>0</v>
      </c>
      <c r="V1726" s="4">
        <f t="shared" si="1832"/>
        <v>0</v>
      </c>
      <c r="W1726" s="4">
        <f>VLOOKUP(Z1726,怪物属性偏向!D:F,3,FALSE)</f>
        <v>5000012</v>
      </c>
      <c r="X1726" s="4">
        <f t="shared" si="1789"/>
        <v>72</v>
      </c>
      <c r="Y1726" t="str">
        <f>VLOOKUP(Z1726,怪物属性偏向!G:H,2,FALSE)</f>
        <v>尼尔斯</v>
      </c>
      <c r="Z1726">
        <f t="shared" si="1790"/>
        <v>12</v>
      </c>
    </row>
    <row r="1727" spans="1:26" ht="18" customHeight="1" x14ac:dyDescent="0.15">
      <c r="A1727" s="4">
        <v>5001723</v>
      </c>
      <c r="B1727" s="4">
        <f t="shared" ref="B1727:E1727" si="1833">B1726</f>
        <v>0</v>
      </c>
      <c r="C1727" s="4">
        <f t="shared" si="1833"/>
        <v>0</v>
      </c>
      <c r="D1727" s="4">
        <f t="shared" si="1833"/>
        <v>0</v>
      </c>
      <c r="E1727" s="4">
        <f t="shared" si="1833"/>
        <v>0</v>
      </c>
      <c r="F1727" s="4">
        <f>INT(VLOOKUP($X1727,映射表!$B:$C,2,FALSE)*VLOOKUP($Z1727,怪物属性偏向!$G:$L,怪物属性偏向!L$1,FALSE)/100)</f>
        <v>545693</v>
      </c>
      <c r="G1727" s="4">
        <f>INT(VLOOKUP($X1727,映射表!$B:$C,2,FALSE)*VLOOKUP($Z1727,怪物属性偏向!$G:$L,怪物属性偏向!J$1,FALSE)/100)</f>
        <v>166609</v>
      </c>
      <c r="H1727" s="4">
        <f t="shared" si="1719"/>
        <v>0</v>
      </c>
      <c r="I1727" s="4">
        <f>INT(VLOOKUP($X1727,映射表!$B:$C,2,FALSE)*VLOOKUP($Z1727,怪物属性偏向!$G:$L,怪物属性偏向!K$1,FALSE)/100)</f>
        <v>204885</v>
      </c>
      <c r="J1727" s="4">
        <f>INT(VLOOKUP($X1727,映射表!$B:$E,4,FALSE))</f>
        <v>180118</v>
      </c>
      <c r="K1727" s="4">
        <f t="shared" ref="K1727:V1727" si="1834">K1726</f>
        <v>100</v>
      </c>
      <c r="L1727" s="4">
        <f t="shared" si="1834"/>
        <v>0</v>
      </c>
      <c r="M1727" s="4">
        <f t="shared" si="1834"/>
        <v>0</v>
      </c>
      <c r="N1727" s="4">
        <f t="shared" si="1834"/>
        <v>100</v>
      </c>
      <c r="O1727" s="4">
        <f t="shared" si="1834"/>
        <v>0</v>
      </c>
      <c r="P1727" s="4">
        <f t="shared" si="1834"/>
        <v>0</v>
      </c>
      <c r="Q1727" s="4">
        <f t="shared" si="1834"/>
        <v>0</v>
      </c>
      <c r="R1727" s="4">
        <f t="shared" si="1834"/>
        <v>0</v>
      </c>
      <c r="S1727" s="4">
        <f t="shared" si="1834"/>
        <v>0</v>
      </c>
      <c r="T1727" s="4">
        <f t="shared" si="1834"/>
        <v>0</v>
      </c>
      <c r="U1727" s="4">
        <f t="shared" si="1834"/>
        <v>0</v>
      </c>
      <c r="V1727" s="4">
        <f t="shared" si="1834"/>
        <v>0</v>
      </c>
      <c r="W1727" s="4">
        <f>VLOOKUP(Z1727,怪物属性偏向!D:F,3,FALSE)</f>
        <v>5000012</v>
      </c>
      <c r="X1727" s="4">
        <f t="shared" si="1789"/>
        <v>73</v>
      </c>
      <c r="Y1727" t="str">
        <f>VLOOKUP(Z1727,怪物属性偏向!G:H,2,FALSE)</f>
        <v>尼尔斯</v>
      </c>
      <c r="Z1727">
        <f t="shared" si="1790"/>
        <v>12</v>
      </c>
    </row>
    <row r="1728" spans="1:26" ht="18" customHeight="1" x14ac:dyDescent="0.15">
      <c r="A1728" s="4">
        <v>5001724</v>
      </c>
      <c r="B1728" s="4">
        <f t="shared" ref="B1728:E1728" si="1835">B1727</f>
        <v>0</v>
      </c>
      <c r="C1728" s="4">
        <f t="shared" si="1835"/>
        <v>0</v>
      </c>
      <c r="D1728" s="4">
        <f t="shared" si="1835"/>
        <v>0</v>
      </c>
      <c r="E1728" s="4">
        <f t="shared" si="1835"/>
        <v>0</v>
      </c>
      <c r="F1728" s="4">
        <f>INT(VLOOKUP($X1728,映射表!$B:$C,2,FALSE)*VLOOKUP($Z1728,怪物属性偏向!$G:$L,怪物属性偏向!L$1,FALSE)/100)</f>
        <v>585194</v>
      </c>
      <c r="G1728" s="4">
        <f>INT(VLOOKUP($X1728,映射表!$B:$C,2,FALSE)*VLOOKUP($Z1728,怪物属性偏向!$G:$L,怪物属性偏向!J$1,FALSE)/100)</f>
        <v>178670</v>
      </c>
      <c r="H1728" s="4">
        <f t="shared" si="1719"/>
        <v>0</v>
      </c>
      <c r="I1728" s="4">
        <f>INT(VLOOKUP($X1728,映射表!$B:$C,2,FALSE)*VLOOKUP($Z1728,怪物属性偏向!$G:$L,怪物属性偏向!K$1,FALSE)/100)</f>
        <v>219716</v>
      </c>
      <c r="J1728" s="4">
        <f>INT(VLOOKUP($X1728,映射表!$B:$E,4,FALSE))</f>
        <v>193157</v>
      </c>
      <c r="K1728" s="4">
        <f t="shared" ref="K1728:V1728" si="1836">K1727</f>
        <v>100</v>
      </c>
      <c r="L1728" s="4">
        <f t="shared" si="1836"/>
        <v>0</v>
      </c>
      <c r="M1728" s="4">
        <f t="shared" si="1836"/>
        <v>0</v>
      </c>
      <c r="N1728" s="4">
        <f t="shared" si="1836"/>
        <v>100</v>
      </c>
      <c r="O1728" s="4">
        <f t="shared" si="1836"/>
        <v>0</v>
      </c>
      <c r="P1728" s="4">
        <f t="shared" si="1836"/>
        <v>0</v>
      </c>
      <c r="Q1728" s="4">
        <f t="shared" si="1836"/>
        <v>0</v>
      </c>
      <c r="R1728" s="4">
        <f t="shared" si="1836"/>
        <v>0</v>
      </c>
      <c r="S1728" s="4">
        <f t="shared" si="1836"/>
        <v>0</v>
      </c>
      <c r="T1728" s="4">
        <f t="shared" si="1836"/>
        <v>0</v>
      </c>
      <c r="U1728" s="4">
        <f t="shared" si="1836"/>
        <v>0</v>
      </c>
      <c r="V1728" s="4">
        <f t="shared" si="1836"/>
        <v>0</v>
      </c>
      <c r="W1728" s="4">
        <f>VLOOKUP(Z1728,怪物属性偏向!D:F,3,FALSE)</f>
        <v>5000012</v>
      </c>
      <c r="X1728" s="4">
        <f t="shared" si="1789"/>
        <v>74</v>
      </c>
      <c r="Y1728" t="str">
        <f>VLOOKUP(Z1728,怪物属性偏向!G:H,2,FALSE)</f>
        <v>尼尔斯</v>
      </c>
      <c r="Z1728">
        <f t="shared" si="1790"/>
        <v>12</v>
      </c>
    </row>
    <row r="1729" spans="1:26" ht="18" customHeight="1" x14ac:dyDescent="0.15">
      <c r="A1729" s="4">
        <v>5001725</v>
      </c>
      <c r="B1729" s="4">
        <f t="shared" ref="B1729:E1729" si="1837">B1728</f>
        <v>0</v>
      </c>
      <c r="C1729" s="4">
        <f t="shared" si="1837"/>
        <v>0</v>
      </c>
      <c r="D1729" s="4">
        <f t="shared" si="1837"/>
        <v>0</v>
      </c>
      <c r="E1729" s="4">
        <f t="shared" si="1837"/>
        <v>0</v>
      </c>
      <c r="F1729" s="4">
        <f>INT(VLOOKUP($X1729,映射表!$B:$C,2,FALSE)*VLOOKUP($Z1729,怪物属性偏向!$G:$L,怪物属性偏向!L$1,FALSE)/100)</f>
        <v>627540</v>
      </c>
      <c r="G1729" s="4">
        <f>INT(VLOOKUP($X1729,映射表!$B:$C,2,FALSE)*VLOOKUP($Z1729,怪物属性偏向!$G:$L,怪物属性偏向!J$1,FALSE)/100)</f>
        <v>191599</v>
      </c>
      <c r="H1729" s="4">
        <f t="shared" si="1719"/>
        <v>0</v>
      </c>
      <c r="I1729" s="4">
        <f>INT(VLOOKUP($X1729,映射表!$B:$C,2,FALSE)*VLOOKUP($Z1729,怪物属性偏向!$G:$L,怪物属性偏向!K$1,FALSE)/100)</f>
        <v>235615</v>
      </c>
      <c r="J1729" s="4">
        <f>INT(VLOOKUP($X1729,映射表!$B:$E,4,FALSE))</f>
        <v>207134</v>
      </c>
      <c r="K1729" s="4">
        <f t="shared" ref="K1729:V1729" si="1838">K1728</f>
        <v>100</v>
      </c>
      <c r="L1729" s="4">
        <f t="shared" si="1838"/>
        <v>0</v>
      </c>
      <c r="M1729" s="4">
        <f t="shared" si="1838"/>
        <v>0</v>
      </c>
      <c r="N1729" s="4">
        <f t="shared" si="1838"/>
        <v>100</v>
      </c>
      <c r="O1729" s="4">
        <f t="shared" si="1838"/>
        <v>0</v>
      </c>
      <c r="P1729" s="4">
        <f t="shared" si="1838"/>
        <v>0</v>
      </c>
      <c r="Q1729" s="4">
        <f t="shared" si="1838"/>
        <v>0</v>
      </c>
      <c r="R1729" s="4">
        <f t="shared" si="1838"/>
        <v>0</v>
      </c>
      <c r="S1729" s="4">
        <f t="shared" si="1838"/>
        <v>0</v>
      </c>
      <c r="T1729" s="4">
        <f t="shared" si="1838"/>
        <v>0</v>
      </c>
      <c r="U1729" s="4">
        <f t="shared" si="1838"/>
        <v>0</v>
      </c>
      <c r="V1729" s="4">
        <f t="shared" si="1838"/>
        <v>0</v>
      </c>
      <c r="W1729" s="4">
        <f>VLOOKUP(Z1729,怪物属性偏向!D:F,3,FALSE)</f>
        <v>5000012</v>
      </c>
      <c r="X1729" s="4">
        <f t="shared" si="1789"/>
        <v>75</v>
      </c>
      <c r="Y1729" t="str">
        <f>VLOOKUP(Z1729,怪物属性偏向!G:H,2,FALSE)</f>
        <v>尼尔斯</v>
      </c>
      <c r="Z1729">
        <f t="shared" si="1790"/>
        <v>12</v>
      </c>
    </row>
    <row r="1730" spans="1:26" ht="18" customHeight="1" x14ac:dyDescent="0.15">
      <c r="A1730" s="4">
        <v>5001726</v>
      </c>
      <c r="B1730" s="4">
        <f t="shared" ref="B1730:E1730" si="1839">B1729</f>
        <v>0</v>
      </c>
      <c r="C1730" s="4">
        <f t="shared" si="1839"/>
        <v>0</v>
      </c>
      <c r="D1730" s="4">
        <f t="shared" si="1839"/>
        <v>0</v>
      </c>
      <c r="E1730" s="4">
        <f t="shared" si="1839"/>
        <v>0</v>
      </c>
      <c r="F1730" s="4">
        <f>INT(VLOOKUP($X1730,映射表!$B:$C,2,FALSE)*VLOOKUP($Z1730,怪物属性偏向!$G:$L,怪物属性偏向!L$1,FALSE)/100)</f>
        <v>672935</v>
      </c>
      <c r="G1730" s="4">
        <f>INT(VLOOKUP($X1730,映射表!$B:$C,2,FALSE)*VLOOKUP($Z1730,怪物属性偏向!$G:$L,怪物属性偏向!J$1,FALSE)/100)</f>
        <v>205459</v>
      </c>
      <c r="H1730" s="4">
        <f t="shared" si="1719"/>
        <v>0</v>
      </c>
      <c r="I1730" s="4">
        <f>INT(VLOOKUP($X1730,映射表!$B:$C,2,FALSE)*VLOOKUP($Z1730,怪物属性偏向!$G:$L,怪物属性偏向!K$1,FALSE)/100)</f>
        <v>252659</v>
      </c>
      <c r="J1730" s="4">
        <f>INT(VLOOKUP($X1730,映射表!$B:$E,4,FALSE))</f>
        <v>222118</v>
      </c>
      <c r="K1730" s="4">
        <f t="shared" ref="K1730:V1730" si="1840">K1729</f>
        <v>100</v>
      </c>
      <c r="L1730" s="4">
        <f t="shared" si="1840"/>
        <v>0</v>
      </c>
      <c r="M1730" s="4">
        <f t="shared" si="1840"/>
        <v>0</v>
      </c>
      <c r="N1730" s="4">
        <f t="shared" si="1840"/>
        <v>100</v>
      </c>
      <c r="O1730" s="4">
        <f t="shared" si="1840"/>
        <v>0</v>
      </c>
      <c r="P1730" s="4">
        <f t="shared" si="1840"/>
        <v>0</v>
      </c>
      <c r="Q1730" s="4">
        <f t="shared" si="1840"/>
        <v>0</v>
      </c>
      <c r="R1730" s="4">
        <f t="shared" si="1840"/>
        <v>0</v>
      </c>
      <c r="S1730" s="4">
        <f t="shared" si="1840"/>
        <v>0</v>
      </c>
      <c r="T1730" s="4">
        <f t="shared" si="1840"/>
        <v>0</v>
      </c>
      <c r="U1730" s="4">
        <f t="shared" si="1840"/>
        <v>0</v>
      </c>
      <c r="V1730" s="4">
        <f t="shared" si="1840"/>
        <v>0</v>
      </c>
      <c r="W1730" s="4">
        <f>VLOOKUP(Z1730,怪物属性偏向!D:F,3,FALSE)</f>
        <v>5000012</v>
      </c>
      <c r="X1730" s="4">
        <f t="shared" si="1789"/>
        <v>76</v>
      </c>
      <c r="Y1730" t="str">
        <f>VLOOKUP(Z1730,怪物属性偏向!G:H,2,FALSE)</f>
        <v>尼尔斯</v>
      </c>
      <c r="Z1730">
        <f t="shared" si="1790"/>
        <v>12</v>
      </c>
    </row>
    <row r="1731" spans="1:26" ht="18" customHeight="1" x14ac:dyDescent="0.15">
      <c r="A1731" s="4">
        <v>5001727</v>
      </c>
      <c r="B1731" s="4">
        <f t="shared" ref="B1731:E1731" si="1841">B1730</f>
        <v>0</v>
      </c>
      <c r="C1731" s="4">
        <f t="shared" si="1841"/>
        <v>0</v>
      </c>
      <c r="D1731" s="4">
        <f t="shared" si="1841"/>
        <v>0</v>
      </c>
      <c r="E1731" s="4">
        <f t="shared" si="1841"/>
        <v>0</v>
      </c>
      <c r="F1731" s="4">
        <f>INT(VLOOKUP($X1731,映射表!$B:$C,2,FALSE)*VLOOKUP($Z1731,怪物属性偏向!$G:$L,怪物属性偏向!L$1,FALSE)/100)</f>
        <v>721599</v>
      </c>
      <c r="G1731" s="4">
        <f>INT(VLOOKUP($X1731,映射表!$B:$C,2,FALSE)*VLOOKUP($Z1731,怪物属性偏向!$G:$L,怪物属性偏向!J$1,FALSE)/100)</f>
        <v>220317</v>
      </c>
      <c r="H1731" s="4">
        <f t="shared" si="1719"/>
        <v>0</v>
      </c>
      <c r="I1731" s="4">
        <f>INT(VLOOKUP($X1731,映射表!$B:$C,2,FALSE)*VLOOKUP($Z1731,怪物属性偏向!$G:$L,怪物属性偏向!K$1,FALSE)/100)</f>
        <v>270930</v>
      </c>
      <c r="J1731" s="4">
        <f>INT(VLOOKUP($X1731,映射表!$B:$E,4,FALSE))</f>
        <v>238180</v>
      </c>
      <c r="K1731" s="4">
        <f t="shared" ref="K1731:V1731" si="1842">K1730</f>
        <v>100</v>
      </c>
      <c r="L1731" s="4">
        <f t="shared" si="1842"/>
        <v>0</v>
      </c>
      <c r="M1731" s="4">
        <f t="shared" si="1842"/>
        <v>0</v>
      </c>
      <c r="N1731" s="4">
        <f t="shared" si="1842"/>
        <v>100</v>
      </c>
      <c r="O1731" s="4">
        <f t="shared" si="1842"/>
        <v>0</v>
      </c>
      <c r="P1731" s="4">
        <f t="shared" si="1842"/>
        <v>0</v>
      </c>
      <c r="Q1731" s="4">
        <f t="shared" si="1842"/>
        <v>0</v>
      </c>
      <c r="R1731" s="4">
        <f t="shared" si="1842"/>
        <v>0</v>
      </c>
      <c r="S1731" s="4">
        <f t="shared" si="1842"/>
        <v>0</v>
      </c>
      <c r="T1731" s="4">
        <f t="shared" si="1842"/>
        <v>0</v>
      </c>
      <c r="U1731" s="4">
        <f t="shared" si="1842"/>
        <v>0</v>
      </c>
      <c r="V1731" s="4">
        <f t="shared" si="1842"/>
        <v>0</v>
      </c>
      <c r="W1731" s="4">
        <f>VLOOKUP(Z1731,怪物属性偏向!D:F,3,FALSE)</f>
        <v>5000012</v>
      </c>
      <c r="X1731" s="4">
        <f t="shared" si="1789"/>
        <v>77</v>
      </c>
      <c r="Y1731" t="str">
        <f>VLOOKUP(Z1731,怪物属性偏向!G:H,2,FALSE)</f>
        <v>尼尔斯</v>
      </c>
      <c r="Z1731">
        <f t="shared" si="1790"/>
        <v>12</v>
      </c>
    </row>
    <row r="1732" spans="1:26" ht="18" customHeight="1" x14ac:dyDescent="0.15">
      <c r="A1732" s="4">
        <v>5001728</v>
      </c>
      <c r="B1732" s="4">
        <f t="shared" ref="B1732:E1732" si="1843">B1731</f>
        <v>0</v>
      </c>
      <c r="C1732" s="4">
        <f t="shared" si="1843"/>
        <v>0</v>
      </c>
      <c r="D1732" s="4">
        <f t="shared" si="1843"/>
        <v>0</v>
      </c>
      <c r="E1732" s="4">
        <f t="shared" si="1843"/>
        <v>0</v>
      </c>
      <c r="F1732" s="4">
        <f>INT(VLOOKUP($X1732,映射表!$B:$C,2,FALSE)*VLOOKUP($Z1732,怪物属性偏向!$G:$L,怪物属性偏向!L$1,FALSE)/100)</f>
        <v>773766</v>
      </c>
      <c r="G1732" s="4">
        <f>INT(VLOOKUP($X1732,映射表!$B:$C,2,FALSE)*VLOOKUP($Z1732,怪物属性偏向!$G:$L,怪物属性偏向!J$1,FALSE)/100)</f>
        <v>236244</v>
      </c>
      <c r="H1732" s="4">
        <f t="shared" si="1719"/>
        <v>0</v>
      </c>
      <c r="I1732" s="4">
        <f>INT(VLOOKUP($X1732,映射表!$B:$C,2,FALSE)*VLOOKUP($Z1732,怪物属性偏向!$G:$L,怪物属性偏向!K$1,FALSE)/100)</f>
        <v>290517</v>
      </c>
      <c r="J1732" s="4">
        <f>INT(VLOOKUP($X1732,映射表!$B:$E,4,FALSE))</f>
        <v>255399</v>
      </c>
      <c r="K1732" s="4">
        <f t="shared" ref="K1732:V1732" si="1844">K1731</f>
        <v>100</v>
      </c>
      <c r="L1732" s="4">
        <f t="shared" si="1844"/>
        <v>0</v>
      </c>
      <c r="M1732" s="4">
        <f t="shared" si="1844"/>
        <v>0</v>
      </c>
      <c r="N1732" s="4">
        <f t="shared" si="1844"/>
        <v>100</v>
      </c>
      <c r="O1732" s="4">
        <f t="shared" si="1844"/>
        <v>0</v>
      </c>
      <c r="P1732" s="4">
        <f t="shared" si="1844"/>
        <v>0</v>
      </c>
      <c r="Q1732" s="4">
        <f t="shared" si="1844"/>
        <v>0</v>
      </c>
      <c r="R1732" s="4">
        <f t="shared" si="1844"/>
        <v>0</v>
      </c>
      <c r="S1732" s="4">
        <f t="shared" si="1844"/>
        <v>0</v>
      </c>
      <c r="T1732" s="4">
        <f t="shared" si="1844"/>
        <v>0</v>
      </c>
      <c r="U1732" s="4">
        <f t="shared" si="1844"/>
        <v>0</v>
      </c>
      <c r="V1732" s="4">
        <f t="shared" si="1844"/>
        <v>0</v>
      </c>
      <c r="W1732" s="4">
        <f>VLOOKUP(Z1732,怪物属性偏向!D:F,3,FALSE)</f>
        <v>5000012</v>
      </c>
      <c r="X1732" s="4">
        <f t="shared" si="1789"/>
        <v>78</v>
      </c>
      <c r="Y1732" t="str">
        <f>VLOOKUP(Z1732,怪物属性偏向!G:H,2,FALSE)</f>
        <v>尼尔斯</v>
      </c>
      <c r="Z1732">
        <f t="shared" si="1790"/>
        <v>12</v>
      </c>
    </row>
    <row r="1733" spans="1:26" ht="18" customHeight="1" x14ac:dyDescent="0.15">
      <c r="A1733" s="4">
        <v>5001729</v>
      </c>
      <c r="B1733" s="4">
        <f t="shared" ref="B1733:E1733" si="1845">B1732</f>
        <v>0</v>
      </c>
      <c r="C1733" s="4">
        <f t="shared" si="1845"/>
        <v>0</v>
      </c>
      <c r="D1733" s="4">
        <f t="shared" si="1845"/>
        <v>0</v>
      </c>
      <c r="E1733" s="4">
        <f t="shared" si="1845"/>
        <v>0</v>
      </c>
      <c r="F1733" s="4">
        <f>INT(VLOOKUP($X1733,映射表!$B:$C,2,FALSE)*VLOOKUP($Z1733,怪物属性偏向!$G:$L,怪物属性偏向!L$1,FALSE)/100)</f>
        <v>829689</v>
      </c>
      <c r="G1733" s="4">
        <f>INT(VLOOKUP($X1733,映射表!$B:$C,2,FALSE)*VLOOKUP($Z1733,怪物属性偏向!$G:$L,怪物属性偏向!J$1,FALSE)/100)</f>
        <v>253318</v>
      </c>
      <c r="H1733" s="4">
        <f t="shared" si="1719"/>
        <v>0</v>
      </c>
      <c r="I1733" s="4">
        <f>INT(VLOOKUP($X1733,映射表!$B:$C,2,FALSE)*VLOOKUP($Z1733,怪物属性偏向!$G:$L,怪物属性偏向!K$1,FALSE)/100)</f>
        <v>311513</v>
      </c>
      <c r="J1733" s="4">
        <f>INT(VLOOKUP($X1733,映射表!$B:$E,4,FALSE))</f>
        <v>273858</v>
      </c>
      <c r="K1733" s="4">
        <f t="shared" ref="K1733:V1733" si="1846">K1732</f>
        <v>100</v>
      </c>
      <c r="L1733" s="4">
        <f t="shared" si="1846"/>
        <v>0</v>
      </c>
      <c r="M1733" s="4">
        <f t="shared" si="1846"/>
        <v>0</v>
      </c>
      <c r="N1733" s="4">
        <f t="shared" si="1846"/>
        <v>100</v>
      </c>
      <c r="O1733" s="4">
        <f t="shared" si="1846"/>
        <v>0</v>
      </c>
      <c r="P1733" s="4">
        <f t="shared" si="1846"/>
        <v>0</v>
      </c>
      <c r="Q1733" s="4">
        <f t="shared" si="1846"/>
        <v>0</v>
      </c>
      <c r="R1733" s="4">
        <f t="shared" si="1846"/>
        <v>0</v>
      </c>
      <c r="S1733" s="4">
        <f t="shared" si="1846"/>
        <v>0</v>
      </c>
      <c r="T1733" s="4">
        <f t="shared" si="1846"/>
        <v>0</v>
      </c>
      <c r="U1733" s="4">
        <f t="shared" si="1846"/>
        <v>0</v>
      </c>
      <c r="V1733" s="4">
        <f t="shared" si="1846"/>
        <v>0</v>
      </c>
      <c r="W1733" s="4">
        <f>VLOOKUP(Z1733,怪物属性偏向!D:F,3,FALSE)</f>
        <v>5000012</v>
      </c>
      <c r="X1733" s="4">
        <f t="shared" si="1789"/>
        <v>79</v>
      </c>
      <c r="Y1733" t="str">
        <f>VLOOKUP(Z1733,怪物属性偏向!G:H,2,FALSE)</f>
        <v>尼尔斯</v>
      </c>
      <c r="Z1733">
        <f t="shared" si="1790"/>
        <v>12</v>
      </c>
    </row>
    <row r="1734" spans="1:26" ht="18" customHeight="1" x14ac:dyDescent="0.15">
      <c r="A1734" s="4">
        <v>5001730</v>
      </c>
      <c r="B1734" s="4">
        <f t="shared" ref="B1734:E1734" si="1847">B1733</f>
        <v>0</v>
      </c>
      <c r="C1734" s="4">
        <f t="shared" si="1847"/>
        <v>0</v>
      </c>
      <c r="D1734" s="4">
        <f t="shared" si="1847"/>
        <v>0</v>
      </c>
      <c r="E1734" s="4">
        <f t="shared" si="1847"/>
        <v>0</v>
      </c>
      <c r="F1734" s="4">
        <f>INT(VLOOKUP($X1734,映射表!$B:$C,2,FALSE)*VLOOKUP($Z1734,怪物属性偏向!$G:$L,怪物属性偏向!L$1,FALSE)/100)</f>
        <v>889638</v>
      </c>
      <c r="G1734" s="4">
        <f>INT(VLOOKUP($X1734,映射表!$B:$C,2,FALSE)*VLOOKUP($Z1734,怪物属性偏向!$G:$L,怪物属性偏向!J$1,FALSE)/100)</f>
        <v>271622</v>
      </c>
      <c r="H1734" s="4">
        <f t="shared" si="1719"/>
        <v>0</v>
      </c>
      <c r="I1734" s="4">
        <f>INT(VLOOKUP($X1734,映射表!$B:$C,2,FALSE)*VLOOKUP($Z1734,怪物属性偏向!$G:$L,怪物属性偏向!K$1,FALSE)/100)</f>
        <v>334022</v>
      </c>
      <c r="J1734" s="4">
        <f>INT(VLOOKUP($X1734,映射表!$B:$E,4,FALSE))</f>
        <v>293646</v>
      </c>
      <c r="K1734" s="4">
        <f t="shared" ref="K1734:V1734" si="1848">K1733</f>
        <v>100</v>
      </c>
      <c r="L1734" s="4">
        <f t="shared" si="1848"/>
        <v>0</v>
      </c>
      <c r="M1734" s="4">
        <f t="shared" si="1848"/>
        <v>0</v>
      </c>
      <c r="N1734" s="4">
        <f t="shared" si="1848"/>
        <v>100</v>
      </c>
      <c r="O1734" s="4">
        <f t="shared" si="1848"/>
        <v>0</v>
      </c>
      <c r="P1734" s="4">
        <f t="shared" si="1848"/>
        <v>0</v>
      </c>
      <c r="Q1734" s="4">
        <f t="shared" si="1848"/>
        <v>0</v>
      </c>
      <c r="R1734" s="4">
        <f t="shared" si="1848"/>
        <v>0</v>
      </c>
      <c r="S1734" s="4">
        <f t="shared" si="1848"/>
        <v>0</v>
      </c>
      <c r="T1734" s="4">
        <f t="shared" si="1848"/>
        <v>0</v>
      </c>
      <c r="U1734" s="4">
        <f t="shared" si="1848"/>
        <v>0</v>
      </c>
      <c r="V1734" s="4">
        <f t="shared" si="1848"/>
        <v>0</v>
      </c>
      <c r="W1734" s="4">
        <f>VLOOKUP(Z1734,怪物属性偏向!D:F,3,FALSE)</f>
        <v>5000012</v>
      </c>
      <c r="X1734" s="4">
        <f t="shared" si="1789"/>
        <v>80</v>
      </c>
      <c r="Y1734" t="str">
        <f>VLOOKUP(Z1734,怪物属性偏向!G:H,2,FALSE)</f>
        <v>尼尔斯</v>
      </c>
      <c r="Z1734">
        <f t="shared" si="1790"/>
        <v>12</v>
      </c>
    </row>
    <row r="1735" spans="1:26" ht="18" customHeight="1" x14ac:dyDescent="0.15">
      <c r="A1735" s="4">
        <v>5001731</v>
      </c>
      <c r="B1735" s="4">
        <f t="shared" ref="B1735:E1735" si="1849">B1734</f>
        <v>0</v>
      </c>
      <c r="C1735" s="4">
        <f t="shared" si="1849"/>
        <v>0</v>
      </c>
      <c r="D1735" s="4">
        <f t="shared" si="1849"/>
        <v>0</v>
      </c>
      <c r="E1735" s="4">
        <f t="shared" si="1849"/>
        <v>0</v>
      </c>
      <c r="F1735" s="4">
        <f>INT(VLOOKUP($X1735,映射表!$B:$C,2,FALSE)*VLOOKUP($Z1735,怪物属性偏向!$G:$L,怪物属性偏向!L$1,FALSE)/100)</f>
        <v>953904</v>
      </c>
      <c r="G1735" s="4">
        <f>INT(VLOOKUP($X1735,映射表!$B:$C,2,FALSE)*VLOOKUP($Z1735,怪物属性偏向!$G:$L,怪物属性偏向!J$1,FALSE)/100)</f>
        <v>291244</v>
      </c>
      <c r="H1735" s="4">
        <f t="shared" ref="H1735:H1798" si="1850">H1734</f>
        <v>0</v>
      </c>
      <c r="I1735" s="4">
        <f>INT(VLOOKUP($X1735,映射表!$B:$C,2,FALSE)*VLOOKUP($Z1735,怪物属性偏向!$G:$L,怪物属性偏向!K$1,FALSE)/100)</f>
        <v>358151</v>
      </c>
      <c r="J1735" s="4">
        <f>INT(VLOOKUP($X1735,映射表!$B:$E,4,FALSE))</f>
        <v>314858</v>
      </c>
      <c r="K1735" s="4">
        <f t="shared" ref="K1735:V1735" si="1851">K1734</f>
        <v>100</v>
      </c>
      <c r="L1735" s="4">
        <f t="shared" si="1851"/>
        <v>0</v>
      </c>
      <c r="M1735" s="4">
        <f t="shared" si="1851"/>
        <v>0</v>
      </c>
      <c r="N1735" s="4">
        <f t="shared" si="1851"/>
        <v>100</v>
      </c>
      <c r="O1735" s="4">
        <f t="shared" si="1851"/>
        <v>0</v>
      </c>
      <c r="P1735" s="4">
        <f t="shared" si="1851"/>
        <v>0</v>
      </c>
      <c r="Q1735" s="4">
        <f t="shared" si="1851"/>
        <v>0</v>
      </c>
      <c r="R1735" s="4">
        <f t="shared" si="1851"/>
        <v>0</v>
      </c>
      <c r="S1735" s="4">
        <f t="shared" si="1851"/>
        <v>0</v>
      </c>
      <c r="T1735" s="4">
        <f t="shared" si="1851"/>
        <v>0</v>
      </c>
      <c r="U1735" s="4">
        <f t="shared" si="1851"/>
        <v>0</v>
      </c>
      <c r="V1735" s="4">
        <f t="shared" si="1851"/>
        <v>0</v>
      </c>
      <c r="W1735" s="4">
        <f>VLOOKUP(Z1735,怪物属性偏向!D:F,3,FALSE)</f>
        <v>5000012</v>
      </c>
      <c r="X1735" s="4">
        <f t="shared" si="1789"/>
        <v>81</v>
      </c>
      <c r="Y1735" t="str">
        <f>VLOOKUP(Z1735,怪物属性偏向!G:H,2,FALSE)</f>
        <v>尼尔斯</v>
      </c>
      <c r="Z1735">
        <f t="shared" si="1790"/>
        <v>12</v>
      </c>
    </row>
    <row r="1736" spans="1:26" ht="18" customHeight="1" x14ac:dyDescent="0.15">
      <c r="A1736" s="4">
        <v>5001732</v>
      </c>
      <c r="B1736" s="4">
        <f t="shared" ref="B1736:E1736" si="1852">B1735</f>
        <v>0</v>
      </c>
      <c r="C1736" s="4">
        <f t="shared" si="1852"/>
        <v>0</v>
      </c>
      <c r="D1736" s="4">
        <f t="shared" si="1852"/>
        <v>0</v>
      </c>
      <c r="E1736" s="4">
        <f t="shared" si="1852"/>
        <v>0</v>
      </c>
      <c r="F1736" s="4">
        <f>INT(VLOOKUP($X1736,映射表!$B:$C,2,FALSE)*VLOOKUP($Z1736,怪物属性偏向!$G:$L,怪物属性偏向!L$1,FALSE)/100)</f>
        <v>1022797</v>
      </c>
      <c r="G1736" s="4">
        <f>INT(VLOOKUP($X1736,映射表!$B:$C,2,FALSE)*VLOOKUP($Z1736,怪物属性偏向!$G:$L,怪物属性偏向!J$1,FALSE)/100)</f>
        <v>312278</v>
      </c>
      <c r="H1736" s="4">
        <f t="shared" si="1850"/>
        <v>0</v>
      </c>
      <c r="I1736" s="4">
        <f>INT(VLOOKUP($X1736,映射表!$B:$C,2,FALSE)*VLOOKUP($Z1736,怪物属性偏向!$G:$L,怪物属性偏向!K$1,FALSE)/100)</f>
        <v>384018</v>
      </c>
      <c r="J1736" s="4">
        <f>INT(VLOOKUP($X1736,映射表!$B:$E,4,FALSE))</f>
        <v>337598</v>
      </c>
      <c r="K1736" s="4">
        <f t="shared" ref="K1736:V1736" si="1853">K1735</f>
        <v>100</v>
      </c>
      <c r="L1736" s="4">
        <f t="shared" si="1853"/>
        <v>0</v>
      </c>
      <c r="M1736" s="4">
        <f t="shared" si="1853"/>
        <v>0</v>
      </c>
      <c r="N1736" s="4">
        <f t="shared" si="1853"/>
        <v>100</v>
      </c>
      <c r="O1736" s="4">
        <f t="shared" si="1853"/>
        <v>0</v>
      </c>
      <c r="P1736" s="4">
        <f t="shared" si="1853"/>
        <v>0</v>
      </c>
      <c r="Q1736" s="4">
        <f t="shared" si="1853"/>
        <v>0</v>
      </c>
      <c r="R1736" s="4">
        <f t="shared" si="1853"/>
        <v>0</v>
      </c>
      <c r="S1736" s="4">
        <f t="shared" si="1853"/>
        <v>0</v>
      </c>
      <c r="T1736" s="4">
        <f t="shared" si="1853"/>
        <v>0</v>
      </c>
      <c r="U1736" s="4">
        <f t="shared" si="1853"/>
        <v>0</v>
      </c>
      <c r="V1736" s="4">
        <f t="shared" si="1853"/>
        <v>0</v>
      </c>
      <c r="W1736" s="4">
        <f>VLOOKUP(Z1736,怪物属性偏向!D:F,3,FALSE)</f>
        <v>5000012</v>
      </c>
      <c r="X1736" s="4">
        <f t="shared" si="1789"/>
        <v>82</v>
      </c>
      <c r="Y1736" t="str">
        <f>VLOOKUP(Z1736,怪物属性偏向!G:H,2,FALSE)</f>
        <v>尼尔斯</v>
      </c>
      <c r="Z1736">
        <f t="shared" si="1790"/>
        <v>12</v>
      </c>
    </row>
    <row r="1737" spans="1:26" ht="18" customHeight="1" x14ac:dyDescent="0.15">
      <c r="A1737" s="4">
        <v>5001733</v>
      </c>
      <c r="B1737" s="4">
        <f t="shared" ref="B1737:E1737" si="1854">B1736</f>
        <v>0</v>
      </c>
      <c r="C1737" s="4">
        <f t="shared" si="1854"/>
        <v>0</v>
      </c>
      <c r="D1737" s="4">
        <f t="shared" si="1854"/>
        <v>0</v>
      </c>
      <c r="E1737" s="4">
        <f t="shared" si="1854"/>
        <v>0</v>
      </c>
      <c r="F1737" s="4">
        <f>INT(VLOOKUP($X1737,映射表!$B:$C,2,FALSE)*VLOOKUP($Z1737,怪物属性偏向!$G:$L,怪物属性偏向!L$1,FALSE)/100)</f>
        <v>1096651</v>
      </c>
      <c r="G1737" s="4">
        <f>INT(VLOOKUP($X1737,映射表!$B:$C,2,FALSE)*VLOOKUP($Z1737,怪物属性偏向!$G:$L,怪物属性偏向!J$1,FALSE)/100)</f>
        <v>334827</v>
      </c>
      <c r="H1737" s="4">
        <f t="shared" si="1850"/>
        <v>0</v>
      </c>
      <c r="I1737" s="4">
        <f>INT(VLOOKUP($X1737,映射表!$B:$C,2,FALSE)*VLOOKUP($Z1737,怪物属性偏向!$G:$L,怪物属性偏向!K$1,FALSE)/100)</f>
        <v>411746</v>
      </c>
      <c r="J1737" s="4">
        <f>INT(VLOOKUP($X1737,映射表!$B:$E,4,FALSE))</f>
        <v>361975</v>
      </c>
      <c r="K1737" s="4">
        <f t="shared" ref="K1737:V1737" si="1855">K1736</f>
        <v>100</v>
      </c>
      <c r="L1737" s="4">
        <f t="shared" si="1855"/>
        <v>0</v>
      </c>
      <c r="M1737" s="4">
        <f t="shared" si="1855"/>
        <v>0</v>
      </c>
      <c r="N1737" s="4">
        <f t="shared" si="1855"/>
        <v>100</v>
      </c>
      <c r="O1737" s="4">
        <f t="shared" si="1855"/>
        <v>0</v>
      </c>
      <c r="P1737" s="4">
        <f t="shared" si="1855"/>
        <v>0</v>
      </c>
      <c r="Q1737" s="4">
        <f t="shared" si="1855"/>
        <v>0</v>
      </c>
      <c r="R1737" s="4">
        <f t="shared" si="1855"/>
        <v>0</v>
      </c>
      <c r="S1737" s="4">
        <f t="shared" si="1855"/>
        <v>0</v>
      </c>
      <c r="T1737" s="4">
        <f t="shared" si="1855"/>
        <v>0</v>
      </c>
      <c r="U1737" s="4">
        <f t="shared" si="1855"/>
        <v>0</v>
      </c>
      <c r="V1737" s="4">
        <f t="shared" si="1855"/>
        <v>0</v>
      </c>
      <c r="W1737" s="4">
        <f>VLOOKUP(Z1737,怪物属性偏向!D:F,3,FALSE)</f>
        <v>5000012</v>
      </c>
      <c r="X1737" s="4">
        <f t="shared" si="1789"/>
        <v>83</v>
      </c>
      <c r="Y1737" t="str">
        <f>VLOOKUP(Z1737,怪物属性偏向!G:H,2,FALSE)</f>
        <v>尼尔斯</v>
      </c>
      <c r="Z1737">
        <f t="shared" si="1790"/>
        <v>12</v>
      </c>
    </row>
    <row r="1738" spans="1:26" ht="18" customHeight="1" x14ac:dyDescent="0.15">
      <c r="A1738" s="4">
        <v>5001734</v>
      </c>
      <c r="B1738" s="4">
        <f t="shared" ref="B1738:E1738" si="1856">B1737</f>
        <v>0</v>
      </c>
      <c r="C1738" s="4">
        <f t="shared" si="1856"/>
        <v>0</v>
      </c>
      <c r="D1738" s="4">
        <f t="shared" si="1856"/>
        <v>0</v>
      </c>
      <c r="E1738" s="4">
        <f t="shared" si="1856"/>
        <v>0</v>
      </c>
      <c r="F1738" s="4">
        <f>INT(VLOOKUP($X1738,映射表!$B:$C,2,FALSE)*VLOOKUP($Z1738,怪物属性偏向!$G:$L,怪物属性偏向!L$1,FALSE)/100)</f>
        <v>1175821</v>
      </c>
      <c r="G1738" s="4">
        <f>INT(VLOOKUP($X1738,映射表!$B:$C,2,FALSE)*VLOOKUP($Z1738,怪物属性偏向!$G:$L,怪物属性偏向!J$1,FALSE)/100)</f>
        <v>358999</v>
      </c>
      <c r="H1738" s="4">
        <f t="shared" si="1850"/>
        <v>0</v>
      </c>
      <c r="I1738" s="4">
        <f>INT(VLOOKUP($X1738,映射表!$B:$C,2,FALSE)*VLOOKUP($Z1738,怪物属性偏向!$G:$L,怪物属性偏向!K$1,FALSE)/100)</f>
        <v>441472</v>
      </c>
      <c r="J1738" s="4">
        <f>INT(VLOOKUP($X1738,映射表!$B:$E,4,FALSE))</f>
        <v>388107</v>
      </c>
      <c r="K1738" s="4">
        <f t="shared" ref="K1738:V1738" si="1857">K1737</f>
        <v>100</v>
      </c>
      <c r="L1738" s="4">
        <f t="shared" si="1857"/>
        <v>0</v>
      </c>
      <c r="M1738" s="4">
        <f t="shared" si="1857"/>
        <v>0</v>
      </c>
      <c r="N1738" s="4">
        <f t="shared" si="1857"/>
        <v>100</v>
      </c>
      <c r="O1738" s="4">
        <f t="shared" si="1857"/>
        <v>0</v>
      </c>
      <c r="P1738" s="4">
        <f t="shared" si="1857"/>
        <v>0</v>
      </c>
      <c r="Q1738" s="4">
        <f t="shared" si="1857"/>
        <v>0</v>
      </c>
      <c r="R1738" s="4">
        <f t="shared" si="1857"/>
        <v>0</v>
      </c>
      <c r="S1738" s="4">
        <f t="shared" si="1857"/>
        <v>0</v>
      </c>
      <c r="T1738" s="4">
        <f t="shared" si="1857"/>
        <v>0</v>
      </c>
      <c r="U1738" s="4">
        <f t="shared" si="1857"/>
        <v>0</v>
      </c>
      <c r="V1738" s="4">
        <f t="shared" si="1857"/>
        <v>0</v>
      </c>
      <c r="W1738" s="4">
        <f>VLOOKUP(Z1738,怪物属性偏向!D:F,3,FALSE)</f>
        <v>5000012</v>
      </c>
      <c r="X1738" s="4">
        <f t="shared" si="1789"/>
        <v>84</v>
      </c>
      <c r="Y1738" t="str">
        <f>VLOOKUP(Z1738,怪物属性偏向!G:H,2,FALSE)</f>
        <v>尼尔斯</v>
      </c>
      <c r="Z1738">
        <f t="shared" si="1790"/>
        <v>12</v>
      </c>
    </row>
    <row r="1739" spans="1:26" ht="18" customHeight="1" x14ac:dyDescent="0.15">
      <c r="A1739" s="4">
        <v>5001735</v>
      </c>
      <c r="B1739" s="4">
        <f t="shared" ref="B1739:E1739" si="1858">B1738</f>
        <v>0</v>
      </c>
      <c r="C1739" s="4">
        <f t="shared" si="1858"/>
        <v>0</v>
      </c>
      <c r="D1739" s="4">
        <f t="shared" si="1858"/>
        <v>0</v>
      </c>
      <c r="E1739" s="4">
        <f t="shared" si="1858"/>
        <v>0</v>
      </c>
      <c r="F1739" s="4">
        <f>INT(VLOOKUP($X1739,映射表!$B:$C,2,FALSE)*VLOOKUP($Z1739,怪物属性偏向!$G:$L,怪物属性偏向!L$1,FALSE)/100)</f>
        <v>1260693</v>
      </c>
      <c r="G1739" s="4">
        <f>INT(VLOOKUP($X1739,映射表!$B:$C,2,FALSE)*VLOOKUP($Z1739,怪物属性偏向!$G:$L,怪物属性偏向!J$1,FALSE)/100)</f>
        <v>384912</v>
      </c>
      <c r="H1739" s="4">
        <f t="shared" si="1850"/>
        <v>0</v>
      </c>
      <c r="I1739" s="4">
        <f>INT(VLOOKUP($X1739,映射表!$B:$C,2,FALSE)*VLOOKUP($Z1739,怪物属性偏向!$G:$L,怪物属性偏向!K$1,FALSE)/100)</f>
        <v>473337</v>
      </c>
      <c r="J1739" s="4">
        <f>INT(VLOOKUP($X1739,映射表!$B:$E,4,FALSE))</f>
        <v>416121</v>
      </c>
      <c r="K1739" s="4">
        <f t="shared" ref="K1739:V1739" si="1859">K1738</f>
        <v>100</v>
      </c>
      <c r="L1739" s="4">
        <f t="shared" si="1859"/>
        <v>0</v>
      </c>
      <c r="M1739" s="4">
        <f t="shared" si="1859"/>
        <v>0</v>
      </c>
      <c r="N1739" s="4">
        <f t="shared" si="1859"/>
        <v>100</v>
      </c>
      <c r="O1739" s="4">
        <f t="shared" si="1859"/>
        <v>0</v>
      </c>
      <c r="P1739" s="4">
        <f t="shared" si="1859"/>
        <v>0</v>
      </c>
      <c r="Q1739" s="4">
        <f t="shared" si="1859"/>
        <v>0</v>
      </c>
      <c r="R1739" s="4">
        <f t="shared" si="1859"/>
        <v>0</v>
      </c>
      <c r="S1739" s="4">
        <f t="shared" si="1859"/>
        <v>0</v>
      </c>
      <c r="T1739" s="4">
        <f t="shared" si="1859"/>
        <v>0</v>
      </c>
      <c r="U1739" s="4">
        <f t="shared" si="1859"/>
        <v>0</v>
      </c>
      <c r="V1739" s="4">
        <f t="shared" si="1859"/>
        <v>0</v>
      </c>
      <c r="W1739" s="4">
        <f>VLOOKUP(Z1739,怪物属性偏向!D:F,3,FALSE)</f>
        <v>5000012</v>
      </c>
      <c r="X1739" s="4">
        <f t="shared" si="1789"/>
        <v>85</v>
      </c>
      <c r="Y1739" t="str">
        <f>VLOOKUP(Z1739,怪物属性偏向!G:H,2,FALSE)</f>
        <v>尼尔斯</v>
      </c>
      <c r="Z1739">
        <f t="shared" si="1790"/>
        <v>12</v>
      </c>
    </row>
    <row r="1740" spans="1:26" ht="18" customHeight="1" x14ac:dyDescent="0.15">
      <c r="A1740" s="4">
        <v>5001736</v>
      </c>
      <c r="B1740" s="4">
        <f t="shared" ref="B1740:E1740" si="1860">B1739</f>
        <v>0</v>
      </c>
      <c r="C1740" s="4">
        <f t="shared" si="1860"/>
        <v>0</v>
      </c>
      <c r="D1740" s="4">
        <f t="shared" si="1860"/>
        <v>0</v>
      </c>
      <c r="E1740" s="4">
        <f t="shared" si="1860"/>
        <v>0</v>
      </c>
      <c r="F1740" s="4">
        <f>INT(VLOOKUP($X1740,映射表!$B:$C,2,FALSE)*VLOOKUP($Z1740,怪物属性偏向!$G:$L,怪物属性偏向!L$1,FALSE)/100)</f>
        <v>1351674</v>
      </c>
      <c r="G1740" s="4">
        <f>INT(VLOOKUP($X1740,映射表!$B:$C,2,FALSE)*VLOOKUP($Z1740,怪物属性偏向!$G:$L,怪物属性偏向!J$1,FALSE)/100)</f>
        <v>412690</v>
      </c>
      <c r="H1740" s="4">
        <f t="shared" si="1850"/>
        <v>0</v>
      </c>
      <c r="I1740" s="4">
        <f>INT(VLOOKUP($X1740,映射表!$B:$C,2,FALSE)*VLOOKUP($Z1740,怪物属性偏向!$G:$L,怪物属性偏向!K$1,FALSE)/100)</f>
        <v>507497</v>
      </c>
      <c r="J1740" s="4">
        <f>INT(VLOOKUP($X1740,映射表!$B:$E,4,FALSE))</f>
        <v>446151</v>
      </c>
      <c r="K1740" s="4">
        <f t="shared" ref="K1740:V1740" si="1861">K1739</f>
        <v>100</v>
      </c>
      <c r="L1740" s="4">
        <f t="shared" si="1861"/>
        <v>0</v>
      </c>
      <c r="M1740" s="4">
        <f t="shared" si="1861"/>
        <v>0</v>
      </c>
      <c r="N1740" s="4">
        <f t="shared" si="1861"/>
        <v>100</v>
      </c>
      <c r="O1740" s="4">
        <f t="shared" si="1861"/>
        <v>0</v>
      </c>
      <c r="P1740" s="4">
        <f t="shared" si="1861"/>
        <v>0</v>
      </c>
      <c r="Q1740" s="4">
        <f t="shared" si="1861"/>
        <v>0</v>
      </c>
      <c r="R1740" s="4">
        <f t="shared" si="1861"/>
        <v>0</v>
      </c>
      <c r="S1740" s="4">
        <f t="shared" si="1861"/>
        <v>0</v>
      </c>
      <c r="T1740" s="4">
        <f t="shared" si="1861"/>
        <v>0</v>
      </c>
      <c r="U1740" s="4">
        <f t="shared" si="1861"/>
        <v>0</v>
      </c>
      <c r="V1740" s="4">
        <f t="shared" si="1861"/>
        <v>0</v>
      </c>
      <c r="W1740" s="4">
        <f>VLOOKUP(Z1740,怪物属性偏向!D:F,3,FALSE)</f>
        <v>5000012</v>
      </c>
      <c r="X1740" s="4">
        <f t="shared" si="1789"/>
        <v>86</v>
      </c>
      <c r="Y1740" t="str">
        <f>VLOOKUP(Z1740,怪物属性偏向!G:H,2,FALSE)</f>
        <v>尼尔斯</v>
      </c>
      <c r="Z1740">
        <f t="shared" si="1790"/>
        <v>12</v>
      </c>
    </row>
    <row r="1741" spans="1:26" ht="18" customHeight="1" x14ac:dyDescent="0.15">
      <c r="A1741" s="4">
        <v>5001737</v>
      </c>
      <c r="B1741" s="4">
        <f t="shared" ref="B1741:E1741" si="1862">B1740</f>
        <v>0</v>
      </c>
      <c r="C1741" s="4">
        <f t="shared" si="1862"/>
        <v>0</v>
      </c>
      <c r="D1741" s="4">
        <f t="shared" si="1862"/>
        <v>0</v>
      </c>
      <c r="E1741" s="4">
        <f t="shared" si="1862"/>
        <v>0</v>
      </c>
      <c r="F1741" s="4">
        <f>INT(VLOOKUP($X1741,映射表!$B:$C,2,FALSE)*VLOOKUP($Z1741,怪物属性偏向!$G:$L,怪物属性偏向!L$1,FALSE)/100)</f>
        <v>1449207</v>
      </c>
      <c r="G1741" s="4">
        <f>INT(VLOOKUP($X1741,映射表!$B:$C,2,FALSE)*VLOOKUP($Z1741,怪物属性偏向!$G:$L,怪物属性偏向!J$1,FALSE)/100)</f>
        <v>442468</v>
      </c>
      <c r="H1741" s="4">
        <f t="shared" si="1850"/>
        <v>0</v>
      </c>
      <c r="I1741" s="4">
        <f>INT(VLOOKUP($X1741,映射表!$B:$C,2,FALSE)*VLOOKUP($Z1741,怪物属性偏向!$G:$L,怪物属性偏向!K$1,FALSE)/100)</f>
        <v>544117</v>
      </c>
      <c r="J1741" s="4">
        <f>INT(VLOOKUP($X1741,映射表!$B:$E,4,FALSE))</f>
        <v>478344</v>
      </c>
      <c r="K1741" s="4">
        <f t="shared" ref="K1741:V1741" si="1863">K1740</f>
        <v>100</v>
      </c>
      <c r="L1741" s="4">
        <f t="shared" si="1863"/>
        <v>0</v>
      </c>
      <c r="M1741" s="4">
        <f t="shared" si="1863"/>
        <v>0</v>
      </c>
      <c r="N1741" s="4">
        <f t="shared" si="1863"/>
        <v>100</v>
      </c>
      <c r="O1741" s="4">
        <f t="shared" si="1863"/>
        <v>0</v>
      </c>
      <c r="P1741" s="4">
        <f t="shared" si="1863"/>
        <v>0</v>
      </c>
      <c r="Q1741" s="4">
        <f t="shared" si="1863"/>
        <v>0</v>
      </c>
      <c r="R1741" s="4">
        <f t="shared" si="1863"/>
        <v>0</v>
      </c>
      <c r="S1741" s="4">
        <f t="shared" si="1863"/>
        <v>0</v>
      </c>
      <c r="T1741" s="4">
        <f t="shared" si="1863"/>
        <v>0</v>
      </c>
      <c r="U1741" s="4">
        <f t="shared" si="1863"/>
        <v>0</v>
      </c>
      <c r="V1741" s="4">
        <f t="shared" si="1863"/>
        <v>0</v>
      </c>
      <c r="W1741" s="4">
        <f>VLOOKUP(Z1741,怪物属性偏向!D:F,3,FALSE)</f>
        <v>5000012</v>
      </c>
      <c r="X1741" s="4">
        <f t="shared" si="1789"/>
        <v>87</v>
      </c>
      <c r="Y1741" t="str">
        <f>VLOOKUP(Z1741,怪物属性偏向!G:H,2,FALSE)</f>
        <v>尼尔斯</v>
      </c>
      <c r="Z1741">
        <f t="shared" si="1790"/>
        <v>12</v>
      </c>
    </row>
    <row r="1742" spans="1:26" ht="18" customHeight="1" x14ac:dyDescent="0.15">
      <c r="A1742" s="4">
        <v>5001738</v>
      </c>
      <c r="B1742" s="4">
        <f t="shared" ref="B1742:E1742" si="1864">B1741</f>
        <v>0</v>
      </c>
      <c r="C1742" s="4">
        <f t="shared" si="1864"/>
        <v>0</v>
      </c>
      <c r="D1742" s="4">
        <f t="shared" si="1864"/>
        <v>0</v>
      </c>
      <c r="E1742" s="4">
        <f t="shared" si="1864"/>
        <v>0</v>
      </c>
      <c r="F1742" s="4">
        <f>INT(VLOOKUP($X1742,映射表!$B:$C,2,FALSE)*VLOOKUP($Z1742,怪物属性偏向!$G:$L,怪物属性偏向!L$1,FALSE)/100)</f>
        <v>1553762</v>
      </c>
      <c r="G1742" s="4">
        <f>INT(VLOOKUP($X1742,映射表!$B:$C,2,FALSE)*VLOOKUP($Z1742,怪物属性偏向!$G:$L,怪物属性偏向!J$1,FALSE)/100)</f>
        <v>474391</v>
      </c>
      <c r="H1742" s="4">
        <f t="shared" si="1850"/>
        <v>0</v>
      </c>
      <c r="I1742" s="4">
        <f>INT(VLOOKUP($X1742,映射表!$B:$C,2,FALSE)*VLOOKUP($Z1742,怪物属性偏向!$G:$L,怪物属性偏向!K$1,FALSE)/100)</f>
        <v>583373</v>
      </c>
      <c r="J1742" s="4">
        <f>INT(VLOOKUP($X1742,映射表!$B:$E,4,FALSE))</f>
        <v>512855</v>
      </c>
      <c r="K1742" s="4">
        <f t="shared" ref="K1742:V1742" si="1865">K1741</f>
        <v>100</v>
      </c>
      <c r="L1742" s="4">
        <f t="shared" si="1865"/>
        <v>0</v>
      </c>
      <c r="M1742" s="4">
        <f t="shared" si="1865"/>
        <v>0</v>
      </c>
      <c r="N1742" s="4">
        <f t="shared" si="1865"/>
        <v>100</v>
      </c>
      <c r="O1742" s="4">
        <f t="shared" si="1865"/>
        <v>0</v>
      </c>
      <c r="P1742" s="4">
        <f t="shared" si="1865"/>
        <v>0</v>
      </c>
      <c r="Q1742" s="4">
        <f t="shared" si="1865"/>
        <v>0</v>
      </c>
      <c r="R1742" s="4">
        <f t="shared" si="1865"/>
        <v>0</v>
      </c>
      <c r="S1742" s="4">
        <f t="shared" si="1865"/>
        <v>0</v>
      </c>
      <c r="T1742" s="4">
        <f t="shared" si="1865"/>
        <v>0</v>
      </c>
      <c r="U1742" s="4">
        <f t="shared" si="1865"/>
        <v>0</v>
      </c>
      <c r="V1742" s="4">
        <f t="shared" si="1865"/>
        <v>0</v>
      </c>
      <c r="W1742" s="4">
        <f>VLOOKUP(Z1742,怪物属性偏向!D:F,3,FALSE)</f>
        <v>5000012</v>
      </c>
      <c r="X1742" s="4">
        <f t="shared" si="1789"/>
        <v>88</v>
      </c>
      <c r="Y1742" t="str">
        <f>VLOOKUP(Z1742,怪物属性偏向!G:H,2,FALSE)</f>
        <v>尼尔斯</v>
      </c>
      <c r="Z1742">
        <f t="shared" si="1790"/>
        <v>12</v>
      </c>
    </row>
    <row r="1743" spans="1:26" ht="18" customHeight="1" x14ac:dyDescent="0.15">
      <c r="A1743" s="4">
        <v>5001739</v>
      </c>
      <c r="B1743" s="4">
        <f t="shared" ref="B1743:E1743" si="1866">B1742</f>
        <v>0</v>
      </c>
      <c r="C1743" s="4">
        <f t="shared" si="1866"/>
        <v>0</v>
      </c>
      <c r="D1743" s="4">
        <f t="shared" si="1866"/>
        <v>0</v>
      </c>
      <c r="E1743" s="4">
        <f t="shared" si="1866"/>
        <v>0</v>
      </c>
      <c r="F1743" s="4">
        <f>INT(VLOOKUP($X1743,映射表!$B:$C,2,FALSE)*VLOOKUP($Z1743,怪物属性偏向!$G:$L,怪物属性偏向!L$1,FALSE)/100)</f>
        <v>1665845</v>
      </c>
      <c r="G1743" s="4">
        <f>INT(VLOOKUP($X1743,映射表!$B:$C,2,FALSE)*VLOOKUP($Z1743,怪物属性偏向!$G:$L,怪物属性偏向!J$1,FALSE)/100)</f>
        <v>508612</v>
      </c>
      <c r="H1743" s="4">
        <f t="shared" si="1850"/>
        <v>0</v>
      </c>
      <c r="I1743" s="4">
        <f>INT(VLOOKUP($X1743,映射表!$B:$C,2,FALSE)*VLOOKUP($Z1743,怪物属性偏向!$G:$L,怪物属性偏向!K$1,FALSE)/100)</f>
        <v>625455</v>
      </c>
      <c r="J1743" s="4">
        <f>INT(VLOOKUP($X1743,映射表!$B:$E,4,FALSE))</f>
        <v>549851</v>
      </c>
      <c r="K1743" s="4">
        <f t="shared" ref="K1743:V1743" si="1867">K1742</f>
        <v>100</v>
      </c>
      <c r="L1743" s="4">
        <f t="shared" si="1867"/>
        <v>0</v>
      </c>
      <c r="M1743" s="4">
        <f t="shared" si="1867"/>
        <v>0</v>
      </c>
      <c r="N1743" s="4">
        <f t="shared" si="1867"/>
        <v>100</v>
      </c>
      <c r="O1743" s="4">
        <f t="shared" si="1867"/>
        <v>0</v>
      </c>
      <c r="P1743" s="4">
        <f t="shared" si="1867"/>
        <v>0</v>
      </c>
      <c r="Q1743" s="4">
        <f t="shared" si="1867"/>
        <v>0</v>
      </c>
      <c r="R1743" s="4">
        <f t="shared" si="1867"/>
        <v>0</v>
      </c>
      <c r="S1743" s="4">
        <f t="shared" si="1867"/>
        <v>0</v>
      </c>
      <c r="T1743" s="4">
        <f t="shared" si="1867"/>
        <v>0</v>
      </c>
      <c r="U1743" s="4">
        <f t="shared" si="1867"/>
        <v>0</v>
      </c>
      <c r="V1743" s="4">
        <f t="shared" si="1867"/>
        <v>0</v>
      </c>
      <c r="W1743" s="4">
        <f>VLOOKUP(Z1743,怪物属性偏向!D:F,3,FALSE)</f>
        <v>5000012</v>
      </c>
      <c r="X1743" s="4">
        <f t="shared" si="1789"/>
        <v>89</v>
      </c>
      <c r="Y1743" t="str">
        <f>VLOOKUP(Z1743,怪物属性偏向!G:H,2,FALSE)</f>
        <v>尼尔斯</v>
      </c>
      <c r="Z1743">
        <f t="shared" si="1790"/>
        <v>12</v>
      </c>
    </row>
    <row r="1744" spans="1:26" ht="18" customHeight="1" x14ac:dyDescent="0.15">
      <c r="A1744" s="4">
        <v>5001740</v>
      </c>
      <c r="B1744" s="4">
        <f t="shared" ref="B1744:E1744" si="1868">B1743</f>
        <v>0</v>
      </c>
      <c r="C1744" s="4">
        <f t="shared" si="1868"/>
        <v>0</v>
      </c>
      <c r="D1744" s="4">
        <f t="shared" si="1868"/>
        <v>0</v>
      </c>
      <c r="E1744" s="4">
        <f t="shared" si="1868"/>
        <v>0</v>
      </c>
      <c r="F1744" s="4">
        <f>INT(VLOOKUP($X1744,映射表!$B:$C,2,FALSE)*VLOOKUP($Z1744,怪物属性偏向!$G:$L,怪物属性偏向!L$1,FALSE)/100)</f>
        <v>1785997</v>
      </c>
      <c r="G1744" s="4">
        <f>INT(VLOOKUP($X1744,映射表!$B:$C,2,FALSE)*VLOOKUP($Z1744,怪物属性偏向!$G:$L,怪物属性偏向!J$1,FALSE)/100)</f>
        <v>545297</v>
      </c>
      <c r="H1744" s="4">
        <f t="shared" si="1850"/>
        <v>0</v>
      </c>
      <c r="I1744" s="4">
        <f>INT(VLOOKUP($X1744,映射表!$B:$C,2,FALSE)*VLOOKUP($Z1744,怪物属性偏向!$G:$L,怪物属性偏向!K$1,FALSE)/100)</f>
        <v>670567</v>
      </c>
      <c r="J1744" s="4">
        <f>INT(VLOOKUP($X1744,映射表!$B:$E,4,FALSE))</f>
        <v>589510</v>
      </c>
      <c r="K1744" s="4">
        <f t="shared" ref="K1744:V1744" si="1869">K1743</f>
        <v>100</v>
      </c>
      <c r="L1744" s="4">
        <f t="shared" si="1869"/>
        <v>0</v>
      </c>
      <c r="M1744" s="4">
        <f t="shared" si="1869"/>
        <v>0</v>
      </c>
      <c r="N1744" s="4">
        <f t="shared" si="1869"/>
        <v>100</v>
      </c>
      <c r="O1744" s="4">
        <f t="shared" si="1869"/>
        <v>0</v>
      </c>
      <c r="P1744" s="4">
        <f t="shared" si="1869"/>
        <v>0</v>
      </c>
      <c r="Q1744" s="4">
        <f t="shared" si="1869"/>
        <v>0</v>
      </c>
      <c r="R1744" s="4">
        <f t="shared" si="1869"/>
        <v>0</v>
      </c>
      <c r="S1744" s="4">
        <f t="shared" si="1869"/>
        <v>0</v>
      </c>
      <c r="T1744" s="4">
        <f t="shared" si="1869"/>
        <v>0</v>
      </c>
      <c r="U1744" s="4">
        <f t="shared" si="1869"/>
        <v>0</v>
      </c>
      <c r="V1744" s="4">
        <f t="shared" si="1869"/>
        <v>0</v>
      </c>
      <c r="W1744" s="4">
        <f>VLOOKUP(Z1744,怪物属性偏向!D:F,3,FALSE)</f>
        <v>5000012</v>
      </c>
      <c r="X1744" s="4">
        <f t="shared" si="1789"/>
        <v>90</v>
      </c>
      <c r="Y1744" t="str">
        <f>VLOOKUP(Z1744,怪物属性偏向!G:H,2,FALSE)</f>
        <v>尼尔斯</v>
      </c>
      <c r="Z1744">
        <f t="shared" si="1790"/>
        <v>12</v>
      </c>
    </row>
    <row r="1745" spans="1:26" ht="18" customHeight="1" x14ac:dyDescent="0.15">
      <c r="A1745" s="4">
        <v>5001741</v>
      </c>
      <c r="B1745" s="4">
        <f t="shared" ref="B1745:E1745" si="1870">B1744</f>
        <v>0</v>
      </c>
      <c r="C1745" s="4">
        <f t="shared" si="1870"/>
        <v>0</v>
      </c>
      <c r="D1745" s="4">
        <f t="shared" si="1870"/>
        <v>0</v>
      </c>
      <c r="E1745" s="4">
        <f t="shared" si="1870"/>
        <v>0</v>
      </c>
      <c r="F1745" s="4">
        <f>INT(VLOOKUP($X1745,映射表!$B:$C,2,FALSE)*VLOOKUP($Z1745,怪物属性偏向!$G:$L,怪物属性偏向!L$1,FALSE)/100)</f>
        <v>1914801</v>
      </c>
      <c r="G1745" s="4">
        <f>INT(VLOOKUP($X1745,映射表!$B:$C,2,FALSE)*VLOOKUP($Z1745,怪物属性偏向!$G:$L,怪物属性偏向!J$1,FALSE)/100)</f>
        <v>584623</v>
      </c>
      <c r="H1745" s="4">
        <f t="shared" si="1850"/>
        <v>0</v>
      </c>
      <c r="I1745" s="4">
        <f>INT(VLOOKUP($X1745,映射表!$B:$C,2,FALSE)*VLOOKUP($Z1745,怪物属性偏向!$G:$L,怪物属性偏向!K$1,FALSE)/100)</f>
        <v>718928</v>
      </c>
      <c r="J1745" s="4">
        <f>INT(VLOOKUP($X1745,映射表!$B:$E,4,FALSE))</f>
        <v>632025</v>
      </c>
      <c r="K1745" s="4">
        <f t="shared" ref="K1745:V1745" si="1871">K1744</f>
        <v>100</v>
      </c>
      <c r="L1745" s="4">
        <f t="shared" si="1871"/>
        <v>0</v>
      </c>
      <c r="M1745" s="4">
        <f t="shared" si="1871"/>
        <v>0</v>
      </c>
      <c r="N1745" s="4">
        <f t="shared" si="1871"/>
        <v>100</v>
      </c>
      <c r="O1745" s="4">
        <f t="shared" si="1871"/>
        <v>0</v>
      </c>
      <c r="P1745" s="4">
        <f t="shared" si="1871"/>
        <v>0</v>
      </c>
      <c r="Q1745" s="4">
        <f t="shared" si="1871"/>
        <v>0</v>
      </c>
      <c r="R1745" s="4">
        <f t="shared" si="1871"/>
        <v>0</v>
      </c>
      <c r="S1745" s="4">
        <f t="shared" si="1871"/>
        <v>0</v>
      </c>
      <c r="T1745" s="4">
        <f t="shared" si="1871"/>
        <v>0</v>
      </c>
      <c r="U1745" s="4">
        <f t="shared" si="1871"/>
        <v>0</v>
      </c>
      <c r="V1745" s="4">
        <f t="shared" si="1871"/>
        <v>0</v>
      </c>
      <c r="W1745" s="4">
        <f>VLOOKUP(Z1745,怪物属性偏向!D:F,3,FALSE)</f>
        <v>5000012</v>
      </c>
      <c r="X1745" s="4">
        <f t="shared" si="1789"/>
        <v>91</v>
      </c>
      <c r="Y1745" t="str">
        <f>VLOOKUP(Z1745,怪物属性偏向!G:H,2,FALSE)</f>
        <v>尼尔斯</v>
      </c>
      <c r="Z1745">
        <f t="shared" si="1790"/>
        <v>12</v>
      </c>
    </row>
    <row r="1746" spans="1:26" ht="18" customHeight="1" x14ac:dyDescent="0.15">
      <c r="A1746" s="4">
        <v>5001742</v>
      </c>
      <c r="B1746" s="4">
        <f t="shared" ref="B1746:E1746" si="1872">B1745</f>
        <v>0</v>
      </c>
      <c r="C1746" s="4">
        <f t="shared" si="1872"/>
        <v>0</v>
      </c>
      <c r="D1746" s="4">
        <f t="shared" si="1872"/>
        <v>0</v>
      </c>
      <c r="E1746" s="4">
        <f t="shared" si="1872"/>
        <v>0</v>
      </c>
      <c r="F1746" s="4">
        <f>INT(VLOOKUP($X1746,映射表!$B:$C,2,FALSE)*VLOOKUP($Z1746,怪物属性偏向!$G:$L,怪物属性偏向!L$1,FALSE)/100)</f>
        <v>2052879</v>
      </c>
      <c r="G1746" s="4">
        <f>INT(VLOOKUP($X1746,映射表!$B:$C,2,FALSE)*VLOOKUP($Z1746,怪物属性偏向!$G:$L,怪物属性偏向!J$1,FALSE)/100)</f>
        <v>626780</v>
      </c>
      <c r="H1746" s="4">
        <f t="shared" si="1850"/>
        <v>0</v>
      </c>
      <c r="I1746" s="4">
        <f>INT(VLOOKUP($X1746,映射表!$B:$C,2,FALSE)*VLOOKUP($Z1746,怪物属性偏向!$G:$L,怪物属性偏向!K$1,FALSE)/100)</f>
        <v>770770</v>
      </c>
      <c r="J1746" s="4">
        <f>INT(VLOOKUP($X1746,映射表!$B:$E,4,FALSE))</f>
        <v>677600</v>
      </c>
      <c r="K1746" s="4">
        <f t="shared" ref="K1746:V1746" si="1873">K1745</f>
        <v>100</v>
      </c>
      <c r="L1746" s="4">
        <f t="shared" si="1873"/>
        <v>0</v>
      </c>
      <c r="M1746" s="4">
        <f t="shared" si="1873"/>
        <v>0</v>
      </c>
      <c r="N1746" s="4">
        <f t="shared" si="1873"/>
        <v>100</v>
      </c>
      <c r="O1746" s="4">
        <f t="shared" si="1873"/>
        <v>0</v>
      </c>
      <c r="P1746" s="4">
        <f t="shared" si="1873"/>
        <v>0</v>
      </c>
      <c r="Q1746" s="4">
        <f t="shared" si="1873"/>
        <v>0</v>
      </c>
      <c r="R1746" s="4">
        <f t="shared" si="1873"/>
        <v>0</v>
      </c>
      <c r="S1746" s="4">
        <f t="shared" si="1873"/>
        <v>0</v>
      </c>
      <c r="T1746" s="4">
        <f t="shared" si="1873"/>
        <v>0</v>
      </c>
      <c r="U1746" s="4">
        <f t="shared" si="1873"/>
        <v>0</v>
      </c>
      <c r="V1746" s="4">
        <f t="shared" si="1873"/>
        <v>0</v>
      </c>
      <c r="W1746" s="4">
        <f>VLOOKUP(Z1746,怪物属性偏向!D:F,3,FALSE)</f>
        <v>5000012</v>
      </c>
      <c r="X1746" s="4">
        <f t="shared" si="1789"/>
        <v>92</v>
      </c>
      <c r="Y1746" t="str">
        <f>VLOOKUP(Z1746,怪物属性偏向!G:H,2,FALSE)</f>
        <v>尼尔斯</v>
      </c>
      <c r="Z1746">
        <f t="shared" si="1790"/>
        <v>12</v>
      </c>
    </row>
    <row r="1747" spans="1:26" ht="18" customHeight="1" x14ac:dyDescent="0.15">
      <c r="A1747" s="4">
        <v>5001743</v>
      </c>
      <c r="B1747" s="4">
        <f t="shared" ref="B1747:E1747" si="1874">B1746</f>
        <v>0</v>
      </c>
      <c r="C1747" s="4">
        <f t="shared" si="1874"/>
        <v>0</v>
      </c>
      <c r="D1747" s="4">
        <f t="shared" si="1874"/>
        <v>0</v>
      </c>
      <c r="E1747" s="4">
        <f t="shared" si="1874"/>
        <v>0</v>
      </c>
      <c r="F1747" s="4">
        <f>INT(VLOOKUP($X1747,映射表!$B:$C,2,FALSE)*VLOOKUP($Z1747,怪物属性偏向!$G:$L,怪物属性偏向!L$1,FALSE)/100)</f>
        <v>2200898</v>
      </c>
      <c r="G1747" s="4">
        <f>INT(VLOOKUP($X1747,映射表!$B:$C,2,FALSE)*VLOOKUP($Z1747,怪物属性偏向!$G:$L,怪物属性偏向!J$1,FALSE)/100)</f>
        <v>671973</v>
      </c>
      <c r="H1747" s="4">
        <f t="shared" si="1850"/>
        <v>0</v>
      </c>
      <c r="I1747" s="4">
        <f>INT(VLOOKUP($X1747,映射表!$B:$C,2,FALSE)*VLOOKUP($Z1747,怪物属性偏向!$G:$L,怪物属性偏向!K$1,FALSE)/100)</f>
        <v>826345</v>
      </c>
      <c r="J1747" s="4">
        <f>INT(VLOOKUP($X1747,映射表!$B:$E,4,FALSE))</f>
        <v>726457</v>
      </c>
      <c r="K1747" s="4">
        <f t="shared" ref="K1747:V1747" si="1875">K1746</f>
        <v>100</v>
      </c>
      <c r="L1747" s="4">
        <f t="shared" si="1875"/>
        <v>0</v>
      </c>
      <c r="M1747" s="4">
        <f t="shared" si="1875"/>
        <v>0</v>
      </c>
      <c r="N1747" s="4">
        <f t="shared" si="1875"/>
        <v>100</v>
      </c>
      <c r="O1747" s="4">
        <f t="shared" si="1875"/>
        <v>0</v>
      </c>
      <c r="P1747" s="4">
        <f t="shared" si="1875"/>
        <v>0</v>
      </c>
      <c r="Q1747" s="4">
        <f t="shared" si="1875"/>
        <v>0</v>
      </c>
      <c r="R1747" s="4">
        <f t="shared" si="1875"/>
        <v>0</v>
      </c>
      <c r="S1747" s="4">
        <f t="shared" si="1875"/>
        <v>0</v>
      </c>
      <c r="T1747" s="4">
        <f t="shared" si="1875"/>
        <v>0</v>
      </c>
      <c r="U1747" s="4">
        <f t="shared" si="1875"/>
        <v>0</v>
      </c>
      <c r="V1747" s="4">
        <f t="shared" si="1875"/>
        <v>0</v>
      </c>
      <c r="W1747" s="4">
        <f>VLOOKUP(Z1747,怪物属性偏向!D:F,3,FALSE)</f>
        <v>5000012</v>
      </c>
      <c r="X1747" s="4">
        <f t="shared" si="1789"/>
        <v>93</v>
      </c>
      <c r="Y1747" t="str">
        <f>VLOOKUP(Z1747,怪物属性偏向!G:H,2,FALSE)</f>
        <v>尼尔斯</v>
      </c>
      <c r="Z1747">
        <f t="shared" si="1790"/>
        <v>12</v>
      </c>
    </row>
    <row r="1748" spans="1:26" ht="18" customHeight="1" x14ac:dyDescent="0.15">
      <c r="A1748" s="4">
        <v>5001744</v>
      </c>
      <c r="B1748" s="4">
        <f t="shared" ref="B1748:E1748" si="1876">B1747</f>
        <v>0</v>
      </c>
      <c r="C1748" s="4">
        <f t="shared" si="1876"/>
        <v>0</v>
      </c>
      <c r="D1748" s="4">
        <f t="shared" si="1876"/>
        <v>0</v>
      </c>
      <c r="E1748" s="4">
        <f t="shared" si="1876"/>
        <v>0</v>
      </c>
      <c r="F1748" s="4">
        <f>INT(VLOOKUP($X1748,映射表!$B:$C,2,FALSE)*VLOOKUP($Z1748,怪物属性偏向!$G:$L,怪物属性偏向!L$1,FALSE)/100)</f>
        <v>2359575</v>
      </c>
      <c r="G1748" s="4">
        <f>INT(VLOOKUP($X1748,映射表!$B:$C,2,FALSE)*VLOOKUP($Z1748,怪物属性偏向!$G:$L,怪物属性偏向!J$1,FALSE)/100)</f>
        <v>720420</v>
      </c>
      <c r="H1748" s="4">
        <f t="shared" si="1850"/>
        <v>0</v>
      </c>
      <c r="I1748" s="4">
        <f>INT(VLOOKUP($X1748,映射表!$B:$C,2,FALSE)*VLOOKUP($Z1748,怪物属性偏向!$G:$L,怪物属性偏向!K$1,FALSE)/100)</f>
        <v>885922</v>
      </c>
      <c r="J1748" s="4">
        <f>INT(VLOOKUP($X1748,映射表!$B:$E,4,FALSE))</f>
        <v>778832</v>
      </c>
      <c r="K1748" s="4">
        <f t="shared" ref="K1748:V1748" si="1877">K1747</f>
        <v>100</v>
      </c>
      <c r="L1748" s="4">
        <f t="shared" si="1877"/>
        <v>0</v>
      </c>
      <c r="M1748" s="4">
        <f t="shared" si="1877"/>
        <v>0</v>
      </c>
      <c r="N1748" s="4">
        <f t="shared" si="1877"/>
        <v>100</v>
      </c>
      <c r="O1748" s="4">
        <f t="shared" si="1877"/>
        <v>0</v>
      </c>
      <c r="P1748" s="4">
        <f t="shared" si="1877"/>
        <v>0</v>
      </c>
      <c r="Q1748" s="4">
        <f t="shared" si="1877"/>
        <v>0</v>
      </c>
      <c r="R1748" s="4">
        <f t="shared" si="1877"/>
        <v>0</v>
      </c>
      <c r="S1748" s="4">
        <f t="shared" si="1877"/>
        <v>0</v>
      </c>
      <c r="T1748" s="4">
        <f t="shared" si="1877"/>
        <v>0</v>
      </c>
      <c r="U1748" s="4">
        <f t="shared" si="1877"/>
        <v>0</v>
      </c>
      <c r="V1748" s="4">
        <f t="shared" si="1877"/>
        <v>0</v>
      </c>
      <c r="W1748" s="4">
        <f>VLOOKUP(Z1748,怪物属性偏向!D:F,3,FALSE)</f>
        <v>5000012</v>
      </c>
      <c r="X1748" s="4">
        <f t="shared" si="1789"/>
        <v>94</v>
      </c>
      <c r="Y1748" t="str">
        <f>VLOOKUP(Z1748,怪物属性偏向!G:H,2,FALSE)</f>
        <v>尼尔斯</v>
      </c>
      <c r="Z1748">
        <f t="shared" si="1790"/>
        <v>12</v>
      </c>
    </row>
    <row r="1749" spans="1:26" ht="18" customHeight="1" x14ac:dyDescent="0.15">
      <c r="A1749" s="4">
        <v>5001745</v>
      </c>
      <c r="B1749" s="4">
        <f t="shared" ref="B1749:E1749" si="1878">B1748</f>
        <v>0</v>
      </c>
      <c r="C1749" s="4">
        <f t="shared" si="1878"/>
        <v>0</v>
      </c>
      <c r="D1749" s="4">
        <f t="shared" si="1878"/>
        <v>0</v>
      </c>
      <c r="E1749" s="4">
        <f t="shared" si="1878"/>
        <v>0</v>
      </c>
      <c r="F1749" s="4">
        <f>INT(VLOOKUP($X1749,映射表!$B:$C,2,FALSE)*VLOOKUP($Z1749,怪物属性偏向!$G:$L,怪物属性偏向!L$1,FALSE)/100)</f>
        <v>2529676</v>
      </c>
      <c r="G1749" s="4">
        <f>INT(VLOOKUP($X1749,映射表!$B:$C,2,FALSE)*VLOOKUP($Z1749,怪物属性偏向!$G:$L,怪物属性偏向!J$1,FALSE)/100)</f>
        <v>772355</v>
      </c>
      <c r="H1749" s="4">
        <f t="shared" si="1850"/>
        <v>0</v>
      </c>
      <c r="I1749" s="4">
        <f>INT(VLOOKUP($X1749,映射表!$B:$C,2,FALSE)*VLOOKUP($Z1749,怪物属性偏向!$G:$L,怪物属性偏向!K$1,FALSE)/100)</f>
        <v>949788</v>
      </c>
      <c r="J1749" s="4">
        <f>INT(VLOOKUP($X1749,映射表!$B:$E,4,FALSE))</f>
        <v>834978</v>
      </c>
      <c r="K1749" s="4">
        <f t="shared" ref="K1749:V1749" si="1879">K1748</f>
        <v>100</v>
      </c>
      <c r="L1749" s="4">
        <f t="shared" si="1879"/>
        <v>0</v>
      </c>
      <c r="M1749" s="4">
        <f t="shared" si="1879"/>
        <v>0</v>
      </c>
      <c r="N1749" s="4">
        <f t="shared" si="1879"/>
        <v>100</v>
      </c>
      <c r="O1749" s="4">
        <f t="shared" si="1879"/>
        <v>0</v>
      </c>
      <c r="P1749" s="4">
        <f t="shared" si="1879"/>
        <v>0</v>
      </c>
      <c r="Q1749" s="4">
        <f t="shared" si="1879"/>
        <v>0</v>
      </c>
      <c r="R1749" s="4">
        <f t="shared" si="1879"/>
        <v>0</v>
      </c>
      <c r="S1749" s="4">
        <f t="shared" si="1879"/>
        <v>0</v>
      </c>
      <c r="T1749" s="4">
        <f t="shared" si="1879"/>
        <v>0</v>
      </c>
      <c r="U1749" s="4">
        <f t="shared" si="1879"/>
        <v>0</v>
      </c>
      <c r="V1749" s="4">
        <f t="shared" si="1879"/>
        <v>0</v>
      </c>
      <c r="W1749" s="4">
        <f>VLOOKUP(Z1749,怪物属性偏向!D:F,3,FALSE)</f>
        <v>5000012</v>
      </c>
      <c r="X1749" s="4">
        <f t="shared" si="1789"/>
        <v>95</v>
      </c>
      <c r="Y1749" t="str">
        <f>VLOOKUP(Z1749,怪物属性偏向!G:H,2,FALSE)</f>
        <v>尼尔斯</v>
      </c>
      <c r="Z1749">
        <f t="shared" si="1790"/>
        <v>12</v>
      </c>
    </row>
    <row r="1750" spans="1:26" ht="18" customHeight="1" x14ac:dyDescent="0.15">
      <c r="A1750" s="4">
        <v>5001746</v>
      </c>
      <c r="B1750" s="4">
        <f t="shared" ref="B1750:E1750" si="1880">B1749</f>
        <v>0</v>
      </c>
      <c r="C1750" s="4">
        <f t="shared" si="1880"/>
        <v>0</v>
      </c>
      <c r="D1750" s="4">
        <f t="shared" si="1880"/>
        <v>0</v>
      </c>
      <c r="E1750" s="4">
        <f t="shared" si="1880"/>
        <v>0</v>
      </c>
      <c r="F1750" s="4">
        <f>INT(VLOOKUP($X1750,映射表!$B:$C,2,FALSE)*VLOOKUP($Z1750,怪物属性偏向!$G:$L,怪物属性偏向!L$1,FALSE)/100)</f>
        <v>2712025</v>
      </c>
      <c r="G1750" s="4">
        <f>INT(VLOOKUP($X1750,映射表!$B:$C,2,FALSE)*VLOOKUP($Z1750,怪物属性偏向!$G:$L,怪物属性偏向!J$1,FALSE)/100)</f>
        <v>828029</v>
      </c>
      <c r="H1750" s="4">
        <f t="shared" si="1850"/>
        <v>0</v>
      </c>
      <c r="I1750" s="4">
        <f>INT(VLOOKUP($X1750,映射表!$B:$C,2,FALSE)*VLOOKUP($Z1750,怪物属性偏向!$G:$L,怪物属性偏向!K$1,FALSE)/100)</f>
        <v>1018252</v>
      </c>
      <c r="J1750" s="4">
        <f>INT(VLOOKUP($X1750,映射表!$B:$E,4,FALSE))</f>
        <v>895167</v>
      </c>
      <c r="K1750" s="4">
        <f t="shared" ref="K1750:V1750" si="1881">K1749</f>
        <v>100</v>
      </c>
      <c r="L1750" s="4">
        <f t="shared" si="1881"/>
        <v>0</v>
      </c>
      <c r="M1750" s="4">
        <f t="shared" si="1881"/>
        <v>0</v>
      </c>
      <c r="N1750" s="4">
        <f t="shared" si="1881"/>
        <v>100</v>
      </c>
      <c r="O1750" s="4">
        <f t="shared" si="1881"/>
        <v>0</v>
      </c>
      <c r="P1750" s="4">
        <f t="shared" si="1881"/>
        <v>0</v>
      </c>
      <c r="Q1750" s="4">
        <f t="shared" si="1881"/>
        <v>0</v>
      </c>
      <c r="R1750" s="4">
        <f t="shared" si="1881"/>
        <v>0</v>
      </c>
      <c r="S1750" s="4">
        <f t="shared" si="1881"/>
        <v>0</v>
      </c>
      <c r="T1750" s="4">
        <f t="shared" si="1881"/>
        <v>0</v>
      </c>
      <c r="U1750" s="4">
        <f t="shared" si="1881"/>
        <v>0</v>
      </c>
      <c r="V1750" s="4">
        <f t="shared" si="1881"/>
        <v>0</v>
      </c>
      <c r="W1750" s="4">
        <f>VLOOKUP(Z1750,怪物属性偏向!D:F,3,FALSE)</f>
        <v>5000012</v>
      </c>
      <c r="X1750" s="4">
        <f t="shared" si="1789"/>
        <v>96</v>
      </c>
      <c r="Y1750" t="str">
        <f>VLOOKUP(Z1750,怪物属性偏向!G:H,2,FALSE)</f>
        <v>尼尔斯</v>
      </c>
      <c r="Z1750">
        <f t="shared" si="1790"/>
        <v>12</v>
      </c>
    </row>
    <row r="1751" spans="1:26" ht="18" customHeight="1" x14ac:dyDescent="0.15">
      <c r="A1751" s="4">
        <v>5001747</v>
      </c>
      <c r="B1751" s="4">
        <f t="shared" ref="B1751:E1751" si="1882">B1750</f>
        <v>0</v>
      </c>
      <c r="C1751" s="4">
        <f t="shared" si="1882"/>
        <v>0</v>
      </c>
      <c r="D1751" s="4">
        <f t="shared" si="1882"/>
        <v>0</v>
      </c>
      <c r="E1751" s="4">
        <f t="shared" si="1882"/>
        <v>0</v>
      </c>
      <c r="F1751" s="4">
        <f>INT(VLOOKUP($X1751,映射表!$B:$C,2,FALSE)*VLOOKUP($Z1751,怪物属性偏向!$G:$L,怪物属性偏向!L$1,FALSE)/100)</f>
        <v>2907502</v>
      </c>
      <c r="G1751" s="4">
        <f>INT(VLOOKUP($X1751,映射表!$B:$C,2,FALSE)*VLOOKUP($Z1751,怪物属性偏向!$G:$L,怪物属性偏向!J$1,FALSE)/100)</f>
        <v>887712</v>
      </c>
      <c r="H1751" s="4">
        <f t="shared" si="1850"/>
        <v>0</v>
      </c>
      <c r="I1751" s="4">
        <f>INT(VLOOKUP($X1751,映射表!$B:$C,2,FALSE)*VLOOKUP($Z1751,怪物属性偏向!$G:$L,怪物属性偏向!K$1,FALSE)/100)</f>
        <v>1091646</v>
      </c>
      <c r="J1751" s="4">
        <f>INT(VLOOKUP($X1751,映射表!$B:$E,4,FALSE))</f>
        <v>959689</v>
      </c>
      <c r="K1751" s="4">
        <f t="shared" ref="K1751:V1751" si="1883">K1750</f>
        <v>100</v>
      </c>
      <c r="L1751" s="4">
        <f t="shared" si="1883"/>
        <v>0</v>
      </c>
      <c r="M1751" s="4">
        <f t="shared" si="1883"/>
        <v>0</v>
      </c>
      <c r="N1751" s="4">
        <f t="shared" si="1883"/>
        <v>100</v>
      </c>
      <c r="O1751" s="4">
        <f t="shared" si="1883"/>
        <v>0</v>
      </c>
      <c r="P1751" s="4">
        <f t="shared" si="1883"/>
        <v>0</v>
      </c>
      <c r="Q1751" s="4">
        <f t="shared" si="1883"/>
        <v>0</v>
      </c>
      <c r="R1751" s="4">
        <f t="shared" si="1883"/>
        <v>0</v>
      </c>
      <c r="S1751" s="4">
        <f t="shared" si="1883"/>
        <v>0</v>
      </c>
      <c r="T1751" s="4">
        <f t="shared" si="1883"/>
        <v>0</v>
      </c>
      <c r="U1751" s="4">
        <f t="shared" si="1883"/>
        <v>0</v>
      </c>
      <c r="V1751" s="4">
        <f t="shared" si="1883"/>
        <v>0</v>
      </c>
      <c r="W1751" s="4">
        <f>VLOOKUP(Z1751,怪物属性偏向!D:F,3,FALSE)</f>
        <v>5000012</v>
      </c>
      <c r="X1751" s="4">
        <f t="shared" si="1789"/>
        <v>97</v>
      </c>
      <c r="Y1751" t="str">
        <f>VLOOKUP(Z1751,怪物属性偏向!G:H,2,FALSE)</f>
        <v>尼尔斯</v>
      </c>
      <c r="Z1751">
        <f t="shared" si="1790"/>
        <v>12</v>
      </c>
    </row>
    <row r="1752" spans="1:26" ht="18" customHeight="1" x14ac:dyDescent="0.15">
      <c r="A1752" s="4">
        <v>5001748</v>
      </c>
      <c r="B1752" s="4">
        <f t="shared" ref="B1752:E1752" si="1884">B1751</f>
        <v>0</v>
      </c>
      <c r="C1752" s="4">
        <f t="shared" si="1884"/>
        <v>0</v>
      </c>
      <c r="D1752" s="4">
        <f t="shared" si="1884"/>
        <v>0</v>
      </c>
      <c r="E1752" s="4">
        <f t="shared" si="1884"/>
        <v>0</v>
      </c>
      <c r="F1752" s="4">
        <f>INT(VLOOKUP($X1752,映射表!$B:$C,2,FALSE)*VLOOKUP($Z1752,怪物属性偏向!$G:$L,怪物属性偏向!L$1,FALSE)/100)</f>
        <v>3117055</v>
      </c>
      <c r="G1752" s="4">
        <f>INT(VLOOKUP($X1752,映射表!$B:$C,2,FALSE)*VLOOKUP($Z1752,怪物属性偏向!$G:$L,怪物属性偏向!J$1,FALSE)/100)</f>
        <v>951692</v>
      </c>
      <c r="H1752" s="4">
        <f t="shared" si="1850"/>
        <v>0</v>
      </c>
      <c r="I1752" s="4">
        <f>INT(VLOOKUP($X1752,映射表!$B:$C,2,FALSE)*VLOOKUP($Z1752,怪物属性偏向!$G:$L,怪物属性偏向!K$1,FALSE)/100)</f>
        <v>1170324</v>
      </c>
      <c r="J1752" s="4">
        <f>INT(VLOOKUP($X1752,映射表!$B:$E,4,FALSE))</f>
        <v>1028856</v>
      </c>
      <c r="K1752" s="4">
        <f t="shared" ref="K1752:V1752" si="1885">K1751</f>
        <v>100</v>
      </c>
      <c r="L1752" s="4">
        <f t="shared" si="1885"/>
        <v>0</v>
      </c>
      <c r="M1752" s="4">
        <f t="shared" si="1885"/>
        <v>0</v>
      </c>
      <c r="N1752" s="4">
        <f t="shared" si="1885"/>
        <v>100</v>
      </c>
      <c r="O1752" s="4">
        <f t="shared" si="1885"/>
        <v>0</v>
      </c>
      <c r="P1752" s="4">
        <f t="shared" si="1885"/>
        <v>0</v>
      </c>
      <c r="Q1752" s="4">
        <f t="shared" si="1885"/>
        <v>0</v>
      </c>
      <c r="R1752" s="4">
        <f t="shared" si="1885"/>
        <v>0</v>
      </c>
      <c r="S1752" s="4">
        <f t="shared" si="1885"/>
        <v>0</v>
      </c>
      <c r="T1752" s="4">
        <f t="shared" si="1885"/>
        <v>0</v>
      </c>
      <c r="U1752" s="4">
        <f t="shared" si="1885"/>
        <v>0</v>
      </c>
      <c r="V1752" s="4">
        <f t="shared" si="1885"/>
        <v>0</v>
      </c>
      <c r="W1752" s="4">
        <f>VLOOKUP(Z1752,怪物属性偏向!D:F,3,FALSE)</f>
        <v>5000012</v>
      </c>
      <c r="X1752" s="4">
        <f t="shared" si="1789"/>
        <v>98</v>
      </c>
      <c r="Y1752" t="str">
        <f>VLOOKUP(Z1752,怪物属性偏向!G:H,2,FALSE)</f>
        <v>尼尔斯</v>
      </c>
      <c r="Z1752">
        <f t="shared" si="1790"/>
        <v>12</v>
      </c>
    </row>
    <row r="1753" spans="1:26" ht="18" customHeight="1" x14ac:dyDescent="0.15">
      <c r="A1753" s="4">
        <v>5001749</v>
      </c>
      <c r="B1753" s="4">
        <f t="shared" ref="B1753:E1753" si="1886">B1752</f>
        <v>0</v>
      </c>
      <c r="C1753" s="4">
        <f t="shared" si="1886"/>
        <v>0</v>
      </c>
      <c r="D1753" s="4">
        <f t="shared" si="1886"/>
        <v>0</v>
      </c>
      <c r="E1753" s="4">
        <f t="shared" si="1886"/>
        <v>0</v>
      </c>
      <c r="F1753" s="4">
        <f>INT(VLOOKUP($X1753,映射表!$B:$C,2,FALSE)*VLOOKUP($Z1753,怪物属性偏向!$G:$L,怪物属性偏向!L$1,FALSE)/100)</f>
        <v>3341694</v>
      </c>
      <c r="G1753" s="4">
        <f>INT(VLOOKUP($X1753,映射表!$B:$C,2,FALSE)*VLOOKUP($Z1753,怪物属性偏向!$G:$L,怪物属性偏向!J$1,FALSE)/100)</f>
        <v>1020279</v>
      </c>
      <c r="H1753" s="4">
        <f t="shared" si="1850"/>
        <v>0</v>
      </c>
      <c r="I1753" s="4">
        <f>INT(VLOOKUP($X1753,映射表!$B:$C,2,FALSE)*VLOOKUP($Z1753,怪物属性偏向!$G:$L,怪物属性偏向!K$1,FALSE)/100)</f>
        <v>1254667</v>
      </c>
      <c r="J1753" s="4">
        <f>INT(VLOOKUP($X1753,映射表!$B:$E,4,FALSE))</f>
        <v>1103004</v>
      </c>
      <c r="K1753" s="4">
        <f t="shared" ref="K1753:V1753" si="1887">K1752</f>
        <v>100</v>
      </c>
      <c r="L1753" s="4">
        <f t="shared" si="1887"/>
        <v>0</v>
      </c>
      <c r="M1753" s="4">
        <f t="shared" si="1887"/>
        <v>0</v>
      </c>
      <c r="N1753" s="4">
        <f t="shared" si="1887"/>
        <v>100</v>
      </c>
      <c r="O1753" s="4">
        <f t="shared" si="1887"/>
        <v>0</v>
      </c>
      <c r="P1753" s="4">
        <f t="shared" si="1887"/>
        <v>0</v>
      </c>
      <c r="Q1753" s="4">
        <f t="shared" si="1887"/>
        <v>0</v>
      </c>
      <c r="R1753" s="4">
        <f t="shared" si="1887"/>
        <v>0</v>
      </c>
      <c r="S1753" s="4">
        <f t="shared" si="1887"/>
        <v>0</v>
      </c>
      <c r="T1753" s="4">
        <f t="shared" si="1887"/>
        <v>0</v>
      </c>
      <c r="U1753" s="4">
        <f t="shared" si="1887"/>
        <v>0</v>
      </c>
      <c r="V1753" s="4">
        <f t="shared" si="1887"/>
        <v>0</v>
      </c>
      <c r="W1753" s="4">
        <f>VLOOKUP(Z1753,怪物属性偏向!D:F,3,FALSE)</f>
        <v>5000012</v>
      </c>
      <c r="X1753" s="4">
        <f t="shared" si="1789"/>
        <v>99</v>
      </c>
      <c r="Y1753" t="str">
        <f>VLOOKUP(Z1753,怪物属性偏向!G:H,2,FALSE)</f>
        <v>尼尔斯</v>
      </c>
      <c r="Z1753">
        <f t="shared" si="1790"/>
        <v>12</v>
      </c>
    </row>
    <row r="1754" spans="1:26" ht="18" customHeight="1" x14ac:dyDescent="0.15">
      <c r="A1754" s="4">
        <v>5001750</v>
      </c>
      <c r="B1754" s="4">
        <f t="shared" ref="B1754:E1754" si="1888">B1753</f>
        <v>0</v>
      </c>
      <c r="C1754" s="4">
        <f t="shared" si="1888"/>
        <v>0</v>
      </c>
      <c r="D1754" s="4">
        <f t="shared" si="1888"/>
        <v>0</v>
      </c>
      <c r="E1754" s="4">
        <f t="shared" si="1888"/>
        <v>0</v>
      </c>
      <c r="F1754" s="4">
        <f>INT(VLOOKUP($X1754,映射表!$B:$C,2,FALSE)*VLOOKUP($Z1754,怪物属性偏向!$G:$L,怪物属性偏向!L$1,FALSE)/100)</f>
        <v>3582508</v>
      </c>
      <c r="G1754" s="4">
        <f>INT(VLOOKUP($X1754,映射表!$B:$C,2,FALSE)*VLOOKUP($Z1754,怪物属性偏向!$G:$L,怪物属性偏向!J$1,FALSE)/100)</f>
        <v>1093803</v>
      </c>
      <c r="H1754" s="4">
        <f t="shared" si="1850"/>
        <v>0</v>
      </c>
      <c r="I1754" s="4">
        <f>INT(VLOOKUP($X1754,映射表!$B:$C,2,FALSE)*VLOOKUP($Z1754,怪物属性偏向!$G:$L,怪物属性偏向!K$1,FALSE)/100)</f>
        <v>1345083</v>
      </c>
      <c r="J1754" s="4">
        <f>INT(VLOOKUP($X1754,映射表!$B:$E,4,FALSE))</f>
        <v>1182490</v>
      </c>
      <c r="K1754" s="4">
        <f t="shared" ref="K1754:V1754" si="1889">K1753</f>
        <v>100</v>
      </c>
      <c r="L1754" s="4">
        <f t="shared" si="1889"/>
        <v>0</v>
      </c>
      <c r="M1754" s="4">
        <f t="shared" si="1889"/>
        <v>0</v>
      </c>
      <c r="N1754" s="4">
        <f t="shared" si="1889"/>
        <v>100</v>
      </c>
      <c r="O1754" s="4">
        <f t="shared" si="1889"/>
        <v>0</v>
      </c>
      <c r="P1754" s="4">
        <f t="shared" si="1889"/>
        <v>0</v>
      </c>
      <c r="Q1754" s="4">
        <f t="shared" si="1889"/>
        <v>0</v>
      </c>
      <c r="R1754" s="4">
        <f t="shared" si="1889"/>
        <v>0</v>
      </c>
      <c r="S1754" s="4">
        <f t="shared" si="1889"/>
        <v>0</v>
      </c>
      <c r="T1754" s="4">
        <f t="shared" si="1889"/>
        <v>0</v>
      </c>
      <c r="U1754" s="4">
        <f t="shared" si="1889"/>
        <v>0</v>
      </c>
      <c r="V1754" s="4">
        <f t="shared" si="1889"/>
        <v>0</v>
      </c>
      <c r="W1754" s="4">
        <f>VLOOKUP(Z1754,怪物属性偏向!D:F,3,FALSE)</f>
        <v>5000012</v>
      </c>
      <c r="X1754" s="4">
        <f t="shared" si="1789"/>
        <v>100</v>
      </c>
      <c r="Y1754" t="str">
        <f>VLOOKUP(Z1754,怪物属性偏向!G:H,2,FALSE)</f>
        <v>尼尔斯</v>
      </c>
      <c r="Z1754">
        <f t="shared" si="1790"/>
        <v>12</v>
      </c>
    </row>
    <row r="1755" spans="1:26" ht="18" customHeight="1" x14ac:dyDescent="0.15">
      <c r="A1755" s="4">
        <v>5001751</v>
      </c>
      <c r="B1755" s="4">
        <f t="shared" ref="B1755:E1755" si="1890">B1754</f>
        <v>0</v>
      </c>
      <c r="C1755" s="4">
        <f t="shared" si="1890"/>
        <v>0</v>
      </c>
      <c r="D1755" s="4">
        <f t="shared" si="1890"/>
        <v>0</v>
      </c>
      <c r="E1755" s="4">
        <f t="shared" si="1890"/>
        <v>0</v>
      </c>
      <c r="F1755" s="4">
        <f>INT(VLOOKUP($X1755,映射表!$B:$C,2,FALSE)*VLOOKUP($Z1755,怪物属性偏向!$G:$L,怪物属性偏向!L$1,FALSE)/100)</f>
        <v>3840661</v>
      </c>
      <c r="G1755" s="4">
        <f>INT(VLOOKUP($X1755,映射表!$B:$C,2,FALSE)*VLOOKUP($Z1755,怪物属性偏向!$G:$L,怪物属性偏向!J$1,FALSE)/100)</f>
        <v>1172622</v>
      </c>
      <c r="H1755" s="4">
        <f t="shared" si="1850"/>
        <v>0</v>
      </c>
      <c r="I1755" s="4">
        <f>INT(VLOOKUP($X1755,映射表!$B:$C,2,FALSE)*VLOOKUP($Z1755,怪物属性偏向!$G:$L,怪物属性偏向!K$1,FALSE)/100)</f>
        <v>1442008</v>
      </c>
      <c r="J1755" s="4">
        <f>INT(VLOOKUP($X1755,映射表!$B:$E,4,FALSE))</f>
        <v>1267699</v>
      </c>
      <c r="K1755" s="4">
        <f t="shared" ref="K1755:V1755" si="1891">K1754</f>
        <v>100</v>
      </c>
      <c r="L1755" s="4">
        <f t="shared" si="1891"/>
        <v>0</v>
      </c>
      <c r="M1755" s="4">
        <f t="shared" si="1891"/>
        <v>0</v>
      </c>
      <c r="N1755" s="4">
        <f t="shared" si="1891"/>
        <v>100</v>
      </c>
      <c r="O1755" s="4">
        <f t="shared" si="1891"/>
        <v>0</v>
      </c>
      <c r="P1755" s="4">
        <f t="shared" si="1891"/>
        <v>0</v>
      </c>
      <c r="Q1755" s="4">
        <f t="shared" si="1891"/>
        <v>0</v>
      </c>
      <c r="R1755" s="4">
        <f t="shared" si="1891"/>
        <v>0</v>
      </c>
      <c r="S1755" s="4">
        <f t="shared" si="1891"/>
        <v>0</v>
      </c>
      <c r="T1755" s="4">
        <f t="shared" si="1891"/>
        <v>0</v>
      </c>
      <c r="U1755" s="4">
        <f t="shared" si="1891"/>
        <v>0</v>
      </c>
      <c r="V1755" s="4">
        <f t="shared" si="1891"/>
        <v>0</v>
      </c>
      <c r="W1755" s="4">
        <f>VLOOKUP(Z1755,怪物属性偏向!D:F,3,FALSE)</f>
        <v>5000012</v>
      </c>
      <c r="X1755" s="4">
        <f t="shared" si="1789"/>
        <v>101</v>
      </c>
      <c r="Y1755" t="str">
        <f>VLOOKUP(Z1755,怪物属性偏向!G:H,2,FALSE)</f>
        <v>尼尔斯</v>
      </c>
      <c r="Z1755">
        <f t="shared" si="1790"/>
        <v>12</v>
      </c>
    </row>
    <row r="1756" spans="1:26" ht="18" customHeight="1" x14ac:dyDescent="0.15">
      <c r="A1756" s="4">
        <v>5001752</v>
      </c>
      <c r="B1756" s="4">
        <f t="shared" ref="B1756:E1756" si="1892">B1755</f>
        <v>0</v>
      </c>
      <c r="C1756" s="4">
        <f t="shared" si="1892"/>
        <v>0</v>
      </c>
      <c r="D1756" s="4">
        <f t="shared" si="1892"/>
        <v>0</v>
      </c>
      <c r="E1756" s="4">
        <f t="shared" si="1892"/>
        <v>0</v>
      </c>
      <c r="F1756" s="4">
        <f>INT(VLOOKUP($X1756,映射表!$B:$C,2,FALSE)*VLOOKUP($Z1756,怪物属性偏向!$G:$L,怪物属性偏向!L$1,FALSE)/100)</f>
        <v>4117401</v>
      </c>
      <c r="G1756" s="4">
        <f>INT(VLOOKUP($X1756,映射表!$B:$C,2,FALSE)*VLOOKUP($Z1756,怪物属性偏向!$G:$L,怪物属性偏向!J$1,FALSE)/100)</f>
        <v>1257116</v>
      </c>
      <c r="H1756" s="4">
        <f t="shared" si="1850"/>
        <v>0</v>
      </c>
      <c r="I1756" s="4">
        <f>INT(VLOOKUP($X1756,映射表!$B:$C,2,FALSE)*VLOOKUP($Z1756,怪物属性偏向!$G:$L,怪物属性偏向!K$1,FALSE)/100)</f>
        <v>1545912</v>
      </c>
      <c r="J1756" s="4">
        <f>INT(VLOOKUP($X1756,映射表!$B:$E,4,FALSE))</f>
        <v>1359044</v>
      </c>
      <c r="K1756" s="4">
        <f t="shared" ref="K1756:V1756" si="1893">K1755</f>
        <v>100</v>
      </c>
      <c r="L1756" s="4">
        <f t="shared" si="1893"/>
        <v>0</v>
      </c>
      <c r="M1756" s="4">
        <f t="shared" si="1893"/>
        <v>0</v>
      </c>
      <c r="N1756" s="4">
        <f t="shared" si="1893"/>
        <v>100</v>
      </c>
      <c r="O1756" s="4">
        <f t="shared" si="1893"/>
        <v>0</v>
      </c>
      <c r="P1756" s="4">
        <f t="shared" si="1893"/>
        <v>0</v>
      </c>
      <c r="Q1756" s="4">
        <f t="shared" si="1893"/>
        <v>0</v>
      </c>
      <c r="R1756" s="4">
        <f t="shared" si="1893"/>
        <v>0</v>
      </c>
      <c r="S1756" s="4">
        <f t="shared" si="1893"/>
        <v>0</v>
      </c>
      <c r="T1756" s="4">
        <f t="shared" si="1893"/>
        <v>0</v>
      </c>
      <c r="U1756" s="4">
        <f t="shared" si="1893"/>
        <v>0</v>
      </c>
      <c r="V1756" s="4">
        <f t="shared" si="1893"/>
        <v>0</v>
      </c>
      <c r="W1756" s="4">
        <f>VLOOKUP(Z1756,怪物属性偏向!D:F,3,FALSE)</f>
        <v>5000012</v>
      </c>
      <c r="X1756" s="4">
        <f t="shared" si="1789"/>
        <v>102</v>
      </c>
      <c r="Y1756" t="str">
        <f>VLOOKUP(Z1756,怪物属性偏向!G:H,2,FALSE)</f>
        <v>尼尔斯</v>
      </c>
      <c r="Z1756">
        <f t="shared" si="1790"/>
        <v>12</v>
      </c>
    </row>
    <row r="1757" spans="1:26" ht="18" customHeight="1" x14ac:dyDescent="0.15">
      <c r="A1757" s="4">
        <v>5001753</v>
      </c>
      <c r="B1757" s="4">
        <f t="shared" ref="B1757:E1757" si="1894">B1756</f>
        <v>0</v>
      </c>
      <c r="C1757" s="4">
        <f t="shared" si="1894"/>
        <v>0</v>
      </c>
      <c r="D1757" s="4">
        <f t="shared" si="1894"/>
        <v>0</v>
      </c>
      <c r="E1757" s="4">
        <f t="shared" si="1894"/>
        <v>0</v>
      </c>
      <c r="F1757" s="4">
        <f>INT(VLOOKUP($X1757,映射表!$B:$C,2,FALSE)*VLOOKUP($Z1757,怪物属性偏向!$G:$L,怪物属性偏向!L$1,FALSE)/100)</f>
        <v>4414065</v>
      </c>
      <c r="G1757" s="4">
        <f>INT(VLOOKUP($X1757,映射表!$B:$C,2,FALSE)*VLOOKUP($Z1757,怪物属性偏向!$G:$L,怪物属性偏向!J$1,FALSE)/100)</f>
        <v>1347693</v>
      </c>
      <c r="H1757" s="4">
        <f t="shared" si="1850"/>
        <v>0</v>
      </c>
      <c r="I1757" s="4">
        <f>INT(VLOOKUP($X1757,映射表!$B:$C,2,FALSE)*VLOOKUP($Z1757,怪物属性偏向!$G:$L,怪物属性偏向!K$1,FALSE)/100)</f>
        <v>1657298</v>
      </c>
      <c r="J1757" s="4">
        <f>INT(VLOOKUP($X1757,映射表!$B:$E,4,FALSE))</f>
        <v>1456965</v>
      </c>
      <c r="K1757" s="4">
        <f t="shared" ref="K1757:V1757" si="1895">K1756</f>
        <v>100</v>
      </c>
      <c r="L1757" s="4">
        <f t="shared" si="1895"/>
        <v>0</v>
      </c>
      <c r="M1757" s="4">
        <f t="shared" si="1895"/>
        <v>0</v>
      </c>
      <c r="N1757" s="4">
        <f t="shared" si="1895"/>
        <v>100</v>
      </c>
      <c r="O1757" s="4">
        <f t="shared" si="1895"/>
        <v>0</v>
      </c>
      <c r="P1757" s="4">
        <f t="shared" si="1895"/>
        <v>0</v>
      </c>
      <c r="Q1757" s="4">
        <f t="shared" si="1895"/>
        <v>0</v>
      </c>
      <c r="R1757" s="4">
        <f t="shared" si="1895"/>
        <v>0</v>
      </c>
      <c r="S1757" s="4">
        <f t="shared" si="1895"/>
        <v>0</v>
      </c>
      <c r="T1757" s="4">
        <f t="shared" si="1895"/>
        <v>0</v>
      </c>
      <c r="U1757" s="4">
        <f t="shared" si="1895"/>
        <v>0</v>
      </c>
      <c r="V1757" s="4">
        <f t="shared" si="1895"/>
        <v>0</v>
      </c>
      <c r="W1757" s="4">
        <f>VLOOKUP(Z1757,怪物属性偏向!D:F,3,FALSE)</f>
        <v>5000012</v>
      </c>
      <c r="X1757" s="4">
        <f t="shared" si="1789"/>
        <v>103</v>
      </c>
      <c r="Y1757" t="str">
        <f>VLOOKUP(Z1757,怪物属性偏向!G:H,2,FALSE)</f>
        <v>尼尔斯</v>
      </c>
      <c r="Z1757">
        <f t="shared" si="1790"/>
        <v>12</v>
      </c>
    </row>
    <row r="1758" spans="1:26" ht="18" customHeight="1" x14ac:dyDescent="0.15">
      <c r="A1758" s="4">
        <v>5001754</v>
      </c>
      <c r="B1758" s="4">
        <f t="shared" ref="B1758:E1758" si="1896">B1757</f>
        <v>0</v>
      </c>
      <c r="C1758" s="4">
        <f t="shared" si="1896"/>
        <v>0</v>
      </c>
      <c r="D1758" s="4">
        <f t="shared" si="1896"/>
        <v>0</v>
      </c>
      <c r="E1758" s="4">
        <f t="shared" si="1896"/>
        <v>0</v>
      </c>
      <c r="F1758" s="4">
        <f>INT(VLOOKUP($X1758,映射表!$B:$C,2,FALSE)*VLOOKUP($Z1758,怪物属性偏向!$G:$L,怪物属性偏向!L$1,FALSE)/100)</f>
        <v>4732090</v>
      </c>
      <c r="G1758" s="4">
        <f>INT(VLOOKUP($X1758,映射表!$B:$C,2,FALSE)*VLOOKUP($Z1758,怪物属性偏向!$G:$L,怪物属性偏向!J$1,FALSE)/100)</f>
        <v>1444791</v>
      </c>
      <c r="H1758" s="4">
        <f t="shared" si="1850"/>
        <v>0</v>
      </c>
      <c r="I1758" s="4">
        <f>INT(VLOOKUP($X1758,映射表!$B:$C,2,FALSE)*VLOOKUP($Z1758,怪物属性偏向!$G:$L,怪物属性偏向!K$1,FALSE)/100)</f>
        <v>1776703</v>
      </c>
      <c r="J1758" s="4">
        <f>INT(VLOOKUP($X1758,映射表!$B:$E,4,FALSE))</f>
        <v>1561936</v>
      </c>
      <c r="K1758" s="4">
        <f t="shared" ref="K1758:V1758" si="1897">K1757</f>
        <v>100</v>
      </c>
      <c r="L1758" s="4">
        <f t="shared" si="1897"/>
        <v>0</v>
      </c>
      <c r="M1758" s="4">
        <f t="shared" si="1897"/>
        <v>0</v>
      </c>
      <c r="N1758" s="4">
        <f t="shared" si="1897"/>
        <v>100</v>
      </c>
      <c r="O1758" s="4">
        <f t="shared" si="1897"/>
        <v>0</v>
      </c>
      <c r="P1758" s="4">
        <f t="shared" si="1897"/>
        <v>0</v>
      </c>
      <c r="Q1758" s="4">
        <f t="shared" si="1897"/>
        <v>0</v>
      </c>
      <c r="R1758" s="4">
        <f t="shared" si="1897"/>
        <v>0</v>
      </c>
      <c r="S1758" s="4">
        <f t="shared" si="1897"/>
        <v>0</v>
      </c>
      <c r="T1758" s="4">
        <f t="shared" si="1897"/>
        <v>0</v>
      </c>
      <c r="U1758" s="4">
        <f t="shared" si="1897"/>
        <v>0</v>
      </c>
      <c r="V1758" s="4">
        <f t="shared" si="1897"/>
        <v>0</v>
      </c>
      <c r="W1758" s="4">
        <f>VLOOKUP(Z1758,怪物属性偏向!D:F,3,FALSE)</f>
        <v>5000012</v>
      </c>
      <c r="X1758" s="4">
        <f t="shared" si="1789"/>
        <v>104</v>
      </c>
      <c r="Y1758" t="str">
        <f>VLOOKUP(Z1758,怪物属性偏向!G:H,2,FALSE)</f>
        <v>尼尔斯</v>
      </c>
      <c r="Z1758">
        <f t="shared" si="1790"/>
        <v>12</v>
      </c>
    </row>
    <row r="1759" spans="1:26" ht="18" customHeight="1" x14ac:dyDescent="0.15">
      <c r="A1759" s="4">
        <v>5001755</v>
      </c>
      <c r="B1759" s="4">
        <f t="shared" ref="B1759:E1759" si="1898">B1758</f>
        <v>0</v>
      </c>
      <c r="C1759" s="4">
        <f t="shared" si="1898"/>
        <v>0</v>
      </c>
      <c r="D1759" s="4">
        <f t="shared" si="1898"/>
        <v>0</v>
      </c>
      <c r="E1759" s="4">
        <f t="shared" si="1898"/>
        <v>0</v>
      </c>
      <c r="F1759" s="4">
        <f>INT(VLOOKUP($X1759,映射表!$B:$C,2,FALSE)*VLOOKUP($Z1759,怪物属性偏向!$G:$L,怪物属性偏向!L$1,FALSE)/100)</f>
        <v>5073012</v>
      </c>
      <c r="G1759" s="4">
        <f>INT(VLOOKUP($X1759,映射表!$B:$C,2,FALSE)*VLOOKUP($Z1759,怪物属性偏向!$G:$L,怪物属性偏向!J$1,FALSE)/100)</f>
        <v>1548881</v>
      </c>
      <c r="H1759" s="4">
        <f t="shared" si="1850"/>
        <v>0</v>
      </c>
      <c r="I1759" s="4">
        <f>INT(VLOOKUP($X1759,映射表!$B:$C,2,FALSE)*VLOOKUP($Z1759,怪物属性偏向!$G:$L,怪物属性偏向!K$1,FALSE)/100)</f>
        <v>1904705</v>
      </c>
      <c r="J1759" s="4">
        <f>INT(VLOOKUP($X1759,映射表!$B:$E,4,FALSE))</f>
        <v>1674466</v>
      </c>
      <c r="K1759" s="4">
        <f t="shared" ref="K1759:V1759" si="1899">K1758</f>
        <v>100</v>
      </c>
      <c r="L1759" s="4">
        <f t="shared" si="1899"/>
        <v>0</v>
      </c>
      <c r="M1759" s="4">
        <f t="shared" si="1899"/>
        <v>0</v>
      </c>
      <c r="N1759" s="4">
        <f t="shared" si="1899"/>
        <v>100</v>
      </c>
      <c r="O1759" s="4">
        <f t="shared" si="1899"/>
        <v>0</v>
      </c>
      <c r="P1759" s="4">
        <f t="shared" si="1899"/>
        <v>0</v>
      </c>
      <c r="Q1759" s="4">
        <f t="shared" si="1899"/>
        <v>0</v>
      </c>
      <c r="R1759" s="4">
        <f t="shared" si="1899"/>
        <v>0</v>
      </c>
      <c r="S1759" s="4">
        <f t="shared" si="1899"/>
        <v>0</v>
      </c>
      <c r="T1759" s="4">
        <f t="shared" si="1899"/>
        <v>0</v>
      </c>
      <c r="U1759" s="4">
        <f t="shared" si="1899"/>
        <v>0</v>
      </c>
      <c r="V1759" s="4">
        <f t="shared" si="1899"/>
        <v>0</v>
      </c>
      <c r="W1759" s="4">
        <f>VLOOKUP(Z1759,怪物属性偏向!D:F,3,FALSE)</f>
        <v>5000012</v>
      </c>
      <c r="X1759" s="4">
        <f t="shared" si="1789"/>
        <v>105</v>
      </c>
      <c r="Y1759" t="str">
        <f>VLOOKUP(Z1759,怪物属性偏向!G:H,2,FALSE)</f>
        <v>尼尔斯</v>
      </c>
      <c r="Z1759">
        <f t="shared" si="1790"/>
        <v>12</v>
      </c>
    </row>
    <row r="1760" spans="1:26" ht="18" customHeight="1" x14ac:dyDescent="0.15">
      <c r="A1760" s="4">
        <v>5001756</v>
      </c>
      <c r="B1760" s="4">
        <f t="shared" ref="B1760:E1760" si="1900">B1759</f>
        <v>0</v>
      </c>
      <c r="C1760" s="4">
        <f t="shared" si="1900"/>
        <v>0</v>
      </c>
      <c r="D1760" s="4">
        <f t="shared" si="1900"/>
        <v>0</v>
      </c>
      <c r="E1760" s="4">
        <f t="shared" si="1900"/>
        <v>0</v>
      </c>
      <c r="F1760" s="4">
        <f>INT(VLOOKUP($X1760,映射表!$B:$C,2,FALSE)*VLOOKUP($Z1760,怪物属性偏向!$G:$L,怪物属性偏向!L$1,FALSE)/100)</f>
        <v>5438481</v>
      </c>
      <c r="G1760" s="4">
        <f>INT(VLOOKUP($X1760,映射表!$B:$C,2,FALSE)*VLOOKUP($Z1760,怪物属性偏向!$G:$L,怪物属性偏向!J$1,FALSE)/100)</f>
        <v>1660465</v>
      </c>
      <c r="H1760" s="4">
        <f t="shared" si="1850"/>
        <v>0</v>
      </c>
      <c r="I1760" s="4">
        <f>INT(VLOOKUP($X1760,映射表!$B:$C,2,FALSE)*VLOOKUP($Z1760,怪物属性偏向!$G:$L,怪物属性偏向!K$1,FALSE)/100)</f>
        <v>2041923</v>
      </c>
      <c r="J1760" s="4">
        <f>INT(VLOOKUP($X1760,映射表!$B:$E,4,FALSE))</f>
        <v>1795097</v>
      </c>
      <c r="K1760" s="4">
        <f t="shared" ref="K1760:V1760" si="1901">K1759</f>
        <v>100</v>
      </c>
      <c r="L1760" s="4">
        <f t="shared" si="1901"/>
        <v>0</v>
      </c>
      <c r="M1760" s="4">
        <f t="shared" si="1901"/>
        <v>0</v>
      </c>
      <c r="N1760" s="4">
        <f t="shared" si="1901"/>
        <v>100</v>
      </c>
      <c r="O1760" s="4">
        <f t="shared" si="1901"/>
        <v>0</v>
      </c>
      <c r="P1760" s="4">
        <f t="shared" si="1901"/>
        <v>0</v>
      </c>
      <c r="Q1760" s="4">
        <f t="shared" si="1901"/>
        <v>0</v>
      </c>
      <c r="R1760" s="4">
        <f t="shared" si="1901"/>
        <v>0</v>
      </c>
      <c r="S1760" s="4">
        <f t="shared" si="1901"/>
        <v>0</v>
      </c>
      <c r="T1760" s="4">
        <f t="shared" si="1901"/>
        <v>0</v>
      </c>
      <c r="U1760" s="4">
        <f t="shared" si="1901"/>
        <v>0</v>
      </c>
      <c r="V1760" s="4">
        <f t="shared" si="1901"/>
        <v>0</v>
      </c>
      <c r="W1760" s="4">
        <f>VLOOKUP(Z1760,怪物属性偏向!D:F,3,FALSE)</f>
        <v>5000012</v>
      </c>
      <c r="X1760" s="4">
        <f t="shared" si="1789"/>
        <v>106</v>
      </c>
      <c r="Y1760" t="str">
        <f>VLOOKUP(Z1760,怪物属性偏向!G:H,2,FALSE)</f>
        <v>尼尔斯</v>
      </c>
      <c r="Z1760">
        <f t="shared" si="1790"/>
        <v>12</v>
      </c>
    </row>
    <row r="1761" spans="1:26" ht="18" customHeight="1" x14ac:dyDescent="0.15">
      <c r="A1761" s="4">
        <v>5001757</v>
      </c>
      <c r="B1761" s="4">
        <f t="shared" ref="B1761:E1761" si="1902">B1760</f>
        <v>0</v>
      </c>
      <c r="C1761" s="4">
        <f t="shared" si="1902"/>
        <v>0</v>
      </c>
      <c r="D1761" s="4">
        <f t="shared" si="1902"/>
        <v>0</v>
      </c>
      <c r="E1761" s="4">
        <f t="shared" si="1902"/>
        <v>0</v>
      </c>
      <c r="F1761" s="4">
        <f>INT(VLOOKUP($X1761,映射表!$B:$C,2,FALSE)*VLOOKUP($Z1761,怪物属性偏向!$G:$L,怪物属性偏向!L$1,FALSE)/100)</f>
        <v>5830264</v>
      </c>
      <c r="G1761" s="4">
        <f>INT(VLOOKUP($X1761,映射表!$B:$C,2,FALSE)*VLOOKUP($Z1761,怪物属性偏向!$G:$L,怪物属性偏向!J$1,FALSE)/100)</f>
        <v>1780083</v>
      </c>
      <c r="H1761" s="4">
        <f t="shared" si="1850"/>
        <v>0</v>
      </c>
      <c r="I1761" s="4">
        <f>INT(VLOOKUP($X1761,映射表!$B:$C,2,FALSE)*VLOOKUP($Z1761,怪物属性偏向!$G:$L,怪物属性偏向!K$1,FALSE)/100)</f>
        <v>2189021</v>
      </c>
      <c r="J1761" s="4">
        <f>INT(VLOOKUP($X1761,映射表!$B:$E,4,FALSE))</f>
        <v>1924414</v>
      </c>
      <c r="K1761" s="4">
        <f t="shared" ref="K1761:V1761" si="1903">K1760</f>
        <v>100</v>
      </c>
      <c r="L1761" s="4">
        <f t="shared" si="1903"/>
        <v>0</v>
      </c>
      <c r="M1761" s="4">
        <f t="shared" si="1903"/>
        <v>0</v>
      </c>
      <c r="N1761" s="4">
        <f t="shared" si="1903"/>
        <v>100</v>
      </c>
      <c r="O1761" s="4">
        <f t="shared" si="1903"/>
        <v>0</v>
      </c>
      <c r="P1761" s="4">
        <f t="shared" si="1903"/>
        <v>0</v>
      </c>
      <c r="Q1761" s="4">
        <f t="shared" si="1903"/>
        <v>0</v>
      </c>
      <c r="R1761" s="4">
        <f t="shared" si="1903"/>
        <v>0</v>
      </c>
      <c r="S1761" s="4">
        <f t="shared" si="1903"/>
        <v>0</v>
      </c>
      <c r="T1761" s="4">
        <f t="shared" si="1903"/>
        <v>0</v>
      </c>
      <c r="U1761" s="4">
        <f t="shared" si="1903"/>
        <v>0</v>
      </c>
      <c r="V1761" s="4">
        <f t="shared" si="1903"/>
        <v>0</v>
      </c>
      <c r="W1761" s="4">
        <f>VLOOKUP(Z1761,怪物属性偏向!D:F,3,FALSE)</f>
        <v>5000012</v>
      </c>
      <c r="X1761" s="4">
        <f t="shared" si="1789"/>
        <v>107</v>
      </c>
      <c r="Y1761" t="str">
        <f>VLOOKUP(Z1761,怪物属性偏向!G:H,2,FALSE)</f>
        <v>尼尔斯</v>
      </c>
      <c r="Z1761">
        <f t="shared" si="1790"/>
        <v>12</v>
      </c>
    </row>
    <row r="1762" spans="1:26" ht="18" customHeight="1" x14ac:dyDescent="0.15">
      <c r="A1762" s="4">
        <v>5001758</v>
      </c>
      <c r="B1762" s="4">
        <f t="shared" ref="B1762:E1762" si="1904">B1761</f>
        <v>0</v>
      </c>
      <c r="C1762" s="4">
        <f t="shared" si="1904"/>
        <v>0</v>
      </c>
      <c r="D1762" s="4">
        <f t="shared" si="1904"/>
        <v>0</v>
      </c>
      <c r="E1762" s="4">
        <f t="shared" si="1904"/>
        <v>0</v>
      </c>
      <c r="F1762" s="4">
        <f>INT(VLOOKUP($X1762,映射表!$B:$C,2,FALSE)*VLOOKUP($Z1762,怪物属性偏向!$G:$L,怪物属性偏向!L$1,FALSE)/100)</f>
        <v>6250255</v>
      </c>
      <c r="G1762" s="4">
        <f>INT(VLOOKUP($X1762,映射表!$B:$C,2,FALSE)*VLOOKUP($Z1762,怪物属性偏向!$G:$L,怪物属性偏向!J$1,FALSE)/100)</f>
        <v>1908314</v>
      </c>
      <c r="H1762" s="4">
        <f t="shared" si="1850"/>
        <v>0</v>
      </c>
      <c r="I1762" s="4">
        <f>INT(VLOOKUP($X1762,映射表!$B:$C,2,FALSE)*VLOOKUP($Z1762,怪物属性偏向!$G:$L,怪物属性偏向!K$1,FALSE)/100)</f>
        <v>2346711</v>
      </c>
      <c r="J1762" s="4">
        <f>INT(VLOOKUP($X1762,映射表!$B:$E,4,FALSE))</f>
        <v>2063042</v>
      </c>
      <c r="K1762" s="4">
        <f t="shared" ref="K1762:V1762" si="1905">K1761</f>
        <v>100</v>
      </c>
      <c r="L1762" s="4">
        <f t="shared" si="1905"/>
        <v>0</v>
      </c>
      <c r="M1762" s="4">
        <f t="shared" si="1905"/>
        <v>0</v>
      </c>
      <c r="N1762" s="4">
        <f t="shared" si="1905"/>
        <v>100</v>
      </c>
      <c r="O1762" s="4">
        <f t="shared" si="1905"/>
        <v>0</v>
      </c>
      <c r="P1762" s="4">
        <f t="shared" si="1905"/>
        <v>0</v>
      </c>
      <c r="Q1762" s="4">
        <f t="shared" si="1905"/>
        <v>0</v>
      </c>
      <c r="R1762" s="4">
        <f t="shared" si="1905"/>
        <v>0</v>
      </c>
      <c r="S1762" s="4">
        <f t="shared" si="1905"/>
        <v>0</v>
      </c>
      <c r="T1762" s="4">
        <f t="shared" si="1905"/>
        <v>0</v>
      </c>
      <c r="U1762" s="4">
        <f t="shared" si="1905"/>
        <v>0</v>
      </c>
      <c r="V1762" s="4">
        <f t="shared" si="1905"/>
        <v>0</v>
      </c>
      <c r="W1762" s="4">
        <f>VLOOKUP(Z1762,怪物属性偏向!D:F,3,FALSE)</f>
        <v>5000012</v>
      </c>
      <c r="X1762" s="4">
        <f t="shared" si="1789"/>
        <v>108</v>
      </c>
      <c r="Y1762" t="str">
        <f>VLOOKUP(Z1762,怪物属性偏向!G:H,2,FALSE)</f>
        <v>尼尔斯</v>
      </c>
      <c r="Z1762">
        <f t="shared" si="1790"/>
        <v>12</v>
      </c>
    </row>
    <row r="1763" spans="1:26" ht="18" customHeight="1" x14ac:dyDescent="0.15">
      <c r="A1763" s="4">
        <v>5001759</v>
      </c>
      <c r="B1763" s="4">
        <f t="shared" ref="B1763:E1763" si="1906">B1762</f>
        <v>0</v>
      </c>
      <c r="C1763" s="4">
        <f t="shared" si="1906"/>
        <v>0</v>
      </c>
      <c r="D1763" s="4">
        <f t="shared" si="1906"/>
        <v>0</v>
      </c>
      <c r="E1763" s="4">
        <f t="shared" si="1906"/>
        <v>0</v>
      </c>
      <c r="F1763" s="4">
        <f>INT(VLOOKUP($X1763,映射表!$B:$C,2,FALSE)*VLOOKUP($Z1763,怪物属性偏向!$G:$L,怪物属性偏向!L$1,FALSE)/100)</f>
        <v>6700485</v>
      </c>
      <c r="G1763" s="4">
        <f>INT(VLOOKUP($X1763,映射表!$B:$C,2,FALSE)*VLOOKUP($Z1763,怪物属性偏向!$G:$L,怪物属性偏向!J$1,FALSE)/100)</f>
        <v>2045777</v>
      </c>
      <c r="H1763" s="4">
        <f t="shared" si="1850"/>
        <v>0</v>
      </c>
      <c r="I1763" s="4">
        <f>INT(VLOOKUP($X1763,映射表!$B:$C,2,FALSE)*VLOOKUP($Z1763,怪物属性偏向!$G:$L,怪物属性偏向!K$1,FALSE)/100)</f>
        <v>2515753</v>
      </c>
      <c r="J1763" s="4">
        <f>INT(VLOOKUP($X1763,映射表!$B:$E,4,FALSE))</f>
        <v>2211651</v>
      </c>
      <c r="K1763" s="4">
        <f t="shared" ref="K1763:V1763" si="1907">K1762</f>
        <v>100</v>
      </c>
      <c r="L1763" s="4">
        <f t="shared" si="1907"/>
        <v>0</v>
      </c>
      <c r="M1763" s="4">
        <f t="shared" si="1907"/>
        <v>0</v>
      </c>
      <c r="N1763" s="4">
        <f t="shared" si="1907"/>
        <v>100</v>
      </c>
      <c r="O1763" s="4">
        <f t="shared" si="1907"/>
        <v>0</v>
      </c>
      <c r="P1763" s="4">
        <f t="shared" si="1907"/>
        <v>0</v>
      </c>
      <c r="Q1763" s="4">
        <f t="shared" si="1907"/>
        <v>0</v>
      </c>
      <c r="R1763" s="4">
        <f t="shared" si="1907"/>
        <v>0</v>
      </c>
      <c r="S1763" s="4">
        <f t="shared" si="1907"/>
        <v>0</v>
      </c>
      <c r="T1763" s="4">
        <f t="shared" si="1907"/>
        <v>0</v>
      </c>
      <c r="U1763" s="4">
        <f t="shared" si="1907"/>
        <v>0</v>
      </c>
      <c r="V1763" s="4">
        <f t="shared" si="1907"/>
        <v>0</v>
      </c>
      <c r="W1763" s="4">
        <f>VLOOKUP(Z1763,怪物属性偏向!D:F,3,FALSE)</f>
        <v>5000012</v>
      </c>
      <c r="X1763" s="4">
        <f t="shared" si="1789"/>
        <v>109</v>
      </c>
      <c r="Y1763" t="str">
        <f>VLOOKUP(Z1763,怪物属性偏向!G:H,2,FALSE)</f>
        <v>尼尔斯</v>
      </c>
      <c r="Z1763">
        <f t="shared" si="1790"/>
        <v>12</v>
      </c>
    </row>
    <row r="1764" spans="1:26" ht="18" customHeight="1" x14ac:dyDescent="0.15">
      <c r="A1764" s="4">
        <v>5001760</v>
      </c>
      <c r="B1764" s="4">
        <f t="shared" ref="B1764:E1764" si="1908">B1763</f>
        <v>0</v>
      </c>
      <c r="C1764" s="4">
        <f t="shared" si="1908"/>
        <v>0</v>
      </c>
      <c r="D1764" s="4">
        <f t="shared" si="1908"/>
        <v>0</v>
      </c>
      <c r="E1764" s="4">
        <f t="shared" si="1908"/>
        <v>0</v>
      </c>
      <c r="F1764" s="4">
        <f>INT(VLOOKUP($X1764,映射表!$B:$C,2,FALSE)*VLOOKUP($Z1764,怪物属性偏向!$G:$L,怪物属性偏向!L$1,FALSE)/100)</f>
        <v>7183132</v>
      </c>
      <c r="G1764" s="4">
        <f>INT(VLOOKUP($X1764,映射表!$B:$C,2,FALSE)*VLOOKUP($Z1764,怪物属性偏向!$G:$L,怪物属性偏向!J$1,FALSE)/100)</f>
        <v>2193138</v>
      </c>
      <c r="H1764" s="4">
        <f t="shared" si="1850"/>
        <v>0</v>
      </c>
      <c r="I1764" s="4">
        <f>INT(VLOOKUP($X1764,映射表!$B:$C,2,FALSE)*VLOOKUP($Z1764,怪物属性偏向!$G:$L,怪物属性偏向!K$1,FALSE)/100)</f>
        <v>2696967</v>
      </c>
      <c r="J1764" s="4">
        <f>INT(VLOOKUP($X1764,映射表!$B:$E,4,FALSE))</f>
        <v>2370960</v>
      </c>
      <c r="K1764" s="4">
        <f t="shared" ref="K1764:V1764" si="1909">K1763</f>
        <v>100</v>
      </c>
      <c r="L1764" s="4">
        <f t="shared" si="1909"/>
        <v>0</v>
      </c>
      <c r="M1764" s="4">
        <f t="shared" si="1909"/>
        <v>0</v>
      </c>
      <c r="N1764" s="4">
        <f t="shared" si="1909"/>
        <v>100</v>
      </c>
      <c r="O1764" s="4">
        <f t="shared" si="1909"/>
        <v>0</v>
      </c>
      <c r="P1764" s="4">
        <f t="shared" si="1909"/>
        <v>0</v>
      </c>
      <c r="Q1764" s="4">
        <f t="shared" si="1909"/>
        <v>0</v>
      </c>
      <c r="R1764" s="4">
        <f t="shared" si="1909"/>
        <v>0</v>
      </c>
      <c r="S1764" s="4">
        <f t="shared" si="1909"/>
        <v>0</v>
      </c>
      <c r="T1764" s="4">
        <f t="shared" si="1909"/>
        <v>0</v>
      </c>
      <c r="U1764" s="4">
        <f t="shared" si="1909"/>
        <v>0</v>
      </c>
      <c r="V1764" s="4">
        <f t="shared" si="1909"/>
        <v>0</v>
      </c>
      <c r="W1764" s="4">
        <f>VLOOKUP(Z1764,怪物属性偏向!D:F,3,FALSE)</f>
        <v>5000012</v>
      </c>
      <c r="X1764" s="4">
        <f t="shared" si="1789"/>
        <v>110</v>
      </c>
      <c r="Y1764" t="str">
        <f>VLOOKUP(Z1764,怪物属性偏向!G:H,2,FALSE)</f>
        <v>尼尔斯</v>
      </c>
      <c r="Z1764">
        <f t="shared" si="1790"/>
        <v>12</v>
      </c>
    </row>
    <row r="1765" spans="1:26" ht="18" customHeight="1" x14ac:dyDescent="0.15">
      <c r="A1765" s="4">
        <v>5001761</v>
      </c>
      <c r="B1765" s="4">
        <f t="shared" ref="B1765:E1765" si="1910">B1764</f>
        <v>0</v>
      </c>
      <c r="C1765" s="4">
        <f t="shared" si="1910"/>
        <v>0</v>
      </c>
      <c r="D1765" s="4">
        <f t="shared" si="1910"/>
        <v>0</v>
      </c>
      <c r="E1765" s="4">
        <f t="shared" si="1910"/>
        <v>0</v>
      </c>
      <c r="F1765" s="4">
        <f>INT(VLOOKUP($X1765,映射表!$B:$C,2,FALSE)*VLOOKUP($Z1765,怪物属性偏向!$G:$L,怪物属性偏向!L$1,FALSE)/100)</f>
        <v>7700530</v>
      </c>
      <c r="G1765" s="4">
        <f>INT(VLOOKUP($X1765,映射表!$B:$C,2,FALSE)*VLOOKUP($Z1765,怪物属性偏向!$G:$L,怪物属性偏向!J$1,FALSE)/100)</f>
        <v>2351109</v>
      </c>
      <c r="H1765" s="4">
        <f t="shared" si="1850"/>
        <v>0</v>
      </c>
      <c r="I1765" s="4">
        <f>INT(VLOOKUP($X1765,映射表!$B:$C,2,FALSE)*VLOOKUP($Z1765,怪物属性偏向!$G:$L,怪物属性偏向!K$1,FALSE)/100)</f>
        <v>2891228</v>
      </c>
      <c r="J1765" s="4">
        <f>INT(VLOOKUP($X1765,映射表!$B:$E,4,FALSE))</f>
        <v>2541739</v>
      </c>
      <c r="K1765" s="4">
        <f t="shared" ref="K1765:V1765" si="1911">K1764</f>
        <v>100</v>
      </c>
      <c r="L1765" s="4">
        <f t="shared" si="1911"/>
        <v>0</v>
      </c>
      <c r="M1765" s="4">
        <f t="shared" si="1911"/>
        <v>0</v>
      </c>
      <c r="N1765" s="4">
        <f t="shared" si="1911"/>
        <v>100</v>
      </c>
      <c r="O1765" s="4">
        <f t="shared" si="1911"/>
        <v>0</v>
      </c>
      <c r="P1765" s="4">
        <f t="shared" si="1911"/>
        <v>0</v>
      </c>
      <c r="Q1765" s="4">
        <f t="shared" si="1911"/>
        <v>0</v>
      </c>
      <c r="R1765" s="4">
        <f t="shared" si="1911"/>
        <v>0</v>
      </c>
      <c r="S1765" s="4">
        <f t="shared" si="1911"/>
        <v>0</v>
      </c>
      <c r="T1765" s="4">
        <f t="shared" si="1911"/>
        <v>0</v>
      </c>
      <c r="U1765" s="4">
        <f t="shared" si="1911"/>
        <v>0</v>
      </c>
      <c r="V1765" s="4">
        <f t="shared" si="1911"/>
        <v>0</v>
      </c>
      <c r="W1765" s="4">
        <f>VLOOKUP(Z1765,怪物属性偏向!D:F,3,FALSE)</f>
        <v>5000012</v>
      </c>
      <c r="X1765" s="4">
        <f t="shared" si="1789"/>
        <v>111</v>
      </c>
      <c r="Y1765" t="str">
        <f>VLOOKUP(Z1765,怪物属性偏向!G:H,2,FALSE)</f>
        <v>尼尔斯</v>
      </c>
      <c r="Z1765">
        <f t="shared" si="1790"/>
        <v>12</v>
      </c>
    </row>
    <row r="1766" spans="1:26" ht="18" customHeight="1" x14ac:dyDescent="0.15">
      <c r="A1766" s="4">
        <v>5001762</v>
      </c>
      <c r="B1766" s="4">
        <f t="shared" ref="B1766:E1766" si="1912">B1765</f>
        <v>0</v>
      </c>
      <c r="C1766" s="4">
        <f t="shared" si="1912"/>
        <v>0</v>
      </c>
      <c r="D1766" s="4">
        <f t="shared" si="1912"/>
        <v>0</v>
      </c>
      <c r="E1766" s="4">
        <f t="shared" si="1912"/>
        <v>0</v>
      </c>
      <c r="F1766" s="4">
        <f>INT(VLOOKUP($X1766,映射表!$B:$C,2,FALSE)*VLOOKUP($Z1766,怪物属性偏向!$G:$L,怪物属性偏向!L$1,FALSE)/100)</f>
        <v>8255180</v>
      </c>
      <c r="G1766" s="4">
        <f>INT(VLOOKUP($X1766,映射表!$B:$C,2,FALSE)*VLOOKUP($Z1766,怪物属性偏向!$G:$L,怪物属性偏向!J$1,FALSE)/100)</f>
        <v>2520453</v>
      </c>
      <c r="H1766" s="4">
        <f t="shared" si="1850"/>
        <v>0</v>
      </c>
      <c r="I1766" s="4">
        <f>INT(VLOOKUP($X1766,映射表!$B:$C,2,FALSE)*VLOOKUP($Z1766,怪物属性偏向!$G:$L,怪物属性偏向!K$1,FALSE)/100)</f>
        <v>3099477</v>
      </c>
      <c r="J1766" s="4">
        <f>INT(VLOOKUP($X1766,映射表!$B:$E,4,FALSE))</f>
        <v>2724814</v>
      </c>
      <c r="K1766" s="4">
        <f t="shared" ref="K1766:V1766" si="1913">K1765</f>
        <v>100</v>
      </c>
      <c r="L1766" s="4">
        <f t="shared" si="1913"/>
        <v>0</v>
      </c>
      <c r="M1766" s="4">
        <f t="shared" si="1913"/>
        <v>0</v>
      </c>
      <c r="N1766" s="4">
        <f t="shared" si="1913"/>
        <v>100</v>
      </c>
      <c r="O1766" s="4">
        <f t="shared" si="1913"/>
        <v>0</v>
      </c>
      <c r="P1766" s="4">
        <f t="shared" si="1913"/>
        <v>0</v>
      </c>
      <c r="Q1766" s="4">
        <f t="shared" si="1913"/>
        <v>0</v>
      </c>
      <c r="R1766" s="4">
        <f t="shared" si="1913"/>
        <v>0</v>
      </c>
      <c r="S1766" s="4">
        <f t="shared" si="1913"/>
        <v>0</v>
      </c>
      <c r="T1766" s="4">
        <f t="shared" si="1913"/>
        <v>0</v>
      </c>
      <c r="U1766" s="4">
        <f t="shared" si="1913"/>
        <v>0</v>
      </c>
      <c r="V1766" s="4">
        <f t="shared" si="1913"/>
        <v>0</v>
      </c>
      <c r="W1766" s="4">
        <f>VLOOKUP(Z1766,怪物属性偏向!D:F,3,FALSE)</f>
        <v>5000012</v>
      </c>
      <c r="X1766" s="4">
        <f t="shared" si="1789"/>
        <v>112</v>
      </c>
      <c r="Y1766" t="str">
        <f>VLOOKUP(Z1766,怪物属性偏向!G:H,2,FALSE)</f>
        <v>尼尔斯</v>
      </c>
      <c r="Z1766">
        <f t="shared" si="1790"/>
        <v>12</v>
      </c>
    </row>
    <row r="1767" spans="1:26" ht="18" customHeight="1" x14ac:dyDescent="0.15">
      <c r="A1767" s="4">
        <v>5001763</v>
      </c>
      <c r="B1767" s="4">
        <f t="shared" ref="B1767:E1767" si="1914">B1766</f>
        <v>0</v>
      </c>
      <c r="C1767" s="4">
        <f t="shared" si="1914"/>
        <v>0</v>
      </c>
      <c r="D1767" s="4">
        <f t="shared" si="1914"/>
        <v>0</v>
      </c>
      <c r="E1767" s="4">
        <f t="shared" si="1914"/>
        <v>0</v>
      </c>
      <c r="F1767" s="4">
        <f>INT(VLOOKUP($X1767,映射表!$B:$C,2,FALSE)*VLOOKUP($Z1767,怪物属性偏向!$G:$L,怪物属性偏向!L$1,FALSE)/100)</f>
        <v>8849765</v>
      </c>
      <c r="G1767" s="4">
        <f>INT(VLOOKUP($X1767,映射表!$B:$C,2,FALSE)*VLOOKUP($Z1767,怪物属性偏向!$G:$L,怪物属性偏向!J$1,FALSE)/100)</f>
        <v>2701991</v>
      </c>
      <c r="H1767" s="4">
        <f t="shared" si="1850"/>
        <v>0</v>
      </c>
      <c r="I1767" s="4">
        <f>INT(VLOOKUP($X1767,映射表!$B:$C,2,FALSE)*VLOOKUP($Z1767,怪物属性偏向!$G:$L,怪物属性偏向!K$1,FALSE)/100)</f>
        <v>3322718</v>
      </c>
      <c r="J1767" s="4">
        <f>INT(VLOOKUP($X1767,映射表!$B:$E,4,FALSE))</f>
        <v>2921071</v>
      </c>
      <c r="K1767" s="4">
        <f t="shared" ref="K1767:V1767" si="1915">K1766</f>
        <v>100</v>
      </c>
      <c r="L1767" s="4">
        <f t="shared" si="1915"/>
        <v>0</v>
      </c>
      <c r="M1767" s="4">
        <f t="shared" si="1915"/>
        <v>0</v>
      </c>
      <c r="N1767" s="4">
        <f t="shared" si="1915"/>
        <v>100</v>
      </c>
      <c r="O1767" s="4">
        <f t="shared" si="1915"/>
        <v>0</v>
      </c>
      <c r="P1767" s="4">
        <f t="shared" si="1915"/>
        <v>0</v>
      </c>
      <c r="Q1767" s="4">
        <f t="shared" si="1915"/>
        <v>0</v>
      </c>
      <c r="R1767" s="4">
        <f t="shared" si="1915"/>
        <v>0</v>
      </c>
      <c r="S1767" s="4">
        <f t="shared" si="1915"/>
        <v>0</v>
      </c>
      <c r="T1767" s="4">
        <f t="shared" si="1915"/>
        <v>0</v>
      </c>
      <c r="U1767" s="4">
        <f t="shared" si="1915"/>
        <v>0</v>
      </c>
      <c r="V1767" s="4">
        <f t="shared" si="1915"/>
        <v>0</v>
      </c>
      <c r="W1767" s="4">
        <f>VLOOKUP(Z1767,怪物属性偏向!D:F,3,FALSE)</f>
        <v>5000012</v>
      </c>
      <c r="X1767" s="4">
        <f t="shared" si="1789"/>
        <v>113</v>
      </c>
      <c r="Y1767" t="str">
        <f>VLOOKUP(Z1767,怪物属性偏向!G:H,2,FALSE)</f>
        <v>尼尔斯</v>
      </c>
      <c r="Z1767">
        <f t="shared" si="1790"/>
        <v>12</v>
      </c>
    </row>
    <row r="1768" spans="1:26" ht="18" customHeight="1" x14ac:dyDescent="0.15">
      <c r="A1768" s="4">
        <v>5001764</v>
      </c>
      <c r="B1768" s="4">
        <f t="shared" ref="B1768:E1768" si="1916">B1767</f>
        <v>0</v>
      </c>
      <c r="C1768" s="4">
        <f t="shared" si="1916"/>
        <v>0</v>
      </c>
      <c r="D1768" s="4">
        <f t="shared" si="1916"/>
        <v>0</v>
      </c>
      <c r="E1768" s="4">
        <f t="shared" si="1916"/>
        <v>0</v>
      </c>
      <c r="F1768" s="4">
        <f>INT(VLOOKUP($X1768,映射表!$B:$C,2,FALSE)*VLOOKUP($Z1768,怪物属性偏向!$G:$L,怪物属性偏向!L$1,FALSE)/100)</f>
        <v>9487160</v>
      </c>
      <c r="G1768" s="4">
        <f>INT(VLOOKUP($X1768,映射表!$B:$C,2,FALSE)*VLOOKUP($Z1768,怪物属性偏向!$G:$L,怪物属性偏向!J$1,FALSE)/100)</f>
        <v>2896599</v>
      </c>
      <c r="H1768" s="4">
        <f t="shared" si="1850"/>
        <v>0</v>
      </c>
      <c r="I1768" s="4">
        <f>INT(VLOOKUP($X1768,映射表!$B:$C,2,FALSE)*VLOOKUP($Z1768,怪物属性偏向!$G:$L,怪物属性偏向!K$1,FALSE)/100)</f>
        <v>3562034</v>
      </c>
      <c r="J1768" s="4">
        <f>INT(VLOOKUP($X1768,映射表!$B:$E,4,FALSE))</f>
        <v>3131458</v>
      </c>
      <c r="K1768" s="4">
        <f t="shared" ref="K1768:V1768" si="1917">K1767</f>
        <v>100</v>
      </c>
      <c r="L1768" s="4">
        <f t="shared" si="1917"/>
        <v>0</v>
      </c>
      <c r="M1768" s="4">
        <f t="shared" si="1917"/>
        <v>0</v>
      </c>
      <c r="N1768" s="4">
        <f t="shared" si="1917"/>
        <v>100</v>
      </c>
      <c r="O1768" s="4">
        <f t="shared" si="1917"/>
        <v>0</v>
      </c>
      <c r="P1768" s="4">
        <f t="shared" si="1917"/>
        <v>0</v>
      </c>
      <c r="Q1768" s="4">
        <f t="shared" si="1917"/>
        <v>0</v>
      </c>
      <c r="R1768" s="4">
        <f t="shared" si="1917"/>
        <v>0</v>
      </c>
      <c r="S1768" s="4">
        <f t="shared" si="1917"/>
        <v>0</v>
      </c>
      <c r="T1768" s="4">
        <f t="shared" si="1917"/>
        <v>0</v>
      </c>
      <c r="U1768" s="4">
        <f t="shared" si="1917"/>
        <v>0</v>
      </c>
      <c r="V1768" s="4">
        <f t="shared" si="1917"/>
        <v>0</v>
      </c>
      <c r="W1768" s="4">
        <f>VLOOKUP(Z1768,怪物属性偏向!D:F,3,FALSE)</f>
        <v>5000012</v>
      </c>
      <c r="X1768" s="4">
        <f t="shared" si="1789"/>
        <v>114</v>
      </c>
      <c r="Y1768" t="str">
        <f>VLOOKUP(Z1768,怪物属性偏向!G:H,2,FALSE)</f>
        <v>尼尔斯</v>
      </c>
      <c r="Z1768">
        <f t="shared" si="1790"/>
        <v>12</v>
      </c>
    </row>
    <row r="1769" spans="1:26" ht="18" customHeight="1" x14ac:dyDescent="0.15">
      <c r="A1769" s="4">
        <v>5001765</v>
      </c>
      <c r="B1769" s="4">
        <f t="shared" ref="B1769:E1769" si="1918">B1768</f>
        <v>0</v>
      </c>
      <c r="C1769" s="4">
        <f t="shared" si="1918"/>
        <v>0</v>
      </c>
      <c r="D1769" s="4">
        <f t="shared" si="1918"/>
        <v>0</v>
      </c>
      <c r="E1769" s="4">
        <f t="shared" si="1918"/>
        <v>0</v>
      </c>
      <c r="F1769" s="4">
        <f>INT(VLOOKUP($X1769,映射表!$B:$C,2,FALSE)*VLOOKUP($Z1769,怪物属性偏向!$G:$L,怪物属性偏向!L$1,FALSE)/100)</f>
        <v>10170447</v>
      </c>
      <c r="G1769" s="4">
        <f>INT(VLOOKUP($X1769,映射表!$B:$C,2,FALSE)*VLOOKUP($Z1769,怪物属性偏向!$G:$L,怪物属性偏向!J$1,FALSE)/100)</f>
        <v>3105219</v>
      </c>
      <c r="H1769" s="4">
        <f t="shared" si="1850"/>
        <v>0</v>
      </c>
      <c r="I1769" s="4">
        <f>INT(VLOOKUP($X1769,映射表!$B:$C,2,FALSE)*VLOOKUP($Z1769,怪物属性偏向!$G:$L,怪物属性偏向!K$1,FALSE)/100)</f>
        <v>3818580</v>
      </c>
      <c r="J1769" s="4">
        <f>INT(VLOOKUP($X1769,映射表!$B:$E,4,FALSE))</f>
        <v>3356993</v>
      </c>
      <c r="K1769" s="4">
        <f t="shared" ref="K1769:V1769" si="1919">K1768</f>
        <v>100</v>
      </c>
      <c r="L1769" s="4">
        <f t="shared" si="1919"/>
        <v>0</v>
      </c>
      <c r="M1769" s="4">
        <f t="shared" si="1919"/>
        <v>0</v>
      </c>
      <c r="N1769" s="4">
        <f t="shared" si="1919"/>
        <v>100</v>
      </c>
      <c r="O1769" s="4">
        <f t="shared" si="1919"/>
        <v>0</v>
      </c>
      <c r="P1769" s="4">
        <f t="shared" si="1919"/>
        <v>0</v>
      </c>
      <c r="Q1769" s="4">
        <f t="shared" si="1919"/>
        <v>0</v>
      </c>
      <c r="R1769" s="4">
        <f t="shared" si="1919"/>
        <v>0</v>
      </c>
      <c r="S1769" s="4">
        <f t="shared" si="1919"/>
        <v>0</v>
      </c>
      <c r="T1769" s="4">
        <f t="shared" si="1919"/>
        <v>0</v>
      </c>
      <c r="U1769" s="4">
        <f t="shared" si="1919"/>
        <v>0</v>
      </c>
      <c r="V1769" s="4">
        <f t="shared" si="1919"/>
        <v>0</v>
      </c>
      <c r="W1769" s="4">
        <f>VLOOKUP(Z1769,怪物属性偏向!D:F,3,FALSE)</f>
        <v>5000012</v>
      </c>
      <c r="X1769" s="4">
        <f t="shared" ref="X1769:X1832" si="1920">IF(X1768=X$1,1,X1768+1)</f>
        <v>115</v>
      </c>
      <c r="Y1769" t="str">
        <f>VLOOKUP(Z1769,怪物属性偏向!G:H,2,FALSE)</f>
        <v>尼尔斯</v>
      </c>
      <c r="Z1769">
        <f t="shared" ref="Z1769:Z1832" si="1921">IF(X1769=1,Z1768+1,Z1768)</f>
        <v>12</v>
      </c>
    </row>
    <row r="1770" spans="1:26" ht="18" customHeight="1" x14ac:dyDescent="0.15">
      <c r="A1770" s="4">
        <v>5001766</v>
      </c>
      <c r="B1770" s="4">
        <f t="shared" ref="B1770:E1770" si="1922">B1769</f>
        <v>0</v>
      </c>
      <c r="C1770" s="4">
        <f t="shared" si="1922"/>
        <v>0</v>
      </c>
      <c r="D1770" s="4">
        <f t="shared" si="1922"/>
        <v>0</v>
      </c>
      <c r="E1770" s="4">
        <f t="shared" si="1922"/>
        <v>0</v>
      </c>
      <c r="F1770" s="4">
        <f>INT(VLOOKUP($X1770,映射表!$B:$C,2,FALSE)*VLOOKUP($Z1770,怪物属性偏向!$G:$L,怪物属性偏向!L$1,FALSE)/100)</f>
        <v>10902931</v>
      </c>
      <c r="G1770" s="4">
        <f>INT(VLOOKUP($X1770,映射表!$B:$C,2,FALSE)*VLOOKUP($Z1770,怪物属性偏向!$G:$L,怪物属性偏向!J$1,FALSE)/100)</f>
        <v>3328859</v>
      </c>
      <c r="H1770" s="4">
        <f t="shared" si="1850"/>
        <v>0</v>
      </c>
      <c r="I1770" s="4">
        <f>INT(VLOOKUP($X1770,映射表!$B:$C,2,FALSE)*VLOOKUP($Z1770,怪物属性偏向!$G:$L,怪物属性偏向!K$1,FALSE)/100)</f>
        <v>4093597</v>
      </c>
      <c r="J1770" s="4">
        <f>INT(VLOOKUP($X1770,映射表!$B:$E,4,FALSE))</f>
        <v>3598767</v>
      </c>
      <c r="K1770" s="4">
        <f t="shared" ref="K1770:V1770" si="1923">K1769</f>
        <v>100</v>
      </c>
      <c r="L1770" s="4">
        <f t="shared" si="1923"/>
        <v>0</v>
      </c>
      <c r="M1770" s="4">
        <f t="shared" si="1923"/>
        <v>0</v>
      </c>
      <c r="N1770" s="4">
        <f t="shared" si="1923"/>
        <v>100</v>
      </c>
      <c r="O1770" s="4">
        <f t="shared" si="1923"/>
        <v>0</v>
      </c>
      <c r="P1770" s="4">
        <f t="shared" si="1923"/>
        <v>0</v>
      </c>
      <c r="Q1770" s="4">
        <f t="shared" si="1923"/>
        <v>0</v>
      </c>
      <c r="R1770" s="4">
        <f t="shared" si="1923"/>
        <v>0</v>
      </c>
      <c r="S1770" s="4">
        <f t="shared" si="1923"/>
        <v>0</v>
      </c>
      <c r="T1770" s="4">
        <f t="shared" si="1923"/>
        <v>0</v>
      </c>
      <c r="U1770" s="4">
        <f t="shared" si="1923"/>
        <v>0</v>
      </c>
      <c r="V1770" s="4">
        <f t="shared" si="1923"/>
        <v>0</v>
      </c>
      <c r="W1770" s="4">
        <f>VLOOKUP(Z1770,怪物属性偏向!D:F,3,FALSE)</f>
        <v>5000012</v>
      </c>
      <c r="X1770" s="4">
        <f t="shared" si="1920"/>
        <v>116</v>
      </c>
      <c r="Y1770" t="str">
        <f>VLOOKUP(Z1770,怪物属性偏向!G:H,2,FALSE)</f>
        <v>尼尔斯</v>
      </c>
      <c r="Z1770">
        <f t="shared" si="1921"/>
        <v>12</v>
      </c>
    </row>
    <row r="1771" spans="1:26" ht="18" customHeight="1" x14ac:dyDescent="0.15">
      <c r="A1771" s="4">
        <v>5001767</v>
      </c>
      <c r="B1771" s="4">
        <f t="shared" ref="B1771:E1771" si="1924">B1770</f>
        <v>0</v>
      </c>
      <c r="C1771" s="4">
        <f t="shared" si="1924"/>
        <v>0</v>
      </c>
      <c r="D1771" s="4">
        <f t="shared" si="1924"/>
        <v>0</v>
      </c>
      <c r="E1771" s="4">
        <f t="shared" si="1924"/>
        <v>0</v>
      </c>
      <c r="F1771" s="4">
        <f>INT(VLOOKUP($X1771,映射表!$B:$C,2,FALSE)*VLOOKUP($Z1771,怪物属性偏向!$G:$L,怪物属性偏向!L$1,FALSE)/100)</f>
        <v>11688154</v>
      </c>
      <c r="G1771" s="4">
        <f>INT(VLOOKUP($X1771,映射表!$B:$C,2,FALSE)*VLOOKUP($Z1771,怪物属性偏向!$G:$L,怪物属性偏向!J$1,FALSE)/100)</f>
        <v>3568602</v>
      </c>
      <c r="H1771" s="4">
        <f t="shared" si="1850"/>
        <v>0</v>
      </c>
      <c r="I1771" s="4">
        <f>INT(VLOOKUP($X1771,映射表!$B:$C,2,FALSE)*VLOOKUP($Z1771,怪物属性偏向!$G:$L,怪物属性偏向!K$1,FALSE)/100)</f>
        <v>4388416</v>
      </c>
      <c r="J1771" s="4">
        <f>INT(VLOOKUP($X1771,映射表!$B:$E,4,FALSE))</f>
        <v>3857948</v>
      </c>
      <c r="K1771" s="4">
        <f t="shared" ref="K1771:V1771" si="1925">K1770</f>
        <v>100</v>
      </c>
      <c r="L1771" s="4">
        <f t="shared" si="1925"/>
        <v>0</v>
      </c>
      <c r="M1771" s="4">
        <f t="shared" si="1925"/>
        <v>0</v>
      </c>
      <c r="N1771" s="4">
        <f t="shared" si="1925"/>
        <v>100</v>
      </c>
      <c r="O1771" s="4">
        <f t="shared" si="1925"/>
        <v>0</v>
      </c>
      <c r="P1771" s="4">
        <f t="shared" si="1925"/>
        <v>0</v>
      </c>
      <c r="Q1771" s="4">
        <f t="shared" si="1925"/>
        <v>0</v>
      </c>
      <c r="R1771" s="4">
        <f t="shared" si="1925"/>
        <v>0</v>
      </c>
      <c r="S1771" s="4">
        <f t="shared" si="1925"/>
        <v>0</v>
      </c>
      <c r="T1771" s="4">
        <f t="shared" si="1925"/>
        <v>0</v>
      </c>
      <c r="U1771" s="4">
        <f t="shared" si="1925"/>
        <v>0</v>
      </c>
      <c r="V1771" s="4">
        <f t="shared" si="1925"/>
        <v>0</v>
      </c>
      <c r="W1771" s="4">
        <f>VLOOKUP(Z1771,怪物属性偏向!D:F,3,FALSE)</f>
        <v>5000012</v>
      </c>
      <c r="X1771" s="4">
        <f t="shared" si="1920"/>
        <v>117</v>
      </c>
      <c r="Y1771" t="str">
        <f>VLOOKUP(Z1771,怪物属性偏向!G:H,2,FALSE)</f>
        <v>尼尔斯</v>
      </c>
      <c r="Z1771">
        <f t="shared" si="1921"/>
        <v>12</v>
      </c>
    </row>
    <row r="1772" spans="1:26" ht="18" customHeight="1" x14ac:dyDescent="0.15">
      <c r="A1772" s="4">
        <v>5001768</v>
      </c>
      <c r="B1772" s="4">
        <f t="shared" ref="B1772:E1772" si="1926">B1771</f>
        <v>0</v>
      </c>
      <c r="C1772" s="4">
        <f t="shared" si="1926"/>
        <v>0</v>
      </c>
      <c r="D1772" s="4">
        <f t="shared" si="1926"/>
        <v>0</v>
      </c>
      <c r="E1772" s="4">
        <f t="shared" si="1926"/>
        <v>0</v>
      </c>
      <c r="F1772" s="4">
        <f>INT(VLOOKUP($X1772,映射表!$B:$C,2,FALSE)*VLOOKUP($Z1772,怪物属性偏向!$G:$L,怪物属性偏向!L$1,FALSE)/100)</f>
        <v>12529913</v>
      </c>
      <c r="G1772" s="4">
        <f>INT(VLOOKUP($X1772,映射表!$B:$C,2,FALSE)*VLOOKUP($Z1772,怪物属性偏向!$G:$L,怪物属性偏向!J$1,FALSE)/100)</f>
        <v>3825606</v>
      </c>
      <c r="H1772" s="4">
        <f t="shared" si="1850"/>
        <v>0</v>
      </c>
      <c r="I1772" s="4">
        <f>INT(VLOOKUP($X1772,映射表!$B:$C,2,FALSE)*VLOOKUP($Z1772,怪物属性偏向!$G:$L,怪物属性偏向!K$1,FALSE)/100)</f>
        <v>4704461</v>
      </c>
      <c r="J1772" s="4">
        <f>INT(VLOOKUP($X1772,映射表!$B:$E,4,FALSE))</f>
        <v>4135790</v>
      </c>
      <c r="K1772" s="4">
        <f t="shared" ref="K1772:V1772" si="1927">K1771</f>
        <v>100</v>
      </c>
      <c r="L1772" s="4">
        <f t="shared" si="1927"/>
        <v>0</v>
      </c>
      <c r="M1772" s="4">
        <f t="shared" si="1927"/>
        <v>0</v>
      </c>
      <c r="N1772" s="4">
        <f t="shared" si="1927"/>
        <v>100</v>
      </c>
      <c r="O1772" s="4">
        <f t="shared" si="1927"/>
        <v>0</v>
      </c>
      <c r="P1772" s="4">
        <f t="shared" si="1927"/>
        <v>0</v>
      </c>
      <c r="Q1772" s="4">
        <f t="shared" si="1927"/>
        <v>0</v>
      </c>
      <c r="R1772" s="4">
        <f t="shared" si="1927"/>
        <v>0</v>
      </c>
      <c r="S1772" s="4">
        <f t="shared" si="1927"/>
        <v>0</v>
      </c>
      <c r="T1772" s="4">
        <f t="shared" si="1927"/>
        <v>0</v>
      </c>
      <c r="U1772" s="4">
        <f t="shared" si="1927"/>
        <v>0</v>
      </c>
      <c r="V1772" s="4">
        <f t="shared" si="1927"/>
        <v>0</v>
      </c>
      <c r="W1772" s="4">
        <f>VLOOKUP(Z1772,怪物属性偏向!D:F,3,FALSE)</f>
        <v>5000012</v>
      </c>
      <c r="X1772" s="4">
        <f t="shared" si="1920"/>
        <v>118</v>
      </c>
      <c r="Y1772" t="str">
        <f>VLOOKUP(Z1772,怪物属性偏向!G:H,2,FALSE)</f>
        <v>尼尔斯</v>
      </c>
      <c r="Z1772">
        <f t="shared" si="1921"/>
        <v>12</v>
      </c>
    </row>
    <row r="1773" spans="1:26" ht="18" customHeight="1" x14ac:dyDescent="0.15">
      <c r="A1773" s="4">
        <v>5001769</v>
      </c>
      <c r="B1773" s="4">
        <f t="shared" ref="B1773:E1773" si="1928">B1772</f>
        <v>0</v>
      </c>
      <c r="C1773" s="4">
        <f t="shared" si="1928"/>
        <v>0</v>
      </c>
      <c r="D1773" s="4">
        <f t="shared" si="1928"/>
        <v>0</v>
      </c>
      <c r="E1773" s="4">
        <f t="shared" si="1928"/>
        <v>0</v>
      </c>
      <c r="F1773" s="4">
        <f>INT(VLOOKUP($X1773,映射表!$B:$C,2,FALSE)*VLOOKUP($Z1773,怪物属性偏向!$G:$L,怪物属性偏向!L$1,FALSE)/100)</f>
        <v>13432279</v>
      </c>
      <c r="G1773" s="4">
        <f>INT(VLOOKUP($X1773,映射表!$B:$C,2,FALSE)*VLOOKUP($Z1773,怪物属性偏向!$G:$L,怪物属性偏向!J$1,FALSE)/100)</f>
        <v>4101114</v>
      </c>
      <c r="H1773" s="4">
        <f t="shared" si="1850"/>
        <v>0</v>
      </c>
      <c r="I1773" s="4">
        <f>INT(VLOOKUP($X1773,映射表!$B:$C,2,FALSE)*VLOOKUP($Z1773,怪物属性偏向!$G:$L,怪物属性偏向!K$1,FALSE)/100)</f>
        <v>5043262</v>
      </c>
      <c r="J1773" s="4">
        <f>INT(VLOOKUP($X1773,映射表!$B:$E,4,FALSE))</f>
        <v>4433637</v>
      </c>
      <c r="K1773" s="4">
        <f t="shared" ref="K1773:V1773" si="1929">K1772</f>
        <v>100</v>
      </c>
      <c r="L1773" s="4">
        <f t="shared" si="1929"/>
        <v>0</v>
      </c>
      <c r="M1773" s="4">
        <f t="shared" si="1929"/>
        <v>0</v>
      </c>
      <c r="N1773" s="4">
        <f t="shared" si="1929"/>
        <v>100</v>
      </c>
      <c r="O1773" s="4">
        <f t="shared" si="1929"/>
        <v>0</v>
      </c>
      <c r="P1773" s="4">
        <f t="shared" si="1929"/>
        <v>0</v>
      </c>
      <c r="Q1773" s="4">
        <f t="shared" si="1929"/>
        <v>0</v>
      </c>
      <c r="R1773" s="4">
        <f t="shared" si="1929"/>
        <v>0</v>
      </c>
      <c r="S1773" s="4">
        <f t="shared" si="1929"/>
        <v>0</v>
      </c>
      <c r="T1773" s="4">
        <f t="shared" si="1929"/>
        <v>0</v>
      </c>
      <c r="U1773" s="4">
        <f t="shared" si="1929"/>
        <v>0</v>
      </c>
      <c r="V1773" s="4">
        <f t="shared" si="1929"/>
        <v>0</v>
      </c>
      <c r="W1773" s="4">
        <f>VLOOKUP(Z1773,怪物属性偏向!D:F,3,FALSE)</f>
        <v>5000012</v>
      </c>
      <c r="X1773" s="4">
        <f t="shared" si="1920"/>
        <v>119</v>
      </c>
      <c r="Y1773" t="str">
        <f>VLOOKUP(Z1773,怪物属性偏向!G:H,2,FALSE)</f>
        <v>尼尔斯</v>
      </c>
      <c r="Z1773">
        <f t="shared" si="1921"/>
        <v>12</v>
      </c>
    </row>
    <row r="1774" spans="1:26" ht="18" customHeight="1" x14ac:dyDescent="0.15">
      <c r="A1774" s="4">
        <v>5001770</v>
      </c>
      <c r="B1774" s="4">
        <f t="shared" ref="B1774:E1774" si="1930">B1773</f>
        <v>0</v>
      </c>
      <c r="C1774" s="4">
        <f t="shared" si="1930"/>
        <v>0</v>
      </c>
      <c r="D1774" s="4">
        <f t="shared" si="1930"/>
        <v>0</v>
      </c>
      <c r="E1774" s="4">
        <f t="shared" si="1930"/>
        <v>0</v>
      </c>
      <c r="F1774" s="4">
        <f>INT(VLOOKUP($X1774,映射表!$B:$C,2,FALSE)*VLOOKUP($Z1774,怪物属性偏向!$G:$L,怪物属性偏向!L$1,FALSE)/100)</f>
        <v>14399615</v>
      </c>
      <c r="G1774" s="4">
        <f>INT(VLOOKUP($X1774,映射表!$B:$C,2,FALSE)*VLOOKUP($Z1774,怪物属性偏向!$G:$L,怪物属性偏向!J$1,FALSE)/100)</f>
        <v>4396459</v>
      </c>
      <c r="H1774" s="4">
        <f t="shared" si="1850"/>
        <v>0</v>
      </c>
      <c r="I1774" s="4">
        <f>INT(VLOOKUP($X1774,映射表!$B:$C,2,FALSE)*VLOOKUP($Z1774,怪物属性偏向!$G:$L,怪物属性偏向!K$1,FALSE)/100)</f>
        <v>5406457</v>
      </c>
      <c r="J1774" s="4">
        <f>INT(VLOOKUP($X1774,映射表!$B:$E,4,FALSE))</f>
        <v>4752929</v>
      </c>
      <c r="K1774" s="4">
        <f t="shared" ref="K1774:V1774" si="1931">K1773</f>
        <v>100</v>
      </c>
      <c r="L1774" s="4">
        <f t="shared" si="1931"/>
        <v>0</v>
      </c>
      <c r="M1774" s="4">
        <f t="shared" si="1931"/>
        <v>0</v>
      </c>
      <c r="N1774" s="4">
        <f t="shared" si="1931"/>
        <v>100</v>
      </c>
      <c r="O1774" s="4">
        <f t="shared" si="1931"/>
        <v>0</v>
      </c>
      <c r="P1774" s="4">
        <f t="shared" si="1931"/>
        <v>0</v>
      </c>
      <c r="Q1774" s="4">
        <f t="shared" si="1931"/>
        <v>0</v>
      </c>
      <c r="R1774" s="4">
        <f t="shared" si="1931"/>
        <v>0</v>
      </c>
      <c r="S1774" s="4">
        <f t="shared" si="1931"/>
        <v>0</v>
      </c>
      <c r="T1774" s="4">
        <f t="shared" si="1931"/>
        <v>0</v>
      </c>
      <c r="U1774" s="4">
        <f t="shared" si="1931"/>
        <v>0</v>
      </c>
      <c r="V1774" s="4">
        <f t="shared" si="1931"/>
        <v>0</v>
      </c>
      <c r="W1774" s="4">
        <f>VLOOKUP(Z1774,怪物属性偏向!D:F,3,FALSE)</f>
        <v>5000012</v>
      </c>
      <c r="X1774" s="4">
        <f t="shared" si="1920"/>
        <v>120</v>
      </c>
      <c r="Y1774" t="str">
        <f>VLOOKUP(Z1774,怪物属性偏向!G:H,2,FALSE)</f>
        <v>尼尔斯</v>
      </c>
      <c r="Z1774">
        <f t="shared" si="1921"/>
        <v>12</v>
      </c>
    </row>
    <row r="1775" spans="1:26" ht="18" customHeight="1" x14ac:dyDescent="0.15">
      <c r="A1775" s="4">
        <v>5001771</v>
      </c>
      <c r="B1775" s="4">
        <f t="shared" ref="B1775:E1775" si="1932">B1774</f>
        <v>0</v>
      </c>
      <c r="C1775" s="4">
        <f t="shared" si="1932"/>
        <v>0</v>
      </c>
      <c r="D1775" s="4">
        <f t="shared" si="1932"/>
        <v>0</v>
      </c>
      <c r="E1775" s="4">
        <f t="shared" si="1932"/>
        <v>0</v>
      </c>
      <c r="F1775" s="4">
        <f>INT(VLOOKUP($X1775,映射表!$B:$C,2,FALSE)*VLOOKUP($Z1775,怪物属性偏向!$G:$L,怪物属性偏向!L$1,FALSE)/100)</f>
        <v>15436599</v>
      </c>
      <c r="G1775" s="4">
        <f>INT(VLOOKUP($X1775,映射表!$B:$C,2,FALSE)*VLOOKUP($Z1775,怪物属性偏向!$G:$L,怪物属性偏向!J$1,FALSE)/100)</f>
        <v>4713069</v>
      </c>
      <c r="H1775" s="4">
        <f t="shared" si="1850"/>
        <v>0</v>
      </c>
      <c r="I1775" s="4">
        <f>INT(VLOOKUP($X1775,映射表!$B:$C,2,FALSE)*VLOOKUP($Z1775,怪物属性偏向!$G:$L,怪物属性偏向!K$1,FALSE)/100)</f>
        <v>5795801</v>
      </c>
      <c r="J1775" s="4">
        <f>INT(VLOOKUP($X1775,映射表!$B:$E,4,FALSE))</f>
        <v>5095210</v>
      </c>
      <c r="K1775" s="4">
        <f t="shared" ref="K1775:V1775" si="1933">K1774</f>
        <v>100</v>
      </c>
      <c r="L1775" s="4">
        <f t="shared" si="1933"/>
        <v>0</v>
      </c>
      <c r="M1775" s="4">
        <f t="shared" si="1933"/>
        <v>0</v>
      </c>
      <c r="N1775" s="4">
        <f t="shared" si="1933"/>
        <v>100</v>
      </c>
      <c r="O1775" s="4">
        <f t="shared" si="1933"/>
        <v>0</v>
      </c>
      <c r="P1775" s="4">
        <f t="shared" si="1933"/>
        <v>0</v>
      </c>
      <c r="Q1775" s="4">
        <f t="shared" si="1933"/>
        <v>0</v>
      </c>
      <c r="R1775" s="4">
        <f t="shared" si="1933"/>
        <v>0</v>
      </c>
      <c r="S1775" s="4">
        <f t="shared" si="1933"/>
        <v>0</v>
      </c>
      <c r="T1775" s="4">
        <f t="shared" si="1933"/>
        <v>0</v>
      </c>
      <c r="U1775" s="4">
        <f t="shared" si="1933"/>
        <v>0</v>
      </c>
      <c r="V1775" s="4">
        <f t="shared" si="1933"/>
        <v>0</v>
      </c>
      <c r="W1775" s="4">
        <f>VLOOKUP(Z1775,怪物属性偏向!D:F,3,FALSE)</f>
        <v>5000012</v>
      </c>
      <c r="X1775" s="4">
        <f t="shared" si="1920"/>
        <v>121</v>
      </c>
      <c r="Y1775" t="str">
        <f>VLOOKUP(Z1775,怪物属性偏向!G:H,2,FALSE)</f>
        <v>尼尔斯</v>
      </c>
      <c r="Z1775">
        <f t="shared" si="1921"/>
        <v>12</v>
      </c>
    </row>
    <row r="1776" spans="1:26" ht="18" customHeight="1" x14ac:dyDescent="0.15">
      <c r="A1776" s="4">
        <v>5001772</v>
      </c>
      <c r="B1776" s="4">
        <f t="shared" ref="B1776:E1776" si="1934">B1775</f>
        <v>0</v>
      </c>
      <c r="C1776" s="4">
        <f t="shared" si="1934"/>
        <v>0</v>
      </c>
      <c r="D1776" s="4">
        <f t="shared" si="1934"/>
        <v>0</v>
      </c>
      <c r="E1776" s="4">
        <f t="shared" si="1934"/>
        <v>0</v>
      </c>
      <c r="F1776" s="4">
        <f>INT(VLOOKUP($X1776,映射表!$B:$C,2,FALSE)*VLOOKUP($Z1776,怪物属性偏向!$G:$L,怪物属性偏向!L$1,FALSE)/100)</f>
        <v>16548246</v>
      </c>
      <c r="G1776" s="4">
        <f>INT(VLOOKUP($X1776,映射表!$B:$C,2,FALSE)*VLOOKUP($Z1776,怪物属性偏向!$G:$L,怪物属性偏向!J$1,FALSE)/100)</f>
        <v>5052475</v>
      </c>
      <c r="H1776" s="4">
        <f t="shared" si="1850"/>
        <v>0</v>
      </c>
      <c r="I1776" s="4">
        <f>INT(VLOOKUP($X1776,映射表!$B:$C,2,FALSE)*VLOOKUP($Z1776,怪物属性偏向!$G:$L,怪物属性偏向!K$1,FALSE)/100)</f>
        <v>6213178</v>
      </c>
      <c r="J1776" s="4">
        <f>INT(VLOOKUP($X1776,映射表!$B:$E,4,FALSE))</f>
        <v>5462135</v>
      </c>
      <c r="K1776" s="4">
        <f t="shared" ref="K1776:V1776" si="1935">K1775</f>
        <v>100</v>
      </c>
      <c r="L1776" s="4">
        <f t="shared" si="1935"/>
        <v>0</v>
      </c>
      <c r="M1776" s="4">
        <f t="shared" si="1935"/>
        <v>0</v>
      </c>
      <c r="N1776" s="4">
        <f t="shared" si="1935"/>
        <v>100</v>
      </c>
      <c r="O1776" s="4">
        <f t="shared" si="1935"/>
        <v>0</v>
      </c>
      <c r="P1776" s="4">
        <f t="shared" si="1935"/>
        <v>0</v>
      </c>
      <c r="Q1776" s="4">
        <f t="shared" si="1935"/>
        <v>0</v>
      </c>
      <c r="R1776" s="4">
        <f t="shared" si="1935"/>
        <v>0</v>
      </c>
      <c r="S1776" s="4">
        <f t="shared" si="1935"/>
        <v>0</v>
      </c>
      <c r="T1776" s="4">
        <f t="shared" si="1935"/>
        <v>0</v>
      </c>
      <c r="U1776" s="4">
        <f t="shared" si="1935"/>
        <v>0</v>
      </c>
      <c r="V1776" s="4">
        <f t="shared" si="1935"/>
        <v>0</v>
      </c>
      <c r="W1776" s="4">
        <f>VLOOKUP(Z1776,怪物属性偏向!D:F,3,FALSE)</f>
        <v>5000012</v>
      </c>
      <c r="X1776" s="4">
        <f t="shared" si="1920"/>
        <v>122</v>
      </c>
      <c r="Y1776" t="str">
        <f>VLOOKUP(Z1776,怪物属性偏向!G:H,2,FALSE)</f>
        <v>尼尔斯</v>
      </c>
      <c r="Z1776">
        <f t="shared" si="1921"/>
        <v>12</v>
      </c>
    </row>
    <row r="1777" spans="1:26" ht="18" customHeight="1" x14ac:dyDescent="0.15">
      <c r="A1777" s="4">
        <v>5001773</v>
      </c>
      <c r="B1777" s="4">
        <f t="shared" ref="B1777:E1777" si="1936">B1776</f>
        <v>0</v>
      </c>
      <c r="C1777" s="4">
        <f t="shared" si="1936"/>
        <v>0</v>
      </c>
      <c r="D1777" s="4">
        <f t="shared" si="1936"/>
        <v>0</v>
      </c>
      <c r="E1777" s="4">
        <f t="shared" si="1936"/>
        <v>0</v>
      </c>
      <c r="F1777" s="4">
        <f>INT(VLOOKUP($X1777,映射表!$B:$C,2,FALSE)*VLOOKUP($Z1777,怪物属性偏向!$G:$L,怪物属性偏向!L$1,FALSE)/100)</f>
        <v>17739932</v>
      </c>
      <c r="G1777" s="4">
        <f>INT(VLOOKUP($X1777,映射表!$B:$C,2,FALSE)*VLOOKUP($Z1777,怪物属性偏向!$G:$L,怪物属性偏向!J$1,FALSE)/100)</f>
        <v>5416318</v>
      </c>
      <c r="H1777" s="4">
        <f t="shared" si="1850"/>
        <v>0</v>
      </c>
      <c r="I1777" s="4">
        <f>INT(VLOOKUP($X1777,映射表!$B:$C,2,FALSE)*VLOOKUP($Z1777,怪物属性偏向!$G:$L,怪物属性偏向!K$1,FALSE)/100)</f>
        <v>6660607</v>
      </c>
      <c r="J1777" s="4">
        <f>INT(VLOOKUP($X1777,映射表!$B:$E,4,FALSE))</f>
        <v>5855478</v>
      </c>
      <c r="K1777" s="4">
        <f t="shared" ref="K1777:V1777" si="1937">K1776</f>
        <v>100</v>
      </c>
      <c r="L1777" s="4">
        <f t="shared" si="1937"/>
        <v>0</v>
      </c>
      <c r="M1777" s="4">
        <f t="shared" si="1937"/>
        <v>0</v>
      </c>
      <c r="N1777" s="4">
        <f t="shared" si="1937"/>
        <v>100</v>
      </c>
      <c r="O1777" s="4">
        <f t="shared" si="1937"/>
        <v>0</v>
      </c>
      <c r="P1777" s="4">
        <f t="shared" si="1937"/>
        <v>0</v>
      </c>
      <c r="Q1777" s="4">
        <f t="shared" si="1937"/>
        <v>0</v>
      </c>
      <c r="R1777" s="4">
        <f t="shared" si="1937"/>
        <v>0</v>
      </c>
      <c r="S1777" s="4">
        <f t="shared" si="1937"/>
        <v>0</v>
      </c>
      <c r="T1777" s="4">
        <f t="shared" si="1937"/>
        <v>0</v>
      </c>
      <c r="U1777" s="4">
        <f t="shared" si="1937"/>
        <v>0</v>
      </c>
      <c r="V1777" s="4">
        <f t="shared" si="1937"/>
        <v>0</v>
      </c>
      <c r="W1777" s="4">
        <f>VLOOKUP(Z1777,怪物属性偏向!D:F,3,FALSE)</f>
        <v>5000012</v>
      </c>
      <c r="X1777" s="4">
        <f t="shared" si="1920"/>
        <v>123</v>
      </c>
      <c r="Y1777" t="str">
        <f>VLOOKUP(Z1777,怪物属性偏向!G:H,2,FALSE)</f>
        <v>尼尔斯</v>
      </c>
      <c r="Z1777">
        <f t="shared" si="1921"/>
        <v>12</v>
      </c>
    </row>
    <row r="1778" spans="1:26" ht="18" customHeight="1" x14ac:dyDescent="0.15">
      <c r="A1778" s="4">
        <v>5001774</v>
      </c>
      <c r="B1778" s="4">
        <f t="shared" ref="B1778:E1778" si="1938">B1777</f>
        <v>0</v>
      </c>
      <c r="C1778" s="4">
        <f t="shared" si="1938"/>
        <v>0</v>
      </c>
      <c r="D1778" s="4">
        <f t="shared" si="1938"/>
        <v>0</v>
      </c>
      <c r="E1778" s="4">
        <f t="shared" si="1938"/>
        <v>0</v>
      </c>
      <c r="F1778" s="4">
        <f>INT(VLOOKUP($X1778,映射表!$B:$C,2,FALSE)*VLOOKUP($Z1778,怪物属性偏向!$G:$L,怪物属性偏向!L$1,FALSE)/100)</f>
        <v>19017419</v>
      </c>
      <c r="G1778" s="4">
        <f>INT(VLOOKUP($X1778,映射表!$B:$C,2,FALSE)*VLOOKUP($Z1778,怪物属性偏向!$G:$L,怪物属性偏向!J$1,FALSE)/100)</f>
        <v>5806357</v>
      </c>
      <c r="H1778" s="4">
        <f t="shared" si="1850"/>
        <v>0</v>
      </c>
      <c r="I1778" s="4">
        <f>INT(VLOOKUP($X1778,映射表!$B:$C,2,FALSE)*VLOOKUP($Z1778,怪物属性偏向!$G:$L,怪物属性偏向!K$1,FALSE)/100)</f>
        <v>7140250</v>
      </c>
      <c r="J1778" s="4">
        <f>INT(VLOOKUP($X1778,映射表!$B:$E,4,FALSE))</f>
        <v>6277143</v>
      </c>
      <c r="K1778" s="4">
        <f t="shared" ref="K1778:V1778" si="1939">K1777</f>
        <v>100</v>
      </c>
      <c r="L1778" s="4">
        <f t="shared" si="1939"/>
        <v>0</v>
      </c>
      <c r="M1778" s="4">
        <f t="shared" si="1939"/>
        <v>0</v>
      </c>
      <c r="N1778" s="4">
        <f t="shared" si="1939"/>
        <v>100</v>
      </c>
      <c r="O1778" s="4">
        <f t="shared" si="1939"/>
        <v>0</v>
      </c>
      <c r="P1778" s="4">
        <f t="shared" si="1939"/>
        <v>0</v>
      </c>
      <c r="Q1778" s="4">
        <f t="shared" si="1939"/>
        <v>0</v>
      </c>
      <c r="R1778" s="4">
        <f t="shared" si="1939"/>
        <v>0</v>
      </c>
      <c r="S1778" s="4">
        <f t="shared" si="1939"/>
        <v>0</v>
      </c>
      <c r="T1778" s="4">
        <f t="shared" si="1939"/>
        <v>0</v>
      </c>
      <c r="U1778" s="4">
        <f t="shared" si="1939"/>
        <v>0</v>
      </c>
      <c r="V1778" s="4">
        <f t="shared" si="1939"/>
        <v>0</v>
      </c>
      <c r="W1778" s="4">
        <f>VLOOKUP(Z1778,怪物属性偏向!D:F,3,FALSE)</f>
        <v>5000012</v>
      </c>
      <c r="X1778" s="4">
        <f t="shared" si="1920"/>
        <v>124</v>
      </c>
      <c r="Y1778" t="str">
        <f>VLOOKUP(Z1778,怪物属性偏向!G:H,2,FALSE)</f>
        <v>尼尔斯</v>
      </c>
      <c r="Z1778">
        <f t="shared" si="1921"/>
        <v>12</v>
      </c>
    </row>
    <row r="1779" spans="1:26" ht="18" customHeight="1" x14ac:dyDescent="0.15">
      <c r="A1779" s="4">
        <v>5001775</v>
      </c>
      <c r="B1779" s="4">
        <f t="shared" ref="B1779:E1779" si="1940">B1778</f>
        <v>0</v>
      </c>
      <c r="C1779" s="4">
        <f t="shared" si="1940"/>
        <v>0</v>
      </c>
      <c r="D1779" s="4">
        <f t="shared" si="1940"/>
        <v>0</v>
      </c>
      <c r="E1779" s="4">
        <f t="shared" si="1940"/>
        <v>0</v>
      </c>
      <c r="F1779" s="4">
        <f>INT(VLOOKUP($X1779,映射表!$B:$C,2,FALSE)*VLOOKUP($Z1779,怪物属性偏向!$G:$L,怪物属性偏向!L$1,FALSE)/100)</f>
        <v>20386885</v>
      </c>
      <c r="G1779" s="4">
        <f>INT(VLOOKUP($X1779,映射表!$B:$C,2,FALSE)*VLOOKUP($Z1779,怪物属性偏向!$G:$L,怪物属性偏向!J$1,FALSE)/100)</f>
        <v>6224480</v>
      </c>
      <c r="H1779" s="4">
        <f t="shared" si="1850"/>
        <v>0</v>
      </c>
      <c r="I1779" s="4">
        <f>INT(VLOOKUP($X1779,映射表!$B:$C,2,FALSE)*VLOOKUP($Z1779,怪物属性偏向!$G:$L,怪物属性偏向!K$1,FALSE)/100)</f>
        <v>7654428</v>
      </c>
      <c r="J1779" s="4">
        <f>INT(VLOOKUP($X1779,映射表!$B:$E,4,FALSE))</f>
        <v>6729167</v>
      </c>
      <c r="K1779" s="4">
        <f t="shared" ref="K1779:V1779" si="1941">K1778</f>
        <v>100</v>
      </c>
      <c r="L1779" s="4">
        <f t="shared" si="1941"/>
        <v>0</v>
      </c>
      <c r="M1779" s="4">
        <f t="shared" si="1941"/>
        <v>0</v>
      </c>
      <c r="N1779" s="4">
        <f t="shared" si="1941"/>
        <v>100</v>
      </c>
      <c r="O1779" s="4">
        <f t="shared" si="1941"/>
        <v>0</v>
      </c>
      <c r="P1779" s="4">
        <f t="shared" si="1941"/>
        <v>0</v>
      </c>
      <c r="Q1779" s="4">
        <f t="shared" si="1941"/>
        <v>0</v>
      </c>
      <c r="R1779" s="4">
        <f t="shared" si="1941"/>
        <v>0</v>
      </c>
      <c r="S1779" s="4">
        <f t="shared" si="1941"/>
        <v>0</v>
      </c>
      <c r="T1779" s="4">
        <f t="shared" si="1941"/>
        <v>0</v>
      </c>
      <c r="U1779" s="4">
        <f t="shared" si="1941"/>
        <v>0</v>
      </c>
      <c r="V1779" s="4">
        <f t="shared" si="1941"/>
        <v>0</v>
      </c>
      <c r="W1779" s="4">
        <f>VLOOKUP(Z1779,怪物属性偏向!D:F,3,FALSE)</f>
        <v>5000012</v>
      </c>
      <c r="X1779" s="4">
        <f t="shared" si="1920"/>
        <v>125</v>
      </c>
      <c r="Y1779" t="str">
        <f>VLOOKUP(Z1779,怪物属性偏向!G:H,2,FALSE)</f>
        <v>尼尔斯</v>
      </c>
      <c r="Z1779">
        <f t="shared" si="1921"/>
        <v>12</v>
      </c>
    </row>
    <row r="1780" spans="1:26" ht="18" customHeight="1" x14ac:dyDescent="0.15">
      <c r="A1780" s="4">
        <v>5001776</v>
      </c>
      <c r="B1780" s="4">
        <f t="shared" ref="B1780:E1780" si="1942">B1779</f>
        <v>0</v>
      </c>
      <c r="C1780" s="4">
        <f t="shared" si="1942"/>
        <v>0</v>
      </c>
      <c r="D1780" s="4">
        <f t="shared" si="1942"/>
        <v>0</v>
      </c>
      <c r="E1780" s="4">
        <f t="shared" si="1942"/>
        <v>0</v>
      </c>
      <c r="F1780" s="4">
        <f>INT(VLOOKUP($X1780,映射表!$B:$C,2,FALSE)*VLOOKUP($Z1780,怪物属性偏向!$G:$L,怪物属性偏向!L$1,FALSE)/100)</f>
        <v>21854953</v>
      </c>
      <c r="G1780" s="4">
        <f>INT(VLOOKUP($X1780,映射表!$B:$C,2,FALSE)*VLOOKUP($Z1780,怪物属性偏向!$G:$L,怪物属性偏向!J$1,FALSE)/100)</f>
        <v>6672707</v>
      </c>
      <c r="H1780" s="4">
        <f t="shared" si="1850"/>
        <v>0</v>
      </c>
      <c r="I1780" s="4">
        <f>INT(VLOOKUP($X1780,映射表!$B:$C,2,FALSE)*VLOOKUP($Z1780,怪物属性偏向!$G:$L,怪物属性偏向!K$1,FALSE)/100)</f>
        <v>8205626</v>
      </c>
      <c r="J1780" s="4">
        <f>INT(VLOOKUP($X1780,映射表!$B:$E,4,FALSE))</f>
        <v>7213737</v>
      </c>
      <c r="K1780" s="4">
        <f t="shared" ref="K1780:V1780" si="1943">K1779</f>
        <v>100</v>
      </c>
      <c r="L1780" s="4">
        <f t="shared" si="1943"/>
        <v>0</v>
      </c>
      <c r="M1780" s="4">
        <f t="shared" si="1943"/>
        <v>0</v>
      </c>
      <c r="N1780" s="4">
        <f t="shared" si="1943"/>
        <v>100</v>
      </c>
      <c r="O1780" s="4">
        <f t="shared" si="1943"/>
        <v>0</v>
      </c>
      <c r="P1780" s="4">
        <f t="shared" si="1943"/>
        <v>0</v>
      </c>
      <c r="Q1780" s="4">
        <f t="shared" si="1943"/>
        <v>0</v>
      </c>
      <c r="R1780" s="4">
        <f t="shared" si="1943"/>
        <v>0</v>
      </c>
      <c r="S1780" s="4">
        <f t="shared" si="1943"/>
        <v>0</v>
      </c>
      <c r="T1780" s="4">
        <f t="shared" si="1943"/>
        <v>0</v>
      </c>
      <c r="U1780" s="4">
        <f t="shared" si="1943"/>
        <v>0</v>
      </c>
      <c r="V1780" s="4">
        <f t="shared" si="1943"/>
        <v>0</v>
      </c>
      <c r="W1780" s="4">
        <f>VLOOKUP(Z1780,怪物属性偏向!D:F,3,FALSE)</f>
        <v>5000012</v>
      </c>
      <c r="X1780" s="4">
        <f t="shared" si="1920"/>
        <v>126</v>
      </c>
      <c r="Y1780" t="str">
        <f>VLOOKUP(Z1780,怪物属性偏向!G:H,2,FALSE)</f>
        <v>尼尔斯</v>
      </c>
      <c r="Z1780">
        <f t="shared" si="1921"/>
        <v>12</v>
      </c>
    </row>
    <row r="1781" spans="1:26" ht="18" customHeight="1" x14ac:dyDescent="0.15">
      <c r="A1781" s="4">
        <v>5001777</v>
      </c>
      <c r="B1781" s="4">
        <f t="shared" ref="B1781:E1781" si="1944">B1780</f>
        <v>0</v>
      </c>
      <c r="C1781" s="4">
        <f t="shared" si="1944"/>
        <v>0</v>
      </c>
      <c r="D1781" s="4">
        <f t="shared" si="1944"/>
        <v>0</v>
      </c>
      <c r="E1781" s="4">
        <f t="shared" si="1944"/>
        <v>0</v>
      </c>
      <c r="F1781" s="4">
        <f>INT(VLOOKUP($X1781,映射表!$B:$C,2,FALSE)*VLOOKUP($Z1781,怪物属性偏向!$G:$L,怪物属性偏向!L$1,FALSE)/100)</f>
        <v>23428722</v>
      </c>
      <c r="G1781" s="4">
        <f>INT(VLOOKUP($X1781,映射表!$B:$C,2,FALSE)*VLOOKUP($Z1781,怪物属性偏向!$G:$L,怪物属性偏向!J$1,FALSE)/100)</f>
        <v>7153207</v>
      </c>
      <c r="H1781" s="4">
        <f t="shared" si="1850"/>
        <v>0</v>
      </c>
      <c r="I1781" s="4">
        <f>INT(VLOOKUP($X1781,映射表!$B:$C,2,FALSE)*VLOOKUP($Z1781,怪物属性偏向!$G:$L,怪物属性偏向!K$1,FALSE)/100)</f>
        <v>8796511</v>
      </c>
      <c r="J1781" s="4">
        <f>INT(VLOOKUP($X1781,映射表!$B:$E,4,FALSE))</f>
        <v>7733196</v>
      </c>
      <c r="K1781" s="4">
        <f t="shared" ref="K1781:V1781" si="1945">K1780</f>
        <v>100</v>
      </c>
      <c r="L1781" s="4">
        <f t="shared" si="1945"/>
        <v>0</v>
      </c>
      <c r="M1781" s="4">
        <f t="shared" si="1945"/>
        <v>0</v>
      </c>
      <c r="N1781" s="4">
        <f t="shared" si="1945"/>
        <v>100</v>
      </c>
      <c r="O1781" s="4">
        <f t="shared" si="1945"/>
        <v>0</v>
      </c>
      <c r="P1781" s="4">
        <f t="shared" si="1945"/>
        <v>0</v>
      </c>
      <c r="Q1781" s="4">
        <f t="shared" si="1945"/>
        <v>0</v>
      </c>
      <c r="R1781" s="4">
        <f t="shared" si="1945"/>
        <v>0</v>
      </c>
      <c r="S1781" s="4">
        <f t="shared" si="1945"/>
        <v>0</v>
      </c>
      <c r="T1781" s="4">
        <f t="shared" si="1945"/>
        <v>0</v>
      </c>
      <c r="U1781" s="4">
        <f t="shared" si="1945"/>
        <v>0</v>
      </c>
      <c r="V1781" s="4">
        <f t="shared" si="1945"/>
        <v>0</v>
      </c>
      <c r="W1781" s="4">
        <f>VLOOKUP(Z1781,怪物属性偏向!D:F,3,FALSE)</f>
        <v>5000012</v>
      </c>
      <c r="X1781" s="4">
        <f t="shared" si="1920"/>
        <v>127</v>
      </c>
      <c r="Y1781" t="str">
        <f>VLOOKUP(Z1781,怪物属性偏向!G:H,2,FALSE)</f>
        <v>尼尔斯</v>
      </c>
      <c r="Z1781">
        <f t="shared" si="1921"/>
        <v>12</v>
      </c>
    </row>
    <row r="1782" spans="1:26" ht="18" customHeight="1" x14ac:dyDescent="0.15">
      <c r="A1782" s="4">
        <v>5001778</v>
      </c>
      <c r="B1782" s="4">
        <f t="shared" ref="B1782:E1782" si="1946">B1781</f>
        <v>0</v>
      </c>
      <c r="C1782" s="4">
        <f t="shared" si="1946"/>
        <v>0</v>
      </c>
      <c r="D1782" s="4">
        <f t="shared" si="1946"/>
        <v>0</v>
      </c>
      <c r="E1782" s="4">
        <f t="shared" si="1946"/>
        <v>0</v>
      </c>
      <c r="F1782" s="4">
        <f>INT(VLOOKUP($X1782,映射表!$B:$C,2,FALSE)*VLOOKUP($Z1782,怪物属性偏向!$G:$L,怪物属性偏向!L$1,FALSE)/100)</f>
        <v>25115802</v>
      </c>
      <c r="G1782" s="4">
        <f>INT(VLOOKUP($X1782,映射表!$B:$C,2,FALSE)*VLOOKUP($Z1782,怪物属性偏向!$G:$L,怪物属性偏向!J$1,FALSE)/100)</f>
        <v>7668302</v>
      </c>
      <c r="H1782" s="4">
        <f t="shared" si="1850"/>
        <v>0</v>
      </c>
      <c r="I1782" s="4">
        <f>INT(VLOOKUP($X1782,映射表!$B:$C,2,FALSE)*VLOOKUP($Z1782,怪物属性偏向!$G:$L,怪物属性偏向!K$1,FALSE)/100)</f>
        <v>9429939</v>
      </c>
      <c r="J1782" s="4">
        <f>INT(VLOOKUP($X1782,映射表!$B:$E,4,FALSE))</f>
        <v>8290056</v>
      </c>
      <c r="K1782" s="4">
        <f t="shared" ref="K1782:V1782" si="1947">K1781</f>
        <v>100</v>
      </c>
      <c r="L1782" s="4">
        <f t="shared" si="1947"/>
        <v>0</v>
      </c>
      <c r="M1782" s="4">
        <f t="shared" si="1947"/>
        <v>0</v>
      </c>
      <c r="N1782" s="4">
        <f t="shared" si="1947"/>
        <v>100</v>
      </c>
      <c r="O1782" s="4">
        <f t="shared" si="1947"/>
        <v>0</v>
      </c>
      <c r="P1782" s="4">
        <f t="shared" si="1947"/>
        <v>0</v>
      </c>
      <c r="Q1782" s="4">
        <f t="shared" si="1947"/>
        <v>0</v>
      </c>
      <c r="R1782" s="4">
        <f t="shared" si="1947"/>
        <v>0</v>
      </c>
      <c r="S1782" s="4">
        <f t="shared" si="1947"/>
        <v>0</v>
      </c>
      <c r="T1782" s="4">
        <f t="shared" si="1947"/>
        <v>0</v>
      </c>
      <c r="U1782" s="4">
        <f t="shared" si="1947"/>
        <v>0</v>
      </c>
      <c r="V1782" s="4">
        <f t="shared" si="1947"/>
        <v>0</v>
      </c>
      <c r="W1782" s="4">
        <f>VLOOKUP(Z1782,怪物属性偏向!D:F,3,FALSE)</f>
        <v>5000012</v>
      </c>
      <c r="X1782" s="4">
        <f t="shared" si="1920"/>
        <v>128</v>
      </c>
      <c r="Y1782" t="str">
        <f>VLOOKUP(Z1782,怪物属性偏向!G:H,2,FALSE)</f>
        <v>尼尔斯</v>
      </c>
      <c r="Z1782">
        <f t="shared" si="1921"/>
        <v>12</v>
      </c>
    </row>
    <row r="1783" spans="1:26" ht="18" customHeight="1" x14ac:dyDescent="0.15">
      <c r="A1783" s="4">
        <v>5001779</v>
      </c>
      <c r="B1783" s="4">
        <f t="shared" ref="B1783:E1783" si="1948">B1782</f>
        <v>0</v>
      </c>
      <c r="C1783" s="4">
        <f t="shared" si="1948"/>
        <v>0</v>
      </c>
      <c r="D1783" s="4">
        <f t="shared" si="1948"/>
        <v>0</v>
      </c>
      <c r="E1783" s="4">
        <f t="shared" si="1948"/>
        <v>0</v>
      </c>
      <c r="F1783" s="4">
        <f>INT(VLOOKUP($X1783,映射表!$B:$C,2,FALSE)*VLOOKUP($Z1783,怪物属性偏向!$G:$L,怪物属性偏向!L$1,FALSE)/100)</f>
        <v>26924351</v>
      </c>
      <c r="G1783" s="4">
        <f>INT(VLOOKUP($X1783,映射表!$B:$C,2,FALSE)*VLOOKUP($Z1783,怪物属性偏向!$G:$L,怪物属性偏向!J$1,FALSE)/100)</f>
        <v>8220485</v>
      </c>
      <c r="H1783" s="4">
        <f t="shared" si="1850"/>
        <v>0</v>
      </c>
      <c r="I1783" s="4">
        <f>INT(VLOOKUP($X1783,映射表!$B:$C,2,FALSE)*VLOOKUP($Z1783,怪物属性偏向!$G:$L,怪物属性偏向!K$1,FALSE)/100)</f>
        <v>10108974</v>
      </c>
      <c r="J1783" s="4">
        <f>INT(VLOOKUP($X1783,映射表!$B:$E,4,FALSE))</f>
        <v>8887010</v>
      </c>
      <c r="K1783" s="4">
        <f t="shared" ref="K1783:V1783" si="1949">K1782</f>
        <v>100</v>
      </c>
      <c r="L1783" s="4">
        <f t="shared" si="1949"/>
        <v>0</v>
      </c>
      <c r="M1783" s="4">
        <f t="shared" si="1949"/>
        <v>0</v>
      </c>
      <c r="N1783" s="4">
        <f t="shared" si="1949"/>
        <v>100</v>
      </c>
      <c r="O1783" s="4">
        <f t="shared" si="1949"/>
        <v>0</v>
      </c>
      <c r="P1783" s="4">
        <f t="shared" si="1949"/>
        <v>0</v>
      </c>
      <c r="Q1783" s="4">
        <f t="shared" si="1949"/>
        <v>0</v>
      </c>
      <c r="R1783" s="4">
        <f t="shared" si="1949"/>
        <v>0</v>
      </c>
      <c r="S1783" s="4">
        <f t="shared" si="1949"/>
        <v>0</v>
      </c>
      <c r="T1783" s="4">
        <f t="shared" si="1949"/>
        <v>0</v>
      </c>
      <c r="U1783" s="4">
        <f t="shared" si="1949"/>
        <v>0</v>
      </c>
      <c r="V1783" s="4">
        <f t="shared" si="1949"/>
        <v>0</v>
      </c>
      <c r="W1783" s="4">
        <f>VLOOKUP(Z1783,怪物属性偏向!D:F,3,FALSE)</f>
        <v>5000012</v>
      </c>
      <c r="X1783" s="4">
        <f t="shared" si="1920"/>
        <v>129</v>
      </c>
      <c r="Y1783" t="str">
        <f>VLOOKUP(Z1783,怪物属性偏向!G:H,2,FALSE)</f>
        <v>尼尔斯</v>
      </c>
      <c r="Z1783">
        <f t="shared" si="1921"/>
        <v>12</v>
      </c>
    </row>
    <row r="1784" spans="1:26" ht="18" customHeight="1" x14ac:dyDescent="0.15">
      <c r="A1784" s="4">
        <v>5001780</v>
      </c>
      <c r="B1784" s="4">
        <f t="shared" ref="B1784:E1784" si="1950">B1783</f>
        <v>0</v>
      </c>
      <c r="C1784" s="4">
        <f t="shared" si="1950"/>
        <v>0</v>
      </c>
      <c r="D1784" s="4">
        <f t="shared" si="1950"/>
        <v>0</v>
      </c>
      <c r="E1784" s="4">
        <f t="shared" si="1950"/>
        <v>0</v>
      </c>
      <c r="F1784" s="4">
        <f>INT(VLOOKUP($X1784,映射表!$B:$C,2,FALSE)*VLOOKUP($Z1784,怪物属性偏向!$G:$L,怪物属性偏向!L$1,FALSE)/100)</f>
        <v>28863117</v>
      </c>
      <c r="G1784" s="4">
        <f>INT(VLOOKUP($X1784,映射表!$B:$C,2,FALSE)*VLOOKUP($Z1784,怪物属性偏向!$G:$L,怪物属性偏向!J$1,FALSE)/100)</f>
        <v>8812424</v>
      </c>
      <c r="H1784" s="4">
        <f t="shared" si="1850"/>
        <v>0</v>
      </c>
      <c r="I1784" s="4">
        <f>INT(VLOOKUP($X1784,映射表!$B:$C,2,FALSE)*VLOOKUP($Z1784,怪物属性偏向!$G:$L,怪物属性偏向!K$1,FALSE)/100)</f>
        <v>10836900</v>
      </c>
      <c r="J1784" s="4">
        <f>INT(VLOOKUP($X1784,映射表!$B:$E,4,FALSE))</f>
        <v>9526945</v>
      </c>
      <c r="K1784" s="4">
        <f t="shared" ref="K1784:V1784" si="1951">K1783</f>
        <v>100</v>
      </c>
      <c r="L1784" s="4">
        <f t="shared" si="1951"/>
        <v>0</v>
      </c>
      <c r="M1784" s="4">
        <f t="shared" si="1951"/>
        <v>0</v>
      </c>
      <c r="N1784" s="4">
        <f t="shared" si="1951"/>
        <v>100</v>
      </c>
      <c r="O1784" s="4">
        <f t="shared" si="1951"/>
        <v>0</v>
      </c>
      <c r="P1784" s="4">
        <f t="shared" si="1951"/>
        <v>0</v>
      </c>
      <c r="Q1784" s="4">
        <f t="shared" si="1951"/>
        <v>0</v>
      </c>
      <c r="R1784" s="4">
        <f t="shared" si="1951"/>
        <v>0</v>
      </c>
      <c r="S1784" s="4">
        <f t="shared" si="1951"/>
        <v>0</v>
      </c>
      <c r="T1784" s="4">
        <f t="shared" si="1951"/>
        <v>0</v>
      </c>
      <c r="U1784" s="4">
        <f t="shared" si="1951"/>
        <v>0</v>
      </c>
      <c r="V1784" s="4">
        <f t="shared" si="1951"/>
        <v>0</v>
      </c>
      <c r="W1784" s="4">
        <f>VLOOKUP(Z1784,怪物属性偏向!D:F,3,FALSE)</f>
        <v>5000012</v>
      </c>
      <c r="X1784" s="4">
        <f t="shared" si="1920"/>
        <v>130</v>
      </c>
      <c r="Y1784" t="str">
        <f>VLOOKUP(Z1784,怪物属性偏向!G:H,2,FALSE)</f>
        <v>尼尔斯</v>
      </c>
      <c r="Z1784">
        <f t="shared" si="1921"/>
        <v>12</v>
      </c>
    </row>
    <row r="1785" spans="1:26" ht="18" customHeight="1" x14ac:dyDescent="0.15">
      <c r="A1785" s="4">
        <v>5001781</v>
      </c>
      <c r="B1785" s="4">
        <f t="shared" ref="B1785:E1785" si="1952">B1784</f>
        <v>0</v>
      </c>
      <c r="C1785" s="4">
        <f t="shared" si="1952"/>
        <v>0</v>
      </c>
      <c r="D1785" s="4">
        <f t="shared" si="1952"/>
        <v>0</v>
      </c>
      <c r="E1785" s="4">
        <f t="shared" si="1952"/>
        <v>0</v>
      </c>
      <c r="F1785" s="4">
        <f>INT(VLOOKUP($X1785,映射表!$B:$C,2,FALSE)*VLOOKUP($Z1785,怪物属性偏向!$G:$L,怪物属性偏向!L$1,FALSE)/100)</f>
        <v>30941473</v>
      </c>
      <c r="G1785" s="4">
        <f>INT(VLOOKUP($X1785,映射表!$B:$C,2,FALSE)*VLOOKUP($Z1785,怪物属性偏向!$G:$L,怪物属性偏向!J$1,FALSE)/100)</f>
        <v>9446984</v>
      </c>
      <c r="H1785" s="4">
        <f t="shared" si="1850"/>
        <v>0</v>
      </c>
      <c r="I1785" s="4">
        <f>INT(VLOOKUP($X1785,映射表!$B:$C,2,FALSE)*VLOOKUP($Z1785,怪物属性偏向!$G:$L,怪物属性偏向!K$1,FALSE)/100)</f>
        <v>11617237</v>
      </c>
      <c r="J1785" s="4">
        <f>INT(VLOOKUP($X1785,映射表!$B:$E,4,FALSE))</f>
        <v>10212955</v>
      </c>
      <c r="K1785" s="4">
        <f t="shared" ref="K1785:V1785" si="1953">K1784</f>
        <v>100</v>
      </c>
      <c r="L1785" s="4">
        <f t="shared" si="1953"/>
        <v>0</v>
      </c>
      <c r="M1785" s="4">
        <f t="shared" si="1953"/>
        <v>0</v>
      </c>
      <c r="N1785" s="4">
        <f t="shared" si="1953"/>
        <v>100</v>
      </c>
      <c r="O1785" s="4">
        <f t="shared" si="1953"/>
        <v>0</v>
      </c>
      <c r="P1785" s="4">
        <f t="shared" si="1953"/>
        <v>0</v>
      </c>
      <c r="Q1785" s="4">
        <f t="shared" si="1953"/>
        <v>0</v>
      </c>
      <c r="R1785" s="4">
        <f t="shared" si="1953"/>
        <v>0</v>
      </c>
      <c r="S1785" s="4">
        <f t="shared" si="1953"/>
        <v>0</v>
      </c>
      <c r="T1785" s="4">
        <f t="shared" si="1953"/>
        <v>0</v>
      </c>
      <c r="U1785" s="4">
        <f t="shared" si="1953"/>
        <v>0</v>
      </c>
      <c r="V1785" s="4">
        <f t="shared" si="1953"/>
        <v>0</v>
      </c>
      <c r="W1785" s="4">
        <f>VLOOKUP(Z1785,怪物属性偏向!D:F,3,FALSE)</f>
        <v>5000012</v>
      </c>
      <c r="X1785" s="4">
        <f t="shared" si="1920"/>
        <v>131</v>
      </c>
      <c r="Y1785" t="str">
        <f>VLOOKUP(Z1785,怪物属性偏向!G:H,2,FALSE)</f>
        <v>尼尔斯</v>
      </c>
      <c r="Z1785">
        <f t="shared" si="1921"/>
        <v>12</v>
      </c>
    </row>
    <row r="1786" spans="1:26" ht="18" customHeight="1" x14ac:dyDescent="0.15">
      <c r="A1786" s="4">
        <v>5001782</v>
      </c>
      <c r="B1786" s="4">
        <f t="shared" ref="B1786:E1786" si="1954">B1785</f>
        <v>0</v>
      </c>
      <c r="C1786" s="4">
        <f t="shared" si="1954"/>
        <v>0</v>
      </c>
      <c r="D1786" s="4">
        <f t="shared" si="1954"/>
        <v>0</v>
      </c>
      <c r="E1786" s="4">
        <f t="shared" si="1954"/>
        <v>0</v>
      </c>
      <c r="F1786" s="4">
        <f>INT(VLOOKUP($X1786,映射表!$B:$C,2,FALSE)*VLOOKUP($Z1786,怪物属性偏向!$G:$L,怪物属性偏向!L$1,FALSE)/100)</f>
        <v>33169471</v>
      </c>
      <c r="G1786" s="4">
        <f>INT(VLOOKUP($X1786,映射表!$B:$C,2,FALSE)*VLOOKUP($Z1786,怪物属性偏向!$G:$L,怪物属性偏向!J$1,FALSE)/100)</f>
        <v>10127231</v>
      </c>
      <c r="H1786" s="4">
        <f t="shared" si="1850"/>
        <v>0</v>
      </c>
      <c r="I1786" s="4">
        <f>INT(VLOOKUP($X1786,映射表!$B:$C,2,FALSE)*VLOOKUP($Z1786,怪物属性偏向!$G:$L,怪物属性偏向!K$1,FALSE)/100)</f>
        <v>12453757</v>
      </c>
      <c r="J1786" s="4">
        <f>INT(VLOOKUP($X1786,映射表!$B:$E,4,FALSE))</f>
        <v>10948358</v>
      </c>
      <c r="K1786" s="4">
        <f t="shared" ref="K1786:V1786" si="1955">K1785</f>
        <v>100</v>
      </c>
      <c r="L1786" s="4">
        <f t="shared" si="1955"/>
        <v>0</v>
      </c>
      <c r="M1786" s="4">
        <f t="shared" si="1955"/>
        <v>0</v>
      </c>
      <c r="N1786" s="4">
        <f t="shared" si="1955"/>
        <v>100</v>
      </c>
      <c r="O1786" s="4">
        <f t="shared" si="1955"/>
        <v>0</v>
      </c>
      <c r="P1786" s="4">
        <f t="shared" si="1955"/>
        <v>0</v>
      </c>
      <c r="Q1786" s="4">
        <f t="shared" si="1955"/>
        <v>0</v>
      </c>
      <c r="R1786" s="4">
        <f t="shared" si="1955"/>
        <v>0</v>
      </c>
      <c r="S1786" s="4">
        <f t="shared" si="1955"/>
        <v>0</v>
      </c>
      <c r="T1786" s="4">
        <f t="shared" si="1955"/>
        <v>0</v>
      </c>
      <c r="U1786" s="4">
        <f t="shared" si="1955"/>
        <v>0</v>
      </c>
      <c r="V1786" s="4">
        <f t="shared" si="1955"/>
        <v>0</v>
      </c>
      <c r="W1786" s="4">
        <f>VLOOKUP(Z1786,怪物属性偏向!D:F,3,FALSE)</f>
        <v>5000012</v>
      </c>
      <c r="X1786" s="4">
        <f t="shared" si="1920"/>
        <v>132</v>
      </c>
      <c r="Y1786" t="str">
        <f>VLOOKUP(Z1786,怪物属性偏向!G:H,2,FALSE)</f>
        <v>尼尔斯</v>
      </c>
      <c r="Z1786">
        <f t="shared" si="1921"/>
        <v>12</v>
      </c>
    </row>
    <row r="1787" spans="1:26" ht="18" customHeight="1" x14ac:dyDescent="0.15">
      <c r="A1787" s="4">
        <v>5001783</v>
      </c>
      <c r="B1787" s="4">
        <f t="shared" ref="B1787:E1787" si="1956">B1786</f>
        <v>0</v>
      </c>
      <c r="C1787" s="4">
        <f t="shared" si="1956"/>
        <v>0</v>
      </c>
      <c r="D1787" s="4">
        <f t="shared" si="1956"/>
        <v>0</v>
      </c>
      <c r="E1787" s="4">
        <f t="shared" si="1956"/>
        <v>0</v>
      </c>
      <c r="F1787" s="4">
        <f>INT(VLOOKUP($X1787,映射表!$B:$C,2,FALSE)*VLOOKUP($Z1787,怪物属性偏向!$G:$L,怪物属性偏向!L$1,FALSE)/100)</f>
        <v>35557885</v>
      </c>
      <c r="G1787" s="4">
        <f>INT(VLOOKUP($X1787,映射表!$B:$C,2,FALSE)*VLOOKUP($Z1787,怪物属性偏向!$G:$L,怪物属性偏向!J$1,FALSE)/100)</f>
        <v>10856457</v>
      </c>
      <c r="H1787" s="4">
        <f t="shared" si="1850"/>
        <v>0</v>
      </c>
      <c r="I1787" s="4">
        <f>INT(VLOOKUP($X1787,映射表!$B:$C,2,FALSE)*VLOOKUP($Z1787,怪物属性偏向!$G:$L,怪物属性偏向!K$1,FALSE)/100)</f>
        <v>13350507</v>
      </c>
      <c r="J1787" s="4">
        <f>INT(VLOOKUP($X1787,映射表!$B:$E,4,FALSE))</f>
        <v>11736710</v>
      </c>
      <c r="K1787" s="4">
        <f t="shared" ref="K1787:V1787" si="1957">K1786</f>
        <v>100</v>
      </c>
      <c r="L1787" s="4">
        <f t="shared" si="1957"/>
        <v>0</v>
      </c>
      <c r="M1787" s="4">
        <f t="shared" si="1957"/>
        <v>0</v>
      </c>
      <c r="N1787" s="4">
        <f t="shared" si="1957"/>
        <v>100</v>
      </c>
      <c r="O1787" s="4">
        <f t="shared" si="1957"/>
        <v>0</v>
      </c>
      <c r="P1787" s="4">
        <f t="shared" si="1957"/>
        <v>0</v>
      </c>
      <c r="Q1787" s="4">
        <f t="shared" si="1957"/>
        <v>0</v>
      </c>
      <c r="R1787" s="4">
        <f t="shared" si="1957"/>
        <v>0</v>
      </c>
      <c r="S1787" s="4">
        <f t="shared" si="1957"/>
        <v>0</v>
      </c>
      <c r="T1787" s="4">
        <f t="shared" si="1957"/>
        <v>0</v>
      </c>
      <c r="U1787" s="4">
        <f t="shared" si="1957"/>
        <v>0</v>
      </c>
      <c r="V1787" s="4">
        <f t="shared" si="1957"/>
        <v>0</v>
      </c>
      <c r="W1787" s="4">
        <f>VLOOKUP(Z1787,怪物属性偏向!D:F,3,FALSE)</f>
        <v>5000012</v>
      </c>
      <c r="X1787" s="4">
        <f t="shared" si="1920"/>
        <v>133</v>
      </c>
      <c r="Y1787" t="str">
        <f>VLOOKUP(Z1787,怪物属性偏向!G:H,2,FALSE)</f>
        <v>尼尔斯</v>
      </c>
      <c r="Z1787">
        <f t="shared" si="1921"/>
        <v>12</v>
      </c>
    </row>
    <row r="1788" spans="1:26" ht="18" customHeight="1" x14ac:dyDescent="0.15">
      <c r="A1788" s="4">
        <v>5001784</v>
      </c>
      <c r="B1788" s="4">
        <f t="shared" ref="B1788:E1788" si="1958">B1787</f>
        <v>0</v>
      </c>
      <c r="C1788" s="4">
        <f t="shared" si="1958"/>
        <v>0</v>
      </c>
      <c r="D1788" s="4">
        <f t="shared" si="1958"/>
        <v>0</v>
      </c>
      <c r="E1788" s="4">
        <f t="shared" si="1958"/>
        <v>0</v>
      </c>
      <c r="F1788" s="4">
        <f>INT(VLOOKUP($X1788,映射表!$B:$C,2,FALSE)*VLOOKUP($Z1788,怪物属性偏向!$G:$L,怪物属性偏向!L$1,FALSE)/100)</f>
        <v>38118264</v>
      </c>
      <c r="G1788" s="4">
        <f>INT(VLOOKUP($X1788,映射表!$B:$C,2,FALSE)*VLOOKUP($Z1788,怪物属性偏向!$G:$L,怪物属性偏向!J$1,FALSE)/100)</f>
        <v>11638186</v>
      </c>
      <c r="H1788" s="4">
        <f t="shared" si="1850"/>
        <v>0</v>
      </c>
      <c r="I1788" s="4">
        <f>INT(VLOOKUP($X1788,映射表!$B:$C,2,FALSE)*VLOOKUP($Z1788,怪物属性偏向!$G:$L,怪物属性偏向!K$1,FALSE)/100)</f>
        <v>14311824</v>
      </c>
      <c r="J1788" s="4">
        <f>INT(VLOOKUP($X1788,映射表!$B:$E,4,FALSE))</f>
        <v>12581823</v>
      </c>
      <c r="K1788" s="4">
        <f t="shared" ref="K1788:V1788" si="1959">K1787</f>
        <v>100</v>
      </c>
      <c r="L1788" s="4">
        <f t="shared" si="1959"/>
        <v>0</v>
      </c>
      <c r="M1788" s="4">
        <f t="shared" si="1959"/>
        <v>0</v>
      </c>
      <c r="N1788" s="4">
        <f t="shared" si="1959"/>
        <v>100</v>
      </c>
      <c r="O1788" s="4">
        <f t="shared" si="1959"/>
        <v>0</v>
      </c>
      <c r="P1788" s="4">
        <f t="shared" si="1959"/>
        <v>0</v>
      </c>
      <c r="Q1788" s="4">
        <f t="shared" si="1959"/>
        <v>0</v>
      </c>
      <c r="R1788" s="4">
        <f t="shared" si="1959"/>
        <v>0</v>
      </c>
      <c r="S1788" s="4">
        <f t="shared" si="1959"/>
        <v>0</v>
      </c>
      <c r="T1788" s="4">
        <f t="shared" si="1959"/>
        <v>0</v>
      </c>
      <c r="U1788" s="4">
        <f t="shared" si="1959"/>
        <v>0</v>
      </c>
      <c r="V1788" s="4">
        <f t="shared" si="1959"/>
        <v>0</v>
      </c>
      <c r="W1788" s="4">
        <f>VLOOKUP(Z1788,怪物属性偏向!D:F,3,FALSE)</f>
        <v>5000012</v>
      </c>
      <c r="X1788" s="4">
        <f t="shared" si="1920"/>
        <v>134</v>
      </c>
      <c r="Y1788" t="str">
        <f>VLOOKUP(Z1788,怪物属性偏向!G:H,2,FALSE)</f>
        <v>尼尔斯</v>
      </c>
      <c r="Z1788">
        <f t="shared" si="1921"/>
        <v>12</v>
      </c>
    </row>
    <row r="1789" spans="1:26" ht="18" customHeight="1" x14ac:dyDescent="0.15">
      <c r="A1789" s="4">
        <v>5001785</v>
      </c>
      <c r="B1789" s="4">
        <f t="shared" ref="B1789:E1789" si="1960">B1788</f>
        <v>0</v>
      </c>
      <c r="C1789" s="4">
        <f t="shared" si="1960"/>
        <v>0</v>
      </c>
      <c r="D1789" s="4">
        <f t="shared" si="1960"/>
        <v>0</v>
      </c>
      <c r="E1789" s="4">
        <f t="shared" si="1960"/>
        <v>0</v>
      </c>
      <c r="F1789" s="4">
        <f>INT(VLOOKUP($X1789,映射表!$B:$C,2,FALSE)*VLOOKUP($Z1789,怪物属性偏向!$G:$L,怪物属性偏向!L$1,FALSE)/100)</f>
        <v>40862991</v>
      </c>
      <c r="G1789" s="4">
        <f>INT(VLOOKUP($X1789,映射表!$B:$C,2,FALSE)*VLOOKUP($Z1789,怪物属性偏向!$G:$L,怪物属性偏向!J$1,FALSE)/100)</f>
        <v>12476200</v>
      </c>
      <c r="H1789" s="4">
        <f t="shared" si="1850"/>
        <v>0</v>
      </c>
      <c r="I1789" s="4">
        <f>INT(VLOOKUP($X1789,映射表!$B:$C,2,FALSE)*VLOOKUP($Z1789,怪物属性偏向!$G:$L,怪物属性偏向!K$1,FALSE)/100)</f>
        <v>15342355</v>
      </c>
      <c r="J1789" s="4">
        <f>INT(VLOOKUP($X1789,映射表!$B:$E,4,FALSE))</f>
        <v>13487784</v>
      </c>
      <c r="K1789" s="4">
        <f t="shared" ref="K1789:V1789" si="1961">K1788</f>
        <v>100</v>
      </c>
      <c r="L1789" s="4">
        <f t="shared" si="1961"/>
        <v>0</v>
      </c>
      <c r="M1789" s="4">
        <f t="shared" si="1961"/>
        <v>0</v>
      </c>
      <c r="N1789" s="4">
        <f t="shared" si="1961"/>
        <v>100</v>
      </c>
      <c r="O1789" s="4">
        <f t="shared" si="1961"/>
        <v>0</v>
      </c>
      <c r="P1789" s="4">
        <f t="shared" si="1961"/>
        <v>0</v>
      </c>
      <c r="Q1789" s="4">
        <f t="shared" si="1961"/>
        <v>0</v>
      </c>
      <c r="R1789" s="4">
        <f t="shared" si="1961"/>
        <v>0</v>
      </c>
      <c r="S1789" s="4">
        <f t="shared" si="1961"/>
        <v>0</v>
      </c>
      <c r="T1789" s="4">
        <f t="shared" si="1961"/>
        <v>0</v>
      </c>
      <c r="U1789" s="4">
        <f t="shared" si="1961"/>
        <v>0</v>
      </c>
      <c r="V1789" s="4">
        <f t="shared" si="1961"/>
        <v>0</v>
      </c>
      <c r="W1789" s="4">
        <f>VLOOKUP(Z1789,怪物属性偏向!D:F,3,FALSE)</f>
        <v>5000012</v>
      </c>
      <c r="X1789" s="4">
        <f t="shared" si="1920"/>
        <v>135</v>
      </c>
      <c r="Y1789" t="str">
        <f>VLOOKUP(Z1789,怪物属性偏向!G:H,2,FALSE)</f>
        <v>尼尔斯</v>
      </c>
      <c r="Z1789">
        <f t="shared" si="1921"/>
        <v>12</v>
      </c>
    </row>
    <row r="1790" spans="1:26" ht="18" customHeight="1" x14ac:dyDescent="0.15">
      <c r="A1790" s="4">
        <v>5001786</v>
      </c>
      <c r="B1790" s="4">
        <f t="shared" ref="B1790:E1790" si="1962">B1789</f>
        <v>0</v>
      </c>
      <c r="C1790" s="4">
        <f t="shared" si="1962"/>
        <v>0</v>
      </c>
      <c r="D1790" s="4">
        <f t="shared" si="1962"/>
        <v>0</v>
      </c>
      <c r="E1790" s="4">
        <f t="shared" si="1962"/>
        <v>0</v>
      </c>
      <c r="F1790" s="4">
        <f>INT(VLOOKUP($X1790,映射表!$B:$C,2,FALSE)*VLOOKUP($Z1790,怪物属性偏向!$G:$L,怪物属性偏向!L$1,FALSE)/100)</f>
        <v>43805339</v>
      </c>
      <c r="G1790" s="4">
        <f>INT(VLOOKUP($X1790,映射表!$B:$C,2,FALSE)*VLOOKUP($Z1790,怪物属性偏向!$G:$L,怪物属性偏向!J$1,FALSE)/100)</f>
        <v>13374551</v>
      </c>
      <c r="H1790" s="4">
        <f t="shared" si="1850"/>
        <v>0</v>
      </c>
      <c r="I1790" s="4">
        <f>INT(VLOOKUP($X1790,映射表!$B:$C,2,FALSE)*VLOOKUP($Z1790,怪物属性偏向!$G:$L,怪物属性偏向!K$1,FALSE)/100)</f>
        <v>16447084</v>
      </c>
      <c r="J1790" s="4">
        <f>INT(VLOOKUP($X1790,映射表!$B:$E,4,FALSE))</f>
        <v>14458975</v>
      </c>
      <c r="K1790" s="4">
        <f t="shared" ref="K1790:V1790" si="1963">K1789</f>
        <v>100</v>
      </c>
      <c r="L1790" s="4">
        <f t="shared" si="1963"/>
        <v>0</v>
      </c>
      <c r="M1790" s="4">
        <f t="shared" si="1963"/>
        <v>0</v>
      </c>
      <c r="N1790" s="4">
        <f t="shared" si="1963"/>
        <v>100</v>
      </c>
      <c r="O1790" s="4">
        <f t="shared" si="1963"/>
        <v>0</v>
      </c>
      <c r="P1790" s="4">
        <f t="shared" si="1963"/>
        <v>0</v>
      </c>
      <c r="Q1790" s="4">
        <f t="shared" si="1963"/>
        <v>0</v>
      </c>
      <c r="R1790" s="4">
        <f t="shared" si="1963"/>
        <v>0</v>
      </c>
      <c r="S1790" s="4">
        <f t="shared" si="1963"/>
        <v>0</v>
      </c>
      <c r="T1790" s="4">
        <f t="shared" si="1963"/>
        <v>0</v>
      </c>
      <c r="U1790" s="4">
        <f t="shared" si="1963"/>
        <v>0</v>
      </c>
      <c r="V1790" s="4">
        <f t="shared" si="1963"/>
        <v>0</v>
      </c>
      <c r="W1790" s="4">
        <f>VLOOKUP(Z1790,怪物属性偏向!D:F,3,FALSE)</f>
        <v>5000012</v>
      </c>
      <c r="X1790" s="4">
        <f t="shared" si="1920"/>
        <v>136</v>
      </c>
      <c r="Y1790" t="str">
        <f>VLOOKUP(Z1790,怪物属性偏向!G:H,2,FALSE)</f>
        <v>尼尔斯</v>
      </c>
      <c r="Z1790">
        <f t="shared" si="1921"/>
        <v>12</v>
      </c>
    </row>
    <row r="1791" spans="1:26" ht="18" customHeight="1" x14ac:dyDescent="0.15">
      <c r="A1791" s="4">
        <v>5001787</v>
      </c>
      <c r="B1791" s="4">
        <f t="shared" ref="B1791:E1791" si="1964">B1790</f>
        <v>0</v>
      </c>
      <c r="C1791" s="4">
        <f t="shared" si="1964"/>
        <v>0</v>
      </c>
      <c r="D1791" s="4">
        <f t="shared" si="1964"/>
        <v>0</v>
      </c>
      <c r="E1791" s="4">
        <f t="shared" si="1964"/>
        <v>0</v>
      </c>
      <c r="F1791" s="4">
        <f>INT(VLOOKUP($X1791,映射表!$B:$C,2,FALSE)*VLOOKUP($Z1791,怪物属性偏向!$G:$L,怪物属性偏向!L$1,FALSE)/100)</f>
        <v>46959535</v>
      </c>
      <c r="G1791" s="4">
        <f>INT(VLOOKUP($X1791,映射表!$B:$C,2,FALSE)*VLOOKUP($Z1791,怪物属性偏向!$G:$L,怪物属性偏向!J$1,FALSE)/100)</f>
        <v>14337584</v>
      </c>
      <c r="H1791" s="4">
        <f t="shared" si="1850"/>
        <v>0</v>
      </c>
      <c r="I1791" s="4">
        <f>INT(VLOOKUP($X1791,映射表!$B:$C,2,FALSE)*VLOOKUP($Z1791,怪物属性偏向!$G:$L,怪物属性偏向!K$1,FALSE)/100)</f>
        <v>17631353</v>
      </c>
      <c r="J1791" s="4">
        <f>INT(VLOOKUP($X1791,映射表!$B:$E,4,FALSE))</f>
        <v>15500091</v>
      </c>
      <c r="K1791" s="4">
        <f t="shared" ref="K1791:V1791" si="1965">K1790</f>
        <v>100</v>
      </c>
      <c r="L1791" s="4">
        <f t="shared" si="1965"/>
        <v>0</v>
      </c>
      <c r="M1791" s="4">
        <f t="shared" si="1965"/>
        <v>0</v>
      </c>
      <c r="N1791" s="4">
        <f t="shared" si="1965"/>
        <v>100</v>
      </c>
      <c r="O1791" s="4">
        <f t="shared" si="1965"/>
        <v>0</v>
      </c>
      <c r="P1791" s="4">
        <f t="shared" si="1965"/>
        <v>0</v>
      </c>
      <c r="Q1791" s="4">
        <f t="shared" si="1965"/>
        <v>0</v>
      </c>
      <c r="R1791" s="4">
        <f t="shared" si="1965"/>
        <v>0</v>
      </c>
      <c r="S1791" s="4">
        <f t="shared" si="1965"/>
        <v>0</v>
      </c>
      <c r="T1791" s="4">
        <f t="shared" si="1965"/>
        <v>0</v>
      </c>
      <c r="U1791" s="4">
        <f t="shared" si="1965"/>
        <v>0</v>
      </c>
      <c r="V1791" s="4">
        <f t="shared" si="1965"/>
        <v>0</v>
      </c>
      <c r="W1791" s="4">
        <f>VLOOKUP(Z1791,怪物属性偏向!D:F,3,FALSE)</f>
        <v>5000012</v>
      </c>
      <c r="X1791" s="4">
        <f t="shared" si="1920"/>
        <v>137</v>
      </c>
      <c r="Y1791" t="str">
        <f>VLOOKUP(Z1791,怪物属性偏向!G:H,2,FALSE)</f>
        <v>尼尔斯</v>
      </c>
      <c r="Z1791">
        <f t="shared" si="1921"/>
        <v>12</v>
      </c>
    </row>
    <row r="1792" spans="1:26" ht="18" customHeight="1" x14ac:dyDescent="0.15">
      <c r="A1792" s="4">
        <v>5001788</v>
      </c>
      <c r="B1792" s="4">
        <f t="shared" ref="B1792:E1792" si="1966">B1791</f>
        <v>0</v>
      </c>
      <c r="C1792" s="4">
        <f t="shared" si="1966"/>
        <v>0</v>
      </c>
      <c r="D1792" s="4">
        <f t="shared" si="1966"/>
        <v>0</v>
      </c>
      <c r="E1792" s="4">
        <f t="shared" si="1966"/>
        <v>0</v>
      </c>
      <c r="F1792" s="4">
        <f>INT(VLOOKUP($X1792,映射表!$B:$C,2,FALSE)*VLOOKUP($Z1792,怪物属性偏向!$G:$L,怪物属性偏向!L$1,FALSE)/100)</f>
        <v>50340834</v>
      </c>
      <c r="G1792" s="4">
        <f>INT(VLOOKUP($X1792,映射表!$B:$C,2,FALSE)*VLOOKUP($Z1792,怪物属性偏向!$G:$L,怪物属性偏向!J$1,FALSE)/100)</f>
        <v>15369955</v>
      </c>
      <c r="H1792" s="4">
        <f t="shared" si="1850"/>
        <v>0</v>
      </c>
      <c r="I1792" s="4">
        <f>INT(VLOOKUP($X1792,映射表!$B:$C,2,FALSE)*VLOOKUP($Z1792,怪物属性偏向!$G:$L,怪物属性偏向!K$1,FALSE)/100)</f>
        <v>18900890</v>
      </c>
      <c r="J1792" s="4">
        <f>INT(VLOOKUP($X1792,映射表!$B:$E,4,FALSE))</f>
        <v>16616167</v>
      </c>
      <c r="K1792" s="4">
        <f t="shared" ref="K1792:V1792" si="1967">K1791</f>
        <v>100</v>
      </c>
      <c r="L1792" s="4">
        <f t="shared" si="1967"/>
        <v>0</v>
      </c>
      <c r="M1792" s="4">
        <f t="shared" si="1967"/>
        <v>0</v>
      </c>
      <c r="N1792" s="4">
        <f t="shared" si="1967"/>
        <v>100</v>
      </c>
      <c r="O1792" s="4">
        <f t="shared" si="1967"/>
        <v>0</v>
      </c>
      <c r="P1792" s="4">
        <f t="shared" si="1967"/>
        <v>0</v>
      </c>
      <c r="Q1792" s="4">
        <f t="shared" si="1967"/>
        <v>0</v>
      </c>
      <c r="R1792" s="4">
        <f t="shared" si="1967"/>
        <v>0</v>
      </c>
      <c r="S1792" s="4">
        <f t="shared" si="1967"/>
        <v>0</v>
      </c>
      <c r="T1792" s="4">
        <f t="shared" si="1967"/>
        <v>0</v>
      </c>
      <c r="U1792" s="4">
        <f t="shared" si="1967"/>
        <v>0</v>
      </c>
      <c r="V1792" s="4">
        <f t="shared" si="1967"/>
        <v>0</v>
      </c>
      <c r="W1792" s="4">
        <f>VLOOKUP(Z1792,怪物属性偏向!D:F,3,FALSE)</f>
        <v>5000012</v>
      </c>
      <c r="X1792" s="4">
        <f t="shared" si="1920"/>
        <v>138</v>
      </c>
      <c r="Y1792" t="str">
        <f>VLOOKUP(Z1792,怪物属性偏向!G:H,2,FALSE)</f>
        <v>尼尔斯</v>
      </c>
      <c r="Z1792">
        <f t="shared" si="1921"/>
        <v>12</v>
      </c>
    </row>
    <row r="1793" spans="1:26" ht="18" customHeight="1" x14ac:dyDescent="0.15">
      <c r="A1793" s="4">
        <v>5001789</v>
      </c>
      <c r="B1793" s="4">
        <f t="shared" ref="B1793:E1793" si="1968">B1792</f>
        <v>0</v>
      </c>
      <c r="C1793" s="4">
        <f t="shared" si="1968"/>
        <v>0</v>
      </c>
      <c r="D1793" s="4">
        <f t="shared" si="1968"/>
        <v>0</v>
      </c>
      <c r="E1793" s="4">
        <f t="shared" si="1968"/>
        <v>0</v>
      </c>
      <c r="F1793" s="4">
        <f>INT(VLOOKUP($X1793,映射表!$B:$C,2,FALSE)*VLOOKUP($Z1793,怪物属性偏向!$G:$L,怪物属性偏向!L$1,FALSE)/100)</f>
        <v>53965586</v>
      </c>
      <c r="G1793" s="4">
        <f>INT(VLOOKUP($X1793,映射表!$B:$C,2,FALSE)*VLOOKUP($Z1793,怪物属性偏向!$G:$L,怪物属性偏向!J$1,FALSE)/100)</f>
        <v>16476656</v>
      </c>
      <c r="H1793" s="4">
        <f t="shared" si="1850"/>
        <v>0</v>
      </c>
      <c r="I1793" s="4">
        <f>INT(VLOOKUP($X1793,映射表!$B:$C,2,FALSE)*VLOOKUP($Z1793,怪物属性偏向!$G:$L,怪物属性偏向!K$1,FALSE)/100)</f>
        <v>20261834</v>
      </c>
      <c r="J1793" s="4">
        <f>INT(VLOOKUP($X1793,映射表!$B:$E,4,FALSE))</f>
        <v>17812601</v>
      </c>
      <c r="K1793" s="4">
        <f t="shared" ref="K1793:V1793" si="1969">K1792</f>
        <v>100</v>
      </c>
      <c r="L1793" s="4">
        <f t="shared" si="1969"/>
        <v>0</v>
      </c>
      <c r="M1793" s="4">
        <f t="shared" si="1969"/>
        <v>0</v>
      </c>
      <c r="N1793" s="4">
        <f t="shared" si="1969"/>
        <v>100</v>
      </c>
      <c r="O1793" s="4">
        <f t="shared" si="1969"/>
        <v>0</v>
      </c>
      <c r="P1793" s="4">
        <f t="shared" si="1969"/>
        <v>0</v>
      </c>
      <c r="Q1793" s="4">
        <f t="shared" si="1969"/>
        <v>0</v>
      </c>
      <c r="R1793" s="4">
        <f t="shared" si="1969"/>
        <v>0</v>
      </c>
      <c r="S1793" s="4">
        <f t="shared" si="1969"/>
        <v>0</v>
      </c>
      <c r="T1793" s="4">
        <f t="shared" si="1969"/>
        <v>0</v>
      </c>
      <c r="U1793" s="4">
        <f t="shared" si="1969"/>
        <v>0</v>
      </c>
      <c r="V1793" s="4">
        <f t="shared" si="1969"/>
        <v>0</v>
      </c>
      <c r="W1793" s="4">
        <f>VLOOKUP(Z1793,怪物属性偏向!D:F,3,FALSE)</f>
        <v>5000012</v>
      </c>
      <c r="X1793" s="4">
        <f t="shared" si="1920"/>
        <v>139</v>
      </c>
      <c r="Y1793" t="str">
        <f>VLOOKUP(Z1793,怪物属性偏向!G:H,2,FALSE)</f>
        <v>尼尔斯</v>
      </c>
      <c r="Z1793">
        <f t="shared" si="1921"/>
        <v>12</v>
      </c>
    </row>
    <row r="1794" spans="1:26" ht="18" customHeight="1" x14ac:dyDescent="0.15">
      <c r="A1794" s="4">
        <v>5001790</v>
      </c>
      <c r="B1794" s="4">
        <f t="shared" ref="B1794:E1794" si="1970">B1793</f>
        <v>0</v>
      </c>
      <c r="C1794" s="4">
        <f t="shared" si="1970"/>
        <v>0</v>
      </c>
      <c r="D1794" s="4">
        <f t="shared" si="1970"/>
        <v>0</v>
      </c>
      <c r="E1794" s="4">
        <f t="shared" si="1970"/>
        <v>0</v>
      </c>
      <c r="F1794" s="4">
        <f>INT(VLOOKUP($X1794,映射表!$B:$C,2,FALSE)*VLOOKUP($Z1794,怪物属性偏向!$G:$L,怪物属性偏向!L$1,FALSE)/100)</f>
        <v>57851320</v>
      </c>
      <c r="G1794" s="4">
        <f>INT(VLOOKUP($X1794,映射表!$B:$C,2,FALSE)*VLOOKUP($Z1794,怪物属性偏向!$G:$L,怪物属性偏向!J$1,FALSE)/100)</f>
        <v>17663040</v>
      </c>
      <c r="H1794" s="4">
        <f t="shared" si="1850"/>
        <v>0</v>
      </c>
      <c r="I1794" s="4">
        <f>INT(VLOOKUP($X1794,映射表!$B:$C,2,FALSE)*VLOOKUP($Z1794,怪物属性偏向!$G:$L,怪物属性偏向!K$1,FALSE)/100)</f>
        <v>21720766</v>
      </c>
      <c r="J1794" s="4">
        <f>INT(VLOOKUP($X1794,映射表!$B:$E,4,FALSE))</f>
        <v>19095179</v>
      </c>
      <c r="K1794" s="4">
        <f t="shared" ref="K1794:V1794" si="1971">K1793</f>
        <v>100</v>
      </c>
      <c r="L1794" s="4">
        <f t="shared" si="1971"/>
        <v>0</v>
      </c>
      <c r="M1794" s="4">
        <f t="shared" si="1971"/>
        <v>0</v>
      </c>
      <c r="N1794" s="4">
        <f t="shared" si="1971"/>
        <v>100</v>
      </c>
      <c r="O1794" s="4">
        <f t="shared" si="1971"/>
        <v>0</v>
      </c>
      <c r="P1794" s="4">
        <f t="shared" si="1971"/>
        <v>0</v>
      </c>
      <c r="Q1794" s="4">
        <f t="shared" si="1971"/>
        <v>0</v>
      </c>
      <c r="R1794" s="4">
        <f t="shared" si="1971"/>
        <v>0</v>
      </c>
      <c r="S1794" s="4">
        <f t="shared" si="1971"/>
        <v>0</v>
      </c>
      <c r="T1794" s="4">
        <f t="shared" si="1971"/>
        <v>0</v>
      </c>
      <c r="U1794" s="4">
        <f t="shared" si="1971"/>
        <v>0</v>
      </c>
      <c r="V1794" s="4">
        <f t="shared" si="1971"/>
        <v>0</v>
      </c>
      <c r="W1794" s="4">
        <f>VLOOKUP(Z1794,怪物属性偏向!D:F,3,FALSE)</f>
        <v>5000012</v>
      </c>
      <c r="X1794" s="4">
        <f t="shared" si="1920"/>
        <v>140</v>
      </c>
      <c r="Y1794" t="str">
        <f>VLOOKUP(Z1794,怪物属性偏向!G:H,2,FALSE)</f>
        <v>尼尔斯</v>
      </c>
      <c r="Z1794">
        <f t="shared" si="1921"/>
        <v>12</v>
      </c>
    </row>
    <row r="1795" spans="1:26" ht="18" customHeight="1" x14ac:dyDescent="0.15">
      <c r="A1795" s="4">
        <v>5001791</v>
      </c>
      <c r="B1795" s="4">
        <f t="shared" ref="B1795:E1795" si="1972">B1794</f>
        <v>0</v>
      </c>
      <c r="C1795" s="4">
        <f t="shared" si="1972"/>
        <v>0</v>
      </c>
      <c r="D1795" s="4">
        <f t="shared" si="1972"/>
        <v>0</v>
      </c>
      <c r="E1795" s="4">
        <f t="shared" si="1972"/>
        <v>0</v>
      </c>
      <c r="F1795" s="4">
        <f>INT(VLOOKUP($X1795,映射表!$B:$C,2,FALSE)*VLOOKUP($Z1795,怪物属性偏向!$G:$L,怪物属性偏向!L$1,FALSE)/100)</f>
        <v>62016827</v>
      </c>
      <c r="G1795" s="4">
        <f>INT(VLOOKUP($X1795,映射表!$B:$C,2,FALSE)*VLOOKUP($Z1795,怪物属性偏向!$G:$L,怪物属性偏向!J$1,FALSE)/100)</f>
        <v>18934844</v>
      </c>
      <c r="H1795" s="4">
        <f t="shared" si="1850"/>
        <v>0</v>
      </c>
      <c r="I1795" s="4">
        <f>INT(VLOOKUP($X1795,映射表!$B:$C,2,FALSE)*VLOOKUP($Z1795,怪物属性偏向!$G:$L,怪物属性偏向!K$1,FALSE)/100)</f>
        <v>23284740</v>
      </c>
      <c r="J1795" s="4">
        <f>INT(VLOOKUP($X1795,映射表!$B:$E,4,FALSE))</f>
        <v>20470101</v>
      </c>
      <c r="K1795" s="4">
        <f t="shared" ref="K1795:V1795" si="1973">K1794</f>
        <v>100</v>
      </c>
      <c r="L1795" s="4">
        <f t="shared" si="1973"/>
        <v>0</v>
      </c>
      <c r="M1795" s="4">
        <f t="shared" si="1973"/>
        <v>0</v>
      </c>
      <c r="N1795" s="4">
        <f t="shared" si="1973"/>
        <v>100</v>
      </c>
      <c r="O1795" s="4">
        <f t="shared" si="1973"/>
        <v>0</v>
      </c>
      <c r="P1795" s="4">
        <f t="shared" si="1973"/>
        <v>0</v>
      </c>
      <c r="Q1795" s="4">
        <f t="shared" si="1973"/>
        <v>0</v>
      </c>
      <c r="R1795" s="4">
        <f t="shared" si="1973"/>
        <v>0</v>
      </c>
      <c r="S1795" s="4">
        <f t="shared" si="1973"/>
        <v>0</v>
      </c>
      <c r="T1795" s="4">
        <f t="shared" si="1973"/>
        <v>0</v>
      </c>
      <c r="U1795" s="4">
        <f t="shared" si="1973"/>
        <v>0</v>
      </c>
      <c r="V1795" s="4">
        <f t="shared" si="1973"/>
        <v>0</v>
      </c>
      <c r="W1795" s="4">
        <f>VLOOKUP(Z1795,怪物属性偏向!D:F,3,FALSE)</f>
        <v>5000012</v>
      </c>
      <c r="X1795" s="4">
        <f t="shared" si="1920"/>
        <v>141</v>
      </c>
      <c r="Y1795" t="str">
        <f>VLOOKUP(Z1795,怪物属性偏向!G:H,2,FALSE)</f>
        <v>尼尔斯</v>
      </c>
      <c r="Z1795">
        <f t="shared" si="1921"/>
        <v>12</v>
      </c>
    </row>
    <row r="1796" spans="1:26" ht="18" customHeight="1" x14ac:dyDescent="0.15">
      <c r="A1796" s="4">
        <v>5001792</v>
      </c>
      <c r="B1796" s="4">
        <f t="shared" ref="B1796:E1796" si="1974">B1795</f>
        <v>0</v>
      </c>
      <c r="C1796" s="4">
        <f t="shared" si="1974"/>
        <v>0</v>
      </c>
      <c r="D1796" s="4">
        <f t="shared" si="1974"/>
        <v>0</v>
      </c>
      <c r="E1796" s="4">
        <f t="shared" si="1974"/>
        <v>0</v>
      </c>
      <c r="F1796" s="4">
        <f>INT(VLOOKUP($X1796,映射表!$B:$C,2,FALSE)*VLOOKUP($Z1796,怪物属性偏向!$G:$L,怪物属性偏向!L$1,FALSE)/100)</f>
        <v>66482250</v>
      </c>
      <c r="G1796" s="4">
        <f>INT(VLOOKUP($X1796,映射表!$B:$C,2,FALSE)*VLOOKUP($Z1796,怪物属性偏向!$G:$L,怪物属性偏向!J$1,FALSE)/100)</f>
        <v>20298217</v>
      </c>
      <c r="H1796" s="4">
        <f t="shared" si="1850"/>
        <v>0</v>
      </c>
      <c r="I1796" s="4">
        <f>INT(VLOOKUP($X1796,映射表!$B:$C,2,FALSE)*VLOOKUP($Z1796,怪物属性偏向!$G:$L,怪物属性偏向!K$1,FALSE)/100)</f>
        <v>24961321</v>
      </c>
      <c r="J1796" s="4">
        <f>INT(VLOOKUP($X1796,映射表!$B:$E,4,FALSE))</f>
        <v>21944019</v>
      </c>
      <c r="K1796" s="4">
        <f t="shared" ref="K1796:V1796" si="1975">K1795</f>
        <v>100</v>
      </c>
      <c r="L1796" s="4">
        <f t="shared" si="1975"/>
        <v>0</v>
      </c>
      <c r="M1796" s="4">
        <f t="shared" si="1975"/>
        <v>0</v>
      </c>
      <c r="N1796" s="4">
        <f t="shared" si="1975"/>
        <v>100</v>
      </c>
      <c r="O1796" s="4">
        <f t="shared" si="1975"/>
        <v>0</v>
      </c>
      <c r="P1796" s="4">
        <f t="shared" si="1975"/>
        <v>0</v>
      </c>
      <c r="Q1796" s="4">
        <f t="shared" si="1975"/>
        <v>0</v>
      </c>
      <c r="R1796" s="4">
        <f t="shared" si="1975"/>
        <v>0</v>
      </c>
      <c r="S1796" s="4">
        <f t="shared" si="1975"/>
        <v>0</v>
      </c>
      <c r="T1796" s="4">
        <f t="shared" si="1975"/>
        <v>0</v>
      </c>
      <c r="U1796" s="4">
        <f t="shared" si="1975"/>
        <v>0</v>
      </c>
      <c r="V1796" s="4">
        <f t="shared" si="1975"/>
        <v>0</v>
      </c>
      <c r="W1796" s="4">
        <f>VLOOKUP(Z1796,怪物属性偏向!D:F,3,FALSE)</f>
        <v>5000012</v>
      </c>
      <c r="X1796" s="4">
        <f t="shared" si="1920"/>
        <v>142</v>
      </c>
      <c r="Y1796" t="str">
        <f>VLOOKUP(Z1796,怪物属性偏向!G:H,2,FALSE)</f>
        <v>尼尔斯</v>
      </c>
      <c r="Z1796">
        <f t="shared" si="1921"/>
        <v>12</v>
      </c>
    </row>
    <row r="1797" spans="1:26" ht="18" customHeight="1" x14ac:dyDescent="0.15">
      <c r="A1797" s="4">
        <v>5001793</v>
      </c>
      <c r="B1797" s="4">
        <f t="shared" ref="B1797:E1797" si="1976">B1796</f>
        <v>0</v>
      </c>
      <c r="C1797" s="4">
        <f t="shared" si="1976"/>
        <v>0</v>
      </c>
      <c r="D1797" s="4">
        <f t="shared" si="1976"/>
        <v>0</v>
      </c>
      <c r="E1797" s="4">
        <f t="shared" si="1976"/>
        <v>0</v>
      </c>
      <c r="F1797" s="4">
        <f>INT(VLOOKUP($X1797,映射表!$B:$C,2,FALSE)*VLOOKUP($Z1797,怪物属性偏向!$G:$L,怪物属性偏向!L$1,FALSE)/100)</f>
        <v>71269184</v>
      </c>
      <c r="G1797" s="4">
        <f>INT(VLOOKUP($X1797,映射表!$B:$C,2,FALSE)*VLOOKUP($Z1797,怪物属性偏向!$G:$L,怪物属性偏向!J$1,FALSE)/100)</f>
        <v>21759754</v>
      </c>
      <c r="H1797" s="4">
        <f t="shared" si="1850"/>
        <v>0</v>
      </c>
      <c r="I1797" s="4">
        <f>INT(VLOOKUP($X1797,映射表!$B:$C,2,FALSE)*VLOOKUP($Z1797,怪物属性偏向!$G:$L,怪物属性偏向!K$1,FALSE)/100)</f>
        <v>26758616</v>
      </c>
      <c r="J1797" s="4">
        <f>INT(VLOOKUP($X1797,映射表!$B:$E,4,FALSE))</f>
        <v>23524058</v>
      </c>
      <c r="K1797" s="4">
        <f t="shared" ref="K1797:V1797" si="1977">K1796</f>
        <v>100</v>
      </c>
      <c r="L1797" s="4">
        <f t="shared" si="1977"/>
        <v>0</v>
      </c>
      <c r="M1797" s="4">
        <f t="shared" si="1977"/>
        <v>0</v>
      </c>
      <c r="N1797" s="4">
        <f t="shared" si="1977"/>
        <v>100</v>
      </c>
      <c r="O1797" s="4">
        <f t="shared" si="1977"/>
        <v>0</v>
      </c>
      <c r="P1797" s="4">
        <f t="shared" si="1977"/>
        <v>0</v>
      </c>
      <c r="Q1797" s="4">
        <f t="shared" si="1977"/>
        <v>0</v>
      </c>
      <c r="R1797" s="4">
        <f t="shared" si="1977"/>
        <v>0</v>
      </c>
      <c r="S1797" s="4">
        <f t="shared" si="1977"/>
        <v>0</v>
      </c>
      <c r="T1797" s="4">
        <f t="shared" si="1977"/>
        <v>0</v>
      </c>
      <c r="U1797" s="4">
        <f t="shared" si="1977"/>
        <v>0</v>
      </c>
      <c r="V1797" s="4">
        <f t="shared" si="1977"/>
        <v>0</v>
      </c>
      <c r="W1797" s="4">
        <f>VLOOKUP(Z1797,怪物属性偏向!D:F,3,FALSE)</f>
        <v>5000012</v>
      </c>
      <c r="X1797" s="4">
        <f t="shared" si="1920"/>
        <v>143</v>
      </c>
      <c r="Y1797" t="str">
        <f>VLOOKUP(Z1797,怪物属性偏向!G:H,2,FALSE)</f>
        <v>尼尔斯</v>
      </c>
      <c r="Z1797">
        <f t="shared" si="1921"/>
        <v>12</v>
      </c>
    </row>
    <row r="1798" spans="1:26" ht="18" customHeight="1" x14ac:dyDescent="0.15">
      <c r="A1798" s="4">
        <v>5001794</v>
      </c>
      <c r="B1798" s="4">
        <f t="shared" ref="B1798:E1798" si="1978">B1797</f>
        <v>0</v>
      </c>
      <c r="C1798" s="4">
        <f t="shared" si="1978"/>
        <v>0</v>
      </c>
      <c r="D1798" s="4">
        <f t="shared" si="1978"/>
        <v>0</v>
      </c>
      <c r="E1798" s="4">
        <f t="shared" si="1978"/>
        <v>0</v>
      </c>
      <c r="F1798" s="4">
        <f>INT(VLOOKUP($X1798,映射表!$B:$C,2,FALSE)*VLOOKUP($Z1798,怪物属性偏向!$G:$L,怪物属性偏向!L$1,FALSE)/100)</f>
        <v>76400777</v>
      </c>
      <c r="G1798" s="4">
        <f>INT(VLOOKUP($X1798,映射表!$B:$C,2,FALSE)*VLOOKUP($Z1798,怪物属性偏向!$G:$L,怪物属性偏向!J$1,FALSE)/100)</f>
        <v>23326521</v>
      </c>
      <c r="H1798" s="4">
        <f t="shared" si="1850"/>
        <v>0</v>
      </c>
      <c r="I1798" s="4">
        <f>INT(VLOOKUP($X1798,映射表!$B:$C,2,FALSE)*VLOOKUP($Z1798,怪物属性偏向!$G:$L,怪物属性偏向!K$1,FALSE)/100)</f>
        <v>28685316</v>
      </c>
      <c r="J1798" s="4">
        <f>INT(VLOOKUP($X1798,映射表!$B:$E,4,FALSE))</f>
        <v>25217860</v>
      </c>
      <c r="K1798" s="4">
        <f t="shared" ref="K1798:V1798" si="1979">K1797</f>
        <v>100</v>
      </c>
      <c r="L1798" s="4">
        <f t="shared" si="1979"/>
        <v>0</v>
      </c>
      <c r="M1798" s="4">
        <f t="shared" si="1979"/>
        <v>0</v>
      </c>
      <c r="N1798" s="4">
        <f t="shared" si="1979"/>
        <v>100</v>
      </c>
      <c r="O1798" s="4">
        <f t="shared" si="1979"/>
        <v>0</v>
      </c>
      <c r="P1798" s="4">
        <f t="shared" si="1979"/>
        <v>0</v>
      </c>
      <c r="Q1798" s="4">
        <f t="shared" si="1979"/>
        <v>0</v>
      </c>
      <c r="R1798" s="4">
        <f t="shared" si="1979"/>
        <v>0</v>
      </c>
      <c r="S1798" s="4">
        <f t="shared" si="1979"/>
        <v>0</v>
      </c>
      <c r="T1798" s="4">
        <f t="shared" si="1979"/>
        <v>0</v>
      </c>
      <c r="U1798" s="4">
        <f t="shared" si="1979"/>
        <v>0</v>
      </c>
      <c r="V1798" s="4">
        <f t="shared" si="1979"/>
        <v>0</v>
      </c>
      <c r="W1798" s="4">
        <f>VLOOKUP(Z1798,怪物属性偏向!D:F,3,FALSE)</f>
        <v>5000012</v>
      </c>
      <c r="X1798" s="4">
        <f t="shared" si="1920"/>
        <v>144</v>
      </c>
      <c r="Y1798" t="str">
        <f>VLOOKUP(Z1798,怪物属性偏向!G:H,2,FALSE)</f>
        <v>尼尔斯</v>
      </c>
      <c r="Z1798">
        <f t="shared" si="1921"/>
        <v>12</v>
      </c>
    </row>
    <row r="1799" spans="1:26" ht="18" customHeight="1" x14ac:dyDescent="0.15">
      <c r="A1799" s="4">
        <v>5001795</v>
      </c>
      <c r="B1799" s="4">
        <f t="shared" ref="B1799:E1799" si="1980">B1798</f>
        <v>0</v>
      </c>
      <c r="C1799" s="4">
        <f t="shared" si="1980"/>
        <v>0</v>
      </c>
      <c r="D1799" s="4">
        <f t="shared" si="1980"/>
        <v>0</v>
      </c>
      <c r="E1799" s="4">
        <f t="shared" si="1980"/>
        <v>0</v>
      </c>
      <c r="F1799" s="4">
        <f>INT(VLOOKUP($X1799,映射表!$B:$C,2,FALSE)*VLOOKUP($Z1799,怪物属性偏向!$G:$L,怪物属性偏向!L$1,FALSE)/100)</f>
        <v>81901845</v>
      </c>
      <c r="G1799" s="4">
        <f>INT(VLOOKUP($X1799,映射表!$B:$C,2,FALSE)*VLOOKUP($Z1799,怪物属性偏向!$G:$L,怪物属性偏向!J$1,FALSE)/100)</f>
        <v>25006095</v>
      </c>
      <c r="H1799" s="4">
        <f t="shared" ref="H1799:H1862" si="1981">H1798</f>
        <v>0</v>
      </c>
      <c r="I1799" s="4">
        <f>INT(VLOOKUP($X1799,映射表!$B:$C,2,FALSE)*VLOOKUP($Z1799,怪物属性偏向!$G:$L,怪物属性偏向!K$1,FALSE)/100)</f>
        <v>30750738</v>
      </c>
      <c r="J1799" s="4">
        <f>INT(VLOOKUP($X1799,映射表!$B:$E,4,FALSE))</f>
        <v>27033616</v>
      </c>
      <c r="K1799" s="4">
        <f t="shared" ref="K1799:V1799" si="1982">K1798</f>
        <v>100</v>
      </c>
      <c r="L1799" s="4">
        <f t="shared" si="1982"/>
        <v>0</v>
      </c>
      <c r="M1799" s="4">
        <f t="shared" si="1982"/>
        <v>0</v>
      </c>
      <c r="N1799" s="4">
        <f t="shared" si="1982"/>
        <v>100</v>
      </c>
      <c r="O1799" s="4">
        <f t="shared" si="1982"/>
        <v>0</v>
      </c>
      <c r="P1799" s="4">
        <f t="shared" si="1982"/>
        <v>0</v>
      </c>
      <c r="Q1799" s="4">
        <f t="shared" si="1982"/>
        <v>0</v>
      </c>
      <c r="R1799" s="4">
        <f t="shared" si="1982"/>
        <v>0</v>
      </c>
      <c r="S1799" s="4">
        <f t="shared" si="1982"/>
        <v>0</v>
      </c>
      <c r="T1799" s="4">
        <f t="shared" si="1982"/>
        <v>0</v>
      </c>
      <c r="U1799" s="4">
        <f t="shared" si="1982"/>
        <v>0</v>
      </c>
      <c r="V1799" s="4">
        <f t="shared" si="1982"/>
        <v>0</v>
      </c>
      <c r="W1799" s="4">
        <f>VLOOKUP(Z1799,怪物属性偏向!D:F,3,FALSE)</f>
        <v>5000012</v>
      </c>
      <c r="X1799" s="4">
        <f t="shared" si="1920"/>
        <v>145</v>
      </c>
      <c r="Y1799" t="str">
        <f>VLOOKUP(Z1799,怪物属性偏向!G:H,2,FALSE)</f>
        <v>尼尔斯</v>
      </c>
      <c r="Z1799">
        <f t="shared" si="1921"/>
        <v>12</v>
      </c>
    </row>
    <row r="1800" spans="1:26" ht="18" customHeight="1" x14ac:dyDescent="0.15">
      <c r="A1800" s="4">
        <v>5001796</v>
      </c>
      <c r="B1800" s="4">
        <f t="shared" ref="B1800:E1800" si="1983">B1799</f>
        <v>0</v>
      </c>
      <c r="C1800" s="4">
        <f t="shared" si="1983"/>
        <v>0</v>
      </c>
      <c r="D1800" s="4">
        <f t="shared" si="1983"/>
        <v>0</v>
      </c>
      <c r="E1800" s="4">
        <f t="shared" si="1983"/>
        <v>0</v>
      </c>
      <c r="F1800" s="4">
        <f>INT(VLOOKUP($X1800,映射表!$B:$C,2,FALSE)*VLOOKUP($Z1800,怪物属性偏向!$G:$L,怪物属性偏向!L$1,FALSE)/100)</f>
        <v>87798990</v>
      </c>
      <c r="G1800" s="4">
        <f>INT(VLOOKUP($X1800,映射表!$B:$C,2,FALSE)*VLOOKUP($Z1800,怪物属性偏向!$G:$L,怪物属性偏向!J$1,FALSE)/100)</f>
        <v>26806598</v>
      </c>
      <c r="H1800" s="4">
        <f t="shared" si="1981"/>
        <v>0</v>
      </c>
      <c r="I1800" s="4">
        <f>INT(VLOOKUP($X1800,映射表!$B:$C,2,FALSE)*VLOOKUP($Z1800,怪物属性偏向!$G:$L,怪物属性偏向!K$1,FALSE)/100)</f>
        <v>32964871</v>
      </c>
      <c r="J1800" s="4">
        <f>INT(VLOOKUP($X1800,映射表!$B:$E,4,FALSE))</f>
        <v>28980106</v>
      </c>
      <c r="K1800" s="4">
        <f t="shared" ref="K1800:V1800" si="1984">K1799</f>
        <v>100</v>
      </c>
      <c r="L1800" s="4">
        <f t="shared" si="1984"/>
        <v>0</v>
      </c>
      <c r="M1800" s="4">
        <f t="shared" si="1984"/>
        <v>0</v>
      </c>
      <c r="N1800" s="4">
        <f t="shared" si="1984"/>
        <v>100</v>
      </c>
      <c r="O1800" s="4">
        <f t="shared" si="1984"/>
        <v>0</v>
      </c>
      <c r="P1800" s="4">
        <f t="shared" si="1984"/>
        <v>0</v>
      </c>
      <c r="Q1800" s="4">
        <f t="shared" si="1984"/>
        <v>0</v>
      </c>
      <c r="R1800" s="4">
        <f t="shared" si="1984"/>
        <v>0</v>
      </c>
      <c r="S1800" s="4">
        <f t="shared" si="1984"/>
        <v>0</v>
      </c>
      <c r="T1800" s="4">
        <f t="shared" si="1984"/>
        <v>0</v>
      </c>
      <c r="U1800" s="4">
        <f t="shared" si="1984"/>
        <v>0</v>
      </c>
      <c r="V1800" s="4">
        <f t="shared" si="1984"/>
        <v>0</v>
      </c>
      <c r="W1800" s="4">
        <f>VLOOKUP(Z1800,怪物属性偏向!D:F,3,FALSE)</f>
        <v>5000012</v>
      </c>
      <c r="X1800" s="4">
        <f t="shared" si="1920"/>
        <v>146</v>
      </c>
      <c r="Y1800" t="str">
        <f>VLOOKUP(Z1800,怪物属性偏向!G:H,2,FALSE)</f>
        <v>尼尔斯</v>
      </c>
      <c r="Z1800">
        <f t="shared" si="1921"/>
        <v>12</v>
      </c>
    </row>
    <row r="1801" spans="1:26" ht="18" customHeight="1" x14ac:dyDescent="0.15">
      <c r="A1801" s="4">
        <v>5001797</v>
      </c>
      <c r="B1801" s="4">
        <f t="shared" ref="B1801:E1801" si="1985">B1800</f>
        <v>0</v>
      </c>
      <c r="C1801" s="4">
        <f t="shared" si="1985"/>
        <v>0</v>
      </c>
      <c r="D1801" s="4">
        <f t="shared" si="1985"/>
        <v>0</v>
      </c>
      <c r="E1801" s="4">
        <f t="shared" si="1985"/>
        <v>0</v>
      </c>
      <c r="F1801" s="4">
        <f>INT(VLOOKUP($X1801,映射表!$B:$C,2,FALSE)*VLOOKUP($Z1801,怪物属性偏向!$G:$L,怪物属性偏向!L$1,FALSE)/100)</f>
        <v>94120729</v>
      </c>
      <c r="G1801" s="4">
        <f>INT(VLOOKUP($X1801,映射表!$B:$C,2,FALSE)*VLOOKUP($Z1801,怪物属性偏向!$G:$L,怪物属性偏向!J$1,FALSE)/100)</f>
        <v>28736738</v>
      </c>
      <c r="H1801" s="4">
        <f t="shared" si="1981"/>
        <v>0</v>
      </c>
      <c r="I1801" s="4">
        <f>INT(VLOOKUP($X1801,映射表!$B:$C,2,FALSE)*VLOOKUP($Z1801,怪物属性偏向!$G:$L,怪物属性偏向!K$1,FALSE)/100)</f>
        <v>35338421</v>
      </c>
      <c r="J1801" s="4">
        <f>INT(VLOOKUP($X1801,映射表!$B:$E,4,FALSE))</f>
        <v>31066744</v>
      </c>
      <c r="K1801" s="4">
        <f t="shared" ref="K1801:V1801" si="1986">K1800</f>
        <v>100</v>
      </c>
      <c r="L1801" s="4">
        <f t="shared" si="1986"/>
        <v>0</v>
      </c>
      <c r="M1801" s="4">
        <f t="shared" si="1986"/>
        <v>0</v>
      </c>
      <c r="N1801" s="4">
        <f t="shared" si="1986"/>
        <v>100</v>
      </c>
      <c r="O1801" s="4">
        <f t="shared" si="1986"/>
        <v>0</v>
      </c>
      <c r="P1801" s="4">
        <f t="shared" si="1986"/>
        <v>0</v>
      </c>
      <c r="Q1801" s="4">
        <f t="shared" si="1986"/>
        <v>0</v>
      </c>
      <c r="R1801" s="4">
        <f t="shared" si="1986"/>
        <v>0</v>
      </c>
      <c r="S1801" s="4">
        <f t="shared" si="1986"/>
        <v>0</v>
      </c>
      <c r="T1801" s="4">
        <f t="shared" si="1986"/>
        <v>0</v>
      </c>
      <c r="U1801" s="4">
        <f t="shared" si="1986"/>
        <v>0</v>
      </c>
      <c r="V1801" s="4">
        <f t="shared" si="1986"/>
        <v>0</v>
      </c>
      <c r="W1801" s="4">
        <f>VLOOKUP(Z1801,怪物属性偏向!D:F,3,FALSE)</f>
        <v>5000012</v>
      </c>
      <c r="X1801" s="4">
        <f t="shared" si="1920"/>
        <v>147</v>
      </c>
      <c r="Y1801" t="str">
        <f>VLOOKUP(Z1801,怪物属性偏向!G:H,2,FALSE)</f>
        <v>尼尔斯</v>
      </c>
      <c r="Z1801">
        <f t="shared" si="1921"/>
        <v>12</v>
      </c>
    </row>
    <row r="1802" spans="1:26" ht="18" customHeight="1" x14ac:dyDescent="0.15">
      <c r="A1802" s="4">
        <v>5001798</v>
      </c>
      <c r="B1802" s="4">
        <f t="shared" ref="B1802:E1802" si="1987">B1801</f>
        <v>0</v>
      </c>
      <c r="C1802" s="4">
        <f t="shared" si="1987"/>
        <v>0</v>
      </c>
      <c r="D1802" s="4">
        <f t="shared" si="1987"/>
        <v>0</v>
      </c>
      <c r="E1802" s="4">
        <f t="shared" si="1987"/>
        <v>0</v>
      </c>
      <c r="F1802" s="4">
        <f>INT(VLOOKUP($X1802,映射表!$B:$C,2,FALSE)*VLOOKUP($Z1802,怪物属性偏向!$G:$L,怪物属性偏向!L$1,FALSE)/100)</f>
        <v>100897634</v>
      </c>
      <c r="G1802" s="4">
        <f>INT(VLOOKUP($X1802,映射表!$B:$C,2,FALSE)*VLOOKUP($Z1802,怪物属性偏向!$G:$L,怪物属性偏向!J$1,FALSE)/100)</f>
        <v>30805848</v>
      </c>
      <c r="H1802" s="4">
        <f t="shared" si="1981"/>
        <v>0</v>
      </c>
      <c r="I1802" s="4">
        <f>INT(VLOOKUP($X1802,映射表!$B:$C,2,FALSE)*VLOOKUP($Z1802,怪物属性偏向!$G:$L,怪物属性偏向!K$1,FALSE)/100)</f>
        <v>37882867</v>
      </c>
      <c r="J1802" s="4">
        <f>INT(VLOOKUP($X1802,映射表!$B:$E,4,FALSE))</f>
        <v>33303620</v>
      </c>
      <c r="K1802" s="4">
        <f t="shared" ref="K1802:V1802" si="1988">K1801</f>
        <v>100</v>
      </c>
      <c r="L1802" s="4">
        <f t="shared" si="1988"/>
        <v>0</v>
      </c>
      <c r="M1802" s="4">
        <f t="shared" si="1988"/>
        <v>0</v>
      </c>
      <c r="N1802" s="4">
        <f t="shared" si="1988"/>
        <v>100</v>
      </c>
      <c r="O1802" s="4">
        <f t="shared" si="1988"/>
        <v>0</v>
      </c>
      <c r="P1802" s="4">
        <f t="shared" si="1988"/>
        <v>0</v>
      </c>
      <c r="Q1802" s="4">
        <f t="shared" si="1988"/>
        <v>0</v>
      </c>
      <c r="R1802" s="4">
        <f t="shared" si="1988"/>
        <v>0</v>
      </c>
      <c r="S1802" s="4">
        <f t="shared" si="1988"/>
        <v>0</v>
      </c>
      <c r="T1802" s="4">
        <f t="shared" si="1988"/>
        <v>0</v>
      </c>
      <c r="U1802" s="4">
        <f t="shared" si="1988"/>
        <v>0</v>
      </c>
      <c r="V1802" s="4">
        <f t="shared" si="1988"/>
        <v>0</v>
      </c>
      <c r="W1802" s="4">
        <f>VLOOKUP(Z1802,怪物属性偏向!D:F,3,FALSE)</f>
        <v>5000012</v>
      </c>
      <c r="X1802" s="4">
        <f t="shared" si="1920"/>
        <v>148</v>
      </c>
      <c r="Y1802" t="str">
        <f>VLOOKUP(Z1802,怪物属性偏向!G:H,2,FALSE)</f>
        <v>尼尔斯</v>
      </c>
      <c r="Z1802">
        <f t="shared" si="1921"/>
        <v>12</v>
      </c>
    </row>
    <row r="1803" spans="1:26" ht="18" customHeight="1" x14ac:dyDescent="0.15">
      <c r="A1803" s="4">
        <v>5001799</v>
      </c>
      <c r="B1803" s="4">
        <f t="shared" ref="B1803:E1803" si="1989">B1802</f>
        <v>0</v>
      </c>
      <c r="C1803" s="4">
        <f t="shared" si="1989"/>
        <v>0</v>
      </c>
      <c r="D1803" s="4">
        <f t="shared" si="1989"/>
        <v>0</v>
      </c>
      <c r="E1803" s="4">
        <f t="shared" si="1989"/>
        <v>0</v>
      </c>
      <c r="F1803" s="4">
        <f>INT(VLOOKUP($X1803,映射表!$B:$C,2,FALSE)*VLOOKUP($Z1803,怪物属性偏向!$G:$L,怪物属性偏向!L$1,FALSE)/100)</f>
        <v>108162476</v>
      </c>
      <c r="G1803" s="4">
        <f>INT(VLOOKUP($X1803,映射表!$B:$C,2,FALSE)*VLOOKUP($Z1803,怪物属性偏向!$G:$L,怪物属性偏向!J$1,FALSE)/100)</f>
        <v>33023934</v>
      </c>
      <c r="H1803" s="4">
        <f t="shared" si="1981"/>
        <v>0</v>
      </c>
      <c r="I1803" s="4">
        <f>INT(VLOOKUP($X1803,映射表!$B:$C,2,FALSE)*VLOOKUP($Z1803,怪物属性偏向!$G:$L,怪物属性偏向!K$1,FALSE)/100)</f>
        <v>40610513</v>
      </c>
      <c r="J1803" s="4">
        <f>INT(VLOOKUP($X1803,映射表!$B:$E,4,FALSE))</f>
        <v>35701550</v>
      </c>
      <c r="K1803" s="4">
        <f t="shared" ref="K1803:V1803" si="1990">K1802</f>
        <v>100</v>
      </c>
      <c r="L1803" s="4">
        <f t="shared" si="1990"/>
        <v>0</v>
      </c>
      <c r="M1803" s="4">
        <f t="shared" si="1990"/>
        <v>0</v>
      </c>
      <c r="N1803" s="4">
        <f t="shared" si="1990"/>
        <v>100</v>
      </c>
      <c r="O1803" s="4">
        <f t="shared" si="1990"/>
        <v>0</v>
      </c>
      <c r="P1803" s="4">
        <f t="shared" si="1990"/>
        <v>0</v>
      </c>
      <c r="Q1803" s="4">
        <f t="shared" si="1990"/>
        <v>0</v>
      </c>
      <c r="R1803" s="4">
        <f t="shared" si="1990"/>
        <v>0</v>
      </c>
      <c r="S1803" s="4">
        <f t="shared" si="1990"/>
        <v>0</v>
      </c>
      <c r="T1803" s="4">
        <f t="shared" si="1990"/>
        <v>0</v>
      </c>
      <c r="U1803" s="4">
        <f t="shared" si="1990"/>
        <v>0</v>
      </c>
      <c r="V1803" s="4">
        <f t="shared" si="1990"/>
        <v>0</v>
      </c>
      <c r="W1803" s="4">
        <f>VLOOKUP(Z1803,怪物属性偏向!D:F,3,FALSE)</f>
        <v>5000012</v>
      </c>
      <c r="X1803" s="4">
        <f t="shared" si="1920"/>
        <v>149</v>
      </c>
      <c r="Y1803" t="str">
        <f>VLOOKUP(Z1803,怪物属性偏向!G:H,2,FALSE)</f>
        <v>尼尔斯</v>
      </c>
      <c r="Z1803">
        <f t="shared" si="1921"/>
        <v>12</v>
      </c>
    </row>
    <row r="1804" spans="1:26" ht="18" customHeight="1" x14ac:dyDescent="0.15">
      <c r="A1804" s="4">
        <v>5001800</v>
      </c>
      <c r="B1804" s="4">
        <f t="shared" ref="B1804:E1804" si="1991">B1803</f>
        <v>0</v>
      </c>
      <c r="C1804" s="4">
        <f t="shared" si="1991"/>
        <v>0</v>
      </c>
      <c r="D1804" s="4">
        <f t="shared" si="1991"/>
        <v>0</v>
      </c>
      <c r="E1804" s="4">
        <f t="shared" si="1991"/>
        <v>0</v>
      </c>
      <c r="F1804" s="4">
        <f>INT(VLOOKUP($X1804,映射表!$B:$C,2,FALSE)*VLOOKUP($Z1804,怪物属性偏向!$G:$L,怪物属性偏向!L$1,FALSE)/100)</f>
        <v>115950386</v>
      </c>
      <c r="G1804" s="4">
        <f>INT(VLOOKUP($X1804,映射表!$B:$C,2,FALSE)*VLOOKUP($Z1804,怪物属性偏向!$G:$L,怪物属性偏向!J$1,FALSE)/100)</f>
        <v>35401722</v>
      </c>
      <c r="H1804" s="4">
        <f t="shared" si="1981"/>
        <v>0</v>
      </c>
      <c r="I1804" s="4">
        <f>INT(VLOOKUP($X1804,映射表!$B:$C,2,FALSE)*VLOOKUP($Z1804,怪物属性偏向!$G:$L,怪物属性偏向!K$1,FALSE)/100)</f>
        <v>43534550</v>
      </c>
      <c r="J1804" s="4">
        <f>INT(VLOOKUP($X1804,映射表!$B:$E,4,FALSE))</f>
        <v>38272132</v>
      </c>
      <c r="K1804" s="4">
        <f t="shared" ref="K1804:V1804" si="1992">K1803</f>
        <v>100</v>
      </c>
      <c r="L1804" s="4">
        <f t="shared" si="1992"/>
        <v>0</v>
      </c>
      <c r="M1804" s="4">
        <f t="shared" si="1992"/>
        <v>0</v>
      </c>
      <c r="N1804" s="4">
        <f t="shared" si="1992"/>
        <v>100</v>
      </c>
      <c r="O1804" s="4">
        <f t="shared" si="1992"/>
        <v>0</v>
      </c>
      <c r="P1804" s="4">
        <f t="shared" si="1992"/>
        <v>0</v>
      </c>
      <c r="Q1804" s="4">
        <f t="shared" si="1992"/>
        <v>0</v>
      </c>
      <c r="R1804" s="4">
        <f t="shared" si="1992"/>
        <v>0</v>
      </c>
      <c r="S1804" s="4">
        <f t="shared" si="1992"/>
        <v>0</v>
      </c>
      <c r="T1804" s="4">
        <f t="shared" si="1992"/>
        <v>0</v>
      </c>
      <c r="U1804" s="4">
        <f t="shared" si="1992"/>
        <v>0</v>
      </c>
      <c r="V1804" s="4">
        <f t="shared" si="1992"/>
        <v>0</v>
      </c>
      <c r="W1804" s="4">
        <f>VLOOKUP(Z1804,怪物属性偏向!D:F,3,FALSE)</f>
        <v>5000012</v>
      </c>
      <c r="X1804" s="4">
        <f t="shared" si="1920"/>
        <v>150</v>
      </c>
      <c r="Y1804" t="str">
        <f>VLOOKUP(Z1804,怪物属性偏向!G:H,2,FALSE)</f>
        <v>尼尔斯</v>
      </c>
      <c r="Z1804">
        <f t="shared" si="1921"/>
        <v>12</v>
      </c>
    </row>
    <row r="1805" spans="1:26" ht="18" customHeight="1" x14ac:dyDescent="0.15">
      <c r="A1805" s="4">
        <v>5001801</v>
      </c>
      <c r="B1805" s="4">
        <f t="shared" ref="B1805:E1805" si="1993">B1804</f>
        <v>0</v>
      </c>
      <c r="C1805" s="4">
        <f t="shared" si="1993"/>
        <v>0</v>
      </c>
      <c r="D1805" s="4">
        <f t="shared" si="1993"/>
        <v>0</v>
      </c>
      <c r="E1805" s="4">
        <f t="shared" si="1993"/>
        <v>0</v>
      </c>
      <c r="F1805" s="4">
        <f>INT(VLOOKUP($X1805,映射表!$B:$C,2,FALSE)*VLOOKUP($Z1805,怪物属性偏向!$G:$L,怪物属性偏向!L$1,FALSE)/100)</f>
        <v>434</v>
      </c>
      <c r="G1805" s="4">
        <f>INT(VLOOKUP($X1805,映射表!$B:$C,2,FALSE)*VLOOKUP($Z1805,怪物属性偏向!$G:$L,怪物属性偏向!J$1,FALSE)/100)</f>
        <v>136</v>
      </c>
      <c r="H1805" s="4">
        <f t="shared" si="1981"/>
        <v>0</v>
      </c>
      <c r="I1805" s="4">
        <f>INT(VLOOKUP($X1805,映射表!$B:$C,2,FALSE)*VLOOKUP($Z1805,怪物属性偏向!$G:$L,怪物属性偏向!K$1,FALSE)/100)</f>
        <v>163</v>
      </c>
      <c r="J1805" s="4">
        <f>INT(VLOOKUP($X1805,映射表!$B:$E,4,FALSE))</f>
        <v>145</v>
      </c>
      <c r="K1805" s="4">
        <f t="shared" ref="K1805:V1805" si="1994">K1804</f>
        <v>100</v>
      </c>
      <c r="L1805" s="4">
        <f t="shared" si="1994"/>
        <v>0</v>
      </c>
      <c r="M1805" s="4">
        <f t="shared" si="1994"/>
        <v>0</v>
      </c>
      <c r="N1805" s="4">
        <f t="shared" si="1994"/>
        <v>100</v>
      </c>
      <c r="O1805" s="4">
        <f t="shared" si="1994"/>
        <v>0</v>
      </c>
      <c r="P1805" s="4">
        <f t="shared" si="1994"/>
        <v>0</v>
      </c>
      <c r="Q1805" s="4">
        <f t="shared" si="1994"/>
        <v>0</v>
      </c>
      <c r="R1805" s="4">
        <f t="shared" si="1994"/>
        <v>0</v>
      </c>
      <c r="S1805" s="4">
        <f t="shared" si="1994"/>
        <v>0</v>
      </c>
      <c r="T1805" s="4">
        <f t="shared" si="1994"/>
        <v>0</v>
      </c>
      <c r="U1805" s="4">
        <f t="shared" si="1994"/>
        <v>0</v>
      </c>
      <c r="V1805" s="4">
        <f t="shared" si="1994"/>
        <v>0</v>
      </c>
      <c r="W1805" s="4">
        <f>VLOOKUP(Z1805,怪物属性偏向!D:F,3,FALSE)</f>
        <v>5000013</v>
      </c>
      <c r="X1805" s="4">
        <f t="shared" si="1920"/>
        <v>1</v>
      </c>
      <c r="Y1805" t="str">
        <f>VLOOKUP(Z1805,怪物属性偏向!G:H,2,FALSE)</f>
        <v>柯拉</v>
      </c>
      <c r="Z1805">
        <f t="shared" si="1921"/>
        <v>13</v>
      </c>
    </row>
    <row r="1806" spans="1:26" ht="18" customHeight="1" x14ac:dyDescent="0.15">
      <c r="A1806" s="4">
        <v>5001802</v>
      </c>
      <c r="B1806" s="4">
        <f t="shared" ref="B1806:E1806" si="1995">B1805</f>
        <v>0</v>
      </c>
      <c r="C1806" s="4">
        <f t="shared" si="1995"/>
        <v>0</v>
      </c>
      <c r="D1806" s="4">
        <f t="shared" si="1995"/>
        <v>0</v>
      </c>
      <c r="E1806" s="4">
        <f t="shared" si="1995"/>
        <v>0</v>
      </c>
      <c r="F1806" s="4">
        <f>INT(VLOOKUP($X1806,映射表!$B:$C,2,FALSE)*VLOOKUP($Z1806,怪物属性偏向!$G:$L,怪物属性偏向!L$1,FALSE)/100)</f>
        <v>516</v>
      </c>
      <c r="G1806" s="4">
        <f>INT(VLOOKUP($X1806,映射表!$B:$C,2,FALSE)*VLOOKUP($Z1806,怪物属性偏向!$G:$L,怪物属性偏向!J$1,FALSE)/100)</f>
        <v>162</v>
      </c>
      <c r="H1806" s="4">
        <f t="shared" si="1981"/>
        <v>0</v>
      </c>
      <c r="I1806" s="4">
        <f>INT(VLOOKUP($X1806,映射表!$B:$C,2,FALSE)*VLOOKUP($Z1806,怪物属性偏向!$G:$L,怪物属性偏向!K$1,FALSE)/100)</f>
        <v>194</v>
      </c>
      <c r="J1806" s="4">
        <f>INT(VLOOKUP($X1806,映射表!$B:$E,4,FALSE))</f>
        <v>173</v>
      </c>
      <c r="K1806" s="4">
        <f t="shared" ref="K1806:V1806" si="1996">K1805</f>
        <v>100</v>
      </c>
      <c r="L1806" s="4">
        <f t="shared" si="1996"/>
        <v>0</v>
      </c>
      <c r="M1806" s="4">
        <f t="shared" si="1996"/>
        <v>0</v>
      </c>
      <c r="N1806" s="4">
        <f t="shared" si="1996"/>
        <v>100</v>
      </c>
      <c r="O1806" s="4">
        <f t="shared" si="1996"/>
        <v>0</v>
      </c>
      <c r="P1806" s="4">
        <f t="shared" si="1996"/>
        <v>0</v>
      </c>
      <c r="Q1806" s="4">
        <f t="shared" si="1996"/>
        <v>0</v>
      </c>
      <c r="R1806" s="4">
        <f t="shared" si="1996"/>
        <v>0</v>
      </c>
      <c r="S1806" s="4">
        <f t="shared" si="1996"/>
        <v>0</v>
      </c>
      <c r="T1806" s="4">
        <f t="shared" si="1996"/>
        <v>0</v>
      </c>
      <c r="U1806" s="4">
        <f t="shared" si="1996"/>
        <v>0</v>
      </c>
      <c r="V1806" s="4">
        <f t="shared" si="1996"/>
        <v>0</v>
      </c>
      <c r="W1806" s="4">
        <f>VLOOKUP(Z1806,怪物属性偏向!D:F,3,FALSE)</f>
        <v>5000013</v>
      </c>
      <c r="X1806" s="4">
        <f t="shared" si="1920"/>
        <v>2</v>
      </c>
      <c r="Y1806" t="str">
        <f>VLOOKUP(Z1806,怪物属性偏向!G:H,2,FALSE)</f>
        <v>柯拉</v>
      </c>
      <c r="Z1806">
        <f t="shared" si="1921"/>
        <v>13</v>
      </c>
    </row>
    <row r="1807" spans="1:26" ht="18" customHeight="1" x14ac:dyDescent="0.15">
      <c r="A1807" s="4">
        <v>5001803</v>
      </c>
      <c r="B1807" s="4">
        <f t="shared" ref="B1807:E1807" si="1997">B1806</f>
        <v>0</v>
      </c>
      <c r="C1807" s="4">
        <f t="shared" si="1997"/>
        <v>0</v>
      </c>
      <c r="D1807" s="4">
        <f t="shared" si="1997"/>
        <v>0</v>
      </c>
      <c r="E1807" s="4">
        <f t="shared" si="1997"/>
        <v>0</v>
      </c>
      <c r="F1807" s="4">
        <f>INT(VLOOKUP($X1807,映射表!$B:$C,2,FALSE)*VLOOKUP($Z1807,怪物属性偏向!$G:$L,怪物属性偏向!L$1,FALSE)/100)</f>
        <v>604</v>
      </c>
      <c r="G1807" s="4">
        <f>INT(VLOOKUP($X1807,映射表!$B:$C,2,FALSE)*VLOOKUP($Z1807,怪物属性偏向!$G:$L,怪物属性偏向!J$1,FALSE)/100)</f>
        <v>190</v>
      </c>
      <c r="H1807" s="4">
        <f t="shared" si="1981"/>
        <v>0</v>
      </c>
      <c r="I1807" s="4">
        <f>INT(VLOOKUP($X1807,映射表!$B:$C,2,FALSE)*VLOOKUP($Z1807,怪物属性偏向!$G:$L,怪物属性偏向!K$1,FALSE)/100)</f>
        <v>228</v>
      </c>
      <c r="J1807" s="4">
        <f>INT(VLOOKUP($X1807,映射表!$B:$E,4,FALSE))</f>
        <v>202</v>
      </c>
      <c r="K1807" s="4">
        <f t="shared" ref="K1807:V1807" si="1998">K1806</f>
        <v>100</v>
      </c>
      <c r="L1807" s="4">
        <f t="shared" si="1998"/>
        <v>0</v>
      </c>
      <c r="M1807" s="4">
        <f t="shared" si="1998"/>
        <v>0</v>
      </c>
      <c r="N1807" s="4">
        <f t="shared" si="1998"/>
        <v>100</v>
      </c>
      <c r="O1807" s="4">
        <f t="shared" si="1998"/>
        <v>0</v>
      </c>
      <c r="P1807" s="4">
        <f t="shared" si="1998"/>
        <v>0</v>
      </c>
      <c r="Q1807" s="4">
        <f t="shared" si="1998"/>
        <v>0</v>
      </c>
      <c r="R1807" s="4">
        <f t="shared" si="1998"/>
        <v>0</v>
      </c>
      <c r="S1807" s="4">
        <f t="shared" si="1998"/>
        <v>0</v>
      </c>
      <c r="T1807" s="4">
        <f t="shared" si="1998"/>
        <v>0</v>
      </c>
      <c r="U1807" s="4">
        <f t="shared" si="1998"/>
        <v>0</v>
      </c>
      <c r="V1807" s="4">
        <f t="shared" si="1998"/>
        <v>0</v>
      </c>
      <c r="W1807" s="4">
        <f>VLOOKUP(Z1807,怪物属性偏向!D:F,3,FALSE)</f>
        <v>5000013</v>
      </c>
      <c r="X1807" s="4">
        <f t="shared" si="1920"/>
        <v>3</v>
      </c>
      <c r="Y1807" t="str">
        <f>VLOOKUP(Z1807,怪物属性偏向!G:H,2,FALSE)</f>
        <v>柯拉</v>
      </c>
      <c r="Z1807">
        <f t="shared" si="1921"/>
        <v>13</v>
      </c>
    </row>
    <row r="1808" spans="1:26" ht="18" customHeight="1" x14ac:dyDescent="0.15">
      <c r="A1808" s="4">
        <v>5001804</v>
      </c>
      <c r="B1808" s="4">
        <f t="shared" ref="B1808:E1808" si="1999">B1807</f>
        <v>0</v>
      </c>
      <c r="C1808" s="4">
        <f t="shared" si="1999"/>
        <v>0</v>
      </c>
      <c r="D1808" s="4">
        <f t="shared" si="1999"/>
        <v>0</v>
      </c>
      <c r="E1808" s="4">
        <f t="shared" si="1999"/>
        <v>0</v>
      </c>
      <c r="F1808" s="4">
        <f>INT(VLOOKUP($X1808,映射表!$B:$C,2,FALSE)*VLOOKUP($Z1808,怪物属性偏向!$G:$L,怪物属性偏向!L$1,FALSE)/100)</f>
        <v>699</v>
      </c>
      <c r="G1808" s="4">
        <f>INT(VLOOKUP($X1808,映射表!$B:$C,2,FALSE)*VLOOKUP($Z1808,怪物属性偏向!$G:$L,怪物属性偏向!J$1,FALSE)/100)</f>
        <v>219</v>
      </c>
      <c r="H1808" s="4">
        <f t="shared" si="1981"/>
        <v>0</v>
      </c>
      <c r="I1808" s="4">
        <f>INT(VLOOKUP($X1808,映射表!$B:$C,2,FALSE)*VLOOKUP($Z1808,怪物属性偏向!$G:$L,怪物属性偏向!K$1,FALSE)/100)</f>
        <v>263</v>
      </c>
      <c r="J1808" s="4">
        <f>INT(VLOOKUP($X1808,映射表!$B:$E,4,FALSE))</f>
        <v>234</v>
      </c>
      <c r="K1808" s="4">
        <f t="shared" ref="K1808:V1808" si="2000">K1807</f>
        <v>100</v>
      </c>
      <c r="L1808" s="4">
        <f t="shared" si="2000"/>
        <v>0</v>
      </c>
      <c r="M1808" s="4">
        <f t="shared" si="2000"/>
        <v>0</v>
      </c>
      <c r="N1808" s="4">
        <f t="shared" si="2000"/>
        <v>100</v>
      </c>
      <c r="O1808" s="4">
        <f t="shared" si="2000"/>
        <v>0</v>
      </c>
      <c r="P1808" s="4">
        <f t="shared" si="2000"/>
        <v>0</v>
      </c>
      <c r="Q1808" s="4">
        <f t="shared" si="2000"/>
        <v>0</v>
      </c>
      <c r="R1808" s="4">
        <f t="shared" si="2000"/>
        <v>0</v>
      </c>
      <c r="S1808" s="4">
        <f t="shared" si="2000"/>
        <v>0</v>
      </c>
      <c r="T1808" s="4">
        <f t="shared" si="2000"/>
        <v>0</v>
      </c>
      <c r="U1808" s="4">
        <f t="shared" si="2000"/>
        <v>0</v>
      </c>
      <c r="V1808" s="4">
        <f t="shared" si="2000"/>
        <v>0</v>
      </c>
      <c r="W1808" s="4">
        <f>VLOOKUP(Z1808,怪物属性偏向!D:F,3,FALSE)</f>
        <v>5000013</v>
      </c>
      <c r="X1808" s="4">
        <f t="shared" si="1920"/>
        <v>4</v>
      </c>
      <c r="Y1808" t="str">
        <f>VLOOKUP(Z1808,怪物属性偏向!G:H,2,FALSE)</f>
        <v>柯拉</v>
      </c>
      <c r="Z1808">
        <f t="shared" si="1921"/>
        <v>13</v>
      </c>
    </row>
    <row r="1809" spans="1:26" ht="18" customHeight="1" x14ac:dyDescent="0.15">
      <c r="A1809" s="4">
        <v>5001805</v>
      </c>
      <c r="B1809" s="4">
        <f t="shared" ref="B1809:E1809" si="2001">B1808</f>
        <v>0</v>
      </c>
      <c r="C1809" s="4">
        <f t="shared" si="2001"/>
        <v>0</v>
      </c>
      <c r="D1809" s="4">
        <f t="shared" si="2001"/>
        <v>0</v>
      </c>
      <c r="E1809" s="4">
        <f t="shared" si="2001"/>
        <v>0</v>
      </c>
      <c r="F1809" s="4">
        <f>INT(VLOOKUP($X1809,映射表!$B:$C,2,FALSE)*VLOOKUP($Z1809,怪物属性偏向!$G:$L,怪物属性偏向!L$1,FALSE)/100)</f>
        <v>800</v>
      </c>
      <c r="G1809" s="4">
        <f>INT(VLOOKUP($X1809,映射表!$B:$C,2,FALSE)*VLOOKUP($Z1809,怪物属性偏向!$G:$L,怪物属性偏向!J$1,FALSE)/100)</f>
        <v>251</v>
      </c>
      <c r="H1809" s="4">
        <f t="shared" si="1981"/>
        <v>0</v>
      </c>
      <c r="I1809" s="4">
        <f>INT(VLOOKUP($X1809,映射表!$B:$C,2,FALSE)*VLOOKUP($Z1809,怪物属性偏向!$G:$L,怪物属性偏向!K$1,FALSE)/100)</f>
        <v>302</v>
      </c>
      <c r="J1809" s="4">
        <f>INT(VLOOKUP($X1809,映射表!$B:$E,4,FALSE))</f>
        <v>268</v>
      </c>
      <c r="K1809" s="4">
        <f t="shared" ref="K1809:V1809" si="2002">K1808</f>
        <v>100</v>
      </c>
      <c r="L1809" s="4">
        <f t="shared" si="2002"/>
        <v>0</v>
      </c>
      <c r="M1809" s="4">
        <f t="shared" si="2002"/>
        <v>0</v>
      </c>
      <c r="N1809" s="4">
        <f t="shared" si="2002"/>
        <v>100</v>
      </c>
      <c r="O1809" s="4">
        <f t="shared" si="2002"/>
        <v>0</v>
      </c>
      <c r="P1809" s="4">
        <f t="shared" si="2002"/>
        <v>0</v>
      </c>
      <c r="Q1809" s="4">
        <f t="shared" si="2002"/>
        <v>0</v>
      </c>
      <c r="R1809" s="4">
        <f t="shared" si="2002"/>
        <v>0</v>
      </c>
      <c r="S1809" s="4">
        <f t="shared" si="2002"/>
        <v>0</v>
      </c>
      <c r="T1809" s="4">
        <f t="shared" si="2002"/>
        <v>0</v>
      </c>
      <c r="U1809" s="4">
        <f t="shared" si="2002"/>
        <v>0</v>
      </c>
      <c r="V1809" s="4">
        <f t="shared" si="2002"/>
        <v>0</v>
      </c>
      <c r="W1809" s="4">
        <f>VLOOKUP(Z1809,怪物属性偏向!D:F,3,FALSE)</f>
        <v>5000013</v>
      </c>
      <c r="X1809" s="4">
        <f t="shared" si="1920"/>
        <v>5</v>
      </c>
      <c r="Y1809" t="str">
        <f>VLOOKUP(Z1809,怪物属性偏向!G:H,2,FALSE)</f>
        <v>柯拉</v>
      </c>
      <c r="Z1809">
        <f t="shared" si="1921"/>
        <v>13</v>
      </c>
    </row>
    <row r="1810" spans="1:26" ht="18" customHeight="1" x14ac:dyDescent="0.15">
      <c r="A1810" s="4">
        <v>5001806</v>
      </c>
      <c r="B1810" s="4">
        <f t="shared" ref="B1810:E1810" si="2003">B1809</f>
        <v>0</v>
      </c>
      <c r="C1810" s="4">
        <f t="shared" si="2003"/>
        <v>0</v>
      </c>
      <c r="D1810" s="4">
        <f t="shared" si="2003"/>
        <v>0</v>
      </c>
      <c r="E1810" s="4">
        <f t="shared" si="2003"/>
        <v>0</v>
      </c>
      <c r="F1810" s="4">
        <f>INT(VLOOKUP($X1810,映射表!$B:$C,2,FALSE)*VLOOKUP($Z1810,怪物属性偏向!$G:$L,怪物属性偏向!L$1,FALSE)/100)</f>
        <v>909</v>
      </c>
      <c r="G1810" s="4">
        <f>INT(VLOOKUP($X1810,映射表!$B:$C,2,FALSE)*VLOOKUP($Z1810,怪物属性偏向!$G:$L,怪物属性偏向!J$1,FALSE)/100)</f>
        <v>285</v>
      </c>
      <c r="H1810" s="4">
        <f t="shared" si="1981"/>
        <v>0</v>
      </c>
      <c r="I1810" s="4">
        <f>INT(VLOOKUP($X1810,映射表!$B:$C,2,FALSE)*VLOOKUP($Z1810,怪物属性偏向!$G:$L,怪物属性偏向!K$1,FALSE)/100)</f>
        <v>343</v>
      </c>
      <c r="J1810" s="4">
        <f>INT(VLOOKUP($X1810,映射表!$B:$E,4,FALSE))</f>
        <v>304</v>
      </c>
      <c r="K1810" s="4">
        <f t="shared" ref="K1810:V1810" si="2004">K1809</f>
        <v>100</v>
      </c>
      <c r="L1810" s="4">
        <f t="shared" si="2004"/>
        <v>0</v>
      </c>
      <c r="M1810" s="4">
        <f t="shared" si="2004"/>
        <v>0</v>
      </c>
      <c r="N1810" s="4">
        <f t="shared" si="2004"/>
        <v>100</v>
      </c>
      <c r="O1810" s="4">
        <f t="shared" si="2004"/>
        <v>0</v>
      </c>
      <c r="P1810" s="4">
        <f t="shared" si="2004"/>
        <v>0</v>
      </c>
      <c r="Q1810" s="4">
        <f t="shared" si="2004"/>
        <v>0</v>
      </c>
      <c r="R1810" s="4">
        <f t="shared" si="2004"/>
        <v>0</v>
      </c>
      <c r="S1810" s="4">
        <f t="shared" si="2004"/>
        <v>0</v>
      </c>
      <c r="T1810" s="4">
        <f t="shared" si="2004"/>
        <v>0</v>
      </c>
      <c r="U1810" s="4">
        <f t="shared" si="2004"/>
        <v>0</v>
      </c>
      <c r="V1810" s="4">
        <f t="shared" si="2004"/>
        <v>0</v>
      </c>
      <c r="W1810" s="4">
        <f>VLOOKUP(Z1810,怪物属性偏向!D:F,3,FALSE)</f>
        <v>5000013</v>
      </c>
      <c r="X1810" s="4">
        <f t="shared" si="1920"/>
        <v>6</v>
      </c>
      <c r="Y1810" t="str">
        <f>VLOOKUP(Z1810,怪物属性偏向!G:H,2,FALSE)</f>
        <v>柯拉</v>
      </c>
      <c r="Z1810">
        <f t="shared" si="1921"/>
        <v>13</v>
      </c>
    </row>
    <row r="1811" spans="1:26" ht="18" customHeight="1" x14ac:dyDescent="0.15">
      <c r="A1811" s="4">
        <v>5001807</v>
      </c>
      <c r="B1811" s="4">
        <f t="shared" ref="B1811:E1811" si="2005">B1810</f>
        <v>0</v>
      </c>
      <c r="C1811" s="4">
        <f t="shared" si="2005"/>
        <v>0</v>
      </c>
      <c r="D1811" s="4">
        <f t="shared" si="2005"/>
        <v>0</v>
      </c>
      <c r="E1811" s="4">
        <f t="shared" si="2005"/>
        <v>0</v>
      </c>
      <c r="F1811" s="4">
        <f>INT(VLOOKUP($X1811,映射表!$B:$C,2,FALSE)*VLOOKUP($Z1811,怪物属性偏向!$G:$L,怪物属性偏向!L$1,FALSE)/100)</f>
        <v>1025</v>
      </c>
      <c r="G1811" s="4">
        <f>INT(VLOOKUP($X1811,映射表!$B:$C,2,FALSE)*VLOOKUP($Z1811,怪物属性偏向!$G:$L,怪物属性偏向!J$1,FALSE)/100)</f>
        <v>322</v>
      </c>
      <c r="H1811" s="4">
        <f t="shared" si="1981"/>
        <v>0</v>
      </c>
      <c r="I1811" s="4">
        <f>INT(VLOOKUP($X1811,映射表!$B:$C,2,FALSE)*VLOOKUP($Z1811,怪物属性偏向!$G:$L,怪物属性偏向!K$1,FALSE)/100)</f>
        <v>387</v>
      </c>
      <c r="J1811" s="4">
        <f>INT(VLOOKUP($X1811,映射表!$B:$E,4,FALSE))</f>
        <v>344</v>
      </c>
      <c r="K1811" s="4">
        <f t="shared" ref="K1811:V1811" si="2006">K1810</f>
        <v>100</v>
      </c>
      <c r="L1811" s="4">
        <f t="shared" si="2006"/>
        <v>0</v>
      </c>
      <c r="M1811" s="4">
        <f t="shared" si="2006"/>
        <v>0</v>
      </c>
      <c r="N1811" s="4">
        <f t="shared" si="2006"/>
        <v>100</v>
      </c>
      <c r="O1811" s="4">
        <f t="shared" si="2006"/>
        <v>0</v>
      </c>
      <c r="P1811" s="4">
        <f t="shared" si="2006"/>
        <v>0</v>
      </c>
      <c r="Q1811" s="4">
        <f t="shared" si="2006"/>
        <v>0</v>
      </c>
      <c r="R1811" s="4">
        <f t="shared" si="2006"/>
        <v>0</v>
      </c>
      <c r="S1811" s="4">
        <f t="shared" si="2006"/>
        <v>0</v>
      </c>
      <c r="T1811" s="4">
        <f t="shared" si="2006"/>
        <v>0</v>
      </c>
      <c r="U1811" s="4">
        <f t="shared" si="2006"/>
        <v>0</v>
      </c>
      <c r="V1811" s="4">
        <f t="shared" si="2006"/>
        <v>0</v>
      </c>
      <c r="W1811" s="4">
        <f>VLOOKUP(Z1811,怪物属性偏向!D:F,3,FALSE)</f>
        <v>5000013</v>
      </c>
      <c r="X1811" s="4">
        <f t="shared" si="1920"/>
        <v>7</v>
      </c>
      <c r="Y1811" t="str">
        <f>VLOOKUP(Z1811,怪物属性偏向!G:H,2,FALSE)</f>
        <v>柯拉</v>
      </c>
      <c r="Z1811">
        <f t="shared" si="1921"/>
        <v>13</v>
      </c>
    </row>
    <row r="1812" spans="1:26" ht="18" customHeight="1" x14ac:dyDescent="0.15">
      <c r="A1812" s="4">
        <v>5001808</v>
      </c>
      <c r="B1812" s="4">
        <f t="shared" ref="B1812:E1812" si="2007">B1811</f>
        <v>0</v>
      </c>
      <c r="C1812" s="4">
        <f t="shared" si="2007"/>
        <v>0</v>
      </c>
      <c r="D1812" s="4">
        <f t="shared" si="2007"/>
        <v>0</v>
      </c>
      <c r="E1812" s="4">
        <f t="shared" si="2007"/>
        <v>0</v>
      </c>
      <c r="F1812" s="4">
        <f>INT(VLOOKUP($X1812,映射表!$B:$C,2,FALSE)*VLOOKUP($Z1812,怪物属性偏向!$G:$L,怪物属性偏向!L$1,FALSE)/100)</f>
        <v>1150</v>
      </c>
      <c r="G1812" s="4">
        <f>INT(VLOOKUP($X1812,映射表!$B:$C,2,FALSE)*VLOOKUP($Z1812,怪物属性偏向!$G:$L,怪物属性偏向!J$1,FALSE)/100)</f>
        <v>361</v>
      </c>
      <c r="H1812" s="4">
        <f t="shared" si="1981"/>
        <v>0</v>
      </c>
      <c r="I1812" s="4">
        <f>INT(VLOOKUP($X1812,映射表!$B:$C,2,FALSE)*VLOOKUP($Z1812,怪物属性偏向!$G:$L,怪物属性偏向!K$1,FALSE)/100)</f>
        <v>434</v>
      </c>
      <c r="J1812" s="4">
        <f>INT(VLOOKUP($X1812,映射表!$B:$E,4,FALSE))</f>
        <v>385</v>
      </c>
      <c r="K1812" s="4">
        <f t="shared" ref="K1812:V1812" si="2008">K1811</f>
        <v>100</v>
      </c>
      <c r="L1812" s="4">
        <f t="shared" si="2008"/>
        <v>0</v>
      </c>
      <c r="M1812" s="4">
        <f t="shared" si="2008"/>
        <v>0</v>
      </c>
      <c r="N1812" s="4">
        <f t="shared" si="2008"/>
        <v>100</v>
      </c>
      <c r="O1812" s="4">
        <f t="shared" si="2008"/>
        <v>0</v>
      </c>
      <c r="P1812" s="4">
        <f t="shared" si="2008"/>
        <v>0</v>
      </c>
      <c r="Q1812" s="4">
        <f t="shared" si="2008"/>
        <v>0</v>
      </c>
      <c r="R1812" s="4">
        <f t="shared" si="2008"/>
        <v>0</v>
      </c>
      <c r="S1812" s="4">
        <f t="shared" si="2008"/>
        <v>0</v>
      </c>
      <c r="T1812" s="4">
        <f t="shared" si="2008"/>
        <v>0</v>
      </c>
      <c r="U1812" s="4">
        <f t="shared" si="2008"/>
        <v>0</v>
      </c>
      <c r="V1812" s="4">
        <f t="shared" si="2008"/>
        <v>0</v>
      </c>
      <c r="W1812" s="4">
        <f>VLOOKUP(Z1812,怪物属性偏向!D:F,3,FALSE)</f>
        <v>5000013</v>
      </c>
      <c r="X1812" s="4">
        <f t="shared" si="1920"/>
        <v>8</v>
      </c>
      <c r="Y1812" t="str">
        <f>VLOOKUP(Z1812,怪物属性偏向!G:H,2,FALSE)</f>
        <v>柯拉</v>
      </c>
      <c r="Z1812">
        <f t="shared" si="1921"/>
        <v>13</v>
      </c>
    </row>
    <row r="1813" spans="1:26" ht="18" customHeight="1" x14ac:dyDescent="0.15">
      <c r="A1813" s="4">
        <v>5001809</v>
      </c>
      <c r="B1813" s="4">
        <f t="shared" ref="B1813:E1813" si="2009">B1812</f>
        <v>0</v>
      </c>
      <c r="C1813" s="4">
        <f t="shared" si="2009"/>
        <v>0</v>
      </c>
      <c r="D1813" s="4">
        <f t="shared" si="2009"/>
        <v>0</v>
      </c>
      <c r="E1813" s="4">
        <f t="shared" si="2009"/>
        <v>0</v>
      </c>
      <c r="F1813" s="4">
        <f>INT(VLOOKUP($X1813,映射表!$B:$C,2,FALSE)*VLOOKUP($Z1813,怪物属性偏向!$G:$L,怪物属性偏向!L$1,FALSE)/100)</f>
        <v>1284</v>
      </c>
      <c r="G1813" s="4">
        <f>INT(VLOOKUP($X1813,映射表!$B:$C,2,FALSE)*VLOOKUP($Z1813,怪物属性偏向!$G:$L,怪物属性偏向!J$1,FALSE)/100)</f>
        <v>403</v>
      </c>
      <c r="H1813" s="4">
        <f t="shared" si="1981"/>
        <v>0</v>
      </c>
      <c r="I1813" s="4">
        <f>INT(VLOOKUP($X1813,映射表!$B:$C,2,FALSE)*VLOOKUP($Z1813,怪物属性偏向!$G:$L,怪物属性偏向!K$1,FALSE)/100)</f>
        <v>484</v>
      </c>
      <c r="J1813" s="4">
        <f>INT(VLOOKUP($X1813,映射表!$B:$E,4,FALSE))</f>
        <v>430</v>
      </c>
      <c r="K1813" s="4">
        <f t="shared" ref="K1813:V1813" si="2010">K1812</f>
        <v>100</v>
      </c>
      <c r="L1813" s="4">
        <f t="shared" si="2010"/>
        <v>0</v>
      </c>
      <c r="M1813" s="4">
        <f t="shared" si="2010"/>
        <v>0</v>
      </c>
      <c r="N1813" s="4">
        <f t="shared" si="2010"/>
        <v>100</v>
      </c>
      <c r="O1813" s="4">
        <f t="shared" si="2010"/>
        <v>0</v>
      </c>
      <c r="P1813" s="4">
        <f t="shared" si="2010"/>
        <v>0</v>
      </c>
      <c r="Q1813" s="4">
        <f t="shared" si="2010"/>
        <v>0</v>
      </c>
      <c r="R1813" s="4">
        <f t="shared" si="2010"/>
        <v>0</v>
      </c>
      <c r="S1813" s="4">
        <f t="shared" si="2010"/>
        <v>0</v>
      </c>
      <c r="T1813" s="4">
        <f t="shared" si="2010"/>
        <v>0</v>
      </c>
      <c r="U1813" s="4">
        <f t="shared" si="2010"/>
        <v>0</v>
      </c>
      <c r="V1813" s="4">
        <f t="shared" si="2010"/>
        <v>0</v>
      </c>
      <c r="W1813" s="4">
        <f>VLOOKUP(Z1813,怪物属性偏向!D:F,3,FALSE)</f>
        <v>5000013</v>
      </c>
      <c r="X1813" s="4">
        <f t="shared" si="1920"/>
        <v>9</v>
      </c>
      <c r="Y1813" t="str">
        <f>VLOOKUP(Z1813,怪物属性偏向!G:H,2,FALSE)</f>
        <v>柯拉</v>
      </c>
      <c r="Z1813">
        <f t="shared" si="1921"/>
        <v>13</v>
      </c>
    </row>
    <row r="1814" spans="1:26" ht="18" customHeight="1" x14ac:dyDescent="0.15">
      <c r="A1814" s="4">
        <v>5001810</v>
      </c>
      <c r="B1814" s="4">
        <f t="shared" ref="B1814:E1814" si="2011">B1813</f>
        <v>0</v>
      </c>
      <c r="C1814" s="4">
        <f t="shared" si="2011"/>
        <v>0</v>
      </c>
      <c r="D1814" s="4">
        <f t="shared" si="2011"/>
        <v>0</v>
      </c>
      <c r="E1814" s="4">
        <f t="shared" si="2011"/>
        <v>0</v>
      </c>
      <c r="F1814" s="4">
        <f>INT(VLOOKUP($X1814,映射表!$B:$C,2,FALSE)*VLOOKUP($Z1814,怪物属性偏向!$G:$L,怪物属性偏向!L$1,FALSE)/100)</f>
        <v>1427</v>
      </c>
      <c r="G1814" s="4">
        <f>INT(VLOOKUP($X1814,映射表!$B:$C,2,FALSE)*VLOOKUP($Z1814,怪物属性偏向!$G:$L,怪物属性偏向!J$1,FALSE)/100)</f>
        <v>448</v>
      </c>
      <c r="H1814" s="4">
        <f t="shared" si="1981"/>
        <v>0</v>
      </c>
      <c r="I1814" s="4">
        <f>INT(VLOOKUP($X1814,映射表!$B:$C,2,FALSE)*VLOOKUP($Z1814,怪物属性偏向!$G:$L,怪物属性偏向!K$1,FALSE)/100)</f>
        <v>538</v>
      </c>
      <c r="J1814" s="4">
        <f>INT(VLOOKUP($X1814,映射表!$B:$E,4,FALSE))</f>
        <v>478</v>
      </c>
      <c r="K1814" s="4">
        <f t="shared" ref="K1814:V1814" si="2012">K1813</f>
        <v>100</v>
      </c>
      <c r="L1814" s="4">
        <f t="shared" si="2012"/>
        <v>0</v>
      </c>
      <c r="M1814" s="4">
        <f t="shared" si="2012"/>
        <v>0</v>
      </c>
      <c r="N1814" s="4">
        <f t="shared" si="2012"/>
        <v>100</v>
      </c>
      <c r="O1814" s="4">
        <f t="shared" si="2012"/>
        <v>0</v>
      </c>
      <c r="P1814" s="4">
        <f t="shared" si="2012"/>
        <v>0</v>
      </c>
      <c r="Q1814" s="4">
        <f t="shared" si="2012"/>
        <v>0</v>
      </c>
      <c r="R1814" s="4">
        <f t="shared" si="2012"/>
        <v>0</v>
      </c>
      <c r="S1814" s="4">
        <f t="shared" si="2012"/>
        <v>0</v>
      </c>
      <c r="T1814" s="4">
        <f t="shared" si="2012"/>
        <v>0</v>
      </c>
      <c r="U1814" s="4">
        <f t="shared" si="2012"/>
        <v>0</v>
      </c>
      <c r="V1814" s="4">
        <f t="shared" si="2012"/>
        <v>0</v>
      </c>
      <c r="W1814" s="4">
        <f>VLOOKUP(Z1814,怪物属性偏向!D:F,3,FALSE)</f>
        <v>5000013</v>
      </c>
      <c r="X1814" s="4">
        <f t="shared" si="1920"/>
        <v>10</v>
      </c>
      <c r="Y1814" t="str">
        <f>VLOOKUP(Z1814,怪物属性偏向!G:H,2,FALSE)</f>
        <v>柯拉</v>
      </c>
      <c r="Z1814">
        <f t="shared" si="1921"/>
        <v>13</v>
      </c>
    </row>
    <row r="1815" spans="1:26" ht="18" customHeight="1" x14ac:dyDescent="0.15">
      <c r="A1815" s="4">
        <v>5001811</v>
      </c>
      <c r="B1815" s="4">
        <f t="shared" ref="B1815:E1815" si="2013">B1814</f>
        <v>0</v>
      </c>
      <c r="C1815" s="4">
        <f t="shared" si="2013"/>
        <v>0</v>
      </c>
      <c r="D1815" s="4">
        <f t="shared" si="2013"/>
        <v>0</v>
      </c>
      <c r="E1815" s="4">
        <f t="shared" si="2013"/>
        <v>0</v>
      </c>
      <c r="F1815" s="4">
        <f>INT(VLOOKUP($X1815,映射表!$B:$C,2,FALSE)*VLOOKUP($Z1815,怪物属性偏向!$G:$L,怪物属性偏向!L$1,FALSE)/100)</f>
        <v>1581</v>
      </c>
      <c r="G1815" s="4">
        <f>INT(VLOOKUP($X1815,映射表!$B:$C,2,FALSE)*VLOOKUP($Z1815,怪物属性偏向!$G:$L,怪物属性偏向!J$1,FALSE)/100)</f>
        <v>497</v>
      </c>
      <c r="H1815" s="4">
        <f t="shared" si="1981"/>
        <v>0</v>
      </c>
      <c r="I1815" s="4">
        <f>INT(VLOOKUP($X1815,映射表!$B:$C,2,FALSE)*VLOOKUP($Z1815,怪物属性偏向!$G:$L,怪物属性偏向!K$1,FALSE)/100)</f>
        <v>596</v>
      </c>
      <c r="J1815" s="4">
        <f>INT(VLOOKUP($X1815,映射表!$B:$E,4,FALSE))</f>
        <v>530</v>
      </c>
      <c r="K1815" s="4">
        <f t="shared" ref="K1815:V1815" si="2014">K1814</f>
        <v>100</v>
      </c>
      <c r="L1815" s="4">
        <f t="shared" si="2014"/>
        <v>0</v>
      </c>
      <c r="M1815" s="4">
        <f t="shared" si="2014"/>
        <v>0</v>
      </c>
      <c r="N1815" s="4">
        <f t="shared" si="2014"/>
        <v>100</v>
      </c>
      <c r="O1815" s="4">
        <f t="shared" si="2014"/>
        <v>0</v>
      </c>
      <c r="P1815" s="4">
        <f t="shared" si="2014"/>
        <v>0</v>
      </c>
      <c r="Q1815" s="4">
        <f t="shared" si="2014"/>
        <v>0</v>
      </c>
      <c r="R1815" s="4">
        <f t="shared" si="2014"/>
        <v>0</v>
      </c>
      <c r="S1815" s="4">
        <f t="shared" si="2014"/>
        <v>0</v>
      </c>
      <c r="T1815" s="4">
        <f t="shared" si="2014"/>
        <v>0</v>
      </c>
      <c r="U1815" s="4">
        <f t="shared" si="2014"/>
        <v>0</v>
      </c>
      <c r="V1815" s="4">
        <f t="shared" si="2014"/>
        <v>0</v>
      </c>
      <c r="W1815" s="4">
        <f>VLOOKUP(Z1815,怪物属性偏向!D:F,3,FALSE)</f>
        <v>5000013</v>
      </c>
      <c r="X1815" s="4">
        <f t="shared" si="1920"/>
        <v>11</v>
      </c>
      <c r="Y1815" t="str">
        <f>VLOOKUP(Z1815,怪物属性偏向!G:H,2,FALSE)</f>
        <v>柯拉</v>
      </c>
      <c r="Z1815">
        <f t="shared" si="1921"/>
        <v>13</v>
      </c>
    </row>
    <row r="1816" spans="1:26" ht="18" customHeight="1" x14ac:dyDescent="0.15">
      <c r="A1816" s="4">
        <v>5001812</v>
      </c>
      <c r="B1816" s="4">
        <f t="shared" ref="B1816:E1816" si="2015">B1815</f>
        <v>0</v>
      </c>
      <c r="C1816" s="4">
        <f t="shared" si="2015"/>
        <v>0</v>
      </c>
      <c r="D1816" s="4">
        <f t="shared" si="2015"/>
        <v>0</v>
      </c>
      <c r="E1816" s="4">
        <f t="shared" si="2015"/>
        <v>0</v>
      </c>
      <c r="F1816" s="4">
        <f>INT(VLOOKUP($X1816,映射表!$B:$C,2,FALSE)*VLOOKUP($Z1816,怪物属性偏向!$G:$L,怪物属性偏向!L$1,FALSE)/100)</f>
        <v>1746</v>
      </c>
      <c r="G1816" s="4">
        <f>INT(VLOOKUP($X1816,映射表!$B:$C,2,FALSE)*VLOOKUP($Z1816,怪物属性偏向!$G:$L,怪物属性偏向!J$1,FALSE)/100)</f>
        <v>549</v>
      </c>
      <c r="H1816" s="4">
        <f t="shared" si="1981"/>
        <v>0</v>
      </c>
      <c r="I1816" s="4">
        <f>INT(VLOOKUP($X1816,映射表!$B:$C,2,FALSE)*VLOOKUP($Z1816,怪物属性偏向!$G:$L,怪物属性偏向!K$1,FALSE)/100)</f>
        <v>658</v>
      </c>
      <c r="J1816" s="4">
        <f>INT(VLOOKUP($X1816,映射表!$B:$E,4,FALSE))</f>
        <v>585</v>
      </c>
      <c r="K1816" s="4">
        <f t="shared" ref="K1816:V1816" si="2016">K1815</f>
        <v>100</v>
      </c>
      <c r="L1816" s="4">
        <f t="shared" si="2016"/>
        <v>0</v>
      </c>
      <c r="M1816" s="4">
        <f t="shared" si="2016"/>
        <v>0</v>
      </c>
      <c r="N1816" s="4">
        <f t="shared" si="2016"/>
        <v>100</v>
      </c>
      <c r="O1816" s="4">
        <f t="shared" si="2016"/>
        <v>0</v>
      </c>
      <c r="P1816" s="4">
        <f t="shared" si="2016"/>
        <v>0</v>
      </c>
      <c r="Q1816" s="4">
        <f t="shared" si="2016"/>
        <v>0</v>
      </c>
      <c r="R1816" s="4">
        <f t="shared" si="2016"/>
        <v>0</v>
      </c>
      <c r="S1816" s="4">
        <f t="shared" si="2016"/>
        <v>0</v>
      </c>
      <c r="T1816" s="4">
        <f t="shared" si="2016"/>
        <v>0</v>
      </c>
      <c r="U1816" s="4">
        <f t="shared" si="2016"/>
        <v>0</v>
      </c>
      <c r="V1816" s="4">
        <f t="shared" si="2016"/>
        <v>0</v>
      </c>
      <c r="W1816" s="4">
        <f>VLOOKUP(Z1816,怪物属性偏向!D:F,3,FALSE)</f>
        <v>5000013</v>
      </c>
      <c r="X1816" s="4">
        <f t="shared" si="1920"/>
        <v>12</v>
      </c>
      <c r="Y1816" t="str">
        <f>VLOOKUP(Z1816,怪物属性偏向!G:H,2,FALSE)</f>
        <v>柯拉</v>
      </c>
      <c r="Z1816">
        <f t="shared" si="1921"/>
        <v>13</v>
      </c>
    </row>
    <row r="1817" spans="1:26" ht="18" customHeight="1" x14ac:dyDescent="0.15">
      <c r="A1817" s="4">
        <v>5001813</v>
      </c>
      <c r="B1817" s="4">
        <f t="shared" ref="B1817:E1817" si="2017">B1816</f>
        <v>0</v>
      </c>
      <c r="C1817" s="4">
        <f t="shared" si="2017"/>
        <v>0</v>
      </c>
      <c r="D1817" s="4">
        <f t="shared" si="2017"/>
        <v>0</v>
      </c>
      <c r="E1817" s="4">
        <f t="shared" si="2017"/>
        <v>0</v>
      </c>
      <c r="F1817" s="4">
        <f>INT(VLOOKUP($X1817,映射表!$B:$C,2,FALSE)*VLOOKUP($Z1817,怪物属性偏向!$G:$L,怪物属性偏向!L$1,FALSE)/100)</f>
        <v>1923</v>
      </c>
      <c r="G1817" s="4">
        <f>INT(VLOOKUP($X1817,映射表!$B:$C,2,FALSE)*VLOOKUP($Z1817,怪物属性偏向!$G:$L,怪物属性偏向!J$1,FALSE)/100)</f>
        <v>604</v>
      </c>
      <c r="H1817" s="4">
        <f t="shared" si="1981"/>
        <v>0</v>
      </c>
      <c r="I1817" s="4">
        <f>INT(VLOOKUP($X1817,映射表!$B:$C,2,FALSE)*VLOOKUP($Z1817,怪物属性偏向!$G:$L,怪物属性偏向!K$1,FALSE)/100)</f>
        <v>725</v>
      </c>
      <c r="J1817" s="4">
        <f>INT(VLOOKUP($X1817,映射表!$B:$E,4,FALSE))</f>
        <v>644</v>
      </c>
      <c r="K1817" s="4">
        <f t="shared" ref="K1817:V1817" si="2018">K1816</f>
        <v>100</v>
      </c>
      <c r="L1817" s="4">
        <f t="shared" si="2018"/>
        <v>0</v>
      </c>
      <c r="M1817" s="4">
        <f t="shared" si="2018"/>
        <v>0</v>
      </c>
      <c r="N1817" s="4">
        <f t="shared" si="2018"/>
        <v>100</v>
      </c>
      <c r="O1817" s="4">
        <f t="shared" si="2018"/>
        <v>0</v>
      </c>
      <c r="P1817" s="4">
        <f t="shared" si="2018"/>
        <v>0</v>
      </c>
      <c r="Q1817" s="4">
        <f t="shared" si="2018"/>
        <v>0</v>
      </c>
      <c r="R1817" s="4">
        <f t="shared" si="2018"/>
        <v>0</v>
      </c>
      <c r="S1817" s="4">
        <f t="shared" si="2018"/>
        <v>0</v>
      </c>
      <c r="T1817" s="4">
        <f t="shared" si="2018"/>
        <v>0</v>
      </c>
      <c r="U1817" s="4">
        <f t="shared" si="2018"/>
        <v>0</v>
      </c>
      <c r="V1817" s="4">
        <f t="shared" si="2018"/>
        <v>0</v>
      </c>
      <c r="W1817" s="4">
        <f>VLOOKUP(Z1817,怪物属性偏向!D:F,3,FALSE)</f>
        <v>5000013</v>
      </c>
      <c r="X1817" s="4">
        <f t="shared" si="1920"/>
        <v>13</v>
      </c>
      <c r="Y1817" t="str">
        <f>VLOOKUP(Z1817,怪物属性偏向!G:H,2,FALSE)</f>
        <v>柯拉</v>
      </c>
      <c r="Z1817">
        <f t="shared" si="1921"/>
        <v>13</v>
      </c>
    </row>
    <row r="1818" spans="1:26" ht="18" customHeight="1" x14ac:dyDescent="0.15">
      <c r="A1818" s="4">
        <v>5001814</v>
      </c>
      <c r="B1818" s="4">
        <f t="shared" ref="B1818:E1818" si="2019">B1817</f>
        <v>0</v>
      </c>
      <c r="C1818" s="4">
        <f t="shared" si="2019"/>
        <v>0</v>
      </c>
      <c r="D1818" s="4">
        <f t="shared" si="2019"/>
        <v>0</v>
      </c>
      <c r="E1818" s="4">
        <f t="shared" si="2019"/>
        <v>0</v>
      </c>
      <c r="F1818" s="4">
        <f>INT(VLOOKUP($X1818,映射表!$B:$C,2,FALSE)*VLOOKUP($Z1818,怪物属性偏向!$G:$L,怪物属性偏向!L$1,FALSE)/100)</f>
        <v>2112</v>
      </c>
      <c r="G1818" s="4">
        <f>INT(VLOOKUP($X1818,映射表!$B:$C,2,FALSE)*VLOOKUP($Z1818,怪物属性偏向!$G:$L,怪物属性偏向!J$1,FALSE)/100)</f>
        <v>664</v>
      </c>
      <c r="H1818" s="4">
        <f t="shared" si="1981"/>
        <v>0</v>
      </c>
      <c r="I1818" s="4">
        <f>INT(VLOOKUP($X1818,映射表!$B:$C,2,FALSE)*VLOOKUP($Z1818,怪物属性偏向!$G:$L,怪物属性偏向!K$1,FALSE)/100)</f>
        <v>797</v>
      </c>
      <c r="J1818" s="4">
        <f>INT(VLOOKUP($X1818,映射表!$B:$E,4,FALSE))</f>
        <v>708</v>
      </c>
      <c r="K1818" s="4">
        <f t="shared" ref="K1818:V1818" si="2020">K1817</f>
        <v>100</v>
      </c>
      <c r="L1818" s="4">
        <f t="shared" si="2020"/>
        <v>0</v>
      </c>
      <c r="M1818" s="4">
        <f t="shared" si="2020"/>
        <v>0</v>
      </c>
      <c r="N1818" s="4">
        <f t="shared" si="2020"/>
        <v>100</v>
      </c>
      <c r="O1818" s="4">
        <f t="shared" si="2020"/>
        <v>0</v>
      </c>
      <c r="P1818" s="4">
        <f t="shared" si="2020"/>
        <v>0</v>
      </c>
      <c r="Q1818" s="4">
        <f t="shared" si="2020"/>
        <v>0</v>
      </c>
      <c r="R1818" s="4">
        <f t="shared" si="2020"/>
        <v>0</v>
      </c>
      <c r="S1818" s="4">
        <f t="shared" si="2020"/>
        <v>0</v>
      </c>
      <c r="T1818" s="4">
        <f t="shared" si="2020"/>
        <v>0</v>
      </c>
      <c r="U1818" s="4">
        <f t="shared" si="2020"/>
        <v>0</v>
      </c>
      <c r="V1818" s="4">
        <f t="shared" si="2020"/>
        <v>0</v>
      </c>
      <c r="W1818" s="4">
        <f>VLOOKUP(Z1818,怪物属性偏向!D:F,3,FALSE)</f>
        <v>5000013</v>
      </c>
      <c r="X1818" s="4">
        <f t="shared" si="1920"/>
        <v>14</v>
      </c>
      <c r="Y1818" t="str">
        <f>VLOOKUP(Z1818,怪物属性偏向!G:H,2,FALSE)</f>
        <v>柯拉</v>
      </c>
      <c r="Z1818">
        <f t="shared" si="1921"/>
        <v>13</v>
      </c>
    </row>
    <row r="1819" spans="1:26" ht="18" customHeight="1" x14ac:dyDescent="0.15">
      <c r="A1819" s="4">
        <v>5001815</v>
      </c>
      <c r="B1819" s="4">
        <f t="shared" ref="B1819:E1819" si="2021">B1818</f>
        <v>0</v>
      </c>
      <c r="C1819" s="4">
        <f t="shared" si="2021"/>
        <v>0</v>
      </c>
      <c r="D1819" s="4">
        <f t="shared" si="2021"/>
        <v>0</v>
      </c>
      <c r="E1819" s="4">
        <f t="shared" si="2021"/>
        <v>0</v>
      </c>
      <c r="F1819" s="4">
        <f>INT(VLOOKUP($X1819,映射表!$B:$C,2,FALSE)*VLOOKUP($Z1819,怪物属性偏向!$G:$L,怪物属性偏向!L$1,FALSE)/100)</f>
        <v>2315</v>
      </c>
      <c r="G1819" s="4">
        <f>INT(VLOOKUP($X1819,映射表!$B:$C,2,FALSE)*VLOOKUP($Z1819,怪物属性偏向!$G:$L,怪物属性偏向!J$1,FALSE)/100)</f>
        <v>728</v>
      </c>
      <c r="H1819" s="4">
        <f t="shared" si="1981"/>
        <v>0</v>
      </c>
      <c r="I1819" s="4">
        <f>INT(VLOOKUP($X1819,映射表!$B:$C,2,FALSE)*VLOOKUP($Z1819,怪物属性偏向!$G:$L,怪物属性偏向!K$1,FALSE)/100)</f>
        <v>873</v>
      </c>
      <c r="J1819" s="4">
        <f>INT(VLOOKUP($X1819,映射表!$B:$E,4,FALSE))</f>
        <v>776</v>
      </c>
      <c r="K1819" s="4">
        <f t="shared" ref="K1819:V1819" si="2022">K1818</f>
        <v>100</v>
      </c>
      <c r="L1819" s="4">
        <f t="shared" si="2022"/>
        <v>0</v>
      </c>
      <c r="M1819" s="4">
        <f t="shared" si="2022"/>
        <v>0</v>
      </c>
      <c r="N1819" s="4">
        <f t="shared" si="2022"/>
        <v>100</v>
      </c>
      <c r="O1819" s="4">
        <f t="shared" si="2022"/>
        <v>0</v>
      </c>
      <c r="P1819" s="4">
        <f t="shared" si="2022"/>
        <v>0</v>
      </c>
      <c r="Q1819" s="4">
        <f t="shared" si="2022"/>
        <v>0</v>
      </c>
      <c r="R1819" s="4">
        <f t="shared" si="2022"/>
        <v>0</v>
      </c>
      <c r="S1819" s="4">
        <f t="shared" si="2022"/>
        <v>0</v>
      </c>
      <c r="T1819" s="4">
        <f t="shared" si="2022"/>
        <v>0</v>
      </c>
      <c r="U1819" s="4">
        <f t="shared" si="2022"/>
        <v>0</v>
      </c>
      <c r="V1819" s="4">
        <f t="shared" si="2022"/>
        <v>0</v>
      </c>
      <c r="W1819" s="4">
        <f>VLOOKUP(Z1819,怪物属性偏向!D:F,3,FALSE)</f>
        <v>5000013</v>
      </c>
      <c r="X1819" s="4">
        <f t="shared" si="1920"/>
        <v>15</v>
      </c>
      <c r="Y1819" t="str">
        <f>VLOOKUP(Z1819,怪物属性偏向!G:H,2,FALSE)</f>
        <v>柯拉</v>
      </c>
      <c r="Z1819">
        <f t="shared" si="1921"/>
        <v>13</v>
      </c>
    </row>
    <row r="1820" spans="1:26" ht="18" customHeight="1" x14ac:dyDescent="0.15">
      <c r="A1820" s="4">
        <v>5001816</v>
      </c>
      <c r="B1820" s="4">
        <f t="shared" ref="B1820:E1820" si="2023">B1819</f>
        <v>0</v>
      </c>
      <c r="C1820" s="4">
        <f t="shared" si="2023"/>
        <v>0</v>
      </c>
      <c r="D1820" s="4">
        <f t="shared" si="2023"/>
        <v>0</v>
      </c>
      <c r="E1820" s="4">
        <f t="shared" si="2023"/>
        <v>0</v>
      </c>
      <c r="F1820" s="4">
        <f>INT(VLOOKUP($X1820,映射表!$B:$C,2,FALSE)*VLOOKUP($Z1820,怪物属性偏向!$G:$L,怪物属性偏向!L$1,FALSE)/100)</f>
        <v>2533</v>
      </c>
      <c r="G1820" s="4">
        <f>INT(VLOOKUP($X1820,映射表!$B:$C,2,FALSE)*VLOOKUP($Z1820,怪物属性偏向!$G:$L,怪物属性偏向!J$1,FALSE)/100)</f>
        <v>796</v>
      </c>
      <c r="H1820" s="4">
        <f t="shared" si="1981"/>
        <v>0</v>
      </c>
      <c r="I1820" s="4">
        <f>INT(VLOOKUP($X1820,映射表!$B:$C,2,FALSE)*VLOOKUP($Z1820,怪物属性偏向!$G:$L,怪物属性偏向!K$1,FALSE)/100)</f>
        <v>955</v>
      </c>
      <c r="J1820" s="4">
        <f>INT(VLOOKUP($X1820,映射表!$B:$E,4,FALSE))</f>
        <v>849</v>
      </c>
      <c r="K1820" s="4">
        <f t="shared" ref="K1820:V1820" si="2024">K1819</f>
        <v>100</v>
      </c>
      <c r="L1820" s="4">
        <f t="shared" si="2024"/>
        <v>0</v>
      </c>
      <c r="M1820" s="4">
        <f t="shared" si="2024"/>
        <v>0</v>
      </c>
      <c r="N1820" s="4">
        <f t="shared" si="2024"/>
        <v>100</v>
      </c>
      <c r="O1820" s="4">
        <f t="shared" si="2024"/>
        <v>0</v>
      </c>
      <c r="P1820" s="4">
        <f t="shared" si="2024"/>
        <v>0</v>
      </c>
      <c r="Q1820" s="4">
        <f t="shared" si="2024"/>
        <v>0</v>
      </c>
      <c r="R1820" s="4">
        <f t="shared" si="2024"/>
        <v>0</v>
      </c>
      <c r="S1820" s="4">
        <f t="shared" si="2024"/>
        <v>0</v>
      </c>
      <c r="T1820" s="4">
        <f t="shared" si="2024"/>
        <v>0</v>
      </c>
      <c r="U1820" s="4">
        <f t="shared" si="2024"/>
        <v>0</v>
      </c>
      <c r="V1820" s="4">
        <f t="shared" si="2024"/>
        <v>0</v>
      </c>
      <c r="W1820" s="4">
        <f>VLOOKUP(Z1820,怪物属性偏向!D:F,3,FALSE)</f>
        <v>5000013</v>
      </c>
      <c r="X1820" s="4">
        <f t="shared" si="1920"/>
        <v>16</v>
      </c>
      <c r="Y1820" t="str">
        <f>VLOOKUP(Z1820,怪物属性偏向!G:H,2,FALSE)</f>
        <v>柯拉</v>
      </c>
      <c r="Z1820">
        <f t="shared" si="1921"/>
        <v>13</v>
      </c>
    </row>
    <row r="1821" spans="1:26" ht="18" customHeight="1" x14ac:dyDescent="0.15">
      <c r="A1821" s="4">
        <v>5001817</v>
      </c>
      <c r="B1821" s="4">
        <f t="shared" ref="B1821:E1821" si="2025">B1820</f>
        <v>0</v>
      </c>
      <c r="C1821" s="4">
        <f t="shared" si="2025"/>
        <v>0</v>
      </c>
      <c r="D1821" s="4">
        <f t="shared" si="2025"/>
        <v>0</v>
      </c>
      <c r="E1821" s="4">
        <f t="shared" si="2025"/>
        <v>0</v>
      </c>
      <c r="F1821" s="4">
        <f>INT(VLOOKUP($X1821,映射表!$B:$C,2,FALSE)*VLOOKUP($Z1821,怪物属性偏向!$G:$L,怪物属性偏向!L$1,FALSE)/100)</f>
        <v>2766</v>
      </c>
      <c r="G1821" s="4">
        <f>INT(VLOOKUP($X1821,映射表!$B:$C,2,FALSE)*VLOOKUP($Z1821,怪物属性偏向!$G:$L,怪物属性偏向!J$1,FALSE)/100)</f>
        <v>869</v>
      </c>
      <c r="H1821" s="4">
        <f t="shared" si="1981"/>
        <v>0</v>
      </c>
      <c r="I1821" s="4">
        <f>INT(VLOOKUP($X1821,映射表!$B:$C,2,FALSE)*VLOOKUP($Z1821,怪物属性偏向!$G:$L,怪物属性偏向!K$1,FALSE)/100)</f>
        <v>1043</v>
      </c>
      <c r="J1821" s="4">
        <f>INT(VLOOKUP($X1821,映射表!$B:$E,4,FALSE))</f>
        <v>927</v>
      </c>
      <c r="K1821" s="4">
        <f t="shared" ref="K1821:V1821" si="2026">K1820</f>
        <v>100</v>
      </c>
      <c r="L1821" s="4">
        <f t="shared" si="2026"/>
        <v>0</v>
      </c>
      <c r="M1821" s="4">
        <f t="shared" si="2026"/>
        <v>0</v>
      </c>
      <c r="N1821" s="4">
        <f t="shared" si="2026"/>
        <v>100</v>
      </c>
      <c r="O1821" s="4">
        <f t="shared" si="2026"/>
        <v>0</v>
      </c>
      <c r="P1821" s="4">
        <f t="shared" si="2026"/>
        <v>0</v>
      </c>
      <c r="Q1821" s="4">
        <f t="shared" si="2026"/>
        <v>0</v>
      </c>
      <c r="R1821" s="4">
        <f t="shared" si="2026"/>
        <v>0</v>
      </c>
      <c r="S1821" s="4">
        <f t="shared" si="2026"/>
        <v>0</v>
      </c>
      <c r="T1821" s="4">
        <f t="shared" si="2026"/>
        <v>0</v>
      </c>
      <c r="U1821" s="4">
        <f t="shared" si="2026"/>
        <v>0</v>
      </c>
      <c r="V1821" s="4">
        <f t="shared" si="2026"/>
        <v>0</v>
      </c>
      <c r="W1821" s="4">
        <f>VLOOKUP(Z1821,怪物属性偏向!D:F,3,FALSE)</f>
        <v>5000013</v>
      </c>
      <c r="X1821" s="4">
        <f t="shared" si="1920"/>
        <v>17</v>
      </c>
      <c r="Y1821" t="str">
        <f>VLOOKUP(Z1821,怪物属性偏向!G:H,2,FALSE)</f>
        <v>柯拉</v>
      </c>
      <c r="Z1821">
        <f t="shared" si="1921"/>
        <v>13</v>
      </c>
    </row>
    <row r="1822" spans="1:26" ht="18" customHeight="1" x14ac:dyDescent="0.15">
      <c r="A1822" s="4">
        <v>5001818</v>
      </c>
      <c r="B1822" s="4">
        <f t="shared" ref="B1822:E1822" si="2027">B1821</f>
        <v>0</v>
      </c>
      <c r="C1822" s="4">
        <f t="shared" si="2027"/>
        <v>0</v>
      </c>
      <c r="D1822" s="4">
        <f t="shared" si="2027"/>
        <v>0</v>
      </c>
      <c r="E1822" s="4">
        <f t="shared" si="2027"/>
        <v>0</v>
      </c>
      <c r="F1822" s="4">
        <f>INT(VLOOKUP($X1822,映射表!$B:$C,2,FALSE)*VLOOKUP($Z1822,怪物属性偏向!$G:$L,怪物属性偏向!L$1,FALSE)/100)</f>
        <v>3016</v>
      </c>
      <c r="G1822" s="4">
        <f>INT(VLOOKUP($X1822,映射表!$B:$C,2,FALSE)*VLOOKUP($Z1822,怪物属性偏向!$G:$L,怪物属性偏向!J$1,FALSE)/100)</f>
        <v>948</v>
      </c>
      <c r="H1822" s="4">
        <f t="shared" si="1981"/>
        <v>0</v>
      </c>
      <c r="I1822" s="4">
        <f>INT(VLOOKUP($X1822,映射表!$B:$C,2,FALSE)*VLOOKUP($Z1822,怪物属性偏向!$G:$L,怪物属性偏向!K$1,FALSE)/100)</f>
        <v>1138</v>
      </c>
      <c r="J1822" s="4">
        <f>INT(VLOOKUP($X1822,映射表!$B:$E,4,FALSE))</f>
        <v>1011</v>
      </c>
      <c r="K1822" s="4">
        <f t="shared" ref="K1822:V1822" si="2028">K1821</f>
        <v>100</v>
      </c>
      <c r="L1822" s="4">
        <f t="shared" si="2028"/>
        <v>0</v>
      </c>
      <c r="M1822" s="4">
        <f t="shared" si="2028"/>
        <v>0</v>
      </c>
      <c r="N1822" s="4">
        <f t="shared" si="2028"/>
        <v>100</v>
      </c>
      <c r="O1822" s="4">
        <f t="shared" si="2028"/>
        <v>0</v>
      </c>
      <c r="P1822" s="4">
        <f t="shared" si="2028"/>
        <v>0</v>
      </c>
      <c r="Q1822" s="4">
        <f t="shared" si="2028"/>
        <v>0</v>
      </c>
      <c r="R1822" s="4">
        <f t="shared" si="2028"/>
        <v>0</v>
      </c>
      <c r="S1822" s="4">
        <f t="shared" si="2028"/>
        <v>0</v>
      </c>
      <c r="T1822" s="4">
        <f t="shared" si="2028"/>
        <v>0</v>
      </c>
      <c r="U1822" s="4">
        <f t="shared" si="2028"/>
        <v>0</v>
      </c>
      <c r="V1822" s="4">
        <f t="shared" si="2028"/>
        <v>0</v>
      </c>
      <c r="W1822" s="4">
        <f>VLOOKUP(Z1822,怪物属性偏向!D:F,3,FALSE)</f>
        <v>5000013</v>
      </c>
      <c r="X1822" s="4">
        <f t="shared" si="1920"/>
        <v>18</v>
      </c>
      <c r="Y1822" t="str">
        <f>VLOOKUP(Z1822,怪物属性偏向!G:H,2,FALSE)</f>
        <v>柯拉</v>
      </c>
      <c r="Z1822">
        <f t="shared" si="1921"/>
        <v>13</v>
      </c>
    </row>
    <row r="1823" spans="1:26" ht="18" customHeight="1" x14ac:dyDescent="0.15">
      <c r="A1823" s="4">
        <v>5001819</v>
      </c>
      <c r="B1823" s="4">
        <f t="shared" ref="B1823:E1823" si="2029">B1822</f>
        <v>0</v>
      </c>
      <c r="C1823" s="4">
        <f t="shared" si="2029"/>
        <v>0</v>
      </c>
      <c r="D1823" s="4">
        <f t="shared" si="2029"/>
        <v>0</v>
      </c>
      <c r="E1823" s="4">
        <f t="shared" si="2029"/>
        <v>0</v>
      </c>
      <c r="F1823" s="4">
        <f>INT(VLOOKUP($X1823,映射表!$B:$C,2,FALSE)*VLOOKUP($Z1823,怪物属性偏向!$G:$L,怪物属性偏向!L$1,FALSE)/100)</f>
        <v>3284</v>
      </c>
      <c r="G1823" s="4">
        <f>INT(VLOOKUP($X1823,映射表!$B:$C,2,FALSE)*VLOOKUP($Z1823,怪物属性偏向!$G:$L,怪物属性偏向!J$1,FALSE)/100)</f>
        <v>1032</v>
      </c>
      <c r="H1823" s="4">
        <f t="shared" si="1981"/>
        <v>0</v>
      </c>
      <c r="I1823" s="4">
        <f>INT(VLOOKUP($X1823,映射表!$B:$C,2,FALSE)*VLOOKUP($Z1823,怪物属性偏向!$G:$L,怪物属性偏向!K$1,FALSE)/100)</f>
        <v>1239</v>
      </c>
      <c r="J1823" s="4">
        <f>INT(VLOOKUP($X1823,映射表!$B:$E,4,FALSE))</f>
        <v>1101</v>
      </c>
      <c r="K1823" s="4">
        <f t="shared" ref="K1823:V1823" si="2030">K1822</f>
        <v>100</v>
      </c>
      <c r="L1823" s="4">
        <f t="shared" si="2030"/>
        <v>0</v>
      </c>
      <c r="M1823" s="4">
        <f t="shared" si="2030"/>
        <v>0</v>
      </c>
      <c r="N1823" s="4">
        <f t="shared" si="2030"/>
        <v>100</v>
      </c>
      <c r="O1823" s="4">
        <f t="shared" si="2030"/>
        <v>0</v>
      </c>
      <c r="P1823" s="4">
        <f t="shared" si="2030"/>
        <v>0</v>
      </c>
      <c r="Q1823" s="4">
        <f t="shared" si="2030"/>
        <v>0</v>
      </c>
      <c r="R1823" s="4">
        <f t="shared" si="2030"/>
        <v>0</v>
      </c>
      <c r="S1823" s="4">
        <f t="shared" si="2030"/>
        <v>0</v>
      </c>
      <c r="T1823" s="4">
        <f t="shared" si="2030"/>
        <v>0</v>
      </c>
      <c r="U1823" s="4">
        <f t="shared" si="2030"/>
        <v>0</v>
      </c>
      <c r="V1823" s="4">
        <f t="shared" si="2030"/>
        <v>0</v>
      </c>
      <c r="W1823" s="4">
        <f>VLOOKUP(Z1823,怪物属性偏向!D:F,3,FALSE)</f>
        <v>5000013</v>
      </c>
      <c r="X1823" s="4">
        <f t="shared" si="1920"/>
        <v>19</v>
      </c>
      <c r="Y1823" t="str">
        <f>VLOOKUP(Z1823,怪物属性偏向!G:H,2,FALSE)</f>
        <v>柯拉</v>
      </c>
      <c r="Z1823">
        <f t="shared" si="1921"/>
        <v>13</v>
      </c>
    </row>
    <row r="1824" spans="1:26" ht="18" customHeight="1" x14ac:dyDescent="0.15">
      <c r="A1824" s="4">
        <v>5001820</v>
      </c>
      <c r="B1824" s="4">
        <f t="shared" ref="B1824:E1824" si="2031">B1823</f>
        <v>0</v>
      </c>
      <c r="C1824" s="4">
        <f t="shared" si="2031"/>
        <v>0</v>
      </c>
      <c r="D1824" s="4">
        <f t="shared" si="2031"/>
        <v>0</v>
      </c>
      <c r="E1824" s="4">
        <f t="shared" si="2031"/>
        <v>0</v>
      </c>
      <c r="F1824" s="4">
        <f>INT(VLOOKUP($X1824,映射表!$B:$C,2,FALSE)*VLOOKUP($Z1824,怪物属性偏向!$G:$L,怪物属性偏向!L$1,FALSE)/100)</f>
        <v>3572</v>
      </c>
      <c r="G1824" s="4">
        <f>INT(VLOOKUP($X1824,映射表!$B:$C,2,FALSE)*VLOOKUP($Z1824,怪物属性偏向!$G:$L,怪物属性偏向!J$1,FALSE)/100)</f>
        <v>1123</v>
      </c>
      <c r="H1824" s="4">
        <f t="shared" si="1981"/>
        <v>0</v>
      </c>
      <c r="I1824" s="4">
        <f>INT(VLOOKUP($X1824,映射表!$B:$C,2,FALSE)*VLOOKUP($Z1824,怪物属性偏向!$G:$L,怪物属性偏向!K$1,FALSE)/100)</f>
        <v>1347</v>
      </c>
      <c r="J1824" s="4">
        <f>INT(VLOOKUP($X1824,映射表!$B:$E,4,FALSE))</f>
        <v>1198</v>
      </c>
      <c r="K1824" s="4">
        <f t="shared" ref="K1824:V1824" si="2032">K1823</f>
        <v>100</v>
      </c>
      <c r="L1824" s="4">
        <f t="shared" si="2032"/>
        <v>0</v>
      </c>
      <c r="M1824" s="4">
        <f t="shared" si="2032"/>
        <v>0</v>
      </c>
      <c r="N1824" s="4">
        <f t="shared" si="2032"/>
        <v>100</v>
      </c>
      <c r="O1824" s="4">
        <f t="shared" si="2032"/>
        <v>0</v>
      </c>
      <c r="P1824" s="4">
        <f t="shared" si="2032"/>
        <v>0</v>
      </c>
      <c r="Q1824" s="4">
        <f t="shared" si="2032"/>
        <v>0</v>
      </c>
      <c r="R1824" s="4">
        <f t="shared" si="2032"/>
        <v>0</v>
      </c>
      <c r="S1824" s="4">
        <f t="shared" si="2032"/>
        <v>0</v>
      </c>
      <c r="T1824" s="4">
        <f t="shared" si="2032"/>
        <v>0</v>
      </c>
      <c r="U1824" s="4">
        <f t="shared" si="2032"/>
        <v>0</v>
      </c>
      <c r="V1824" s="4">
        <f t="shared" si="2032"/>
        <v>0</v>
      </c>
      <c r="W1824" s="4">
        <f>VLOOKUP(Z1824,怪物属性偏向!D:F,3,FALSE)</f>
        <v>5000013</v>
      </c>
      <c r="X1824" s="4">
        <f t="shared" si="1920"/>
        <v>20</v>
      </c>
      <c r="Y1824" t="str">
        <f>VLOOKUP(Z1824,怪物属性偏向!G:H,2,FALSE)</f>
        <v>柯拉</v>
      </c>
      <c r="Z1824">
        <f t="shared" si="1921"/>
        <v>13</v>
      </c>
    </row>
    <row r="1825" spans="1:26" ht="18" customHeight="1" x14ac:dyDescent="0.15">
      <c r="A1825" s="4">
        <v>5001821</v>
      </c>
      <c r="B1825" s="4">
        <f t="shared" ref="B1825:E1825" si="2033">B1824</f>
        <v>0</v>
      </c>
      <c r="C1825" s="4">
        <f t="shared" si="2033"/>
        <v>0</v>
      </c>
      <c r="D1825" s="4">
        <f t="shared" si="2033"/>
        <v>0</v>
      </c>
      <c r="E1825" s="4">
        <f t="shared" si="2033"/>
        <v>0</v>
      </c>
      <c r="F1825" s="4">
        <f>INT(VLOOKUP($X1825,映射表!$B:$C,2,FALSE)*VLOOKUP($Z1825,怪物属性偏向!$G:$L,怪物属性偏向!L$1,FALSE)/100)</f>
        <v>3880</v>
      </c>
      <c r="G1825" s="4">
        <f>INT(VLOOKUP($X1825,映射表!$B:$C,2,FALSE)*VLOOKUP($Z1825,怪物属性偏向!$G:$L,怪物属性偏向!J$1,FALSE)/100)</f>
        <v>1220</v>
      </c>
      <c r="H1825" s="4">
        <f t="shared" si="1981"/>
        <v>0</v>
      </c>
      <c r="I1825" s="4">
        <f>INT(VLOOKUP($X1825,映射表!$B:$C,2,FALSE)*VLOOKUP($Z1825,怪物属性偏向!$G:$L,怪物属性偏向!K$1,FALSE)/100)</f>
        <v>1464</v>
      </c>
      <c r="J1825" s="4">
        <f>INT(VLOOKUP($X1825,映射表!$B:$E,4,FALSE))</f>
        <v>1301</v>
      </c>
      <c r="K1825" s="4">
        <f t="shared" ref="K1825:V1825" si="2034">K1824</f>
        <v>100</v>
      </c>
      <c r="L1825" s="4">
        <f t="shared" si="2034"/>
        <v>0</v>
      </c>
      <c r="M1825" s="4">
        <f t="shared" si="2034"/>
        <v>0</v>
      </c>
      <c r="N1825" s="4">
        <f t="shared" si="2034"/>
        <v>100</v>
      </c>
      <c r="O1825" s="4">
        <f t="shared" si="2034"/>
        <v>0</v>
      </c>
      <c r="P1825" s="4">
        <f t="shared" si="2034"/>
        <v>0</v>
      </c>
      <c r="Q1825" s="4">
        <f t="shared" si="2034"/>
        <v>0</v>
      </c>
      <c r="R1825" s="4">
        <f t="shared" si="2034"/>
        <v>0</v>
      </c>
      <c r="S1825" s="4">
        <f t="shared" si="2034"/>
        <v>0</v>
      </c>
      <c r="T1825" s="4">
        <f t="shared" si="2034"/>
        <v>0</v>
      </c>
      <c r="U1825" s="4">
        <f t="shared" si="2034"/>
        <v>0</v>
      </c>
      <c r="V1825" s="4">
        <f t="shared" si="2034"/>
        <v>0</v>
      </c>
      <c r="W1825" s="4">
        <f>VLOOKUP(Z1825,怪物属性偏向!D:F,3,FALSE)</f>
        <v>5000013</v>
      </c>
      <c r="X1825" s="4">
        <f t="shared" si="1920"/>
        <v>21</v>
      </c>
      <c r="Y1825" t="str">
        <f>VLOOKUP(Z1825,怪物属性偏向!G:H,2,FALSE)</f>
        <v>柯拉</v>
      </c>
      <c r="Z1825">
        <f t="shared" si="1921"/>
        <v>13</v>
      </c>
    </row>
    <row r="1826" spans="1:26" ht="18" customHeight="1" x14ac:dyDescent="0.15">
      <c r="A1826" s="4">
        <v>5001822</v>
      </c>
      <c r="B1826" s="4">
        <f t="shared" ref="B1826:E1826" si="2035">B1825</f>
        <v>0</v>
      </c>
      <c r="C1826" s="4">
        <f t="shared" si="2035"/>
        <v>0</v>
      </c>
      <c r="D1826" s="4">
        <f t="shared" si="2035"/>
        <v>0</v>
      </c>
      <c r="E1826" s="4">
        <f t="shared" si="2035"/>
        <v>0</v>
      </c>
      <c r="F1826" s="4">
        <f>INT(VLOOKUP($X1826,映射表!$B:$C,2,FALSE)*VLOOKUP($Z1826,怪物属性偏向!$G:$L,怪物属性偏向!L$1,FALSE)/100)</f>
        <v>4210</v>
      </c>
      <c r="G1826" s="4">
        <f>INT(VLOOKUP($X1826,映射表!$B:$C,2,FALSE)*VLOOKUP($Z1826,怪物属性偏向!$G:$L,怪物属性偏向!J$1,FALSE)/100)</f>
        <v>1323</v>
      </c>
      <c r="H1826" s="4">
        <f t="shared" si="1981"/>
        <v>0</v>
      </c>
      <c r="I1826" s="4">
        <f>INT(VLOOKUP($X1826,映射表!$B:$C,2,FALSE)*VLOOKUP($Z1826,怪物属性偏向!$G:$L,怪物属性偏向!K$1,FALSE)/100)</f>
        <v>1588</v>
      </c>
      <c r="J1826" s="4">
        <f>INT(VLOOKUP($X1826,映射表!$B:$E,4,FALSE))</f>
        <v>1412</v>
      </c>
      <c r="K1826" s="4">
        <f t="shared" ref="K1826:V1826" si="2036">K1825</f>
        <v>100</v>
      </c>
      <c r="L1826" s="4">
        <f t="shared" si="2036"/>
        <v>0</v>
      </c>
      <c r="M1826" s="4">
        <f t="shared" si="2036"/>
        <v>0</v>
      </c>
      <c r="N1826" s="4">
        <f t="shared" si="2036"/>
        <v>100</v>
      </c>
      <c r="O1826" s="4">
        <f t="shared" si="2036"/>
        <v>0</v>
      </c>
      <c r="P1826" s="4">
        <f t="shared" si="2036"/>
        <v>0</v>
      </c>
      <c r="Q1826" s="4">
        <f t="shared" si="2036"/>
        <v>0</v>
      </c>
      <c r="R1826" s="4">
        <f t="shared" si="2036"/>
        <v>0</v>
      </c>
      <c r="S1826" s="4">
        <f t="shared" si="2036"/>
        <v>0</v>
      </c>
      <c r="T1826" s="4">
        <f t="shared" si="2036"/>
        <v>0</v>
      </c>
      <c r="U1826" s="4">
        <f t="shared" si="2036"/>
        <v>0</v>
      </c>
      <c r="V1826" s="4">
        <f t="shared" si="2036"/>
        <v>0</v>
      </c>
      <c r="W1826" s="4">
        <f>VLOOKUP(Z1826,怪物属性偏向!D:F,3,FALSE)</f>
        <v>5000013</v>
      </c>
      <c r="X1826" s="4">
        <f t="shared" si="1920"/>
        <v>22</v>
      </c>
      <c r="Y1826" t="str">
        <f>VLOOKUP(Z1826,怪物属性偏向!G:H,2,FALSE)</f>
        <v>柯拉</v>
      </c>
      <c r="Z1826">
        <f t="shared" si="1921"/>
        <v>13</v>
      </c>
    </row>
    <row r="1827" spans="1:26" ht="18" customHeight="1" x14ac:dyDescent="0.15">
      <c r="A1827" s="4">
        <v>5001823</v>
      </c>
      <c r="B1827" s="4">
        <f t="shared" ref="B1827:E1827" si="2037">B1826</f>
        <v>0</v>
      </c>
      <c r="C1827" s="4">
        <f t="shared" si="2037"/>
        <v>0</v>
      </c>
      <c r="D1827" s="4">
        <f t="shared" si="2037"/>
        <v>0</v>
      </c>
      <c r="E1827" s="4">
        <f t="shared" si="2037"/>
        <v>0</v>
      </c>
      <c r="F1827" s="4">
        <f>INT(VLOOKUP($X1827,映射表!$B:$C,2,FALSE)*VLOOKUP($Z1827,怪物属性偏向!$G:$L,怪物属性偏向!L$1,FALSE)/100)</f>
        <v>4565</v>
      </c>
      <c r="G1827" s="4">
        <f>INT(VLOOKUP($X1827,映射表!$B:$C,2,FALSE)*VLOOKUP($Z1827,怪物属性偏向!$G:$L,怪物属性偏向!J$1,FALSE)/100)</f>
        <v>1435</v>
      </c>
      <c r="H1827" s="4">
        <f t="shared" si="1981"/>
        <v>0</v>
      </c>
      <c r="I1827" s="4">
        <f>INT(VLOOKUP($X1827,映射表!$B:$C,2,FALSE)*VLOOKUP($Z1827,怪物属性偏向!$G:$L,怪物属性偏向!K$1,FALSE)/100)</f>
        <v>1722</v>
      </c>
      <c r="J1827" s="4">
        <f>INT(VLOOKUP($X1827,映射表!$B:$E,4,FALSE))</f>
        <v>1530</v>
      </c>
      <c r="K1827" s="4">
        <f t="shared" ref="K1827:V1827" si="2038">K1826</f>
        <v>100</v>
      </c>
      <c r="L1827" s="4">
        <f t="shared" si="2038"/>
        <v>0</v>
      </c>
      <c r="M1827" s="4">
        <f t="shared" si="2038"/>
        <v>0</v>
      </c>
      <c r="N1827" s="4">
        <f t="shared" si="2038"/>
        <v>100</v>
      </c>
      <c r="O1827" s="4">
        <f t="shared" si="2038"/>
        <v>0</v>
      </c>
      <c r="P1827" s="4">
        <f t="shared" si="2038"/>
        <v>0</v>
      </c>
      <c r="Q1827" s="4">
        <f t="shared" si="2038"/>
        <v>0</v>
      </c>
      <c r="R1827" s="4">
        <f t="shared" si="2038"/>
        <v>0</v>
      </c>
      <c r="S1827" s="4">
        <f t="shared" si="2038"/>
        <v>0</v>
      </c>
      <c r="T1827" s="4">
        <f t="shared" si="2038"/>
        <v>0</v>
      </c>
      <c r="U1827" s="4">
        <f t="shared" si="2038"/>
        <v>0</v>
      </c>
      <c r="V1827" s="4">
        <f t="shared" si="2038"/>
        <v>0</v>
      </c>
      <c r="W1827" s="4">
        <f>VLOOKUP(Z1827,怪物属性偏向!D:F,3,FALSE)</f>
        <v>5000013</v>
      </c>
      <c r="X1827" s="4">
        <f t="shared" si="1920"/>
        <v>23</v>
      </c>
      <c r="Y1827" t="str">
        <f>VLOOKUP(Z1827,怪物属性偏向!G:H,2,FALSE)</f>
        <v>柯拉</v>
      </c>
      <c r="Z1827">
        <f t="shared" si="1921"/>
        <v>13</v>
      </c>
    </row>
    <row r="1828" spans="1:26" ht="18" customHeight="1" x14ac:dyDescent="0.15">
      <c r="A1828" s="4">
        <v>5001824</v>
      </c>
      <c r="B1828" s="4">
        <f t="shared" ref="B1828:E1828" si="2039">B1827</f>
        <v>0</v>
      </c>
      <c r="C1828" s="4">
        <f t="shared" si="2039"/>
        <v>0</v>
      </c>
      <c r="D1828" s="4">
        <f t="shared" si="2039"/>
        <v>0</v>
      </c>
      <c r="E1828" s="4">
        <f t="shared" si="2039"/>
        <v>0</v>
      </c>
      <c r="F1828" s="4">
        <f>INT(VLOOKUP($X1828,映射表!$B:$C,2,FALSE)*VLOOKUP($Z1828,怪物属性偏向!$G:$L,怪物属性偏向!L$1,FALSE)/100)</f>
        <v>4944</v>
      </c>
      <c r="G1828" s="4">
        <f>INT(VLOOKUP($X1828,映射表!$B:$C,2,FALSE)*VLOOKUP($Z1828,怪物属性偏向!$G:$L,怪物属性偏向!J$1,FALSE)/100)</f>
        <v>1554</v>
      </c>
      <c r="H1828" s="4">
        <f t="shared" si="1981"/>
        <v>0</v>
      </c>
      <c r="I1828" s="4">
        <f>INT(VLOOKUP($X1828,映射表!$B:$C,2,FALSE)*VLOOKUP($Z1828,怪物属性偏向!$G:$L,怪物属性偏向!K$1,FALSE)/100)</f>
        <v>1865</v>
      </c>
      <c r="J1828" s="4">
        <f>INT(VLOOKUP($X1828,映射表!$B:$E,4,FALSE))</f>
        <v>1658</v>
      </c>
      <c r="K1828" s="4">
        <f t="shared" ref="K1828:V1828" si="2040">K1827</f>
        <v>100</v>
      </c>
      <c r="L1828" s="4">
        <f t="shared" si="2040"/>
        <v>0</v>
      </c>
      <c r="M1828" s="4">
        <f t="shared" si="2040"/>
        <v>0</v>
      </c>
      <c r="N1828" s="4">
        <f t="shared" si="2040"/>
        <v>100</v>
      </c>
      <c r="O1828" s="4">
        <f t="shared" si="2040"/>
        <v>0</v>
      </c>
      <c r="P1828" s="4">
        <f t="shared" si="2040"/>
        <v>0</v>
      </c>
      <c r="Q1828" s="4">
        <f t="shared" si="2040"/>
        <v>0</v>
      </c>
      <c r="R1828" s="4">
        <f t="shared" si="2040"/>
        <v>0</v>
      </c>
      <c r="S1828" s="4">
        <f t="shared" si="2040"/>
        <v>0</v>
      </c>
      <c r="T1828" s="4">
        <f t="shared" si="2040"/>
        <v>0</v>
      </c>
      <c r="U1828" s="4">
        <f t="shared" si="2040"/>
        <v>0</v>
      </c>
      <c r="V1828" s="4">
        <f t="shared" si="2040"/>
        <v>0</v>
      </c>
      <c r="W1828" s="4">
        <f>VLOOKUP(Z1828,怪物属性偏向!D:F,3,FALSE)</f>
        <v>5000013</v>
      </c>
      <c r="X1828" s="4">
        <f t="shared" si="1920"/>
        <v>24</v>
      </c>
      <c r="Y1828" t="str">
        <f>VLOOKUP(Z1828,怪物属性偏向!G:H,2,FALSE)</f>
        <v>柯拉</v>
      </c>
      <c r="Z1828">
        <f t="shared" si="1921"/>
        <v>13</v>
      </c>
    </row>
    <row r="1829" spans="1:26" ht="18" customHeight="1" x14ac:dyDescent="0.15">
      <c r="A1829" s="4">
        <v>5001825</v>
      </c>
      <c r="B1829" s="4">
        <f t="shared" ref="B1829:E1829" si="2041">B1828</f>
        <v>0</v>
      </c>
      <c r="C1829" s="4">
        <f t="shared" si="2041"/>
        <v>0</v>
      </c>
      <c r="D1829" s="4">
        <f t="shared" si="2041"/>
        <v>0</v>
      </c>
      <c r="E1829" s="4">
        <f t="shared" si="2041"/>
        <v>0</v>
      </c>
      <c r="F1829" s="4">
        <f>INT(VLOOKUP($X1829,映射表!$B:$C,2,FALSE)*VLOOKUP($Z1829,怪物属性偏向!$G:$L,怪物属性偏向!L$1,FALSE)/100)</f>
        <v>5351</v>
      </c>
      <c r="G1829" s="4">
        <f>INT(VLOOKUP($X1829,映射表!$B:$C,2,FALSE)*VLOOKUP($Z1829,怪物属性偏向!$G:$L,怪物属性偏向!J$1,FALSE)/100)</f>
        <v>1682</v>
      </c>
      <c r="H1829" s="4">
        <f t="shared" si="1981"/>
        <v>0</v>
      </c>
      <c r="I1829" s="4">
        <f>INT(VLOOKUP($X1829,映射表!$B:$C,2,FALSE)*VLOOKUP($Z1829,怪物属性偏向!$G:$L,怪物属性偏向!K$1,FALSE)/100)</f>
        <v>2019</v>
      </c>
      <c r="J1829" s="4">
        <f>INT(VLOOKUP($X1829,映射表!$B:$E,4,FALSE))</f>
        <v>1794</v>
      </c>
      <c r="K1829" s="4">
        <f t="shared" ref="K1829:V1829" si="2042">K1828</f>
        <v>100</v>
      </c>
      <c r="L1829" s="4">
        <f t="shared" si="2042"/>
        <v>0</v>
      </c>
      <c r="M1829" s="4">
        <f t="shared" si="2042"/>
        <v>0</v>
      </c>
      <c r="N1829" s="4">
        <f t="shared" si="2042"/>
        <v>100</v>
      </c>
      <c r="O1829" s="4">
        <f t="shared" si="2042"/>
        <v>0</v>
      </c>
      <c r="P1829" s="4">
        <f t="shared" si="2042"/>
        <v>0</v>
      </c>
      <c r="Q1829" s="4">
        <f t="shared" si="2042"/>
        <v>0</v>
      </c>
      <c r="R1829" s="4">
        <f t="shared" si="2042"/>
        <v>0</v>
      </c>
      <c r="S1829" s="4">
        <f t="shared" si="2042"/>
        <v>0</v>
      </c>
      <c r="T1829" s="4">
        <f t="shared" si="2042"/>
        <v>0</v>
      </c>
      <c r="U1829" s="4">
        <f t="shared" si="2042"/>
        <v>0</v>
      </c>
      <c r="V1829" s="4">
        <f t="shared" si="2042"/>
        <v>0</v>
      </c>
      <c r="W1829" s="4">
        <f>VLOOKUP(Z1829,怪物属性偏向!D:F,3,FALSE)</f>
        <v>5000013</v>
      </c>
      <c r="X1829" s="4">
        <f t="shared" si="1920"/>
        <v>25</v>
      </c>
      <c r="Y1829" t="str">
        <f>VLOOKUP(Z1829,怪物属性偏向!G:H,2,FALSE)</f>
        <v>柯拉</v>
      </c>
      <c r="Z1829">
        <f t="shared" si="1921"/>
        <v>13</v>
      </c>
    </row>
    <row r="1830" spans="1:26" ht="18" customHeight="1" x14ac:dyDescent="0.15">
      <c r="A1830" s="4">
        <v>5001826</v>
      </c>
      <c r="B1830" s="4">
        <f t="shared" ref="B1830:E1830" si="2043">B1829</f>
        <v>0</v>
      </c>
      <c r="C1830" s="4">
        <f t="shared" si="2043"/>
        <v>0</v>
      </c>
      <c r="D1830" s="4">
        <f t="shared" si="2043"/>
        <v>0</v>
      </c>
      <c r="E1830" s="4">
        <f t="shared" si="2043"/>
        <v>0</v>
      </c>
      <c r="F1830" s="4">
        <f>INT(VLOOKUP($X1830,映射表!$B:$C,2,FALSE)*VLOOKUP($Z1830,怪物属性偏向!$G:$L,怪物属性偏向!L$1,FALSE)/100)</f>
        <v>5787</v>
      </c>
      <c r="G1830" s="4">
        <f>INT(VLOOKUP($X1830,映射表!$B:$C,2,FALSE)*VLOOKUP($Z1830,怪物属性偏向!$G:$L,怪物属性偏向!J$1,FALSE)/100)</f>
        <v>1819</v>
      </c>
      <c r="H1830" s="4">
        <f t="shared" si="1981"/>
        <v>0</v>
      </c>
      <c r="I1830" s="4">
        <f>INT(VLOOKUP($X1830,映射表!$B:$C,2,FALSE)*VLOOKUP($Z1830,怪物属性偏向!$G:$L,怪物属性偏向!K$1,FALSE)/100)</f>
        <v>2183</v>
      </c>
      <c r="J1830" s="4">
        <f>INT(VLOOKUP($X1830,映射表!$B:$E,4,FALSE))</f>
        <v>1941</v>
      </c>
      <c r="K1830" s="4">
        <f t="shared" ref="K1830:V1830" si="2044">K1829</f>
        <v>100</v>
      </c>
      <c r="L1830" s="4">
        <f t="shared" si="2044"/>
        <v>0</v>
      </c>
      <c r="M1830" s="4">
        <f t="shared" si="2044"/>
        <v>0</v>
      </c>
      <c r="N1830" s="4">
        <f t="shared" si="2044"/>
        <v>100</v>
      </c>
      <c r="O1830" s="4">
        <f t="shared" si="2044"/>
        <v>0</v>
      </c>
      <c r="P1830" s="4">
        <f t="shared" si="2044"/>
        <v>0</v>
      </c>
      <c r="Q1830" s="4">
        <f t="shared" si="2044"/>
        <v>0</v>
      </c>
      <c r="R1830" s="4">
        <f t="shared" si="2044"/>
        <v>0</v>
      </c>
      <c r="S1830" s="4">
        <f t="shared" si="2044"/>
        <v>0</v>
      </c>
      <c r="T1830" s="4">
        <f t="shared" si="2044"/>
        <v>0</v>
      </c>
      <c r="U1830" s="4">
        <f t="shared" si="2044"/>
        <v>0</v>
      </c>
      <c r="V1830" s="4">
        <f t="shared" si="2044"/>
        <v>0</v>
      </c>
      <c r="W1830" s="4">
        <f>VLOOKUP(Z1830,怪物属性偏向!D:F,3,FALSE)</f>
        <v>5000013</v>
      </c>
      <c r="X1830" s="4">
        <f t="shared" si="1920"/>
        <v>26</v>
      </c>
      <c r="Y1830" t="str">
        <f>VLOOKUP(Z1830,怪物属性偏向!G:H,2,FALSE)</f>
        <v>柯拉</v>
      </c>
      <c r="Z1830">
        <f t="shared" si="1921"/>
        <v>13</v>
      </c>
    </row>
    <row r="1831" spans="1:26" ht="18" customHeight="1" x14ac:dyDescent="0.15">
      <c r="A1831" s="4">
        <v>5001827</v>
      </c>
      <c r="B1831" s="4">
        <f t="shared" ref="B1831:E1831" si="2045">B1830</f>
        <v>0</v>
      </c>
      <c r="C1831" s="4">
        <f t="shared" si="2045"/>
        <v>0</v>
      </c>
      <c r="D1831" s="4">
        <f t="shared" si="2045"/>
        <v>0</v>
      </c>
      <c r="E1831" s="4">
        <f t="shared" si="2045"/>
        <v>0</v>
      </c>
      <c r="F1831" s="4">
        <f>INT(VLOOKUP($X1831,映射表!$B:$C,2,FALSE)*VLOOKUP($Z1831,怪物属性偏向!$G:$L,怪物属性偏向!L$1,FALSE)/100)</f>
        <v>6255</v>
      </c>
      <c r="G1831" s="4">
        <f>INT(VLOOKUP($X1831,映射表!$B:$C,2,FALSE)*VLOOKUP($Z1831,怪物属性偏向!$G:$L,怪物属性偏向!J$1,FALSE)/100)</f>
        <v>1966</v>
      </c>
      <c r="H1831" s="4">
        <f t="shared" si="1981"/>
        <v>0</v>
      </c>
      <c r="I1831" s="4">
        <f>INT(VLOOKUP($X1831,映射表!$B:$C,2,FALSE)*VLOOKUP($Z1831,怪物属性偏向!$G:$L,怪物属性偏向!K$1,FALSE)/100)</f>
        <v>2360</v>
      </c>
      <c r="J1831" s="4">
        <f>INT(VLOOKUP($X1831,映射表!$B:$E,4,FALSE))</f>
        <v>2097</v>
      </c>
      <c r="K1831" s="4">
        <f t="shared" ref="K1831:V1831" si="2046">K1830</f>
        <v>100</v>
      </c>
      <c r="L1831" s="4">
        <f t="shared" si="2046"/>
        <v>0</v>
      </c>
      <c r="M1831" s="4">
        <f t="shared" si="2046"/>
        <v>0</v>
      </c>
      <c r="N1831" s="4">
        <f t="shared" si="2046"/>
        <v>100</v>
      </c>
      <c r="O1831" s="4">
        <f t="shared" si="2046"/>
        <v>0</v>
      </c>
      <c r="P1831" s="4">
        <f t="shared" si="2046"/>
        <v>0</v>
      </c>
      <c r="Q1831" s="4">
        <f t="shared" si="2046"/>
        <v>0</v>
      </c>
      <c r="R1831" s="4">
        <f t="shared" si="2046"/>
        <v>0</v>
      </c>
      <c r="S1831" s="4">
        <f t="shared" si="2046"/>
        <v>0</v>
      </c>
      <c r="T1831" s="4">
        <f t="shared" si="2046"/>
        <v>0</v>
      </c>
      <c r="U1831" s="4">
        <f t="shared" si="2046"/>
        <v>0</v>
      </c>
      <c r="V1831" s="4">
        <f t="shared" si="2046"/>
        <v>0</v>
      </c>
      <c r="W1831" s="4">
        <f>VLOOKUP(Z1831,怪物属性偏向!D:F,3,FALSE)</f>
        <v>5000013</v>
      </c>
      <c r="X1831" s="4">
        <f t="shared" si="1920"/>
        <v>27</v>
      </c>
      <c r="Y1831" t="str">
        <f>VLOOKUP(Z1831,怪物属性偏向!G:H,2,FALSE)</f>
        <v>柯拉</v>
      </c>
      <c r="Z1831">
        <f t="shared" si="1921"/>
        <v>13</v>
      </c>
    </row>
    <row r="1832" spans="1:26" ht="18" customHeight="1" x14ac:dyDescent="0.15">
      <c r="A1832" s="4">
        <v>5001828</v>
      </c>
      <c r="B1832" s="4">
        <f t="shared" ref="B1832:E1832" si="2047">B1831</f>
        <v>0</v>
      </c>
      <c r="C1832" s="4">
        <f t="shared" si="2047"/>
        <v>0</v>
      </c>
      <c r="D1832" s="4">
        <f t="shared" si="2047"/>
        <v>0</v>
      </c>
      <c r="E1832" s="4">
        <f t="shared" si="2047"/>
        <v>0</v>
      </c>
      <c r="F1832" s="4">
        <f>INT(VLOOKUP($X1832,映射表!$B:$C,2,FALSE)*VLOOKUP($Z1832,怪物属性偏向!$G:$L,怪物属性偏向!L$1,FALSE)/100)</f>
        <v>6756</v>
      </c>
      <c r="G1832" s="4">
        <f>INT(VLOOKUP($X1832,映射表!$B:$C,2,FALSE)*VLOOKUP($Z1832,怪物属性偏向!$G:$L,怪物属性偏向!J$1,FALSE)/100)</f>
        <v>2124</v>
      </c>
      <c r="H1832" s="4">
        <f t="shared" si="1981"/>
        <v>0</v>
      </c>
      <c r="I1832" s="4">
        <f>INT(VLOOKUP($X1832,映射表!$B:$C,2,FALSE)*VLOOKUP($Z1832,怪物属性偏向!$G:$L,怪物属性偏向!K$1,FALSE)/100)</f>
        <v>2549</v>
      </c>
      <c r="J1832" s="4">
        <f>INT(VLOOKUP($X1832,映射表!$B:$E,4,FALSE))</f>
        <v>2266</v>
      </c>
      <c r="K1832" s="4">
        <f t="shared" ref="K1832:V1832" si="2048">K1831</f>
        <v>100</v>
      </c>
      <c r="L1832" s="4">
        <f t="shared" si="2048"/>
        <v>0</v>
      </c>
      <c r="M1832" s="4">
        <f t="shared" si="2048"/>
        <v>0</v>
      </c>
      <c r="N1832" s="4">
        <f t="shared" si="2048"/>
        <v>100</v>
      </c>
      <c r="O1832" s="4">
        <f t="shared" si="2048"/>
        <v>0</v>
      </c>
      <c r="P1832" s="4">
        <f t="shared" si="2048"/>
        <v>0</v>
      </c>
      <c r="Q1832" s="4">
        <f t="shared" si="2048"/>
        <v>0</v>
      </c>
      <c r="R1832" s="4">
        <f t="shared" si="2048"/>
        <v>0</v>
      </c>
      <c r="S1832" s="4">
        <f t="shared" si="2048"/>
        <v>0</v>
      </c>
      <c r="T1832" s="4">
        <f t="shared" si="2048"/>
        <v>0</v>
      </c>
      <c r="U1832" s="4">
        <f t="shared" si="2048"/>
        <v>0</v>
      </c>
      <c r="V1832" s="4">
        <f t="shared" si="2048"/>
        <v>0</v>
      </c>
      <c r="W1832" s="4">
        <f>VLOOKUP(Z1832,怪物属性偏向!D:F,3,FALSE)</f>
        <v>5000013</v>
      </c>
      <c r="X1832" s="4">
        <f t="shared" si="1920"/>
        <v>28</v>
      </c>
      <c r="Y1832" t="str">
        <f>VLOOKUP(Z1832,怪物属性偏向!G:H,2,FALSE)</f>
        <v>柯拉</v>
      </c>
      <c r="Z1832">
        <f t="shared" si="1921"/>
        <v>13</v>
      </c>
    </row>
    <row r="1833" spans="1:26" ht="18" customHeight="1" x14ac:dyDescent="0.15">
      <c r="A1833" s="4">
        <v>5001829</v>
      </c>
      <c r="B1833" s="4">
        <f t="shared" ref="B1833:E1833" si="2049">B1832</f>
        <v>0</v>
      </c>
      <c r="C1833" s="4">
        <f t="shared" si="2049"/>
        <v>0</v>
      </c>
      <c r="D1833" s="4">
        <f t="shared" si="2049"/>
        <v>0</v>
      </c>
      <c r="E1833" s="4">
        <f t="shared" si="2049"/>
        <v>0</v>
      </c>
      <c r="F1833" s="4">
        <f>INT(VLOOKUP($X1833,映射表!$B:$C,2,FALSE)*VLOOKUP($Z1833,怪物属性偏向!$G:$L,怪物属性偏向!L$1,FALSE)/100)</f>
        <v>7294</v>
      </c>
      <c r="G1833" s="4">
        <f>INT(VLOOKUP($X1833,映射表!$B:$C,2,FALSE)*VLOOKUP($Z1833,怪物属性偏向!$G:$L,怪物属性偏向!J$1,FALSE)/100)</f>
        <v>2293</v>
      </c>
      <c r="H1833" s="4">
        <f t="shared" si="1981"/>
        <v>0</v>
      </c>
      <c r="I1833" s="4">
        <f>INT(VLOOKUP($X1833,映射表!$B:$C,2,FALSE)*VLOOKUP($Z1833,怪物属性偏向!$G:$L,怪物属性偏向!K$1,FALSE)/100)</f>
        <v>2752</v>
      </c>
      <c r="J1833" s="4">
        <f>INT(VLOOKUP($X1833,映射表!$B:$E,4,FALSE))</f>
        <v>2446</v>
      </c>
      <c r="K1833" s="4">
        <f t="shared" ref="K1833:V1833" si="2050">K1832</f>
        <v>100</v>
      </c>
      <c r="L1833" s="4">
        <f t="shared" si="2050"/>
        <v>0</v>
      </c>
      <c r="M1833" s="4">
        <f t="shared" si="2050"/>
        <v>0</v>
      </c>
      <c r="N1833" s="4">
        <f t="shared" si="2050"/>
        <v>100</v>
      </c>
      <c r="O1833" s="4">
        <f t="shared" si="2050"/>
        <v>0</v>
      </c>
      <c r="P1833" s="4">
        <f t="shared" si="2050"/>
        <v>0</v>
      </c>
      <c r="Q1833" s="4">
        <f t="shared" si="2050"/>
        <v>0</v>
      </c>
      <c r="R1833" s="4">
        <f t="shared" si="2050"/>
        <v>0</v>
      </c>
      <c r="S1833" s="4">
        <f t="shared" si="2050"/>
        <v>0</v>
      </c>
      <c r="T1833" s="4">
        <f t="shared" si="2050"/>
        <v>0</v>
      </c>
      <c r="U1833" s="4">
        <f t="shared" si="2050"/>
        <v>0</v>
      </c>
      <c r="V1833" s="4">
        <f t="shared" si="2050"/>
        <v>0</v>
      </c>
      <c r="W1833" s="4">
        <f>VLOOKUP(Z1833,怪物属性偏向!D:F,3,FALSE)</f>
        <v>5000013</v>
      </c>
      <c r="X1833" s="4">
        <f t="shared" ref="X1833:X1896" si="2051">IF(X1832=X$1,1,X1832+1)</f>
        <v>29</v>
      </c>
      <c r="Y1833" t="str">
        <f>VLOOKUP(Z1833,怪物属性偏向!G:H,2,FALSE)</f>
        <v>柯拉</v>
      </c>
      <c r="Z1833">
        <f t="shared" ref="Z1833:Z1896" si="2052">IF(X1833=1,Z1832+1,Z1832)</f>
        <v>13</v>
      </c>
    </row>
    <row r="1834" spans="1:26" ht="18" customHeight="1" x14ac:dyDescent="0.15">
      <c r="A1834" s="4">
        <v>5001830</v>
      </c>
      <c r="B1834" s="4">
        <f t="shared" ref="B1834:E1834" si="2053">B1833</f>
        <v>0</v>
      </c>
      <c r="C1834" s="4">
        <f t="shared" si="2053"/>
        <v>0</v>
      </c>
      <c r="D1834" s="4">
        <f t="shared" si="2053"/>
        <v>0</v>
      </c>
      <c r="E1834" s="4">
        <f t="shared" si="2053"/>
        <v>0</v>
      </c>
      <c r="F1834" s="4">
        <f>INT(VLOOKUP($X1834,映射表!$B:$C,2,FALSE)*VLOOKUP($Z1834,怪物属性偏向!$G:$L,怪物属性偏向!L$1,FALSE)/100)</f>
        <v>7870</v>
      </c>
      <c r="G1834" s="4">
        <f>INT(VLOOKUP($X1834,映射表!$B:$C,2,FALSE)*VLOOKUP($Z1834,怪物属性偏向!$G:$L,怪物属性偏向!J$1,FALSE)/100)</f>
        <v>2474</v>
      </c>
      <c r="H1834" s="4">
        <f t="shared" si="1981"/>
        <v>0</v>
      </c>
      <c r="I1834" s="4">
        <f>INT(VLOOKUP($X1834,映射表!$B:$C,2,FALSE)*VLOOKUP($Z1834,怪物属性偏向!$G:$L,怪物属性偏向!K$1,FALSE)/100)</f>
        <v>2969</v>
      </c>
      <c r="J1834" s="4">
        <f>INT(VLOOKUP($X1834,映射表!$B:$E,4,FALSE))</f>
        <v>2639</v>
      </c>
      <c r="K1834" s="4">
        <f t="shared" ref="K1834:V1834" si="2054">K1833</f>
        <v>100</v>
      </c>
      <c r="L1834" s="4">
        <f t="shared" si="2054"/>
        <v>0</v>
      </c>
      <c r="M1834" s="4">
        <f t="shared" si="2054"/>
        <v>0</v>
      </c>
      <c r="N1834" s="4">
        <f t="shared" si="2054"/>
        <v>100</v>
      </c>
      <c r="O1834" s="4">
        <f t="shared" si="2054"/>
        <v>0</v>
      </c>
      <c r="P1834" s="4">
        <f t="shared" si="2054"/>
        <v>0</v>
      </c>
      <c r="Q1834" s="4">
        <f t="shared" si="2054"/>
        <v>0</v>
      </c>
      <c r="R1834" s="4">
        <f t="shared" si="2054"/>
        <v>0</v>
      </c>
      <c r="S1834" s="4">
        <f t="shared" si="2054"/>
        <v>0</v>
      </c>
      <c r="T1834" s="4">
        <f t="shared" si="2054"/>
        <v>0</v>
      </c>
      <c r="U1834" s="4">
        <f t="shared" si="2054"/>
        <v>0</v>
      </c>
      <c r="V1834" s="4">
        <f t="shared" si="2054"/>
        <v>0</v>
      </c>
      <c r="W1834" s="4">
        <f>VLOOKUP(Z1834,怪物属性偏向!D:F,3,FALSE)</f>
        <v>5000013</v>
      </c>
      <c r="X1834" s="4">
        <f t="shared" si="2051"/>
        <v>30</v>
      </c>
      <c r="Y1834" t="str">
        <f>VLOOKUP(Z1834,怪物属性偏向!G:H,2,FALSE)</f>
        <v>柯拉</v>
      </c>
      <c r="Z1834">
        <f t="shared" si="2052"/>
        <v>13</v>
      </c>
    </row>
    <row r="1835" spans="1:26" ht="18" customHeight="1" x14ac:dyDescent="0.15">
      <c r="A1835" s="4">
        <v>5001831</v>
      </c>
      <c r="B1835" s="4">
        <f t="shared" ref="B1835:E1835" si="2055">B1834</f>
        <v>0</v>
      </c>
      <c r="C1835" s="4">
        <f t="shared" si="2055"/>
        <v>0</v>
      </c>
      <c r="D1835" s="4">
        <f t="shared" si="2055"/>
        <v>0</v>
      </c>
      <c r="E1835" s="4">
        <f t="shared" si="2055"/>
        <v>0</v>
      </c>
      <c r="F1835" s="4">
        <f>INT(VLOOKUP($X1835,映射表!$B:$C,2,FALSE)*VLOOKUP($Z1835,怪物属性偏向!$G:$L,怪物属性偏向!L$1,FALSE)/100)</f>
        <v>8488</v>
      </c>
      <c r="G1835" s="4">
        <f>INT(VLOOKUP($X1835,映射表!$B:$C,2,FALSE)*VLOOKUP($Z1835,怪物属性偏向!$G:$L,怪物属性偏向!J$1,FALSE)/100)</f>
        <v>2668</v>
      </c>
      <c r="H1835" s="4">
        <f t="shared" si="1981"/>
        <v>0</v>
      </c>
      <c r="I1835" s="4">
        <f>INT(VLOOKUP($X1835,映射表!$B:$C,2,FALSE)*VLOOKUP($Z1835,怪物属性偏向!$G:$L,怪物属性偏向!K$1,FALSE)/100)</f>
        <v>3202</v>
      </c>
      <c r="J1835" s="4">
        <f>INT(VLOOKUP($X1835,映射表!$B:$E,4,FALSE))</f>
        <v>2846</v>
      </c>
      <c r="K1835" s="4">
        <f t="shared" ref="K1835:V1835" si="2056">K1834</f>
        <v>100</v>
      </c>
      <c r="L1835" s="4">
        <f t="shared" si="2056"/>
        <v>0</v>
      </c>
      <c r="M1835" s="4">
        <f t="shared" si="2056"/>
        <v>0</v>
      </c>
      <c r="N1835" s="4">
        <f t="shared" si="2056"/>
        <v>100</v>
      </c>
      <c r="O1835" s="4">
        <f t="shared" si="2056"/>
        <v>0</v>
      </c>
      <c r="P1835" s="4">
        <f t="shared" si="2056"/>
        <v>0</v>
      </c>
      <c r="Q1835" s="4">
        <f t="shared" si="2056"/>
        <v>0</v>
      </c>
      <c r="R1835" s="4">
        <f t="shared" si="2056"/>
        <v>0</v>
      </c>
      <c r="S1835" s="4">
        <f t="shared" si="2056"/>
        <v>0</v>
      </c>
      <c r="T1835" s="4">
        <f t="shared" si="2056"/>
        <v>0</v>
      </c>
      <c r="U1835" s="4">
        <f t="shared" si="2056"/>
        <v>0</v>
      </c>
      <c r="V1835" s="4">
        <f t="shared" si="2056"/>
        <v>0</v>
      </c>
      <c r="W1835" s="4">
        <f>VLOOKUP(Z1835,怪物属性偏向!D:F,3,FALSE)</f>
        <v>5000013</v>
      </c>
      <c r="X1835" s="4">
        <f t="shared" si="2051"/>
        <v>31</v>
      </c>
      <c r="Y1835" t="str">
        <f>VLOOKUP(Z1835,怪物属性偏向!G:H,2,FALSE)</f>
        <v>柯拉</v>
      </c>
      <c r="Z1835">
        <f t="shared" si="2052"/>
        <v>13</v>
      </c>
    </row>
    <row r="1836" spans="1:26" ht="18" customHeight="1" x14ac:dyDescent="0.15">
      <c r="A1836" s="4">
        <v>5001832</v>
      </c>
      <c r="B1836" s="4">
        <f t="shared" ref="B1836:E1836" si="2057">B1835</f>
        <v>0</v>
      </c>
      <c r="C1836" s="4">
        <f t="shared" si="2057"/>
        <v>0</v>
      </c>
      <c r="D1836" s="4">
        <f t="shared" si="2057"/>
        <v>0</v>
      </c>
      <c r="E1836" s="4">
        <f t="shared" si="2057"/>
        <v>0</v>
      </c>
      <c r="F1836" s="4">
        <f>INT(VLOOKUP($X1836,映射表!$B:$C,2,FALSE)*VLOOKUP($Z1836,怪物属性偏向!$G:$L,怪物属性偏向!L$1,FALSE)/100)</f>
        <v>9150</v>
      </c>
      <c r="G1836" s="4">
        <f>INT(VLOOKUP($X1836,映射表!$B:$C,2,FALSE)*VLOOKUP($Z1836,怪物属性偏向!$G:$L,怪物属性偏向!J$1,FALSE)/100)</f>
        <v>2876</v>
      </c>
      <c r="H1836" s="4">
        <f t="shared" si="1981"/>
        <v>0</v>
      </c>
      <c r="I1836" s="4">
        <f>INT(VLOOKUP($X1836,映射表!$B:$C,2,FALSE)*VLOOKUP($Z1836,怪物属性偏向!$G:$L,怪物属性偏向!K$1,FALSE)/100)</f>
        <v>3452</v>
      </c>
      <c r="J1836" s="4">
        <f>INT(VLOOKUP($X1836,映射表!$B:$E,4,FALSE))</f>
        <v>3068</v>
      </c>
      <c r="K1836" s="4">
        <f t="shared" ref="K1836:V1836" si="2058">K1835</f>
        <v>100</v>
      </c>
      <c r="L1836" s="4">
        <f t="shared" si="2058"/>
        <v>0</v>
      </c>
      <c r="M1836" s="4">
        <f t="shared" si="2058"/>
        <v>0</v>
      </c>
      <c r="N1836" s="4">
        <f t="shared" si="2058"/>
        <v>100</v>
      </c>
      <c r="O1836" s="4">
        <f t="shared" si="2058"/>
        <v>0</v>
      </c>
      <c r="P1836" s="4">
        <f t="shared" si="2058"/>
        <v>0</v>
      </c>
      <c r="Q1836" s="4">
        <f t="shared" si="2058"/>
        <v>0</v>
      </c>
      <c r="R1836" s="4">
        <f t="shared" si="2058"/>
        <v>0</v>
      </c>
      <c r="S1836" s="4">
        <f t="shared" si="2058"/>
        <v>0</v>
      </c>
      <c r="T1836" s="4">
        <f t="shared" si="2058"/>
        <v>0</v>
      </c>
      <c r="U1836" s="4">
        <f t="shared" si="2058"/>
        <v>0</v>
      </c>
      <c r="V1836" s="4">
        <f t="shared" si="2058"/>
        <v>0</v>
      </c>
      <c r="W1836" s="4">
        <f>VLOOKUP(Z1836,怪物属性偏向!D:F,3,FALSE)</f>
        <v>5000013</v>
      </c>
      <c r="X1836" s="4">
        <f t="shared" si="2051"/>
        <v>32</v>
      </c>
      <c r="Y1836" t="str">
        <f>VLOOKUP(Z1836,怪物属性偏向!G:H,2,FALSE)</f>
        <v>柯拉</v>
      </c>
      <c r="Z1836">
        <f t="shared" si="2052"/>
        <v>13</v>
      </c>
    </row>
    <row r="1837" spans="1:26" ht="18" customHeight="1" x14ac:dyDescent="0.15">
      <c r="A1837" s="4">
        <v>5001833</v>
      </c>
      <c r="B1837" s="4">
        <f t="shared" ref="B1837:E1837" si="2059">B1836</f>
        <v>0</v>
      </c>
      <c r="C1837" s="4">
        <f t="shared" si="2059"/>
        <v>0</v>
      </c>
      <c r="D1837" s="4">
        <f t="shared" si="2059"/>
        <v>0</v>
      </c>
      <c r="E1837" s="4">
        <f t="shared" si="2059"/>
        <v>0</v>
      </c>
      <c r="F1837" s="4">
        <f>INT(VLOOKUP($X1837,映射表!$B:$C,2,FALSE)*VLOOKUP($Z1837,怪物属性偏向!$G:$L,怪物属性偏向!L$1,FALSE)/100)</f>
        <v>9860</v>
      </c>
      <c r="G1837" s="4">
        <f>INT(VLOOKUP($X1837,映射表!$B:$C,2,FALSE)*VLOOKUP($Z1837,怪物属性偏向!$G:$L,怪物属性偏向!J$1,FALSE)/100)</f>
        <v>3100</v>
      </c>
      <c r="H1837" s="4">
        <f t="shared" si="1981"/>
        <v>0</v>
      </c>
      <c r="I1837" s="4">
        <f>INT(VLOOKUP($X1837,映射表!$B:$C,2,FALSE)*VLOOKUP($Z1837,怪物属性偏向!$G:$L,怪物属性偏向!K$1,FALSE)/100)</f>
        <v>3720</v>
      </c>
      <c r="J1837" s="4">
        <f>INT(VLOOKUP($X1837,映射表!$B:$E,4,FALSE))</f>
        <v>3306</v>
      </c>
      <c r="K1837" s="4">
        <f t="shared" ref="K1837:V1837" si="2060">K1836</f>
        <v>100</v>
      </c>
      <c r="L1837" s="4">
        <f t="shared" si="2060"/>
        <v>0</v>
      </c>
      <c r="M1837" s="4">
        <f t="shared" si="2060"/>
        <v>0</v>
      </c>
      <c r="N1837" s="4">
        <f t="shared" si="2060"/>
        <v>100</v>
      </c>
      <c r="O1837" s="4">
        <f t="shared" si="2060"/>
        <v>0</v>
      </c>
      <c r="P1837" s="4">
        <f t="shared" si="2060"/>
        <v>0</v>
      </c>
      <c r="Q1837" s="4">
        <f t="shared" si="2060"/>
        <v>0</v>
      </c>
      <c r="R1837" s="4">
        <f t="shared" si="2060"/>
        <v>0</v>
      </c>
      <c r="S1837" s="4">
        <f t="shared" si="2060"/>
        <v>0</v>
      </c>
      <c r="T1837" s="4">
        <f t="shared" si="2060"/>
        <v>0</v>
      </c>
      <c r="U1837" s="4">
        <f t="shared" si="2060"/>
        <v>0</v>
      </c>
      <c r="V1837" s="4">
        <f t="shared" si="2060"/>
        <v>0</v>
      </c>
      <c r="W1837" s="4">
        <f>VLOOKUP(Z1837,怪物属性偏向!D:F,3,FALSE)</f>
        <v>5000013</v>
      </c>
      <c r="X1837" s="4">
        <f t="shared" si="2051"/>
        <v>33</v>
      </c>
      <c r="Y1837" t="str">
        <f>VLOOKUP(Z1837,怪物属性偏向!G:H,2,FALSE)</f>
        <v>柯拉</v>
      </c>
      <c r="Z1837">
        <f t="shared" si="2052"/>
        <v>13</v>
      </c>
    </row>
    <row r="1838" spans="1:26" ht="18" customHeight="1" x14ac:dyDescent="0.15">
      <c r="A1838" s="4">
        <v>5001834</v>
      </c>
      <c r="B1838" s="4">
        <f t="shared" ref="B1838:E1838" si="2061">B1837</f>
        <v>0</v>
      </c>
      <c r="C1838" s="4">
        <f t="shared" si="2061"/>
        <v>0</v>
      </c>
      <c r="D1838" s="4">
        <f t="shared" si="2061"/>
        <v>0</v>
      </c>
      <c r="E1838" s="4">
        <f t="shared" si="2061"/>
        <v>0</v>
      </c>
      <c r="F1838" s="4">
        <f>INT(VLOOKUP($X1838,映射表!$B:$C,2,FALSE)*VLOOKUP($Z1838,怪物属性偏向!$G:$L,怪物属性偏向!L$1,FALSE)/100)</f>
        <v>11210</v>
      </c>
      <c r="G1838" s="4">
        <f>INT(VLOOKUP($X1838,映射表!$B:$C,2,FALSE)*VLOOKUP($Z1838,怪物属性偏向!$G:$L,怪物属性偏向!J$1,FALSE)/100)</f>
        <v>3524</v>
      </c>
      <c r="H1838" s="4">
        <f t="shared" si="1981"/>
        <v>0</v>
      </c>
      <c r="I1838" s="4">
        <f>INT(VLOOKUP($X1838,映射表!$B:$C,2,FALSE)*VLOOKUP($Z1838,怪物属性偏向!$G:$L,怪物属性偏向!K$1,FALSE)/100)</f>
        <v>4229</v>
      </c>
      <c r="J1838" s="4">
        <f>INT(VLOOKUP($X1838,映射表!$B:$E,4,FALSE))</f>
        <v>3759</v>
      </c>
      <c r="K1838" s="4">
        <f t="shared" ref="K1838:V1838" si="2062">K1837</f>
        <v>100</v>
      </c>
      <c r="L1838" s="4">
        <f t="shared" si="2062"/>
        <v>0</v>
      </c>
      <c r="M1838" s="4">
        <f t="shared" si="2062"/>
        <v>0</v>
      </c>
      <c r="N1838" s="4">
        <f t="shared" si="2062"/>
        <v>100</v>
      </c>
      <c r="O1838" s="4">
        <f t="shared" si="2062"/>
        <v>0</v>
      </c>
      <c r="P1838" s="4">
        <f t="shared" si="2062"/>
        <v>0</v>
      </c>
      <c r="Q1838" s="4">
        <f t="shared" si="2062"/>
        <v>0</v>
      </c>
      <c r="R1838" s="4">
        <f t="shared" si="2062"/>
        <v>0</v>
      </c>
      <c r="S1838" s="4">
        <f t="shared" si="2062"/>
        <v>0</v>
      </c>
      <c r="T1838" s="4">
        <f t="shared" si="2062"/>
        <v>0</v>
      </c>
      <c r="U1838" s="4">
        <f t="shared" si="2062"/>
        <v>0</v>
      </c>
      <c r="V1838" s="4">
        <f t="shared" si="2062"/>
        <v>0</v>
      </c>
      <c r="W1838" s="4">
        <f>VLOOKUP(Z1838,怪物属性偏向!D:F,3,FALSE)</f>
        <v>5000013</v>
      </c>
      <c r="X1838" s="4">
        <f t="shared" si="2051"/>
        <v>34</v>
      </c>
      <c r="Y1838" t="str">
        <f>VLOOKUP(Z1838,怪物属性偏向!G:H,2,FALSE)</f>
        <v>柯拉</v>
      </c>
      <c r="Z1838">
        <f t="shared" si="2052"/>
        <v>13</v>
      </c>
    </row>
    <row r="1839" spans="1:26" ht="18" customHeight="1" x14ac:dyDescent="0.15">
      <c r="A1839" s="4">
        <v>5001835</v>
      </c>
      <c r="B1839" s="4">
        <f t="shared" ref="B1839:E1839" si="2063">B1838</f>
        <v>0</v>
      </c>
      <c r="C1839" s="4">
        <f t="shared" si="2063"/>
        <v>0</v>
      </c>
      <c r="D1839" s="4">
        <f t="shared" si="2063"/>
        <v>0</v>
      </c>
      <c r="E1839" s="4">
        <f t="shared" si="2063"/>
        <v>0</v>
      </c>
      <c r="F1839" s="4">
        <f>INT(VLOOKUP($X1839,映射表!$B:$C,2,FALSE)*VLOOKUP($Z1839,怪物属性偏向!$G:$L,怪物属性偏向!L$1,FALSE)/100)</f>
        <v>13322</v>
      </c>
      <c r="G1839" s="4">
        <f>INT(VLOOKUP($X1839,映射表!$B:$C,2,FALSE)*VLOOKUP($Z1839,怪物属性偏向!$G:$L,怪物属性偏向!J$1,FALSE)/100)</f>
        <v>4188</v>
      </c>
      <c r="H1839" s="4">
        <f t="shared" si="1981"/>
        <v>0</v>
      </c>
      <c r="I1839" s="4">
        <f>INT(VLOOKUP($X1839,映射表!$B:$C,2,FALSE)*VLOOKUP($Z1839,怪物属性偏向!$G:$L,怪物属性偏向!K$1,FALSE)/100)</f>
        <v>5026</v>
      </c>
      <c r="J1839" s="4">
        <f>INT(VLOOKUP($X1839,映射表!$B:$E,4,FALSE))</f>
        <v>4468</v>
      </c>
      <c r="K1839" s="4">
        <f t="shared" ref="K1839:V1839" si="2064">K1838</f>
        <v>100</v>
      </c>
      <c r="L1839" s="4">
        <f t="shared" si="2064"/>
        <v>0</v>
      </c>
      <c r="M1839" s="4">
        <f t="shared" si="2064"/>
        <v>0</v>
      </c>
      <c r="N1839" s="4">
        <f t="shared" si="2064"/>
        <v>100</v>
      </c>
      <c r="O1839" s="4">
        <f t="shared" si="2064"/>
        <v>0</v>
      </c>
      <c r="P1839" s="4">
        <f t="shared" si="2064"/>
        <v>0</v>
      </c>
      <c r="Q1839" s="4">
        <f t="shared" si="2064"/>
        <v>0</v>
      </c>
      <c r="R1839" s="4">
        <f t="shared" si="2064"/>
        <v>0</v>
      </c>
      <c r="S1839" s="4">
        <f t="shared" si="2064"/>
        <v>0</v>
      </c>
      <c r="T1839" s="4">
        <f t="shared" si="2064"/>
        <v>0</v>
      </c>
      <c r="U1839" s="4">
        <f t="shared" si="2064"/>
        <v>0</v>
      </c>
      <c r="V1839" s="4">
        <f t="shared" si="2064"/>
        <v>0</v>
      </c>
      <c r="W1839" s="4">
        <f>VLOOKUP(Z1839,怪物属性偏向!D:F,3,FALSE)</f>
        <v>5000013</v>
      </c>
      <c r="X1839" s="4">
        <f t="shared" si="2051"/>
        <v>35</v>
      </c>
      <c r="Y1839" t="str">
        <f>VLOOKUP(Z1839,怪物属性偏向!G:H,2,FALSE)</f>
        <v>柯拉</v>
      </c>
      <c r="Z1839">
        <f t="shared" si="2052"/>
        <v>13</v>
      </c>
    </row>
    <row r="1840" spans="1:26" ht="18" customHeight="1" x14ac:dyDescent="0.15">
      <c r="A1840" s="4">
        <v>5001836</v>
      </c>
      <c r="B1840" s="4">
        <f t="shared" ref="B1840:E1840" si="2065">B1839</f>
        <v>0</v>
      </c>
      <c r="C1840" s="4">
        <f t="shared" si="2065"/>
        <v>0</v>
      </c>
      <c r="D1840" s="4">
        <f t="shared" si="2065"/>
        <v>0</v>
      </c>
      <c r="E1840" s="4">
        <f t="shared" si="2065"/>
        <v>0</v>
      </c>
      <c r="F1840" s="4">
        <f>INT(VLOOKUP($X1840,映射表!$B:$C,2,FALSE)*VLOOKUP($Z1840,怪物属性偏向!$G:$L,怪物属性偏向!L$1,FALSE)/100)</f>
        <v>16022</v>
      </c>
      <c r="G1840" s="4">
        <f>INT(VLOOKUP($X1840,映射表!$B:$C,2,FALSE)*VLOOKUP($Z1840,怪物属性偏向!$G:$L,怪物属性偏向!J$1,FALSE)/100)</f>
        <v>5037</v>
      </c>
      <c r="H1840" s="4">
        <f t="shared" si="1981"/>
        <v>0</v>
      </c>
      <c r="I1840" s="4">
        <f>INT(VLOOKUP($X1840,映射表!$B:$C,2,FALSE)*VLOOKUP($Z1840,怪物属性偏向!$G:$L,怪物属性偏向!K$1,FALSE)/100)</f>
        <v>6045</v>
      </c>
      <c r="J1840" s="4">
        <f>INT(VLOOKUP($X1840,映射表!$B:$E,4,FALSE))</f>
        <v>5373</v>
      </c>
      <c r="K1840" s="4">
        <f t="shared" ref="K1840:V1840" si="2066">K1839</f>
        <v>100</v>
      </c>
      <c r="L1840" s="4">
        <f t="shared" si="2066"/>
        <v>0</v>
      </c>
      <c r="M1840" s="4">
        <f t="shared" si="2066"/>
        <v>0</v>
      </c>
      <c r="N1840" s="4">
        <f t="shared" si="2066"/>
        <v>100</v>
      </c>
      <c r="O1840" s="4">
        <f t="shared" si="2066"/>
        <v>0</v>
      </c>
      <c r="P1840" s="4">
        <f t="shared" si="2066"/>
        <v>0</v>
      </c>
      <c r="Q1840" s="4">
        <f t="shared" si="2066"/>
        <v>0</v>
      </c>
      <c r="R1840" s="4">
        <f t="shared" si="2066"/>
        <v>0</v>
      </c>
      <c r="S1840" s="4">
        <f t="shared" si="2066"/>
        <v>0</v>
      </c>
      <c r="T1840" s="4">
        <f t="shared" si="2066"/>
        <v>0</v>
      </c>
      <c r="U1840" s="4">
        <f t="shared" si="2066"/>
        <v>0</v>
      </c>
      <c r="V1840" s="4">
        <f t="shared" si="2066"/>
        <v>0</v>
      </c>
      <c r="W1840" s="4">
        <f>VLOOKUP(Z1840,怪物属性偏向!D:F,3,FALSE)</f>
        <v>5000013</v>
      </c>
      <c r="X1840" s="4">
        <f t="shared" si="2051"/>
        <v>36</v>
      </c>
      <c r="Y1840" t="str">
        <f>VLOOKUP(Z1840,怪物属性偏向!G:H,2,FALSE)</f>
        <v>柯拉</v>
      </c>
      <c r="Z1840">
        <f t="shared" si="2052"/>
        <v>13</v>
      </c>
    </row>
    <row r="1841" spans="1:26" ht="18" customHeight="1" x14ac:dyDescent="0.15">
      <c r="A1841" s="4">
        <v>5001837</v>
      </c>
      <c r="B1841" s="4">
        <f t="shared" ref="B1841:E1841" si="2067">B1840</f>
        <v>0</v>
      </c>
      <c r="C1841" s="4">
        <f t="shared" si="2067"/>
        <v>0</v>
      </c>
      <c r="D1841" s="4">
        <f t="shared" si="2067"/>
        <v>0</v>
      </c>
      <c r="E1841" s="4">
        <f t="shared" si="2067"/>
        <v>0</v>
      </c>
      <c r="F1841" s="4">
        <f>INT(VLOOKUP($X1841,映射表!$B:$C,2,FALSE)*VLOOKUP($Z1841,怪物属性偏向!$G:$L,怪物属性偏向!L$1,FALSE)/100)</f>
        <v>19056</v>
      </c>
      <c r="G1841" s="4">
        <f>INT(VLOOKUP($X1841,映射表!$B:$C,2,FALSE)*VLOOKUP($Z1841,怪物属性偏向!$G:$L,怪物属性偏向!J$1,FALSE)/100)</f>
        <v>5991</v>
      </c>
      <c r="H1841" s="4">
        <f t="shared" si="1981"/>
        <v>0</v>
      </c>
      <c r="I1841" s="4">
        <f>INT(VLOOKUP($X1841,映射表!$B:$C,2,FALSE)*VLOOKUP($Z1841,怪物属性偏向!$G:$L,怪物属性偏向!K$1,FALSE)/100)</f>
        <v>7189</v>
      </c>
      <c r="J1841" s="4">
        <f>INT(VLOOKUP($X1841,映射表!$B:$E,4,FALSE))</f>
        <v>6391</v>
      </c>
      <c r="K1841" s="4">
        <f t="shared" ref="K1841:V1841" si="2068">K1840</f>
        <v>100</v>
      </c>
      <c r="L1841" s="4">
        <f t="shared" si="2068"/>
        <v>0</v>
      </c>
      <c r="M1841" s="4">
        <f t="shared" si="2068"/>
        <v>0</v>
      </c>
      <c r="N1841" s="4">
        <f t="shared" si="2068"/>
        <v>100</v>
      </c>
      <c r="O1841" s="4">
        <f t="shared" si="2068"/>
        <v>0</v>
      </c>
      <c r="P1841" s="4">
        <f t="shared" si="2068"/>
        <v>0</v>
      </c>
      <c r="Q1841" s="4">
        <f t="shared" si="2068"/>
        <v>0</v>
      </c>
      <c r="R1841" s="4">
        <f t="shared" si="2068"/>
        <v>0</v>
      </c>
      <c r="S1841" s="4">
        <f t="shared" si="2068"/>
        <v>0</v>
      </c>
      <c r="T1841" s="4">
        <f t="shared" si="2068"/>
        <v>0</v>
      </c>
      <c r="U1841" s="4">
        <f t="shared" si="2068"/>
        <v>0</v>
      </c>
      <c r="V1841" s="4">
        <f t="shared" si="2068"/>
        <v>0</v>
      </c>
      <c r="W1841" s="4">
        <f>VLOOKUP(Z1841,怪物属性偏向!D:F,3,FALSE)</f>
        <v>5000013</v>
      </c>
      <c r="X1841" s="4">
        <f t="shared" si="2051"/>
        <v>37</v>
      </c>
      <c r="Y1841" t="str">
        <f>VLOOKUP(Z1841,怪物属性偏向!G:H,2,FALSE)</f>
        <v>柯拉</v>
      </c>
      <c r="Z1841">
        <f t="shared" si="2052"/>
        <v>13</v>
      </c>
    </row>
    <row r="1842" spans="1:26" ht="18" customHeight="1" x14ac:dyDescent="0.15">
      <c r="A1842" s="4">
        <v>5001838</v>
      </c>
      <c r="B1842" s="4">
        <f t="shared" ref="B1842:E1842" si="2069">B1841</f>
        <v>0</v>
      </c>
      <c r="C1842" s="4">
        <f t="shared" si="2069"/>
        <v>0</v>
      </c>
      <c r="D1842" s="4">
        <f t="shared" si="2069"/>
        <v>0</v>
      </c>
      <c r="E1842" s="4">
        <f t="shared" si="2069"/>
        <v>0</v>
      </c>
      <c r="F1842" s="4">
        <f>INT(VLOOKUP($X1842,映射表!$B:$C,2,FALSE)*VLOOKUP($Z1842,怪物属性偏向!$G:$L,怪物属性偏向!L$1,FALSE)/100)</f>
        <v>22458</v>
      </c>
      <c r="G1842" s="4">
        <f>INT(VLOOKUP($X1842,映射表!$B:$C,2,FALSE)*VLOOKUP($Z1842,怪物属性偏向!$G:$L,怪物属性偏向!J$1,FALSE)/100)</f>
        <v>7060</v>
      </c>
      <c r="H1842" s="4">
        <f t="shared" si="1981"/>
        <v>0</v>
      </c>
      <c r="I1842" s="4">
        <f>INT(VLOOKUP($X1842,映射表!$B:$C,2,FALSE)*VLOOKUP($Z1842,怪物属性偏向!$G:$L,怪物属性偏向!K$1,FALSE)/100)</f>
        <v>8473</v>
      </c>
      <c r="J1842" s="4">
        <f>INT(VLOOKUP($X1842,映射表!$B:$E,4,FALSE))</f>
        <v>7531</v>
      </c>
      <c r="K1842" s="4">
        <f t="shared" ref="K1842:V1842" si="2070">K1841</f>
        <v>100</v>
      </c>
      <c r="L1842" s="4">
        <f t="shared" si="2070"/>
        <v>0</v>
      </c>
      <c r="M1842" s="4">
        <f t="shared" si="2070"/>
        <v>0</v>
      </c>
      <c r="N1842" s="4">
        <f t="shared" si="2070"/>
        <v>100</v>
      </c>
      <c r="O1842" s="4">
        <f t="shared" si="2070"/>
        <v>0</v>
      </c>
      <c r="P1842" s="4">
        <f t="shared" si="2070"/>
        <v>0</v>
      </c>
      <c r="Q1842" s="4">
        <f t="shared" si="2070"/>
        <v>0</v>
      </c>
      <c r="R1842" s="4">
        <f t="shared" si="2070"/>
        <v>0</v>
      </c>
      <c r="S1842" s="4">
        <f t="shared" si="2070"/>
        <v>0</v>
      </c>
      <c r="T1842" s="4">
        <f t="shared" si="2070"/>
        <v>0</v>
      </c>
      <c r="U1842" s="4">
        <f t="shared" si="2070"/>
        <v>0</v>
      </c>
      <c r="V1842" s="4">
        <f t="shared" si="2070"/>
        <v>0</v>
      </c>
      <c r="W1842" s="4">
        <f>VLOOKUP(Z1842,怪物属性偏向!D:F,3,FALSE)</f>
        <v>5000013</v>
      </c>
      <c r="X1842" s="4">
        <f t="shared" si="2051"/>
        <v>38</v>
      </c>
      <c r="Y1842" t="str">
        <f>VLOOKUP(Z1842,怪物属性偏向!G:H,2,FALSE)</f>
        <v>柯拉</v>
      </c>
      <c r="Z1842">
        <f t="shared" si="2052"/>
        <v>13</v>
      </c>
    </row>
    <row r="1843" spans="1:26" ht="18" customHeight="1" x14ac:dyDescent="0.15">
      <c r="A1843" s="4">
        <v>5001839</v>
      </c>
      <c r="B1843" s="4">
        <f t="shared" ref="B1843:E1843" si="2071">B1842</f>
        <v>0</v>
      </c>
      <c r="C1843" s="4">
        <f t="shared" si="2071"/>
        <v>0</v>
      </c>
      <c r="D1843" s="4">
        <f t="shared" si="2071"/>
        <v>0</v>
      </c>
      <c r="E1843" s="4">
        <f t="shared" si="2071"/>
        <v>0</v>
      </c>
      <c r="F1843" s="4">
        <f>INT(VLOOKUP($X1843,映射表!$B:$C,2,FALSE)*VLOOKUP($Z1843,怪物属性偏向!$G:$L,怪物属性偏向!L$1,FALSE)/100)</f>
        <v>27094</v>
      </c>
      <c r="G1843" s="4">
        <f>INT(VLOOKUP($X1843,映射表!$B:$C,2,FALSE)*VLOOKUP($Z1843,怪物属性偏向!$G:$L,怪物属性偏向!J$1,FALSE)/100)</f>
        <v>8518</v>
      </c>
      <c r="H1843" s="4">
        <f t="shared" si="1981"/>
        <v>0</v>
      </c>
      <c r="I1843" s="4">
        <f>INT(VLOOKUP($X1843,映射表!$B:$C,2,FALSE)*VLOOKUP($Z1843,怪物属性偏向!$G:$L,怪物属性偏向!K$1,FALSE)/100)</f>
        <v>10222</v>
      </c>
      <c r="J1843" s="4">
        <f>INT(VLOOKUP($X1843,映射表!$B:$E,4,FALSE))</f>
        <v>9086</v>
      </c>
      <c r="K1843" s="4">
        <f t="shared" ref="K1843:V1843" si="2072">K1842</f>
        <v>100</v>
      </c>
      <c r="L1843" s="4">
        <f t="shared" si="2072"/>
        <v>0</v>
      </c>
      <c r="M1843" s="4">
        <f t="shared" si="2072"/>
        <v>0</v>
      </c>
      <c r="N1843" s="4">
        <f t="shared" si="2072"/>
        <v>100</v>
      </c>
      <c r="O1843" s="4">
        <f t="shared" si="2072"/>
        <v>0</v>
      </c>
      <c r="P1843" s="4">
        <f t="shared" si="2072"/>
        <v>0</v>
      </c>
      <c r="Q1843" s="4">
        <f t="shared" si="2072"/>
        <v>0</v>
      </c>
      <c r="R1843" s="4">
        <f t="shared" si="2072"/>
        <v>0</v>
      </c>
      <c r="S1843" s="4">
        <f t="shared" si="2072"/>
        <v>0</v>
      </c>
      <c r="T1843" s="4">
        <f t="shared" si="2072"/>
        <v>0</v>
      </c>
      <c r="U1843" s="4">
        <f t="shared" si="2072"/>
        <v>0</v>
      </c>
      <c r="V1843" s="4">
        <f t="shared" si="2072"/>
        <v>0</v>
      </c>
      <c r="W1843" s="4">
        <f>VLOOKUP(Z1843,怪物属性偏向!D:F,3,FALSE)</f>
        <v>5000013</v>
      </c>
      <c r="X1843" s="4">
        <f t="shared" si="2051"/>
        <v>39</v>
      </c>
      <c r="Y1843" t="str">
        <f>VLOOKUP(Z1843,怪物属性偏向!G:H,2,FALSE)</f>
        <v>柯拉</v>
      </c>
      <c r="Z1843">
        <f t="shared" si="2052"/>
        <v>13</v>
      </c>
    </row>
    <row r="1844" spans="1:26" ht="18" customHeight="1" x14ac:dyDescent="0.15">
      <c r="A1844" s="4">
        <v>5001840</v>
      </c>
      <c r="B1844" s="4">
        <f t="shared" ref="B1844:E1844" si="2073">B1843</f>
        <v>0</v>
      </c>
      <c r="C1844" s="4">
        <f t="shared" si="2073"/>
        <v>0</v>
      </c>
      <c r="D1844" s="4">
        <f t="shared" si="2073"/>
        <v>0</v>
      </c>
      <c r="E1844" s="4">
        <f t="shared" si="2073"/>
        <v>0</v>
      </c>
      <c r="F1844" s="4">
        <f>INT(VLOOKUP($X1844,映射表!$B:$C,2,FALSE)*VLOOKUP($Z1844,怪物属性偏向!$G:$L,怪物属性偏向!L$1,FALSE)/100)</f>
        <v>32283</v>
      </c>
      <c r="G1844" s="4">
        <f>INT(VLOOKUP($X1844,映射表!$B:$C,2,FALSE)*VLOOKUP($Z1844,怪物属性偏向!$G:$L,怪物属性偏向!J$1,FALSE)/100)</f>
        <v>10150</v>
      </c>
      <c r="H1844" s="4">
        <f t="shared" si="1981"/>
        <v>0</v>
      </c>
      <c r="I1844" s="4">
        <f>INT(VLOOKUP($X1844,映射表!$B:$C,2,FALSE)*VLOOKUP($Z1844,怪物属性偏向!$G:$L,怪物属性偏向!K$1,FALSE)/100)</f>
        <v>12180</v>
      </c>
      <c r="J1844" s="4">
        <f>INT(VLOOKUP($X1844,映射表!$B:$E,4,FALSE))</f>
        <v>10826</v>
      </c>
      <c r="K1844" s="4">
        <f t="shared" ref="K1844:V1844" si="2074">K1843</f>
        <v>100</v>
      </c>
      <c r="L1844" s="4">
        <f t="shared" si="2074"/>
        <v>0</v>
      </c>
      <c r="M1844" s="4">
        <f t="shared" si="2074"/>
        <v>0</v>
      </c>
      <c r="N1844" s="4">
        <f t="shared" si="2074"/>
        <v>100</v>
      </c>
      <c r="O1844" s="4">
        <f t="shared" si="2074"/>
        <v>0</v>
      </c>
      <c r="P1844" s="4">
        <f t="shared" si="2074"/>
        <v>0</v>
      </c>
      <c r="Q1844" s="4">
        <f t="shared" si="2074"/>
        <v>0</v>
      </c>
      <c r="R1844" s="4">
        <f t="shared" si="2074"/>
        <v>0</v>
      </c>
      <c r="S1844" s="4">
        <f t="shared" si="2074"/>
        <v>0</v>
      </c>
      <c r="T1844" s="4">
        <f t="shared" si="2074"/>
        <v>0</v>
      </c>
      <c r="U1844" s="4">
        <f t="shared" si="2074"/>
        <v>0</v>
      </c>
      <c r="V1844" s="4">
        <f t="shared" si="2074"/>
        <v>0</v>
      </c>
      <c r="W1844" s="4">
        <f>VLOOKUP(Z1844,怪物属性偏向!D:F,3,FALSE)</f>
        <v>5000013</v>
      </c>
      <c r="X1844" s="4">
        <f t="shared" si="2051"/>
        <v>40</v>
      </c>
      <c r="Y1844" t="str">
        <f>VLOOKUP(Z1844,怪物属性偏向!G:H,2,FALSE)</f>
        <v>柯拉</v>
      </c>
      <c r="Z1844">
        <f t="shared" si="2052"/>
        <v>13</v>
      </c>
    </row>
    <row r="1845" spans="1:26" ht="18" customHeight="1" x14ac:dyDescent="0.15">
      <c r="A1845" s="4">
        <v>5001841</v>
      </c>
      <c r="B1845" s="4">
        <f t="shared" ref="B1845:E1845" si="2075">B1844</f>
        <v>0</v>
      </c>
      <c r="C1845" s="4">
        <f t="shared" si="2075"/>
        <v>0</v>
      </c>
      <c r="D1845" s="4">
        <f t="shared" si="2075"/>
        <v>0</v>
      </c>
      <c r="E1845" s="4">
        <f t="shared" si="2075"/>
        <v>0</v>
      </c>
      <c r="F1845" s="4">
        <f>INT(VLOOKUP($X1845,映射表!$B:$C,2,FALSE)*VLOOKUP($Z1845,怪物属性偏向!$G:$L,怪物属性偏向!L$1,FALSE)/100)</f>
        <v>37136</v>
      </c>
      <c r="G1845" s="4">
        <f>INT(VLOOKUP($X1845,映射表!$B:$C,2,FALSE)*VLOOKUP($Z1845,怪物属性偏向!$G:$L,怪物属性偏向!J$1,FALSE)/100)</f>
        <v>11676</v>
      </c>
      <c r="H1845" s="4">
        <f t="shared" si="1981"/>
        <v>0</v>
      </c>
      <c r="I1845" s="4">
        <f>INT(VLOOKUP($X1845,映射表!$B:$C,2,FALSE)*VLOOKUP($Z1845,怪物属性偏向!$G:$L,怪物属性偏向!K$1,FALSE)/100)</f>
        <v>14011</v>
      </c>
      <c r="J1845" s="4">
        <f>INT(VLOOKUP($X1845,映射表!$B:$E,4,FALSE))</f>
        <v>12454</v>
      </c>
      <c r="K1845" s="4">
        <f t="shared" ref="K1845:V1845" si="2076">K1844</f>
        <v>100</v>
      </c>
      <c r="L1845" s="4">
        <f t="shared" si="2076"/>
        <v>0</v>
      </c>
      <c r="M1845" s="4">
        <f t="shared" si="2076"/>
        <v>0</v>
      </c>
      <c r="N1845" s="4">
        <f t="shared" si="2076"/>
        <v>100</v>
      </c>
      <c r="O1845" s="4">
        <f t="shared" si="2076"/>
        <v>0</v>
      </c>
      <c r="P1845" s="4">
        <f t="shared" si="2076"/>
        <v>0</v>
      </c>
      <c r="Q1845" s="4">
        <f t="shared" si="2076"/>
        <v>0</v>
      </c>
      <c r="R1845" s="4">
        <f t="shared" si="2076"/>
        <v>0</v>
      </c>
      <c r="S1845" s="4">
        <f t="shared" si="2076"/>
        <v>0</v>
      </c>
      <c r="T1845" s="4">
        <f t="shared" si="2076"/>
        <v>0</v>
      </c>
      <c r="U1845" s="4">
        <f t="shared" si="2076"/>
        <v>0</v>
      </c>
      <c r="V1845" s="4">
        <f t="shared" si="2076"/>
        <v>0</v>
      </c>
      <c r="W1845" s="4">
        <f>VLOOKUP(Z1845,怪物属性偏向!D:F,3,FALSE)</f>
        <v>5000013</v>
      </c>
      <c r="X1845" s="4">
        <f t="shared" si="2051"/>
        <v>41</v>
      </c>
      <c r="Y1845" t="str">
        <f>VLOOKUP(Z1845,怪物属性偏向!G:H,2,FALSE)</f>
        <v>柯拉</v>
      </c>
      <c r="Z1845">
        <f t="shared" si="2052"/>
        <v>13</v>
      </c>
    </row>
    <row r="1846" spans="1:26" ht="18" customHeight="1" x14ac:dyDescent="0.15">
      <c r="A1846" s="4">
        <v>5001842</v>
      </c>
      <c r="B1846" s="4">
        <f t="shared" ref="B1846:E1846" si="2077">B1845</f>
        <v>0</v>
      </c>
      <c r="C1846" s="4">
        <f t="shared" si="2077"/>
        <v>0</v>
      </c>
      <c r="D1846" s="4">
        <f t="shared" si="2077"/>
        <v>0</v>
      </c>
      <c r="E1846" s="4">
        <f t="shared" si="2077"/>
        <v>0</v>
      </c>
      <c r="F1846" s="4">
        <f>INT(VLOOKUP($X1846,映射表!$B:$C,2,FALSE)*VLOOKUP($Z1846,怪物属性偏向!$G:$L,怪物属性偏向!L$1,FALSE)/100)</f>
        <v>42015</v>
      </c>
      <c r="G1846" s="4">
        <f>INT(VLOOKUP($X1846,映射表!$B:$C,2,FALSE)*VLOOKUP($Z1846,怪物属性偏向!$G:$L,怪物属性偏向!J$1,FALSE)/100)</f>
        <v>13209</v>
      </c>
      <c r="H1846" s="4">
        <f t="shared" si="1981"/>
        <v>0</v>
      </c>
      <c r="I1846" s="4">
        <f>INT(VLOOKUP($X1846,映射表!$B:$C,2,FALSE)*VLOOKUP($Z1846,怪物属性偏向!$G:$L,怪物属性偏向!K$1,FALSE)/100)</f>
        <v>15851</v>
      </c>
      <c r="J1846" s="4">
        <f>INT(VLOOKUP($X1846,映射表!$B:$E,4,FALSE))</f>
        <v>14090</v>
      </c>
      <c r="K1846" s="4">
        <f t="shared" ref="K1846:V1846" si="2078">K1845</f>
        <v>100</v>
      </c>
      <c r="L1846" s="4">
        <f t="shared" si="2078"/>
        <v>0</v>
      </c>
      <c r="M1846" s="4">
        <f t="shared" si="2078"/>
        <v>0</v>
      </c>
      <c r="N1846" s="4">
        <f t="shared" si="2078"/>
        <v>100</v>
      </c>
      <c r="O1846" s="4">
        <f t="shared" si="2078"/>
        <v>0</v>
      </c>
      <c r="P1846" s="4">
        <f t="shared" si="2078"/>
        <v>0</v>
      </c>
      <c r="Q1846" s="4">
        <f t="shared" si="2078"/>
        <v>0</v>
      </c>
      <c r="R1846" s="4">
        <f t="shared" si="2078"/>
        <v>0</v>
      </c>
      <c r="S1846" s="4">
        <f t="shared" si="2078"/>
        <v>0</v>
      </c>
      <c r="T1846" s="4">
        <f t="shared" si="2078"/>
        <v>0</v>
      </c>
      <c r="U1846" s="4">
        <f t="shared" si="2078"/>
        <v>0</v>
      </c>
      <c r="V1846" s="4">
        <f t="shared" si="2078"/>
        <v>0</v>
      </c>
      <c r="W1846" s="4">
        <f>VLOOKUP(Z1846,怪物属性偏向!D:F,3,FALSE)</f>
        <v>5000013</v>
      </c>
      <c r="X1846" s="4">
        <f t="shared" si="2051"/>
        <v>42</v>
      </c>
      <c r="Y1846" t="str">
        <f>VLOOKUP(Z1846,怪物属性偏向!G:H,2,FALSE)</f>
        <v>柯拉</v>
      </c>
      <c r="Z1846">
        <f t="shared" si="2052"/>
        <v>13</v>
      </c>
    </row>
    <row r="1847" spans="1:26" ht="18" customHeight="1" x14ac:dyDescent="0.15">
      <c r="A1847" s="4">
        <v>5001843</v>
      </c>
      <c r="B1847" s="4">
        <f t="shared" ref="B1847:E1847" si="2079">B1846</f>
        <v>0</v>
      </c>
      <c r="C1847" s="4">
        <f t="shared" si="2079"/>
        <v>0</v>
      </c>
      <c r="D1847" s="4">
        <f t="shared" si="2079"/>
        <v>0</v>
      </c>
      <c r="E1847" s="4">
        <f t="shared" si="2079"/>
        <v>0</v>
      </c>
      <c r="F1847" s="4">
        <f>INT(VLOOKUP($X1847,映射表!$B:$C,2,FALSE)*VLOOKUP($Z1847,怪物属性偏向!$G:$L,怪物属性偏向!L$1,FALSE)/100)</f>
        <v>47411</v>
      </c>
      <c r="G1847" s="4">
        <f>INT(VLOOKUP($X1847,映射表!$B:$C,2,FALSE)*VLOOKUP($Z1847,怪物属性偏向!$G:$L,怪物属性偏向!J$1,FALSE)/100)</f>
        <v>14906</v>
      </c>
      <c r="H1847" s="4">
        <f t="shared" si="1981"/>
        <v>0</v>
      </c>
      <c r="I1847" s="4">
        <f>INT(VLOOKUP($X1847,映射表!$B:$C,2,FALSE)*VLOOKUP($Z1847,怪物属性偏向!$G:$L,怪物属性偏向!K$1,FALSE)/100)</f>
        <v>17887</v>
      </c>
      <c r="J1847" s="4">
        <f>INT(VLOOKUP($X1847,映射表!$B:$E,4,FALSE))</f>
        <v>15900</v>
      </c>
      <c r="K1847" s="4">
        <f t="shared" ref="K1847:V1847" si="2080">K1846</f>
        <v>100</v>
      </c>
      <c r="L1847" s="4">
        <f t="shared" si="2080"/>
        <v>0</v>
      </c>
      <c r="M1847" s="4">
        <f t="shared" si="2080"/>
        <v>0</v>
      </c>
      <c r="N1847" s="4">
        <f t="shared" si="2080"/>
        <v>100</v>
      </c>
      <c r="O1847" s="4">
        <f t="shared" si="2080"/>
        <v>0</v>
      </c>
      <c r="P1847" s="4">
        <f t="shared" si="2080"/>
        <v>0</v>
      </c>
      <c r="Q1847" s="4">
        <f t="shared" si="2080"/>
        <v>0</v>
      </c>
      <c r="R1847" s="4">
        <f t="shared" si="2080"/>
        <v>0</v>
      </c>
      <c r="S1847" s="4">
        <f t="shared" si="2080"/>
        <v>0</v>
      </c>
      <c r="T1847" s="4">
        <f t="shared" si="2080"/>
        <v>0</v>
      </c>
      <c r="U1847" s="4">
        <f t="shared" si="2080"/>
        <v>0</v>
      </c>
      <c r="V1847" s="4">
        <f t="shared" si="2080"/>
        <v>0</v>
      </c>
      <c r="W1847" s="4">
        <f>VLOOKUP(Z1847,怪物属性偏向!D:F,3,FALSE)</f>
        <v>5000013</v>
      </c>
      <c r="X1847" s="4">
        <f t="shared" si="2051"/>
        <v>43</v>
      </c>
      <c r="Y1847" t="str">
        <f>VLOOKUP(Z1847,怪物属性偏向!G:H,2,FALSE)</f>
        <v>柯拉</v>
      </c>
      <c r="Z1847">
        <f t="shared" si="2052"/>
        <v>13</v>
      </c>
    </row>
    <row r="1848" spans="1:26" ht="18" customHeight="1" x14ac:dyDescent="0.15">
      <c r="A1848" s="4">
        <v>5001844</v>
      </c>
      <c r="B1848" s="4">
        <f t="shared" ref="B1848:E1848" si="2081">B1847</f>
        <v>0</v>
      </c>
      <c r="C1848" s="4">
        <f t="shared" si="2081"/>
        <v>0</v>
      </c>
      <c r="D1848" s="4">
        <f t="shared" si="2081"/>
        <v>0</v>
      </c>
      <c r="E1848" s="4">
        <f t="shared" si="2081"/>
        <v>0</v>
      </c>
      <c r="F1848" s="4">
        <f>INT(VLOOKUP($X1848,映射表!$B:$C,2,FALSE)*VLOOKUP($Z1848,怪物属性偏向!$G:$L,怪物属性偏向!L$1,FALSE)/100)</f>
        <v>55778</v>
      </c>
      <c r="G1848" s="4">
        <f>INT(VLOOKUP($X1848,映射表!$B:$C,2,FALSE)*VLOOKUP($Z1848,怪物属性偏向!$G:$L,怪物属性偏向!J$1,FALSE)/100)</f>
        <v>17537</v>
      </c>
      <c r="H1848" s="4">
        <f t="shared" si="1981"/>
        <v>0</v>
      </c>
      <c r="I1848" s="4">
        <f>INT(VLOOKUP($X1848,映射表!$B:$C,2,FALSE)*VLOOKUP($Z1848,怪物属性偏向!$G:$L,怪物属性偏向!K$1,FALSE)/100)</f>
        <v>21044</v>
      </c>
      <c r="J1848" s="4">
        <f>INT(VLOOKUP($X1848,映射表!$B:$E,4,FALSE))</f>
        <v>18706</v>
      </c>
      <c r="K1848" s="4">
        <f t="shared" ref="K1848:V1848" si="2082">K1847</f>
        <v>100</v>
      </c>
      <c r="L1848" s="4">
        <f t="shared" si="2082"/>
        <v>0</v>
      </c>
      <c r="M1848" s="4">
        <f t="shared" si="2082"/>
        <v>0</v>
      </c>
      <c r="N1848" s="4">
        <f t="shared" si="2082"/>
        <v>100</v>
      </c>
      <c r="O1848" s="4">
        <f t="shared" si="2082"/>
        <v>0</v>
      </c>
      <c r="P1848" s="4">
        <f t="shared" si="2082"/>
        <v>0</v>
      </c>
      <c r="Q1848" s="4">
        <f t="shared" si="2082"/>
        <v>0</v>
      </c>
      <c r="R1848" s="4">
        <f t="shared" si="2082"/>
        <v>0</v>
      </c>
      <c r="S1848" s="4">
        <f t="shared" si="2082"/>
        <v>0</v>
      </c>
      <c r="T1848" s="4">
        <f t="shared" si="2082"/>
        <v>0</v>
      </c>
      <c r="U1848" s="4">
        <f t="shared" si="2082"/>
        <v>0</v>
      </c>
      <c r="V1848" s="4">
        <f t="shared" si="2082"/>
        <v>0</v>
      </c>
      <c r="W1848" s="4">
        <f>VLOOKUP(Z1848,怪物属性偏向!D:F,3,FALSE)</f>
        <v>5000013</v>
      </c>
      <c r="X1848" s="4">
        <f t="shared" si="2051"/>
        <v>44</v>
      </c>
      <c r="Y1848" t="str">
        <f>VLOOKUP(Z1848,怪物属性偏向!G:H,2,FALSE)</f>
        <v>柯拉</v>
      </c>
      <c r="Z1848">
        <f t="shared" si="2052"/>
        <v>13</v>
      </c>
    </row>
    <row r="1849" spans="1:26" ht="18" customHeight="1" x14ac:dyDescent="0.15">
      <c r="A1849" s="4">
        <v>5001845</v>
      </c>
      <c r="B1849" s="4">
        <f t="shared" ref="B1849:E1849" si="2083">B1848</f>
        <v>0</v>
      </c>
      <c r="C1849" s="4">
        <f t="shared" si="2083"/>
        <v>0</v>
      </c>
      <c r="D1849" s="4">
        <f t="shared" si="2083"/>
        <v>0</v>
      </c>
      <c r="E1849" s="4">
        <f t="shared" si="2083"/>
        <v>0</v>
      </c>
      <c r="F1849" s="4">
        <f>INT(VLOOKUP($X1849,映射表!$B:$C,2,FALSE)*VLOOKUP($Z1849,怪物属性偏向!$G:$L,怪物属性偏向!L$1,FALSE)/100)</f>
        <v>63835</v>
      </c>
      <c r="G1849" s="4">
        <f>INT(VLOOKUP($X1849,映射表!$B:$C,2,FALSE)*VLOOKUP($Z1849,怪物属性偏向!$G:$L,怪物属性偏向!J$1,FALSE)/100)</f>
        <v>20070</v>
      </c>
      <c r="H1849" s="4">
        <f t="shared" si="1981"/>
        <v>0</v>
      </c>
      <c r="I1849" s="4">
        <f>INT(VLOOKUP($X1849,映射表!$B:$C,2,FALSE)*VLOOKUP($Z1849,怪物属性偏向!$G:$L,怪物属性偏向!K$1,FALSE)/100)</f>
        <v>24084</v>
      </c>
      <c r="J1849" s="4">
        <f>INT(VLOOKUP($X1849,映射表!$B:$E,4,FALSE))</f>
        <v>21408</v>
      </c>
      <c r="K1849" s="4">
        <f t="shared" ref="K1849:V1849" si="2084">K1848</f>
        <v>100</v>
      </c>
      <c r="L1849" s="4">
        <f t="shared" si="2084"/>
        <v>0</v>
      </c>
      <c r="M1849" s="4">
        <f t="shared" si="2084"/>
        <v>0</v>
      </c>
      <c r="N1849" s="4">
        <f t="shared" si="2084"/>
        <v>100</v>
      </c>
      <c r="O1849" s="4">
        <f t="shared" si="2084"/>
        <v>0</v>
      </c>
      <c r="P1849" s="4">
        <f t="shared" si="2084"/>
        <v>0</v>
      </c>
      <c r="Q1849" s="4">
        <f t="shared" si="2084"/>
        <v>0</v>
      </c>
      <c r="R1849" s="4">
        <f t="shared" si="2084"/>
        <v>0</v>
      </c>
      <c r="S1849" s="4">
        <f t="shared" si="2084"/>
        <v>0</v>
      </c>
      <c r="T1849" s="4">
        <f t="shared" si="2084"/>
        <v>0</v>
      </c>
      <c r="U1849" s="4">
        <f t="shared" si="2084"/>
        <v>0</v>
      </c>
      <c r="V1849" s="4">
        <f t="shared" si="2084"/>
        <v>0</v>
      </c>
      <c r="W1849" s="4">
        <f>VLOOKUP(Z1849,怪物属性偏向!D:F,3,FALSE)</f>
        <v>5000013</v>
      </c>
      <c r="X1849" s="4">
        <f t="shared" si="2051"/>
        <v>45</v>
      </c>
      <c r="Y1849" t="str">
        <f>VLOOKUP(Z1849,怪物属性偏向!G:H,2,FALSE)</f>
        <v>柯拉</v>
      </c>
      <c r="Z1849">
        <f t="shared" si="2052"/>
        <v>13</v>
      </c>
    </row>
    <row r="1850" spans="1:26" ht="18" customHeight="1" x14ac:dyDescent="0.15">
      <c r="A1850" s="4">
        <v>5001846</v>
      </c>
      <c r="B1850" s="4">
        <f t="shared" ref="B1850:E1850" si="2085">B1849</f>
        <v>0</v>
      </c>
      <c r="C1850" s="4">
        <f t="shared" si="2085"/>
        <v>0</v>
      </c>
      <c r="D1850" s="4">
        <f t="shared" si="2085"/>
        <v>0</v>
      </c>
      <c r="E1850" s="4">
        <f t="shared" si="2085"/>
        <v>0</v>
      </c>
      <c r="F1850" s="4">
        <f>INT(VLOOKUP($X1850,映射表!$B:$C,2,FALSE)*VLOOKUP($Z1850,怪物属性偏向!$G:$L,怪物属性偏向!L$1,FALSE)/100)</f>
        <v>71386</v>
      </c>
      <c r="G1850" s="4">
        <f>INT(VLOOKUP($X1850,映射表!$B:$C,2,FALSE)*VLOOKUP($Z1850,怪物属性偏向!$G:$L,怪物属性偏向!J$1,FALSE)/100)</f>
        <v>22444</v>
      </c>
      <c r="H1850" s="4">
        <f t="shared" si="1981"/>
        <v>0</v>
      </c>
      <c r="I1850" s="4">
        <f>INT(VLOOKUP($X1850,映射表!$B:$C,2,FALSE)*VLOOKUP($Z1850,怪物属性偏向!$G:$L,怪物属性偏向!K$1,FALSE)/100)</f>
        <v>26933</v>
      </c>
      <c r="J1850" s="4">
        <f>INT(VLOOKUP($X1850,映射表!$B:$E,4,FALSE))</f>
        <v>23940</v>
      </c>
      <c r="K1850" s="4">
        <f t="shared" ref="K1850:V1850" si="2086">K1849</f>
        <v>100</v>
      </c>
      <c r="L1850" s="4">
        <f t="shared" si="2086"/>
        <v>0</v>
      </c>
      <c r="M1850" s="4">
        <f t="shared" si="2086"/>
        <v>0</v>
      </c>
      <c r="N1850" s="4">
        <f t="shared" si="2086"/>
        <v>100</v>
      </c>
      <c r="O1850" s="4">
        <f t="shared" si="2086"/>
        <v>0</v>
      </c>
      <c r="P1850" s="4">
        <f t="shared" si="2086"/>
        <v>0</v>
      </c>
      <c r="Q1850" s="4">
        <f t="shared" si="2086"/>
        <v>0</v>
      </c>
      <c r="R1850" s="4">
        <f t="shared" si="2086"/>
        <v>0</v>
      </c>
      <c r="S1850" s="4">
        <f t="shared" si="2086"/>
        <v>0</v>
      </c>
      <c r="T1850" s="4">
        <f t="shared" si="2086"/>
        <v>0</v>
      </c>
      <c r="U1850" s="4">
        <f t="shared" si="2086"/>
        <v>0</v>
      </c>
      <c r="V1850" s="4">
        <f t="shared" si="2086"/>
        <v>0</v>
      </c>
      <c r="W1850" s="4">
        <f>VLOOKUP(Z1850,怪物属性偏向!D:F,3,FALSE)</f>
        <v>5000013</v>
      </c>
      <c r="X1850" s="4">
        <f t="shared" si="2051"/>
        <v>46</v>
      </c>
      <c r="Y1850" t="str">
        <f>VLOOKUP(Z1850,怪物属性偏向!G:H,2,FALSE)</f>
        <v>柯拉</v>
      </c>
      <c r="Z1850">
        <f t="shared" si="2052"/>
        <v>13</v>
      </c>
    </row>
    <row r="1851" spans="1:26" ht="18" customHeight="1" x14ac:dyDescent="0.15">
      <c r="A1851" s="4">
        <v>5001847</v>
      </c>
      <c r="B1851" s="4">
        <f t="shared" ref="B1851:E1851" si="2087">B1850</f>
        <v>0</v>
      </c>
      <c r="C1851" s="4">
        <f t="shared" si="2087"/>
        <v>0</v>
      </c>
      <c r="D1851" s="4">
        <f t="shared" si="2087"/>
        <v>0</v>
      </c>
      <c r="E1851" s="4">
        <f t="shared" si="2087"/>
        <v>0</v>
      </c>
      <c r="F1851" s="4">
        <f>INT(VLOOKUP($X1851,映射表!$B:$C,2,FALSE)*VLOOKUP($Z1851,怪物属性偏向!$G:$L,怪物属性偏向!L$1,FALSE)/100)</f>
        <v>79699</v>
      </c>
      <c r="G1851" s="4">
        <f>INT(VLOOKUP($X1851,映射表!$B:$C,2,FALSE)*VLOOKUP($Z1851,怪物属性偏向!$G:$L,怪物属性偏向!J$1,FALSE)/100)</f>
        <v>25057</v>
      </c>
      <c r="H1851" s="4">
        <f t="shared" si="1981"/>
        <v>0</v>
      </c>
      <c r="I1851" s="4">
        <f>INT(VLOOKUP($X1851,映射表!$B:$C,2,FALSE)*VLOOKUP($Z1851,怪物属性偏向!$G:$L,怪物属性偏向!K$1,FALSE)/100)</f>
        <v>30069</v>
      </c>
      <c r="J1851" s="4">
        <f>INT(VLOOKUP($X1851,映射表!$B:$E,4,FALSE))</f>
        <v>26728</v>
      </c>
      <c r="K1851" s="4">
        <f t="shared" ref="K1851:V1851" si="2088">K1850</f>
        <v>100</v>
      </c>
      <c r="L1851" s="4">
        <f t="shared" si="2088"/>
        <v>0</v>
      </c>
      <c r="M1851" s="4">
        <f t="shared" si="2088"/>
        <v>0</v>
      </c>
      <c r="N1851" s="4">
        <f t="shared" si="2088"/>
        <v>100</v>
      </c>
      <c r="O1851" s="4">
        <f t="shared" si="2088"/>
        <v>0</v>
      </c>
      <c r="P1851" s="4">
        <f t="shared" si="2088"/>
        <v>0</v>
      </c>
      <c r="Q1851" s="4">
        <f t="shared" si="2088"/>
        <v>0</v>
      </c>
      <c r="R1851" s="4">
        <f t="shared" si="2088"/>
        <v>0</v>
      </c>
      <c r="S1851" s="4">
        <f t="shared" si="2088"/>
        <v>0</v>
      </c>
      <c r="T1851" s="4">
        <f t="shared" si="2088"/>
        <v>0</v>
      </c>
      <c r="U1851" s="4">
        <f t="shared" si="2088"/>
        <v>0</v>
      </c>
      <c r="V1851" s="4">
        <f t="shared" si="2088"/>
        <v>0</v>
      </c>
      <c r="W1851" s="4">
        <f>VLOOKUP(Z1851,怪物属性偏向!D:F,3,FALSE)</f>
        <v>5000013</v>
      </c>
      <c r="X1851" s="4">
        <f t="shared" si="2051"/>
        <v>47</v>
      </c>
      <c r="Y1851" t="str">
        <f>VLOOKUP(Z1851,怪物属性偏向!G:H,2,FALSE)</f>
        <v>柯拉</v>
      </c>
      <c r="Z1851">
        <f t="shared" si="2052"/>
        <v>13</v>
      </c>
    </row>
    <row r="1852" spans="1:26" ht="18" customHeight="1" x14ac:dyDescent="0.15">
      <c r="A1852" s="4">
        <v>5001848</v>
      </c>
      <c r="B1852" s="4">
        <f t="shared" ref="B1852:E1852" si="2089">B1851</f>
        <v>0</v>
      </c>
      <c r="C1852" s="4">
        <f t="shared" si="2089"/>
        <v>0</v>
      </c>
      <c r="D1852" s="4">
        <f t="shared" si="2089"/>
        <v>0</v>
      </c>
      <c r="E1852" s="4">
        <f t="shared" si="2089"/>
        <v>0</v>
      </c>
      <c r="F1852" s="4">
        <f>INT(VLOOKUP($X1852,映射表!$B:$C,2,FALSE)*VLOOKUP($Z1852,怪物属性偏向!$G:$L,怪物属性偏向!L$1,FALSE)/100)</f>
        <v>88842</v>
      </c>
      <c r="G1852" s="4">
        <f>INT(VLOOKUP($X1852,映射表!$B:$C,2,FALSE)*VLOOKUP($Z1852,怪物属性偏向!$G:$L,怪物属性偏向!J$1,FALSE)/100)</f>
        <v>27932</v>
      </c>
      <c r="H1852" s="4">
        <f t="shared" si="1981"/>
        <v>0</v>
      </c>
      <c r="I1852" s="4">
        <f>INT(VLOOKUP($X1852,映射表!$B:$C,2,FALSE)*VLOOKUP($Z1852,怪物属性偏向!$G:$L,怪物属性偏向!K$1,FALSE)/100)</f>
        <v>33519</v>
      </c>
      <c r="J1852" s="4">
        <f>INT(VLOOKUP($X1852,映射表!$B:$E,4,FALSE))</f>
        <v>29794</v>
      </c>
      <c r="K1852" s="4">
        <f t="shared" ref="K1852:V1852" si="2090">K1851</f>
        <v>100</v>
      </c>
      <c r="L1852" s="4">
        <f t="shared" si="2090"/>
        <v>0</v>
      </c>
      <c r="M1852" s="4">
        <f t="shared" si="2090"/>
        <v>0</v>
      </c>
      <c r="N1852" s="4">
        <f t="shared" si="2090"/>
        <v>100</v>
      </c>
      <c r="O1852" s="4">
        <f t="shared" si="2090"/>
        <v>0</v>
      </c>
      <c r="P1852" s="4">
        <f t="shared" si="2090"/>
        <v>0</v>
      </c>
      <c r="Q1852" s="4">
        <f t="shared" si="2090"/>
        <v>0</v>
      </c>
      <c r="R1852" s="4">
        <f t="shared" si="2090"/>
        <v>0</v>
      </c>
      <c r="S1852" s="4">
        <f t="shared" si="2090"/>
        <v>0</v>
      </c>
      <c r="T1852" s="4">
        <f t="shared" si="2090"/>
        <v>0</v>
      </c>
      <c r="U1852" s="4">
        <f t="shared" si="2090"/>
        <v>0</v>
      </c>
      <c r="V1852" s="4">
        <f t="shared" si="2090"/>
        <v>0</v>
      </c>
      <c r="W1852" s="4">
        <f>VLOOKUP(Z1852,怪物属性偏向!D:F,3,FALSE)</f>
        <v>5000013</v>
      </c>
      <c r="X1852" s="4">
        <f t="shared" si="2051"/>
        <v>48</v>
      </c>
      <c r="Y1852" t="str">
        <f>VLOOKUP(Z1852,怪物属性偏向!G:H,2,FALSE)</f>
        <v>柯拉</v>
      </c>
      <c r="Z1852">
        <f t="shared" si="2052"/>
        <v>13</v>
      </c>
    </row>
    <row r="1853" spans="1:26" ht="18" customHeight="1" x14ac:dyDescent="0.15">
      <c r="A1853" s="4">
        <v>5001849</v>
      </c>
      <c r="B1853" s="4">
        <f t="shared" ref="B1853:E1853" si="2091">B1852</f>
        <v>0</v>
      </c>
      <c r="C1853" s="4">
        <f t="shared" si="2091"/>
        <v>0</v>
      </c>
      <c r="D1853" s="4">
        <f t="shared" si="2091"/>
        <v>0</v>
      </c>
      <c r="E1853" s="4">
        <f t="shared" si="2091"/>
        <v>0</v>
      </c>
      <c r="F1853" s="4">
        <f>INT(VLOOKUP($X1853,映射表!$B:$C,2,FALSE)*VLOOKUP($Z1853,怪物属性偏向!$G:$L,怪物属性偏向!L$1,FALSE)/100)</f>
        <v>98892</v>
      </c>
      <c r="G1853" s="4">
        <f>INT(VLOOKUP($X1853,映射表!$B:$C,2,FALSE)*VLOOKUP($Z1853,怪物属性偏向!$G:$L,怪物属性偏向!J$1,FALSE)/100)</f>
        <v>31092</v>
      </c>
      <c r="H1853" s="4">
        <f t="shared" si="1981"/>
        <v>0</v>
      </c>
      <c r="I1853" s="4">
        <f>INT(VLOOKUP($X1853,映射表!$B:$C,2,FALSE)*VLOOKUP($Z1853,怪物属性偏向!$G:$L,怪物属性偏向!K$1,FALSE)/100)</f>
        <v>37310</v>
      </c>
      <c r="J1853" s="4">
        <f>INT(VLOOKUP($X1853,映射表!$B:$E,4,FALSE))</f>
        <v>33165</v>
      </c>
      <c r="K1853" s="4">
        <f t="shared" ref="K1853:V1853" si="2092">K1852</f>
        <v>100</v>
      </c>
      <c r="L1853" s="4">
        <f t="shared" si="2092"/>
        <v>0</v>
      </c>
      <c r="M1853" s="4">
        <f t="shared" si="2092"/>
        <v>0</v>
      </c>
      <c r="N1853" s="4">
        <f t="shared" si="2092"/>
        <v>100</v>
      </c>
      <c r="O1853" s="4">
        <f t="shared" si="2092"/>
        <v>0</v>
      </c>
      <c r="P1853" s="4">
        <f t="shared" si="2092"/>
        <v>0</v>
      </c>
      <c r="Q1853" s="4">
        <f t="shared" si="2092"/>
        <v>0</v>
      </c>
      <c r="R1853" s="4">
        <f t="shared" si="2092"/>
        <v>0</v>
      </c>
      <c r="S1853" s="4">
        <f t="shared" si="2092"/>
        <v>0</v>
      </c>
      <c r="T1853" s="4">
        <f t="shared" si="2092"/>
        <v>0</v>
      </c>
      <c r="U1853" s="4">
        <f t="shared" si="2092"/>
        <v>0</v>
      </c>
      <c r="V1853" s="4">
        <f t="shared" si="2092"/>
        <v>0</v>
      </c>
      <c r="W1853" s="4">
        <f>VLOOKUP(Z1853,怪物属性偏向!D:F,3,FALSE)</f>
        <v>5000013</v>
      </c>
      <c r="X1853" s="4">
        <f t="shared" si="2051"/>
        <v>49</v>
      </c>
      <c r="Y1853" t="str">
        <f>VLOOKUP(Z1853,怪物属性偏向!G:H,2,FALSE)</f>
        <v>柯拉</v>
      </c>
      <c r="Z1853">
        <f t="shared" si="2052"/>
        <v>13</v>
      </c>
    </row>
    <row r="1854" spans="1:26" ht="18" customHeight="1" x14ac:dyDescent="0.15">
      <c r="A1854" s="4">
        <v>5001850</v>
      </c>
      <c r="B1854" s="4">
        <f t="shared" ref="B1854:E1854" si="2093">B1853</f>
        <v>0</v>
      </c>
      <c r="C1854" s="4">
        <f t="shared" si="2093"/>
        <v>0</v>
      </c>
      <c r="D1854" s="4">
        <f t="shared" si="2093"/>
        <v>0</v>
      </c>
      <c r="E1854" s="4">
        <f t="shared" si="2093"/>
        <v>0</v>
      </c>
      <c r="F1854" s="4">
        <f>INT(VLOOKUP($X1854,映射表!$B:$C,2,FALSE)*VLOOKUP($Z1854,怪物属性偏向!$G:$L,怪物属性偏向!L$1,FALSE)/100)</f>
        <v>106220</v>
      </c>
      <c r="G1854" s="4">
        <f>INT(VLOOKUP($X1854,映射表!$B:$C,2,FALSE)*VLOOKUP($Z1854,怪物属性偏向!$G:$L,怪物属性偏向!J$1,FALSE)/100)</f>
        <v>33396</v>
      </c>
      <c r="H1854" s="4">
        <f t="shared" si="1981"/>
        <v>0</v>
      </c>
      <c r="I1854" s="4">
        <f>INT(VLOOKUP($X1854,映射表!$B:$C,2,FALSE)*VLOOKUP($Z1854,怪物属性偏向!$G:$L,怪物属性偏向!K$1,FALSE)/100)</f>
        <v>40075</v>
      </c>
      <c r="J1854" s="4">
        <f>INT(VLOOKUP($X1854,映射表!$B:$E,4,FALSE))</f>
        <v>35622</v>
      </c>
      <c r="K1854" s="4">
        <f t="shared" ref="K1854:V1854" si="2094">K1853</f>
        <v>100</v>
      </c>
      <c r="L1854" s="4">
        <f t="shared" si="2094"/>
        <v>0</v>
      </c>
      <c r="M1854" s="4">
        <f t="shared" si="2094"/>
        <v>0</v>
      </c>
      <c r="N1854" s="4">
        <f t="shared" si="2094"/>
        <v>100</v>
      </c>
      <c r="O1854" s="4">
        <f t="shared" si="2094"/>
        <v>0</v>
      </c>
      <c r="P1854" s="4">
        <f t="shared" si="2094"/>
        <v>0</v>
      </c>
      <c r="Q1854" s="4">
        <f t="shared" si="2094"/>
        <v>0</v>
      </c>
      <c r="R1854" s="4">
        <f t="shared" si="2094"/>
        <v>0</v>
      </c>
      <c r="S1854" s="4">
        <f t="shared" si="2094"/>
        <v>0</v>
      </c>
      <c r="T1854" s="4">
        <f t="shared" si="2094"/>
        <v>0</v>
      </c>
      <c r="U1854" s="4">
        <f t="shared" si="2094"/>
        <v>0</v>
      </c>
      <c r="V1854" s="4">
        <f t="shared" si="2094"/>
        <v>0</v>
      </c>
      <c r="W1854" s="4">
        <f>VLOOKUP(Z1854,怪物属性偏向!D:F,3,FALSE)</f>
        <v>5000013</v>
      </c>
      <c r="X1854" s="4">
        <f t="shared" si="2051"/>
        <v>50</v>
      </c>
      <c r="Y1854" t="str">
        <f>VLOOKUP(Z1854,怪物属性偏向!G:H,2,FALSE)</f>
        <v>柯拉</v>
      </c>
      <c r="Z1854">
        <f t="shared" si="2052"/>
        <v>13</v>
      </c>
    </row>
    <row r="1855" spans="1:26" ht="18" customHeight="1" x14ac:dyDescent="0.15">
      <c r="A1855" s="4">
        <v>5001851</v>
      </c>
      <c r="B1855" s="4">
        <f t="shared" ref="B1855:E1855" si="2095">B1854</f>
        <v>0</v>
      </c>
      <c r="C1855" s="4">
        <f t="shared" si="2095"/>
        <v>0</v>
      </c>
      <c r="D1855" s="4">
        <f t="shared" si="2095"/>
        <v>0</v>
      </c>
      <c r="E1855" s="4">
        <f t="shared" si="2095"/>
        <v>0</v>
      </c>
      <c r="F1855" s="4">
        <f>INT(VLOOKUP($X1855,映射表!$B:$C,2,FALSE)*VLOOKUP($Z1855,怪物属性偏向!$G:$L,怪物属性偏向!L$1,FALSE)/100)</f>
        <v>114077</v>
      </c>
      <c r="G1855" s="4">
        <f>INT(VLOOKUP($X1855,映射表!$B:$C,2,FALSE)*VLOOKUP($Z1855,怪物属性偏向!$G:$L,怪物属性偏向!J$1,FALSE)/100)</f>
        <v>35866</v>
      </c>
      <c r="H1855" s="4">
        <f t="shared" si="1981"/>
        <v>0</v>
      </c>
      <c r="I1855" s="4">
        <f>INT(VLOOKUP($X1855,映射表!$B:$C,2,FALSE)*VLOOKUP($Z1855,怪物属性偏向!$G:$L,怪物属性偏向!K$1,FALSE)/100)</f>
        <v>43039</v>
      </c>
      <c r="J1855" s="4">
        <f>INT(VLOOKUP($X1855,映射表!$B:$E,4,FALSE))</f>
        <v>38257</v>
      </c>
      <c r="K1855" s="4">
        <f t="shared" ref="K1855:V1855" si="2096">K1854</f>
        <v>100</v>
      </c>
      <c r="L1855" s="4">
        <f t="shared" si="2096"/>
        <v>0</v>
      </c>
      <c r="M1855" s="4">
        <f t="shared" si="2096"/>
        <v>0</v>
      </c>
      <c r="N1855" s="4">
        <f t="shared" si="2096"/>
        <v>100</v>
      </c>
      <c r="O1855" s="4">
        <f t="shared" si="2096"/>
        <v>0</v>
      </c>
      <c r="P1855" s="4">
        <f t="shared" si="2096"/>
        <v>0</v>
      </c>
      <c r="Q1855" s="4">
        <f t="shared" si="2096"/>
        <v>0</v>
      </c>
      <c r="R1855" s="4">
        <f t="shared" si="2096"/>
        <v>0</v>
      </c>
      <c r="S1855" s="4">
        <f t="shared" si="2096"/>
        <v>0</v>
      </c>
      <c r="T1855" s="4">
        <f t="shared" si="2096"/>
        <v>0</v>
      </c>
      <c r="U1855" s="4">
        <f t="shared" si="2096"/>
        <v>0</v>
      </c>
      <c r="V1855" s="4">
        <f t="shared" si="2096"/>
        <v>0</v>
      </c>
      <c r="W1855" s="4">
        <f>VLOOKUP(Z1855,怪物属性偏向!D:F,3,FALSE)</f>
        <v>5000013</v>
      </c>
      <c r="X1855" s="4">
        <f t="shared" si="2051"/>
        <v>51</v>
      </c>
      <c r="Y1855" t="str">
        <f>VLOOKUP(Z1855,怪物属性偏向!G:H,2,FALSE)</f>
        <v>柯拉</v>
      </c>
      <c r="Z1855">
        <f t="shared" si="2052"/>
        <v>13</v>
      </c>
    </row>
    <row r="1856" spans="1:26" ht="18" customHeight="1" x14ac:dyDescent="0.15">
      <c r="A1856" s="4">
        <v>5001852</v>
      </c>
      <c r="B1856" s="4">
        <f t="shared" ref="B1856:E1856" si="2097">B1855</f>
        <v>0</v>
      </c>
      <c r="C1856" s="4">
        <f t="shared" si="2097"/>
        <v>0</v>
      </c>
      <c r="D1856" s="4">
        <f t="shared" si="2097"/>
        <v>0</v>
      </c>
      <c r="E1856" s="4">
        <f t="shared" si="2097"/>
        <v>0</v>
      </c>
      <c r="F1856" s="4">
        <f>INT(VLOOKUP($X1856,映射表!$B:$C,2,FALSE)*VLOOKUP($Z1856,怪物属性偏向!$G:$L,怪物属性偏向!L$1,FALSE)/100)</f>
        <v>122499</v>
      </c>
      <c r="G1856" s="4">
        <f>INT(VLOOKUP($X1856,映射表!$B:$C,2,FALSE)*VLOOKUP($Z1856,怪物属性偏向!$G:$L,怪物属性偏向!J$1,FALSE)/100)</f>
        <v>38514</v>
      </c>
      <c r="H1856" s="4">
        <f t="shared" si="1981"/>
        <v>0</v>
      </c>
      <c r="I1856" s="4">
        <f>INT(VLOOKUP($X1856,映射表!$B:$C,2,FALSE)*VLOOKUP($Z1856,怪物属性偏向!$G:$L,怪物属性偏向!K$1,FALSE)/100)</f>
        <v>46217</v>
      </c>
      <c r="J1856" s="4">
        <f>INT(VLOOKUP($X1856,映射表!$B:$E,4,FALSE))</f>
        <v>41082</v>
      </c>
      <c r="K1856" s="4">
        <f t="shared" ref="K1856:V1856" si="2098">K1855</f>
        <v>100</v>
      </c>
      <c r="L1856" s="4">
        <f t="shared" si="2098"/>
        <v>0</v>
      </c>
      <c r="M1856" s="4">
        <f t="shared" si="2098"/>
        <v>0</v>
      </c>
      <c r="N1856" s="4">
        <f t="shared" si="2098"/>
        <v>100</v>
      </c>
      <c r="O1856" s="4">
        <f t="shared" si="2098"/>
        <v>0</v>
      </c>
      <c r="P1856" s="4">
        <f t="shared" si="2098"/>
        <v>0</v>
      </c>
      <c r="Q1856" s="4">
        <f t="shared" si="2098"/>
        <v>0</v>
      </c>
      <c r="R1856" s="4">
        <f t="shared" si="2098"/>
        <v>0</v>
      </c>
      <c r="S1856" s="4">
        <f t="shared" si="2098"/>
        <v>0</v>
      </c>
      <c r="T1856" s="4">
        <f t="shared" si="2098"/>
        <v>0</v>
      </c>
      <c r="U1856" s="4">
        <f t="shared" si="2098"/>
        <v>0</v>
      </c>
      <c r="V1856" s="4">
        <f t="shared" si="2098"/>
        <v>0</v>
      </c>
      <c r="W1856" s="4">
        <f>VLOOKUP(Z1856,怪物属性偏向!D:F,3,FALSE)</f>
        <v>5000013</v>
      </c>
      <c r="X1856" s="4">
        <f t="shared" si="2051"/>
        <v>52</v>
      </c>
      <c r="Y1856" t="str">
        <f>VLOOKUP(Z1856,怪物属性偏向!G:H,2,FALSE)</f>
        <v>柯拉</v>
      </c>
      <c r="Z1856">
        <f t="shared" si="2052"/>
        <v>13</v>
      </c>
    </row>
    <row r="1857" spans="1:26" ht="18" customHeight="1" x14ac:dyDescent="0.15">
      <c r="A1857" s="4">
        <v>5001853</v>
      </c>
      <c r="B1857" s="4">
        <f t="shared" ref="B1857:E1857" si="2099">B1856</f>
        <v>0</v>
      </c>
      <c r="C1857" s="4">
        <f t="shared" si="2099"/>
        <v>0</v>
      </c>
      <c r="D1857" s="4">
        <f t="shared" si="2099"/>
        <v>0</v>
      </c>
      <c r="E1857" s="4">
        <f t="shared" si="2099"/>
        <v>0</v>
      </c>
      <c r="F1857" s="4">
        <f>INT(VLOOKUP($X1857,映射表!$B:$C,2,FALSE)*VLOOKUP($Z1857,怪物属性偏向!$G:$L,怪物属性偏向!L$1,FALSE)/100)</f>
        <v>131528</v>
      </c>
      <c r="G1857" s="4">
        <f>INT(VLOOKUP($X1857,映射表!$B:$C,2,FALSE)*VLOOKUP($Z1857,怪物属性偏向!$G:$L,怪物属性偏向!J$1,FALSE)/100)</f>
        <v>41353</v>
      </c>
      <c r="H1857" s="4">
        <f t="shared" si="1981"/>
        <v>0</v>
      </c>
      <c r="I1857" s="4">
        <f>INT(VLOOKUP($X1857,映射表!$B:$C,2,FALSE)*VLOOKUP($Z1857,怪物属性偏向!$G:$L,怪物属性偏向!K$1,FALSE)/100)</f>
        <v>49623</v>
      </c>
      <c r="J1857" s="4">
        <f>INT(VLOOKUP($X1857,映射表!$B:$E,4,FALSE))</f>
        <v>44110</v>
      </c>
      <c r="K1857" s="4">
        <f t="shared" ref="K1857:V1857" si="2100">K1856</f>
        <v>100</v>
      </c>
      <c r="L1857" s="4">
        <f t="shared" si="2100"/>
        <v>0</v>
      </c>
      <c r="M1857" s="4">
        <f t="shared" si="2100"/>
        <v>0</v>
      </c>
      <c r="N1857" s="4">
        <f t="shared" si="2100"/>
        <v>100</v>
      </c>
      <c r="O1857" s="4">
        <f t="shared" si="2100"/>
        <v>0</v>
      </c>
      <c r="P1857" s="4">
        <f t="shared" si="2100"/>
        <v>0</v>
      </c>
      <c r="Q1857" s="4">
        <f t="shared" si="2100"/>
        <v>0</v>
      </c>
      <c r="R1857" s="4">
        <f t="shared" si="2100"/>
        <v>0</v>
      </c>
      <c r="S1857" s="4">
        <f t="shared" si="2100"/>
        <v>0</v>
      </c>
      <c r="T1857" s="4">
        <f t="shared" si="2100"/>
        <v>0</v>
      </c>
      <c r="U1857" s="4">
        <f t="shared" si="2100"/>
        <v>0</v>
      </c>
      <c r="V1857" s="4">
        <f t="shared" si="2100"/>
        <v>0</v>
      </c>
      <c r="W1857" s="4">
        <f>VLOOKUP(Z1857,怪物属性偏向!D:F,3,FALSE)</f>
        <v>5000013</v>
      </c>
      <c r="X1857" s="4">
        <f t="shared" si="2051"/>
        <v>53</v>
      </c>
      <c r="Y1857" t="str">
        <f>VLOOKUP(Z1857,怪物属性偏向!G:H,2,FALSE)</f>
        <v>柯拉</v>
      </c>
      <c r="Z1857">
        <f t="shared" si="2052"/>
        <v>13</v>
      </c>
    </row>
    <row r="1858" spans="1:26" ht="18" customHeight="1" x14ac:dyDescent="0.15">
      <c r="A1858" s="4">
        <v>5001854</v>
      </c>
      <c r="B1858" s="4">
        <f t="shared" ref="B1858:E1858" si="2101">B1857</f>
        <v>0</v>
      </c>
      <c r="C1858" s="4">
        <f t="shared" si="2101"/>
        <v>0</v>
      </c>
      <c r="D1858" s="4">
        <f t="shared" si="2101"/>
        <v>0</v>
      </c>
      <c r="E1858" s="4">
        <f t="shared" si="2101"/>
        <v>0</v>
      </c>
      <c r="F1858" s="4">
        <f>INT(VLOOKUP($X1858,映射表!$B:$C,2,FALSE)*VLOOKUP($Z1858,怪物属性偏向!$G:$L,怪物属性偏向!L$1,FALSE)/100)</f>
        <v>141206</v>
      </c>
      <c r="G1858" s="4">
        <f>INT(VLOOKUP($X1858,映射表!$B:$C,2,FALSE)*VLOOKUP($Z1858,怪物属性偏向!$G:$L,怪物属性偏向!J$1,FALSE)/100)</f>
        <v>44396</v>
      </c>
      <c r="H1858" s="4">
        <f t="shared" si="1981"/>
        <v>0</v>
      </c>
      <c r="I1858" s="4">
        <f>INT(VLOOKUP($X1858,映射表!$B:$C,2,FALSE)*VLOOKUP($Z1858,怪物属性偏向!$G:$L,怪物属性偏向!K$1,FALSE)/100)</f>
        <v>53275</v>
      </c>
      <c r="J1858" s="4">
        <f>INT(VLOOKUP($X1858,映射表!$B:$E,4,FALSE))</f>
        <v>47355</v>
      </c>
      <c r="K1858" s="4">
        <f t="shared" ref="K1858:V1858" si="2102">K1857</f>
        <v>100</v>
      </c>
      <c r="L1858" s="4">
        <f t="shared" si="2102"/>
        <v>0</v>
      </c>
      <c r="M1858" s="4">
        <f t="shared" si="2102"/>
        <v>0</v>
      </c>
      <c r="N1858" s="4">
        <f t="shared" si="2102"/>
        <v>100</v>
      </c>
      <c r="O1858" s="4">
        <f t="shared" si="2102"/>
        <v>0</v>
      </c>
      <c r="P1858" s="4">
        <f t="shared" si="2102"/>
        <v>0</v>
      </c>
      <c r="Q1858" s="4">
        <f t="shared" si="2102"/>
        <v>0</v>
      </c>
      <c r="R1858" s="4">
        <f t="shared" si="2102"/>
        <v>0</v>
      </c>
      <c r="S1858" s="4">
        <f t="shared" si="2102"/>
        <v>0</v>
      </c>
      <c r="T1858" s="4">
        <f t="shared" si="2102"/>
        <v>0</v>
      </c>
      <c r="U1858" s="4">
        <f t="shared" si="2102"/>
        <v>0</v>
      </c>
      <c r="V1858" s="4">
        <f t="shared" si="2102"/>
        <v>0</v>
      </c>
      <c r="W1858" s="4">
        <f>VLOOKUP(Z1858,怪物属性偏向!D:F,3,FALSE)</f>
        <v>5000013</v>
      </c>
      <c r="X1858" s="4">
        <f t="shared" si="2051"/>
        <v>54</v>
      </c>
      <c r="Y1858" t="str">
        <f>VLOOKUP(Z1858,怪物属性偏向!G:H,2,FALSE)</f>
        <v>柯拉</v>
      </c>
      <c r="Z1858">
        <f t="shared" si="2052"/>
        <v>13</v>
      </c>
    </row>
    <row r="1859" spans="1:26" ht="18" customHeight="1" x14ac:dyDescent="0.15">
      <c r="A1859" s="4">
        <v>5001855</v>
      </c>
      <c r="B1859" s="4">
        <f t="shared" ref="B1859:E1859" si="2103">B1858</f>
        <v>0</v>
      </c>
      <c r="C1859" s="4">
        <f t="shared" si="2103"/>
        <v>0</v>
      </c>
      <c r="D1859" s="4">
        <f t="shared" si="2103"/>
        <v>0</v>
      </c>
      <c r="E1859" s="4">
        <f t="shared" si="2103"/>
        <v>0</v>
      </c>
      <c r="F1859" s="4">
        <f>INT(VLOOKUP($X1859,映射表!$B:$C,2,FALSE)*VLOOKUP($Z1859,怪物属性偏向!$G:$L,怪物属性偏向!L$1,FALSE)/100)</f>
        <v>151582</v>
      </c>
      <c r="G1859" s="4">
        <f>INT(VLOOKUP($X1859,映射表!$B:$C,2,FALSE)*VLOOKUP($Z1859,怪物属性偏向!$G:$L,怪物属性偏向!J$1,FALSE)/100)</f>
        <v>47658</v>
      </c>
      <c r="H1859" s="4">
        <f t="shared" si="1981"/>
        <v>0</v>
      </c>
      <c r="I1859" s="4">
        <f>INT(VLOOKUP($X1859,映射表!$B:$C,2,FALSE)*VLOOKUP($Z1859,怪物属性偏向!$G:$L,怪物属性偏向!K$1,FALSE)/100)</f>
        <v>57189</v>
      </c>
      <c r="J1859" s="4">
        <f>INT(VLOOKUP($X1859,映射表!$B:$E,4,FALSE))</f>
        <v>50835</v>
      </c>
      <c r="K1859" s="4">
        <f t="shared" ref="K1859:V1859" si="2104">K1858</f>
        <v>100</v>
      </c>
      <c r="L1859" s="4">
        <f t="shared" si="2104"/>
        <v>0</v>
      </c>
      <c r="M1859" s="4">
        <f t="shared" si="2104"/>
        <v>0</v>
      </c>
      <c r="N1859" s="4">
        <f t="shared" si="2104"/>
        <v>100</v>
      </c>
      <c r="O1859" s="4">
        <f t="shared" si="2104"/>
        <v>0</v>
      </c>
      <c r="P1859" s="4">
        <f t="shared" si="2104"/>
        <v>0</v>
      </c>
      <c r="Q1859" s="4">
        <f t="shared" si="2104"/>
        <v>0</v>
      </c>
      <c r="R1859" s="4">
        <f t="shared" si="2104"/>
        <v>0</v>
      </c>
      <c r="S1859" s="4">
        <f t="shared" si="2104"/>
        <v>0</v>
      </c>
      <c r="T1859" s="4">
        <f t="shared" si="2104"/>
        <v>0</v>
      </c>
      <c r="U1859" s="4">
        <f t="shared" si="2104"/>
        <v>0</v>
      </c>
      <c r="V1859" s="4">
        <f t="shared" si="2104"/>
        <v>0</v>
      </c>
      <c r="W1859" s="4">
        <f>VLOOKUP(Z1859,怪物属性偏向!D:F,3,FALSE)</f>
        <v>5000013</v>
      </c>
      <c r="X1859" s="4">
        <f t="shared" si="2051"/>
        <v>55</v>
      </c>
      <c r="Y1859" t="str">
        <f>VLOOKUP(Z1859,怪物属性偏向!G:H,2,FALSE)</f>
        <v>柯拉</v>
      </c>
      <c r="Z1859">
        <f t="shared" si="2052"/>
        <v>13</v>
      </c>
    </row>
    <row r="1860" spans="1:26" ht="18" customHeight="1" x14ac:dyDescent="0.15">
      <c r="A1860" s="4">
        <v>5001856</v>
      </c>
      <c r="B1860" s="4">
        <f t="shared" ref="B1860:E1860" si="2105">B1859</f>
        <v>0</v>
      </c>
      <c r="C1860" s="4">
        <f t="shared" si="2105"/>
        <v>0</v>
      </c>
      <c r="D1860" s="4">
        <f t="shared" si="2105"/>
        <v>0</v>
      </c>
      <c r="E1860" s="4">
        <f t="shared" si="2105"/>
        <v>0</v>
      </c>
      <c r="F1860" s="4">
        <f>INT(VLOOKUP($X1860,映射表!$B:$C,2,FALSE)*VLOOKUP($Z1860,怪物属性偏向!$G:$L,怪物属性偏向!L$1,FALSE)/100)</f>
        <v>162704</v>
      </c>
      <c r="G1860" s="4">
        <f>INT(VLOOKUP($X1860,映射表!$B:$C,2,FALSE)*VLOOKUP($Z1860,怪物属性偏向!$G:$L,怪物属性偏向!J$1,FALSE)/100)</f>
        <v>51155</v>
      </c>
      <c r="H1860" s="4">
        <f t="shared" si="1981"/>
        <v>0</v>
      </c>
      <c r="I1860" s="4">
        <f>INT(VLOOKUP($X1860,映射表!$B:$C,2,FALSE)*VLOOKUP($Z1860,怪物属性偏向!$G:$L,怪物属性偏向!K$1,FALSE)/100)</f>
        <v>61386</v>
      </c>
      <c r="J1860" s="4">
        <f>INT(VLOOKUP($X1860,映射表!$B:$E,4,FALSE))</f>
        <v>54565</v>
      </c>
      <c r="K1860" s="4">
        <f t="shared" ref="K1860:V1860" si="2106">K1859</f>
        <v>100</v>
      </c>
      <c r="L1860" s="4">
        <f t="shared" si="2106"/>
        <v>0</v>
      </c>
      <c r="M1860" s="4">
        <f t="shared" si="2106"/>
        <v>0</v>
      </c>
      <c r="N1860" s="4">
        <f t="shared" si="2106"/>
        <v>100</v>
      </c>
      <c r="O1860" s="4">
        <f t="shared" si="2106"/>
        <v>0</v>
      </c>
      <c r="P1860" s="4">
        <f t="shared" si="2106"/>
        <v>0</v>
      </c>
      <c r="Q1860" s="4">
        <f t="shared" si="2106"/>
        <v>0</v>
      </c>
      <c r="R1860" s="4">
        <f t="shared" si="2106"/>
        <v>0</v>
      </c>
      <c r="S1860" s="4">
        <f t="shared" si="2106"/>
        <v>0</v>
      </c>
      <c r="T1860" s="4">
        <f t="shared" si="2106"/>
        <v>0</v>
      </c>
      <c r="U1860" s="4">
        <f t="shared" si="2106"/>
        <v>0</v>
      </c>
      <c r="V1860" s="4">
        <f t="shared" si="2106"/>
        <v>0</v>
      </c>
      <c r="W1860" s="4">
        <f>VLOOKUP(Z1860,怪物属性偏向!D:F,3,FALSE)</f>
        <v>5000013</v>
      </c>
      <c r="X1860" s="4">
        <f t="shared" si="2051"/>
        <v>56</v>
      </c>
      <c r="Y1860" t="str">
        <f>VLOOKUP(Z1860,怪物属性偏向!G:H,2,FALSE)</f>
        <v>柯拉</v>
      </c>
      <c r="Z1860">
        <f t="shared" si="2052"/>
        <v>13</v>
      </c>
    </row>
    <row r="1861" spans="1:26" ht="18" customHeight="1" x14ac:dyDescent="0.15">
      <c r="A1861" s="4">
        <v>5001857</v>
      </c>
      <c r="B1861" s="4">
        <f t="shared" ref="B1861:E1861" si="2107">B1860</f>
        <v>0</v>
      </c>
      <c r="C1861" s="4">
        <f t="shared" si="2107"/>
        <v>0</v>
      </c>
      <c r="D1861" s="4">
        <f t="shared" si="2107"/>
        <v>0</v>
      </c>
      <c r="E1861" s="4">
        <f t="shared" si="2107"/>
        <v>0</v>
      </c>
      <c r="F1861" s="4">
        <f>INT(VLOOKUP($X1861,映射表!$B:$C,2,FALSE)*VLOOKUP($Z1861,怪物属性偏向!$G:$L,怪物属性偏向!L$1,FALSE)/100)</f>
        <v>174628</v>
      </c>
      <c r="G1861" s="4">
        <f>INT(VLOOKUP($X1861,映射表!$B:$C,2,FALSE)*VLOOKUP($Z1861,怪物属性偏向!$G:$L,怪物属性偏向!J$1,FALSE)/100)</f>
        <v>54904</v>
      </c>
      <c r="H1861" s="4">
        <f t="shared" si="1981"/>
        <v>0</v>
      </c>
      <c r="I1861" s="4">
        <f>INT(VLOOKUP($X1861,映射表!$B:$C,2,FALSE)*VLOOKUP($Z1861,怪物属性偏向!$G:$L,怪物属性偏向!K$1,FALSE)/100)</f>
        <v>65884</v>
      </c>
      <c r="J1861" s="4">
        <f>INT(VLOOKUP($X1861,映射表!$B:$E,4,FALSE))</f>
        <v>58564</v>
      </c>
      <c r="K1861" s="4">
        <f t="shared" ref="K1861:V1861" si="2108">K1860</f>
        <v>100</v>
      </c>
      <c r="L1861" s="4">
        <f t="shared" si="2108"/>
        <v>0</v>
      </c>
      <c r="M1861" s="4">
        <f t="shared" si="2108"/>
        <v>0</v>
      </c>
      <c r="N1861" s="4">
        <f t="shared" si="2108"/>
        <v>100</v>
      </c>
      <c r="O1861" s="4">
        <f t="shared" si="2108"/>
        <v>0</v>
      </c>
      <c r="P1861" s="4">
        <f t="shared" si="2108"/>
        <v>0</v>
      </c>
      <c r="Q1861" s="4">
        <f t="shared" si="2108"/>
        <v>0</v>
      </c>
      <c r="R1861" s="4">
        <f t="shared" si="2108"/>
        <v>0</v>
      </c>
      <c r="S1861" s="4">
        <f t="shared" si="2108"/>
        <v>0</v>
      </c>
      <c r="T1861" s="4">
        <f t="shared" si="2108"/>
        <v>0</v>
      </c>
      <c r="U1861" s="4">
        <f t="shared" si="2108"/>
        <v>0</v>
      </c>
      <c r="V1861" s="4">
        <f t="shared" si="2108"/>
        <v>0</v>
      </c>
      <c r="W1861" s="4">
        <f>VLOOKUP(Z1861,怪物属性偏向!D:F,3,FALSE)</f>
        <v>5000013</v>
      </c>
      <c r="X1861" s="4">
        <f t="shared" si="2051"/>
        <v>57</v>
      </c>
      <c r="Y1861" t="str">
        <f>VLOOKUP(Z1861,怪物属性偏向!G:H,2,FALSE)</f>
        <v>柯拉</v>
      </c>
      <c r="Z1861">
        <f t="shared" si="2052"/>
        <v>13</v>
      </c>
    </row>
    <row r="1862" spans="1:26" ht="18" customHeight="1" x14ac:dyDescent="0.15">
      <c r="A1862" s="4">
        <v>5001858</v>
      </c>
      <c r="B1862" s="4">
        <f t="shared" ref="B1862:E1862" si="2109">B1861</f>
        <v>0</v>
      </c>
      <c r="C1862" s="4">
        <f t="shared" si="2109"/>
        <v>0</v>
      </c>
      <c r="D1862" s="4">
        <f t="shared" si="2109"/>
        <v>0</v>
      </c>
      <c r="E1862" s="4">
        <f t="shared" si="2109"/>
        <v>0</v>
      </c>
      <c r="F1862" s="4">
        <f>INT(VLOOKUP($X1862,映射表!$B:$C,2,FALSE)*VLOOKUP($Z1862,怪物属性偏向!$G:$L,怪物属性偏向!L$1,FALSE)/100)</f>
        <v>187409</v>
      </c>
      <c r="G1862" s="4">
        <f>INT(VLOOKUP($X1862,映射表!$B:$C,2,FALSE)*VLOOKUP($Z1862,怪物属性偏向!$G:$L,怪物属性偏向!J$1,FALSE)/100)</f>
        <v>58922</v>
      </c>
      <c r="H1862" s="4">
        <f t="shared" si="1981"/>
        <v>0</v>
      </c>
      <c r="I1862" s="4">
        <f>INT(VLOOKUP($X1862,映射表!$B:$C,2,FALSE)*VLOOKUP($Z1862,怪物属性偏向!$G:$L,怪物属性偏向!K$1,FALSE)/100)</f>
        <v>70707</v>
      </c>
      <c r="J1862" s="4">
        <f>INT(VLOOKUP($X1862,映射表!$B:$E,4,FALSE))</f>
        <v>62850</v>
      </c>
      <c r="K1862" s="4">
        <f t="shared" ref="K1862:V1862" si="2110">K1861</f>
        <v>100</v>
      </c>
      <c r="L1862" s="4">
        <f t="shared" si="2110"/>
        <v>0</v>
      </c>
      <c r="M1862" s="4">
        <f t="shared" si="2110"/>
        <v>0</v>
      </c>
      <c r="N1862" s="4">
        <f t="shared" si="2110"/>
        <v>100</v>
      </c>
      <c r="O1862" s="4">
        <f t="shared" si="2110"/>
        <v>0</v>
      </c>
      <c r="P1862" s="4">
        <f t="shared" si="2110"/>
        <v>0</v>
      </c>
      <c r="Q1862" s="4">
        <f t="shared" si="2110"/>
        <v>0</v>
      </c>
      <c r="R1862" s="4">
        <f t="shared" si="2110"/>
        <v>0</v>
      </c>
      <c r="S1862" s="4">
        <f t="shared" si="2110"/>
        <v>0</v>
      </c>
      <c r="T1862" s="4">
        <f t="shared" si="2110"/>
        <v>0</v>
      </c>
      <c r="U1862" s="4">
        <f t="shared" si="2110"/>
        <v>0</v>
      </c>
      <c r="V1862" s="4">
        <f t="shared" si="2110"/>
        <v>0</v>
      </c>
      <c r="W1862" s="4">
        <f>VLOOKUP(Z1862,怪物属性偏向!D:F,3,FALSE)</f>
        <v>5000013</v>
      </c>
      <c r="X1862" s="4">
        <f t="shared" si="2051"/>
        <v>58</v>
      </c>
      <c r="Y1862" t="str">
        <f>VLOOKUP(Z1862,怪物属性偏向!G:H,2,FALSE)</f>
        <v>柯拉</v>
      </c>
      <c r="Z1862">
        <f t="shared" si="2052"/>
        <v>13</v>
      </c>
    </row>
    <row r="1863" spans="1:26" ht="18" customHeight="1" x14ac:dyDescent="0.15">
      <c r="A1863" s="4">
        <v>5001859</v>
      </c>
      <c r="B1863" s="4">
        <f t="shared" ref="B1863:E1863" si="2111">B1862</f>
        <v>0</v>
      </c>
      <c r="C1863" s="4">
        <f t="shared" si="2111"/>
        <v>0</v>
      </c>
      <c r="D1863" s="4">
        <f t="shared" si="2111"/>
        <v>0</v>
      </c>
      <c r="E1863" s="4">
        <f t="shared" si="2111"/>
        <v>0</v>
      </c>
      <c r="F1863" s="4">
        <f>INT(VLOOKUP($X1863,映射表!$B:$C,2,FALSE)*VLOOKUP($Z1863,怪物属性偏向!$G:$L,怪物属性偏向!L$1,FALSE)/100)</f>
        <v>201112</v>
      </c>
      <c r="G1863" s="4">
        <f>INT(VLOOKUP($X1863,映射表!$B:$C,2,FALSE)*VLOOKUP($Z1863,怪物属性偏向!$G:$L,怪物属性偏向!J$1,FALSE)/100)</f>
        <v>63230</v>
      </c>
      <c r="H1863" s="4">
        <f t="shared" ref="H1863:H1926" si="2112">H1862</f>
        <v>0</v>
      </c>
      <c r="I1863" s="4">
        <f>INT(VLOOKUP($X1863,映射表!$B:$C,2,FALSE)*VLOOKUP($Z1863,怪物属性偏向!$G:$L,怪物属性偏向!K$1,FALSE)/100)</f>
        <v>75876</v>
      </c>
      <c r="J1863" s="4">
        <f>INT(VLOOKUP($X1863,映射表!$B:$E,4,FALSE))</f>
        <v>67446</v>
      </c>
      <c r="K1863" s="4">
        <f t="shared" ref="K1863:V1863" si="2113">K1862</f>
        <v>100</v>
      </c>
      <c r="L1863" s="4">
        <f t="shared" si="2113"/>
        <v>0</v>
      </c>
      <c r="M1863" s="4">
        <f t="shared" si="2113"/>
        <v>0</v>
      </c>
      <c r="N1863" s="4">
        <f t="shared" si="2113"/>
        <v>100</v>
      </c>
      <c r="O1863" s="4">
        <f t="shared" si="2113"/>
        <v>0</v>
      </c>
      <c r="P1863" s="4">
        <f t="shared" si="2113"/>
        <v>0</v>
      </c>
      <c r="Q1863" s="4">
        <f t="shared" si="2113"/>
        <v>0</v>
      </c>
      <c r="R1863" s="4">
        <f t="shared" si="2113"/>
        <v>0</v>
      </c>
      <c r="S1863" s="4">
        <f t="shared" si="2113"/>
        <v>0</v>
      </c>
      <c r="T1863" s="4">
        <f t="shared" si="2113"/>
        <v>0</v>
      </c>
      <c r="U1863" s="4">
        <f t="shared" si="2113"/>
        <v>0</v>
      </c>
      <c r="V1863" s="4">
        <f t="shared" si="2113"/>
        <v>0</v>
      </c>
      <c r="W1863" s="4">
        <f>VLOOKUP(Z1863,怪物属性偏向!D:F,3,FALSE)</f>
        <v>5000013</v>
      </c>
      <c r="X1863" s="4">
        <f t="shared" si="2051"/>
        <v>59</v>
      </c>
      <c r="Y1863" t="str">
        <f>VLOOKUP(Z1863,怪物属性偏向!G:H,2,FALSE)</f>
        <v>柯拉</v>
      </c>
      <c r="Z1863">
        <f t="shared" si="2052"/>
        <v>13</v>
      </c>
    </row>
    <row r="1864" spans="1:26" ht="18" customHeight="1" x14ac:dyDescent="0.15">
      <c r="A1864" s="4">
        <v>5001860</v>
      </c>
      <c r="B1864" s="4">
        <f t="shared" ref="B1864:E1864" si="2114">B1863</f>
        <v>0</v>
      </c>
      <c r="C1864" s="4">
        <f t="shared" si="2114"/>
        <v>0</v>
      </c>
      <c r="D1864" s="4">
        <f t="shared" si="2114"/>
        <v>0</v>
      </c>
      <c r="E1864" s="4">
        <f t="shared" si="2114"/>
        <v>0</v>
      </c>
      <c r="F1864" s="4">
        <f>INT(VLOOKUP($X1864,映射表!$B:$C,2,FALSE)*VLOOKUP($Z1864,怪物属性偏向!$G:$L,怪物属性偏向!L$1,FALSE)/100)</f>
        <v>215800</v>
      </c>
      <c r="G1864" s="4">
        <f>INT(VLOOKUP($X1864,映射表!$B:$C,2,FALSE)*VLOOKUP($Z1864,怪物属性偏向!$G:$L,怪物属性偏向!J$1,FALSE)/100)</f>
        <v>67848</v>
      </c>
      <c r="H1864" s="4">
        <f t="shared" si="2112"/>
        <v>0</v>
      </c>
      <c r="I1864" s="4">
        <f>INT(VLOOKUP($X1864,映射表!$B:$C,2,FALSE)*VLOOKUP($Z1864,怪物属性偏向!$G:$L,怪物属性偏向!K$1,FALSE)/100)</f>
        <v>81418</v>
      </c>
      <c r="J1864" s="4">
        <f>INT(VLOOKUP($X1864,映射表!$B:$E,4,FALSE))</f>
        <v>72372</v>
      </c>
      <c r="K1864" s="4">
        <f t="shared" ref="K1864:V1864" si="2115">K1863</f>
        <v>100</v>
      </c>
      <c r="L1864" s="4">
        <f t="shared" si="2115"/>
        <v>0</v>
      </c>
      <c r="M1864" s="4">
        <f t="shared" si="2115"/>
        <v>0</v>
      </c>
      <c r="N1864" s="4">
        <f t="shared" si="2115"/>
        <v>100</v>
      </c>
      <c r="O1864" s="4">
        <f t="shared" si="2115"/>
        <v>0</v>
      </c>
      <c r="P1864" s="4">
        <f t="shared" si="2115"/>
        <v>0</v>
      </c>
      <c r="Q1864" s="4">
        <f t="shared" si="2115"/>
        <v>0</v>
      </c>
      <c r="R1864" s="4">
        <f t="shared" si="2115"/>
        <v>0</v>
      </c>
      <c r="S1864" s="4">
        <f t="shared" si="2115"/>
        <v>0</v>
      </c>
      <c r="T1864" s="4">
        <f t="shared" si="2115"/>
        <v>0</v>
      </c>
      <c r="U1864" s="4">
        <f t="shared" si="2115"/>
        <v>0</v>
      </c>
      <c r="V1864" s="4">
        <f t="shared" si="2115"/>
        <v>0</v>
      </c>
      <c r="W1864" s="4">
        <f>VLOOKUP(Z1864,怪物属性偏向!D:F,3,FALSE)</f>
        <v>5000013</v>
      </c>
      <c r="X1864" s="4">
        <f t="shared" si="2051"/>
        <v>60</v>
      </c>
      <c r="Y1864" t="str">
        <f>VLOOKUP(Z1864,怪物属性偏向!G:H,2,FALSE)</f>
        <v>柯拉</v>
      </c>
      <c r="Z1864">
        <f t="shared" si="2052"/>
        <v>13</v>
      </c>
    </row>
    <row r="1865" spans="1:26" ht="18" customHeight="1" x14ac:dyDescent="0.15">
      <c r="A1865" s="4">
        <v>5001861</v>
      </c>
      <c r="B1865" s="4">
        <f t="shared" ref="B1865:E1865" si="2116">B1864</f>
        <v>0</v>
      </c>
      <c r="C1865" s="4">
        <f t="shared" si="2116"/>
        <v>0</v>
      </c>
      <c r="D1865" s="4">
        <f t="shared" si="2116"/>
        <v>0</v>
      </c>
      <c r="E1865" s="4">
        <f t="shared" si="2116"/>
        <v>0</v>
      </c>
      <c r="F1865" s="4">
        <f>INT(VLOOKUP($X1865,映射表!$B:$C,2,FALSE)*VLOOKUP($Z1865,怪物属性偏向!$G:$L,怪物属性偏向!L$1,FALSE)/100)</f>
        <v>231546</v>
      </c>
      <c r="G1865" s="4">
        <f>INT(VLOOKUP($X1865,映射表!$B:$C,2,FALSE)*VLOOKUP($Z1865,怪物属性偏向!$G:$L,怪物属性偏向!J$1,FALSE)/100)</f>
        <v>72799</v>
      </c>
      <c r="H1865" s="4">
        <f t="shared" si="2112"/>
        <v>0</v>
      </c>
      <c r="I1865" s="4">
        <f>INT(VLOOKUP($X1865,映射表!$B:$C,2,FALSE)*VLOOKUP($Z1865,怪物属性偏向!$G:$L,怪物属性偏向!K$1,FALSE)/100)</f>
        <v>87359</v>
      </c>
      <c r="J1865" s="4">
        <f>INT(VLOOKUP($X1865,映射表!$B:$E,4,FALSE))</f>
        <v>77652</v>
      </c>
      <c r="K1865" s="4">
        <f t="shared" ref="K1865:V1865" si="2117">K1864</f>
        <v>100</v>
      </c>
      <c r="L1865" s="4">
        <f t="shared" si="2117"/>
        <v>0</v>
      </c>
      <c r="M1865" s="4">
        <f t="shared" si="2117"/>
        <v>0</v>
      </c>
      <c r="N1865" s="4">
        <f t="shared" si="2117"/>
        <v>100</v>
      </c>
      <c r="O1865" s="4">
        <f t="shared" si="2117"/>
        <v>0</v>
      </c>
      <c r="P1865" s="4">
        <f t="shared" si="2117"/>
        <v>0</v>
      </c>
      <c r="Q1865" s="4">
        <f t="shared" si="2117"/>
        <v>0</v>
      </c>
      <c r="R1865" s="4">
        <f t="shared" si="2117"/>
        <v>0</v>
      </c>
      <c r="S1865" s="4">
        <f t="shared" si="2117"/>
        <v>0</v>
      </c>
      <c r="T1865" s="4">
        <f t="shared" si="2117"/>
        <v>0</v>
      </c>
      <c r="U1865" s="4">
        <f t="shared" si="2117"/>
        <v>0</v>
      </c>
      <c r="V1865" s="4">
        <f t="shared" si="2117"/>
        <v>0</v>
      </c>
      <c r="W1865" s="4">
        <f>VLOOKUP(Z1865,怪物属性偏向!D:F,3,FALSE)</f>
        <v>5000013</v>
      </c>
      <c r="X1865" s="4">
        <f t="shared" si="2051"/>
        <v>61</v>
      </c>
      <c r="Y1865" t="str">
        <f>VLOOKUP(Z1865,怪物属性偏向!G:H,2,FALSE)</f>
        <v>柯拉</v>
      </c>
      <c r="Z1865">
        <f t="shared" si="2052"/>
        <v>13</v>
      </c>
    </row>
    <row r="1866" spans="1:26" ht="18" customHeight="1" x14ac:dyDescent="0.15">
      <c r="A1866" s="4">
        <v>5001862</v>
      </c>
      <c r="B1866" s="4">
        <f t="shared" ref="B1866:E1866" si="2118">B1865</f>
        <v>0</v>
      </c>
      <c r="C1866" s="4">
        <f t="shared" si="2118"/>
        <v>0</v>
      </c>
      <c r="D1866" s="4">
        <f t="shared" si="2118"/>
        <v>0</v>
      </c>
      <c r="E1866" s="4">
        <f t="shared" si="2118"/>
        <v>0</v>
      </c>
      <c r="F1866" s="4">
        <f>INT(VLOOKUP($X1866,映射表!$B:$C,2,FALSE)*VLOOKUP($Z1866,怪物属性偏向!$G:$L,怪物属性偏向!L$1,FALSE)/100)</f>
        <v>248426</v>
      </c>
      <c r="G1866" s="4">
        <f>INT(VLOOKUP($X1866,映射表!$B:$C,2,FALSE)*VLOOKUP($Z1866,怪物属性偏向!$G:$L,怪物属性偏向!J$1,FALSE)/100)</f>
        <v>78106</v>
      </c>
      <c r="H1866" s="4">
        <f t="shared" si="2112"/>
        <v>0</v>
      </c>
      <c r="I1866" s="4">
        <f>INT(VLOOKUP($X1866,映射表!$B:$C,2,FALSE)*VLOOKUP($Z1866,怪物属性偏向!$G:$L,怪物属性偏向!K$1,FALSE)/100)</f>
        <v>93728</v>
      </c>
      <c r="J1866" s="4">
        <f>INT(VLOOKUP($X1866,映射表!$B:$E,4,FALSE))</f>
        <v>83313</v>
      </c>
      <c r="K1866" s="4">
        <f t="shared" ref="K1866:V1866" si="2119">K1865</f>
        <v>100</v>
      </c>
      <c r="L1866" s="4">
        <f t="shared" si="2119"/>
        <v>0</v>
      </c>
      <c r="M1866" s="4">
        <f t="shared" si="2119"/>
        <v>0</v>
      </c>
      <c r="N1866" s="4">
        <f t="shared" si="2119"/>
        <v>100</v>
      </c>
      <c r="O1866" s="4">
        <f t="shared" si="2119"/>
        <v>0</v>
      </c>
      <c r="P1866" s="4">
        <f t="shared" si="2119"/>
        <v>0</v>
      </c>
      <c r="Q1866" s="4">
        <f t="shared" si="2119"/>
        <v>0</v>
      </c>
      <c r="R1866" s="4">
        <f t="shared" si="2119"/>
        <v>0</v>
      </c>
      <c r="S1866" s="4">
        <f t="shared" si="2119"/>
        <v>0</v>
      </c>
      <c r="T1866" s="4">
        <f t="shared" si="2119"/>
        <v>0</v>
      </c>
      <c r="U1866" s="4">
        <f t="shared" si="2119"/>
        <v>0</v>
      </c>
      <c r="V1866" s="4">
        <f t="shared" si="2119"/>
        <v>0</v>
      </c>
      <c r="W1866" s="4">
        <f>VLOOKUP(Z1866,怪物属性偏向!D:F,3,FALSE)</f>
        <v>5000013</v>
      </c>
      <c r="X1866" s="4">
        <f t="shared" si="2051"/>
        <v>62</v>
      </c>
      <c r="Y1866" t="str">
        <f>VLOOKUP(Z1866,怪物属性偏向!G:H,2,FALSE)</f>
        <v>柯拉</v>
      </c>
      <c r="Z1866">
        <f t="shared" si="2052"/>
        <v>13</v>
      </c>
    </row>
    <row r="1867" spans="1:26" ht="18" customHeight="1" x14ac:dyDescent="0.15">
      <c r="A1867" s="4">
        <v>5001863</v>
      </c>
      <c r="B1867" s="4">
        <f t="shared" ref="B1867:E1867" si="2120">B1866</f>
        <v>0</v>
      </c>
      <c r="C1867" s="4">
        <f t="shared" si="2120"/>
        <v>0</v>
      </c>
      <c r="D1867" s="4">
        <f t="shared" si="2120"/>
        <v>0</v>
      </c>
      <c r="E1867" s="4">
        <f t="shared" si="2120"/>
        <v>0</v>
      </c>
      <c r="F1867" s="4">
        <f>INT(VLOOKUP($X1867,映射表!$B:$C,2,FALSE)*VLOOKUP($Z1867,怪物属性偏向!$G:$L,怪物属性偏向!L$1,FALSE)/100)</f>
        <v>266522</v>
      </c>
      <c r="G1867" s="4">
        <f>INT(VLOOKUP($X1867,映射表!$B:$C,2,FALSE)*VLOOKUP($Z1867,怪物属性偏向!$G:$L,怪物属性偏向!J$1,FALSE)/100)</f>
        <v>83796</v>
      </c>
      <c r="H1867" s="4">
        <f t="shared" si="2112"/>
        <v>0</v>
      </c>
      <c r="I1867" s="4">
        <f>INT(VLOOKUP($X1867,映射表!$B:$C,2,FALSE)*VLOOKUP($Z1867,怪物属性偏向!$G:$L,怪物属性偏向!K$1,FALSE)/100)</f>
        <v>100555</v>
      </c>
      <c r="J1867" s="4">
        <f>INT(VLOOKUP($X1867,映射表!$B:$E,4,FALSE))</f>
        <v>89382</v>
      </c>
      <c r="K1867" s="4">
        <f t="shared" ref="K1867:V1867" si="2121">K1866</f>
        <v>100</v>
      </c>
      <c r="L1867" s="4">
        <f t="shared" si="2121"/>
        <v>0</v>
      </c>
      <c r="M1867" s="4">
        <f t="shared" si="2121"/>
        <v>0</v>
      </c>
      <c r="N1867" s="4">
        <f t="shared" si="2121"/>
        <v>100</v>
      </c>
      <c r="O1867" s="4">
        <f t="shared" si="2121"/>
        <v>0</v>
      </c>
      <c r="P1867" s="4">
        <f t="shared" si="2121"/>
        <v>0</v>
      </c>
      <c r="Q1867" s="4">
        <f t="shared" si="2121"/>
        <v>0</v>
      </c>
      <c r="R1867" s="4">
        <f t="shared" si="2121"/>
        <v>0</v>
      </c>
      <c r="S1867" s="4">
        <f t="shared" si="2121"/>
        <v>0</v>
      </c>
      <c r="T1867" s="4">
        <f t="shared" si="2121"/>
        <v>0</v>
      </c>
      <c r="U1867" s="4">
        <f t="shared" si="2121"/>
        <v>0</v>
      </c>
      <c r="V1867" s="4">
        <f t="shared" si="2121"/>
        <v>0</v>
      </c>
      <c r="W1867" s="4">
        <f>VLOOKUP(Z1867,怪物属性偏向!D:F,3,FALSE)</f>
        <v>5000013</v>
      </c>
      <c r="X1867" s="4">
        <f t="shared" si="2051"/>
        <v>63</v>
      </c>
      <c r="Y1867" t="str">
        <f>VLOOKUP(Z1867,怪物属性偏向!G:H,2,FALSE)</f>
        <v>柯拉</v>
      </c>
      <c r="Z1867">
        <f t="shared" si="2052"/>
        <v>13</v>
      </c>
    </row>
    <row r="1868" spans="1:26" ht="18" customHeight="1" x14ac:dyDescent="0.15">
      <c r="A1868" s="4">
        <v>5001864</v>
      </c>
      <c r="B1868" s="4">
        <f t="shared" ref="B1868:E1868" si="2122">B1867</f>
        <v>0</v>
      </c>
      <c r="C1868" s="4">
        <f t="shared" si="2122"/>
        <v>0</v>
      </c>
      <c r="D1868" s="4">
        <f t="shared" si="2122"/>
        <v>0</v>
      </c>
      <c r="E1868" s="4">
        <f t="shared" si="2122"/>
        <v>0</v>
      </c>
      <c r="F1868" s="4">
        <f>INT(VLOOKUP($X1868,映射表!$B:$C,2,FALSE)*VLOOKUP($Z1868,怪物属性偏向!$G:$L,怪物属性偏向!L$1,FALSE)/100)</f>
        <v>285920</v>
      </c>
      <c r="G1868" s="4">
        <f>INT(VLOOKUP($X1868,映射表!$B:$C,2,FALSE)*VLOOKUP($Z1868,怪物属性偏向!$G:$L,怪物属性偏向!J$1,FALSE)/100)</f>
        <v>89894</v>
      </c>
      <c r="H1868" s="4">
        <f t="shared" si="2112"/>
        <v>0</v>
      </c>
      <c r="I1868" s="4">
        <f>INT(VLOOKUP($X1868,映射表!$B:$C,2,FALSE)*VLOOKUP($Z1868,怪物属性偏向!$G:$L,怪物属性偏向!K$1,FALSE)/100)</f>
        <v>107873</v>
      </c>
      <c r="J1868" s="4">
        <f>INT(VLOOKUP($X1868,映射表!$B:$E,4,FALSE))</f>
        <v>95887</v>
      </c>
      <c r="K1868" s="4">
        <f t="shared" ref="K1868:V1868" si="2123">K1867</f>
        <v>100</v>
      </c>
      <c r="L1868" s="4">
        <f t="shared" si="2123"/>
        <v>0</v>
      </c>
      <c r="M1868" s="4">
        <f t="shared" si="2123"/>
        <v>0</v>
      </c>
      <c r="N1868" s="4">
        <f t="shared" si="2123"/>
        <v>100</v>
      </c>
      <c r="O1868" s="4">
        <f t="shared" si="2123"/>
        <v>0</v>
      </c>
      <c r="P1868" s="4">
        <f t="shared" si="2123"/>
        <v>0</v>
      </c>
      <c r="Q1868" s="4">
        <f t="shared" si="2123"/>
        <v>0</v>
      </c>
      <c r="R1868" s="4">
        <f t="shared" si="2123"/>
        <v>0</v>
      </c>
      <c r="S1868" s="4">
        <f t="shared" si="2123"/>
        <v>0</v>
      </c>
      <c r="T1868" s="4">
        <f t="shared" si="2123"/>
        <v>0</v>
      </c>
      <c r="U1868" s="4">
        <f t="shared" si="2123"/>
        <v>0</v>
      </c>
      <c r="V1868" s="4">
        <f t="shared" si="2123"/>
        <v>0</v>
      </c>
      <c r="W1868" s="4">
        <f>VLOOKUP(Z1868,怪物属性偏向!D:F,3,FALSE)</f>
        <v>5000013</v>
      </c>
      <c r="X1868" s="4">
        <f t="shared" si="2051"/>
        <v>64</v>
      </c>
      <c r="Y1868" t="str">
        <f>VLOOKUP(Z1868,怪物属性偏向!G:H,2,FALSE)</f>
        <v>柯拉</v>
      </c>
      <c r="Z1868">
        <f t="shared" si="2052"/>
        <v>13</v>
      </c>
    </row>
    <row r="1869" spans="1:26" ht="18" customHeight="1" x14ac:dyDescent="0.15">
      <c r="A1869" s="4">
        <v>5001865</v>
      </c>
      <c r="B1869" s="4">
        <f t="shared" ref="B1869:E1869" si="2124">B1868</f>
        <v>0</v>
      </c>
      <c r="C1869" s="4">
        <f t="shared" si="2124"/>
        <v>0</v>
      </c>
      <c r="D1869" s="4">
        <f t="shared" si="2124"/>
        <v>0</v>
      </c>
      <c r="E1869" s="4">
        <f t="shared" si="2124"/>
        <v>0</v>
      </c>
      <c r="F1869" s="4">
        <f>INT(VLOOKUP($X1869,映射表!$B:$C,2,FALSE)*VLOOKUP($Z1869,怪物属性偏向!$G:$L,怪物属性偏向!L$1,FALSE)/100)</f>
        <v>306715</v>
      </c>
      <c r="G1869" s="4">
        <f>INT(VLOOKUP($X1869,映射表!$B:$C,2,FALSE)*VLOOKUP($Z1869,怪物属性偏向!$G:$L,怪物属性偏向!J$1,FALSE)/100)</f>
        <v>96432</v>
      </c>
      <c r="H1869" s="4">
        <f t="shared" si="2112"/>
        <v>0</v>
      </c>
      <c r="I1869" s="4">
        <f>INT(VLOOKUP($X1869,映射表!$B:$C,2,FALSE)*VLOOKUP($Z1869,怪物属性偏向!$G:$L,怪物属性偏向!K$1,FALSE)/100)</f>
        <v>115719</v>
      </c>
      <c r="J1869" s="4">
        <f>INT(VLOOKUP($X1869,映射表!$B:$E,4,FALSE))</f>
        <v>102861</v>
      </c>
      <c r="K1869" s="4">
        <f t="shared" ref="K1869:V1869" si="2125">K1868</f>
        <v>100</v>
      </c>
      <c r="L1869" s="4">
        <f t="shared" si="2125"/>
        <v>0</v>
      </c>
      <c r="M1869" s="4">
        <f t="shared" si="2125"/>
        <v>0</v>
      </c>
      <c r="N1869" s="4">
        <f t="shared" si="2125"/>
        <v>100</v>
      </c>
      <c r="O1869" s="4">
        <f t="shared" si="2125"/>
        <v>0</v>
      </c>
      <c r="P1869" s="4">
        <f t="shared" si="2125"/>
        <v>0</v>
      </c>
      <c r="Q1869" s="4">
        <f t="shared" si="2125"/>
        <v>0</v>
      </c>
      <c r="R1869" s="4">
        <f t="shared" si="2125"/>
        <v>0</v>
      </c>
      <c r="S1869" s="4">
        <f t="shared" si="2125"/>
        <v>0</v>
      </c>
      <c r="T1869" s="4">
        <f t="shared" si="2125"/>
        <v>0</v>
      </c>
      <c r="U1869" s="4">
        <f t="shared" si="2125"/>
        <v>0</v>
      </c>
      <c r="V1869" s="4">
        <f t="shared" si="2125"/>
        <v>0</v>
      </c>
      <c r="W1869" s="4">
        <f>VLOOKUP(Z1869,怪物属性偏向!D:F,3,FALSE)</f>
        <v>5000013</v>
      </c>
      <c r="X1869" s="4">
        <f t="shared" si="2051"/>
        <v>65</v>
      </c>
      <c r="Y1869" t="str">
        <f>VLOOKUP(Z1869,怪物属性偏向!G:H,2,FALSE)</f>
        <v>柯拉</v>
      </c>
      <c r="Z1869">
        <f t="shared" si="2052"/>
        <v>13</v>
      </c>
    </row>
    <row r="1870" spans="1:26" ht="18" customHeight="1" x14ac:dyDescent="0.15">
      <c r="A1870" s="4">
        <v>5001866</v>
      </c>
      <c r="B1870" s="4">
        <f t="shared" ref="B1870:E1870" si="2126">B1869</f>
        <v>0</v>
      </c>
      <c r="C1870" s="4">
        <f t="shared" si="2126"/>
        <v>0</v>
      </c>
      <c r="D1870" s="4">
        <f t="shared" si="2126"/>
        <v>0</v>
      </c>
      <c r="E1870" s="4">
        <f t="shared" si="2126"/>
        <v>0</v>
      </c>
      <c r="F1870" s="4">
        <f>INT(VLOOKUP($X1870,映射表!$B:$C,2,FALSE)*VLOOKUP($Z1870,怪物属性偏向!$G:$L,怪物属性偏向!L$1,FALSE)/100)</f>
        <v>329007</v>
      </c>
      <c r="G1870" s="4">
        <f>INT(VLOOKUP($X1870,映射表!$B:$C,2,FALSE)*VLOOKUP($Z1870,怪物属性偏向!$G:$L,怪物属性偏向!J$1,FALSE)/100)</f>
        <v>103441</v>
      </c>
      <c r="H1870" s="4">
        <f t="shared" si="2112"/>
        <v>0</v>
      </c>
      <c r="I1870" s="4">
        <f>INT(VLOOKUP($X1870,映射表!$B:$C,2,FALSE)*VLOOKUP($Z1870,怪物属性偏向!$G:$L,怪物属性偏向!K$1,FALSE)/100)</f>
        <v>124130</v>
      </c>
      <c r="J1870" s="4">
        <f>INT(VLOOKUP($X1870,映射表!$B:$E,4,FALSE))</f>
        <v>110337</v>
      </c>
      <c r="K1870" s="4">
        <f t="shared" ref="K1870:V1870" si="2127">K1869</f>
        <v>100</v>
      </c>
      <c r="L1870" s="4">
        <f t="shared" si="2127"/>
        <v>0</v>
      </c>
      <c r="M1870" s="4">
        <f t="shared" si="2127"/>
        <v>0</v>
      </c>
      <c r="N1870" s="4">
        <f t="shared" si="2127"/>
        <v>100</v>
      </c>
      <c r="O1870" s="4">
        <f t="shared" si="2127"/>
        <v>0</v>
      </c>
      <c r="P1870" s="4">
        <f t="shared" si="2127"/>
        <v>0</v>
      </c>
      <c r="Q1870" s="4">
        <f t="shared" si="2127"/>
        <v>0</v>
      </c>
      <c r="R1870" s="4">
        <f t="shared" si="2127"/>
        <v>0</v>
      </c>
      <c r="S1870" s="4">
        <f t="shared" si="2127"/>
        <v>0</v>
      </c>
      <c r="T1870" s="4">
        <f t="shared" si="2127"/>
        <v>0</v>
      </c>
      <c r="U1870" s="4">
        <f t="shared" si="2127"/>
        <v>0</v>
      </c>
      <c r="V1870" s="4">
        <f t="shared" si="2127"/>
        <v>0</v>
      </c>
      <c r="W1870" s="4">
        <f>VLOOKUP(Z1870,怪物属性偏向!D:F,3,FALSE)</f>
        <v>5000013</v>
      </c>
      <c r="X1870" s="4">
        <f t="shared" si="2051"/>
        <v>66</v>
      </c>
      <c r="Y1870" t="str">
        <f>VLOOKUP(Z1870,怪物属性偏向!G:H,2,FALSE)</f>
        <v>柯拉</v>
      </c>
      <c r="Z1870">
        <f t="shared" si="2052"/>
        <v>13</v>
      </c>
    </row>
    <row r="1871" spans="1:26" ht="18" customHeight="1" x14ac:dyDescent="0.15">
      <c r="A1871" s="4">
        <v>5001867</v>
      </c>
      <c r="B1871" s="4">
        <f t="shared" ref="B1871:E1871" si="2128">B1870</f>
        <v>0</v>
      </c>
      <c r="C1871" s="4">
        <f t="shared" si="2128"/>
        <v>0</v>
      </c>
      <c r="D1871" s="4">
        <f t="shared" si="2128"/>
        <v>0</v>
      </c>
      <c r="E1871" s="4">
        <f t="shared" si="2128"/>
        <v>0</v>
      </c>
      <c r="F1871" s="4">
        <f>INT(VLOOKUP($X1871,映射表!$B:$C,2,FALSE)*VLOOKUP($Z1871,怪物属性偏向!$G:$L,怪物属性偏向!L$1,FALSE)/100)</f>
        <v>352904</v>
      </c>
      <c r="G1871" s="4">
        <f>INT(VLOOKUP($X1871,映射表!$B:$C,2,FALSE)*VLOOKUP($Z1871,怪物属性偏向!$G:$L,怪物属性偏向!J$1,FALSE)/100)</f>
        <v>110955</v>
      </c>
      <c r="H1871" s="4">
        <f t="shared" si="2112"/>
        <v>0</v>
      </c>
      <c r="I1871" s="4">
        <f>INT(VLOOKUP($X1871,映射表!$B:$C,2,FALSE)*VLOOKUP($Z1871,怪物属性偏向!$G:$L,怪物属性偏向!K$1,FALSE)/100)</f>
        <v>133146</v>
      </c>
      <c r="J1871" s="4">
        <f>INT(VLOOKUP($X1871,映射表!$B:$E,4,FALSE))</f>
        <v>118352</v>
      </c>
      <c r="K1871" s="4">
        <f t="shared" ref="K1871:V1871" si="2129">K1870</f>
        <v>100</v>
      </c>
      <c r="L1871" s="4">
        <f t="shared" si="2129"/>
        <v>0</v>
      </c>
      <c r="M1871" s="4">
        <f t="shared" si="2129"/>
        <v>0</v>
      </c>
      <c r="N1871" s="4">
        <f t="shared" si="2129"/>
        <v>100</v>
      </c>
      <c r="O1871" s="4">
        <f t="shared" si="2129"/>
        <v>0</v>
      </c>
      <c r="P1871" s="4">
        <f t="shared" si="2129"/>
        <v>0</v>
      </c>
      <c r="Q1871" s="4">
        <f t="shared" si="2129"/>
        <v>0</v>
      </c>
      <c r="R1871" s="4">
        <f t="shared" si="2129"/>
        <v>0</v>
      </c>
      <c r="S1871" s="4">
        <f t="shared" si="2129"/>
        <v>0</v>
      </c>
      <c r="T1871" s="4">
        <f t="shared" si="2129"/>
        <v>0</v>
      </c>
      <c r="U1871" s="4">
        <f t="shared" si="2129"/>
        <v>0</v>
      </c>
      <c r="V1871" s="4">
        <f t="shared" si="2129"/>
        <v>0</v>
      </c>
      <c r="W1871" s="4">
        <f>VLOOKUP(Z1871,怪物属性偏向!D:F,3,FALSE)</f>
        <v>5000013</v>
      </c>
      <c r="X1871" s="4">
        <f t="shared" si="2051"/>
        <v>67</v>
      </c>
      <c r="Y1871" t="str">
        <f>VLOOKUP(Z1871,怪物属性偏向!G:H,2,FALSE)</f>
        <v>柯拉</v>
      </c>
      <c r="Z1871">
        <f t="shared" si="2052"/>
        <v>13</v>
      </c>
    </row>
    <row r="1872" spans="1:26" ht="18" customHeight="1" x14ac:dyDescent="0.15">
      <c r="A1872" s="4">
        <v>5001868</v>
      </c>
      <c r="B1872" s="4">
        <f t="shared" ref="B1872:E1872" si="2130">B1871</f>
        <v>0</v>
      </c>
      <c r="C1872" s="4">
        <f t="shared" si="2130"/>
        <v>0</v>
      </c>
      <c r="D1872" s="4">
        <f t="shared" si="2130"/>
        <v>0</v>
      </c>
      <c r="E1872" s="4">
        <f t="shared" si="2130"/>
        <v>0</v>
      </c>
      <c r="F1872" s="4">
        <f>INT(VLOOKUP($X1872,映射表!$B:$C,2,FALSE)*VLOOKUP($Z1872,怪物属性偏向!$G:$L,怪物属性偏向!L$1,FALSE)/100)</f>
        <v>378522</v>
      </c>
      <c r="G1872" s="4">
        <f>INT(VLOOKUP($X1872,映射表!$B:$C,2,FALSE)*VLOOKUP($Z1872,怪物属性偏向!$G:$L,怪物属性偏向!J$1,FALSE)/100)</f>
        <v>119009</v>
      </c>
      <c r="H1872" s="4">
        <f t="shared" si="2112"/>
        <v>0</v>
      </c>
      <c r="I1872" s="4">
        <f>INT(VLOOKUP($X1872,映射表!$B:$C,2,FALSE)*VLOOKUP($Z1872,怪物属性偏向!$G:$L,怪物属性偏向!K$1,FALSE)/100)</f>
        <v>142811</v>
      </c>
      <c r="J1872" s="4">
        <f>INT(VLOOKUP($X1872,映射表!$B:$E,4,FALSE))</f>
        <v>126943</v>
      </c>
      <c r="K1872" s="4">
        <f t="shared" ref="K1872:V1872" si="2131">K1871</f>
        <v>100</v>
      </c>
      <c r="L1872" s="4">
        <f t="shared" si="2131"/>
        <v>0</v>
      </c>
      <c r="M1872" s="4">
        <f t="shared" si="2131"/>
        <v>0</v>
      </c>
      <c r="N1872" s="4">
        <f t="shared" si="2131"/>
        <v>100</v>
      </c>
      <c r="O1872" s="4">
        <f t="shared" si="2131"/>
        <v>0</v>
      </c>
      <c r="P1872" s="4">
        <f t="shared" si="2131"/>
        <v>0</v>
      </c>
      <c r="Q1872" s="4">
        <f t="shared" si="2131"/>
        <v>0</v>
      </c>
      <c r="R1872" s="4">
        <f t="shared" si="2131"/>
        <v>0</v>
      </c>
      <c r="S1872" s="4">
        <f t="shared" si="2131"/>
        <v>0</v>
      </c>
      <c r="T1872" s="4">
        <f t="shared" si="2131"/>
        <v>0</v>
      </c>
      <c r="U1872" s="4">
        <f t="shared" si="2131"/>
        <v>0</v>
      </c>
      <c r="V1872" s="4">
        <f t="shared" si="2131"/>
        <v>0</v>
      </c>
      <c r="W1872" s="4">
        <f>VLOOKUP(Z1872,怪物属性偏向!D:F,3,FALSE)</f>
        <v>5000013</v>
      </c>
      <c r="X1872" s="4">
        <f t="shared" si="2051"/>
        <v>68</v>
      </c>
      <c r="Y1872" t="str">
        <f>VLOOKUP(Z1872,怪物属性偏向!G:H,2,FALSE)</f>
        <v>柯拉</v>
      </c>
      <c r="Z1872">
        <f t="shared" si="2052"/>
        <v>13</v>
      </c>
    </row>
    <row r="1873" spans="1:26" ht="18" customHeight="1" x14ac:dyDescent="0.15">
      <c r="A1873" s="4">
        <v>5001869</v>
      </c>
      <c r="B1873" s="4">
        <f t="shared" ref="B1873:E1873" si="2132">B1872</f>
        <v>0</v>
      </c>
      <c r="C1873" s="4">
        <f t="shared" si="2132"/>
        <v>0</v>
      </c>
      <c r="D1873" s="4">
        <f t="shared" si="2132"/>
        <v>0</v>
      </c>
      <c r="E1873" s="4">
        <f t="shared" si="2132"/>
        <v>0</v>
      </c>
      <c r="F1873" s="4">
        <f>INT(VLOOKUP($X1873,映射表!$B:$C,2,FALSE)*VLOOKUP($Z1873,怪物属性偏向!$G:$L,怪物属性偏向!L$1,FALSE)/100)</f>
        <v>405984</v>
      </c>
      <c r="G1873" s="4">
        <f>INT(VLOOKUP($X1873,映射表!$B:$C,2,FALSE)*VLOOKUP($Z1873,怪物属性偏向!$G:$L,怪物属性偏向!J$1,FALSE)/100)</f>
        <v>127643</v>
      </c>
      <c r="H1873" s="4">
        <f t="shared" si="2112"/>
        <v>0</v>
      </c>
      <c r="I1873" s="4">
        <f>INT(VLOOKUP($X1873,映射表!$B:$C,2,FALSE)*VLOOKUP($Z1873,怪物属性偏向!$G:$L,怪物属性偏向!K$1,FALSE)/100)</f>
        <v>153172</v>
      </c>
      <c r="J1873" s="4">
        <f>INT(VLOOKUP($X1873,映射表!$B:$E,4,FALSE))</f>
        <v>136153</v>
      </c>
      <c r="K1873" s="4">
        <f t="shared" ref="K1873:V1873" si="2133">K1872</f>
        <v>100</v>
      </c>
      <c r="L1873" s="4">
        <f t="shared" si="2133"/>
        <v>0</v>
      </c>
      <c r="M1873" s="4">
        <f t="shared" si="2133"/>
        <v>0</v>
      </c>
      <c r="N1873" s="4">
        <f t="shared" si="2133"/>
        <v>100</v>
      </c>
      <c r="O1873" s="4">
        <f t="shared" si="2133"/>
        <v>0</v>
      </c>
      <c r="P1873" s="4">
        <f t="shared" si="2133"/>
        <v>0</v>
      </c>
      <c r="Q1873" s="4">
        <f t="shared" si="2133"/>
        <v>0</v>
      </c>
      <c r="R1873" s="4">
        <f t="shared" si="2133"/>
        <v>0</v>
      </c>
      <c r="S1873" s="4">
        <f t="shared" si="2133"/>
        <v>0</v>
      </c>
      <c r="T1873" s="4">
        <f t="shared" si="2133"/>
        <v>0</v>
      </c>
      <c r="U1873" s="4">
        <f t="shared" si="2133"/>
        <v>0</v>
      </c>
      <c r="V1873" s="4">
        <f t="shared" si="2133"/>
        <v>0</v>
      </c>
      <c r="W1873" s="4">
        <f>VLOOKUP(Z1873,怪物属性偏向!D:F,3,FALSE)</f>
        <v>5000013</v>
      </c>
      <c r="X1873" s="4">
        <f t="shared" si="2051"/>
        <v>69</v>
      </c>
      <c r="Y1873" t="str">
        <f>VLOOKUP(Z1873,怪物属性偏向!G:H,2,FALSE)</f>
        <v>柯拉</v>
      </c>
      <c r="Z1873">
        <f t="shared" si="2052"/>
        <v>13</v>
      </c>
    </row>
    <row r="1874" spans="1:26" ht="18" customHeight="1" x14ac:dyDescent="0.15">
      <c r="A1874" s="4">
        <v>5001870</v>
      </c>
      <c r="B1874" s="4">
        <f t="shared" ref="B1874:E1874" si="2134">B1873</f>
        <v>0</v>
      </c>
      <c r="C1874" s="4">
        <f t="shared" si="2134"/>
        <v>0</v>
      </c>
      <c r="D1874" s="4">
        <f t="shared" si="2134"/>
        <v>0</v>
      </c>
      <c r="E1874" s="4">
        <f t="shared" si="2134"/>
        <v>0</v>
      </c>
      <c r="F1874" s="4">
        <f>INT(VLOOKUP($X1874,映射表!$B:$C,2,FALSE)*VLOOKUP($Z1874,怪物属性偏向!$G:$L,怪物属性偏向!L$1,FALSE)/100)</f>
        <v>435423</v>
      </c>
      <c r="G1874" s="4">
        <f>INT(VLOOKUP($X1874,映射表!$B:$C,2,FALSE)*VLOOKUP($Z1874,怪物属性偏向!$G:$L,怪物属性偏向!J$1,FALSE)/100)</f>
        <v>136899</v>
      </c>
      <c r="H1874" s="4">
        <f t="shared" si="2112"/>
        <v>0</v>
      </c>
      <c r="I1874" s="4">
        <f>INT(VLOOKUP($X1874,映射表!$B:$C,2,FALSE)*VLOOKUP($Z1874,怪物属性偏向!$G:$L,怪物属性偏向!K$1,FALSE)/100)</f>
        <v>164279</v>
      </c>
      <c r="J1874" s="4">
        <f>INT(VLOOKUP($X1874,映射表!$B:$E,4,FALSE))</f>
        <v>146026</v>
      </c>
      <c r="K1874" s="4">
        <f t="shared" ref="K1874:V1874" si="2135">K1873</f>
        <v>100</v>
      </c>
      <c r="L1874" s="4">
        <f t="shared" si="2135"/>
        <v>0</v>
      </c>
      <c r="M1874" s="4">
        <f t="shared" si="2135"/>
        <v>0</v>
      </c>
      <c r="N1874" s="4">
        <f t="shared" si="2135"/>
        <v>100</v>
      </c>
      <c r="O1874" s="4">
        <f t="shared" si="2135"/>
        <v>0</v>
      </c>
      <c r="P1874" s="4">
        <f t="shared" si="2135"/>
        <v>0</v>
      </c>
      <c r="Q1874" s="4">
        <f t="shared" si="2135"/>
        <v>0</v>
      </c>
      <c r="R1874" s="4">
        <f t="shared" si="2135"/>
        <v>0</v>
      </c>
      <c r="S1874" s="4">
        <f t="shared" si="2135"/>
        <v>0</v>
      </c>
      <c r="T1874" s="4">
        <f t="shared" si="2135"/>
        <v>0</v>
      </c>
      <c r="U1874" s="4">
        <f t="shared" si="2135"/>
        <v>0</v>
      </c>
      <c r="V1874" s="4">
        <f t="shared" si="2135"/>
        <v>0</v>
      </c>
      <c r="W1874" s="4">
        <f>VLOOKUP(Z1874,怪物属性偏向!D:F,3,FALSE)</f>
        <v>5000013</v>
      </c>
      <c r="X1874" s="4">
        <f t="shared" si="2051"/>
        <v>70</v>
      </c>
      <c r="Y1874" t="str">
        <f>VLOOKUP(Z1874,怪物属性偏向!G:H,2,FALSE)</f>
        <v>柯拉</v>
      </c>
      <c r="Z1874">
        <f t="shared" si="2052"/>
        <v>13</v>
      </c>
    </row>
    <row r="1875" spans="1:26" ht="18" customHeight="1" x14ac:dyDescent="0.15">
      <c r="A1875" s="4">
        <v>5001871</v>
      </c>
      <c r="B1875" s="4">
        <f t="shared" ref="B1875:E1875" si="2136">B1874</f>
        <v>0</v>
      </c>
      <c r="C1875" s="4">
        <f t="shared" si="2136"/>
        <v>0</v>
      </c>
      <c r="D1875" s="4">
        <f t="shared" si="2136"/>
        <v>0</v>
      </c>
      <c r="E1875" s="4">
        <f t="shared" si="2136"/>
        <v>0</v>
      </c>
      <c r="F1875" s="4">
        <f>INT(VLOOKUP($X1875,映射表!$B:$C,2,FALSE)*VLOOKUP($Z1875,怪物属性偏向!$G:$L,怪物属性偏向!L$1,FALSE)/100)</f>
        <v>466982</v>
      </c>
      <c r="G1875" s="4">
        <f>INT(VLOOKUP($X1875,映射表!$B:$C,2,FALSE)*VLOOKUP($Z1875,怪物属性偏向!$G:$L,怪物属性偏向!J$1,FALSE)/100)</f>
        <v>146821</v>
      </c>
      <c r="H1875" s="4">
        <f t="shared" si="2112"/>
        <v>0</v>
      </c>
      <c r="I1875" s="4">
        <f>INT(VLOOKUP($X1875,映射表!$B:$C,2,FALSE)*VLOOKUP($Z1875,怪物属性偏向!$G:$L,怪物属性偏向!K$1,FALSE)/100)</f>
        <v>176186</v>
      </c>
      <c r="J1875" s="4">
        <f>INT(VLOOKUP($X1875,映射表!$B:$E,4,FALSE))</f>
        <v>156610</v>
      </c>
      <c r="K1875" s="4">
        <f t="shared" ref="K1875:V1875" si="2137">K1874</f>
        <v>100</v>
      </c>
      <c r="L1875" s="4">
        <f t="shared" si="2137"/>
        <v>0</v>
      </c>
      <c r="M1875" s="4">
        <f t="shared" si="2137"/>
        <v>0</v>
      </c>
      <c r="N1875" s="4">
        <f t="shared" si="2137"/>
        <v>100</v>
      </c>
      <c r="O1875" s="4">
        <f t="shared" si="2137"/>
        <v>0</v>
      </c>
      <c r="P1875" s="4">
        <f t="shared" si="2137"/>
        <v>0</v>
      </c>
      <c r="Q1875" s="4">
        <f t="shared" si="2137"/>
        <v>0</v>
      </c>
      <c r="R1875" s="4">
        <f t="shared" si="2137"/>
        <v>0</v>
      </c>
      <c r="S1875" s="4">
        <f t="shared" si="2137"/>
        <v>0</v>
      </c>
      <c r="T1875" s="4">
        <f t="shared" si="2137"/>
        <v>0</v>
      </c>
      <c r="U1875" s="4">
        <f t="shared" si="2137"/>
        <v>0</v>
      </c>
      <c r="V1875" s="4">
        <f t="shared" si="2137"/>
        <v>0</v>
      </c>
      <c r="W1875" s="4">
        <f>VLOOKUP(Z1875,怪物属性偏向!D:F,3,FALSE)</f>
        <v>5000013</v>
      </c>
      <c r="X1875" s="4">
        <f t="shared" si="2051"/>
        <v>71</v>
      </c>
      <c r="Y1875" t="str">
        <f>VLOOKUP(Z1875,怪物属性偏向!G:H,2,FALSE)</f>
        <v>柯拉</v>
      </c>
      <c r="Z1875">
        <f t="shared" si="2052"/>
        <v>13</v>
      </c>
    </row>
    <row r="1876" spans="1:26" ht="18" customHeight="1" x14ac:dyDescent="0.15">
      <c r="A1876" s="4">
        <v>5001872</v>
      </c>
      <c r="B1876" s="4">
        <f t="shared" ref="B1876:E1876" si="2138">B1875</f>
        <v>0</v>
      </c>
      <c r="C1876" s="4">
        <f t="shared" si="2138"/>
        <v>0</v>
      </c>
      <c r="D1876" s="4">
        <f t="shared" si="2138"/>
        <v>0</v>
      </c>
      <c r="E1876" s="4">
        <f t="shared" si="2138"/>
        <v>0</v>
      </c>
      <c r="F1876" s="4">
        <f>INT(VLOOKUP($X1876,映射表!$B:$C,2,FALSE)*VLOOKUP($Z1876,怪物属性偏向!$G:$L,怪物属性偏向!L$1,FALSE)/100)</f>
        <v>500814</v>
      </c>
      <c r="G1876" s="4">
        <f>INT(VLOOKUP($X1876,映射表!$B:$C,2,FALSE)*VLOOKUP($Z1876,怪物属性偏向!$G:$L,怪物属性偏向!J$1,FALSE)/100)</f>
        <v>157458</v>
      </c>
      <c r="H1876" s="4">
        <f t="shared" si="2112"/>
        <v>0</v>
      </c>
      <c r="I1876" s="4">
        <f>INT(VLOOKUP($X1876,映射表!$B:$C,2,FALSE)*VLOOKUP($Z1876,怪物属性偏向!$G:$L,怪物属性偏向!K$1,FALSE)/100)</f>
        <v>188950</v>
      </c>
      <c r="J1876" s="4">
        <f>INT(VLOOKUP($X1876,映射表!$B:$E,4,FALSE))</f>
        <v>167955</v>
      </c>
      <c r="K1876" s="4">
        <f t="shared" ref="K1876:V1876" si="2139">K1875</f>
        <v>100</v>
      </c>
      <c r="L1876" s="4">
        <f t="shared" si="2139"/>
        <v>0</v>
      </c>
      <c r="M1876" s="4">
        <f t="shared" si="2139"/>
        <v>0</v>
      </c>
      <c r="N1876" s="4">
        <f t="shared" si="2139"/>
        <v>100</v>
      </c>
      <c r="O1876" s="4">
        <f t="shared" si="2139"/>
        <v>0</v>
      </c>
      <c r="P1876" s="4">
        <f t="shared" si="2139"/>
        <v>0</v>
      </c>
      <c r="Q1876" s="4">
        <f t="shared" si="2139"/>
        <v>0</v>
      </c>
      <c r="R1876" s="4">
        <f t="shared" si="2139"/>
        <v>0</v>
      </c>
      <c r="S1876" s="4">
        <f t="shared" si="2139"/>
        <v>0</v>
      </c>
      <c r="T1876" s="4">
        <f t="shared" si="2139"/>
        <v>0</v>
      </c>
      <c r="U1876" s="4">
        <f t="shared" si="2139"/>
        <v>0</v>
      </c>
      <c r="V1876" s="4">
        <f t="shared" si="2139"/>
        <v>0</v>
      </c>
      <c r="W1876" s="4">
        <f>VLOOKUP(Z1876,怪物属性偏向!D:F,3,FALSE)</f>
        <v>5000013</v>
      </c>
      <c r="X1876" s="4">
        <f t="shared" si="2051"/>
        <v>72</v>
      </c>
      <c r="Y1876" t="str">
        <f>VLOOKUP(Z1876,怪物属性偏向!G:H,2,FALSE)</f>
        <v>柯拉</v>
      </c>
      <c r="Z1876">
        <f t="shared" si="2052"/>
        <v>13</v>
      </c>
    </row>
    <row r="1877" spans="1:26" ht="18" customHeight="1" x14ac:dyDescent="0.15">
      <c r="A1877" s="4">
        <v>5001873</v>
      </c>
      <c r="B1877" s="4">
        <f t="shared" ref="B1877:E1877" si="2140">B1876</f>
        <v>0</v>
      </c>
      <c r="C1877" s="4">
        <f t="shared" si="2140"/>
        <v>0</v>
      </c>
      <c r="D1877" s="4">
        <f t="shared" si="2140"/>
        <v>0</v>
      </c>
      <c r="E1877" s="4">
        <f t="shared" si="2140"/>
        <v>0</v>
      </c>
      <c r="F1877" s="4">
        <f>INT(VLOOKUP($X1877,映射表!$B:$C,2,FALSE)*VLOOKUP($Z1877,怪物属性偏向!$G:$L,怪物属性偏向!L$1,FALSE)/100)</f>
        <v>537081</v>
      </c>
      <c r="G1877" s="4">
        <f>INT(VLOOKUP($X1877,映射表!$B:$C,2,FALSE)*VLOOKUP($Z1877,怪物属性偏向!$G:$L,怪物属性偏向!J$1,FALSE)/100)</f>
        <v>168861</v>
      </c>
      <c r="H1877" s="4">
        <f t="shared" si="2112"/>
        <v>0</v>
      </c>
      <c r="I1877" s="4">
        <f>INT(VLOOKUP($X1877,映射表!$B:$C,2,FALSE)*VLOOKUP($Z1877,怪物属性偏向!$G:$L,怪物属性偏向!K$1,FALSE)/100)</f>
        <v>202633</v>
      </c>
      <c r="J1877" s="4">
        <f>INT(VLOOKUP($X1877,映射表!$B:$E,4,FALSE))</f>
        <v>180118</v>
      </c>
      <c r="K1877" s="4">
        <f t="shared" ref="K1877:V1877" si="2141">K1876</f>
        <v>100</v>
      </c>
      <c r="L1877" s="4">
        <f t="shared" si="2141"/>
        <v>0</v>
      </c>
      <c r="M1877" s="4">
        <f t="shared" si="2141"/>
        <v>0</v>
      </c>
      <c r="N1877" s="4">
        <f t="shared" si="2141"/>
        <v>100</v>
      </c>
      <c r="O1877" s="4">
        <f t="shared" si="2141"/>
        <v>0</v>
      </c>
      <c r="P1877" s="4">
        <f t="shared" si="2141"/>
        <v>0</v>
      </c>
      <c r="Q1877" s="4">
        <f t="shared" si="2141"/>
        <v>0</v>
      </c>
      <c r="R1877" s="4">
        <f t="shared" si="2141"/>
        <v>0</v>
      </c>
      <c r="S1877" s="4">
        <f t="shared" si="2141"/>
        <v>0</v>
      </c>
      <c r="T1877" s="4">
        <f t="shared" si="2141"/>
        <v>0</v>
      </c>
      <c r="U1877" s="4">
        <f t="shared" si="2141"/>
        <v>0</v>
      </c>
      <c r="V1877" s="4">
        <f t="shared" si="2141"/>
        <v>0</v>
      </c>
      <c r="W1877" s="4">
        <f>VLOOKUP(Z1877,怪物属性偏向!D:F,3,FALSE)</f>
        <v>5000013</v>
      </c>
      <c r="X1877" s="4">
        <f t="shared" si="2051"/>
        <v>73</v>
      </c>
      <c r="Y1877" t="str">
        <f>VLOOKUP(Z1877,怪物属性偏向!G:H,2,FALSE)</f>
        <v>柯拉</v>
      </c>
      <c r="Z1877">
        <f t="shared" si="2052"/>
        <v>13</v>
      </c>
    </row>
    <row r="1878" spans="1:26" ht="18" customHeight="1" x14ac:dyDescent="0.15">
      <c r="A1878" s="4">
        <v>5001874</v>
      </c>
      <c r="B1878" s="4">
        <f t="shared" ref="B1878:E1878" si="2142">B1877</f>
        <v>0</v>
      </c>
      <c r="C1878" s="4">
        <f t="shared" si="2142"/>
        <v>0</v>
      </c>
      <c r="D1878" s="4">
        <f t="shared" si="2142"/>
        <v>0</v>
      </c>
      <c r="E1878" s="4">
        <f t="shared" si="2142"/>
        <v>0</v>
      </c>
      <c r="F1878" s="4">
        <f>INT(VLOOKUP($X1878,映射表!$B:$C,2,FALSE)*VLOOKUP($Z1878,怪物属性偏向!$G:$L,怪物属性偏向!L$1,FALSE)/100)</f>
        <v>575959</v>
      </c>
      <c r="G1878" s="4">
        <f>INT(VLOOKUP($X1878,映射表!$B:$C,2,FALSE)*VLOOKUP($Z1878,怪物属性偏向!$G:$L,怪物属性偏向!J$1,FALSE)/100)</f>
        <v>181084</v>
      </c>
      <c r="H1878" s="4">
        <f t="shared" si="2112"/>
        <v>0</v>
      </c>
      <c r="I1878" s="4">
        <f>INT(VLOOKUP($X1878,映射表!$B:$C,2,FALSE)*VLOOKUP($Z1878,怪物属性偏向!$G:$L,怪物属性偏向!K$1,FALSE)/100)</f>
        <v>217301</v>
      </c>
      <c r="J1878" s="4">
        <f>INT(VLOOKUP($X1878,映射表!$B:$E,4,FALSE))</f>
        <v>193157</v>
      </c>
      <c r="K1878" s="4">
        <f t="shared" ref="K1878:V1878" si="2143">K1877</f>
        <v>100</v>
      </c>
      <c r="L1878" s="4">
        <f t="shared" si="2143"/>
        <v>0</v>
      </c>
      <c r="M1878" s="4">
        <f t="shared" si="2143"/>
        <v>0</v>
      </c>
      <c r="N1878" s="4">
        <f t="shared" si="2143"/>
        <v>100</v>
      </c>
      <c r="O1878" s="4">
        <f t="shared" si="2143"/>
        <v>0</v>
      </c>
      <c r="P1878" s="4">
        <f t="shared" si="2143"/>
        <v>0</v>
      </c>
      <c r="Q1878" s="4">
        <f t="shared" si="2143"/>
        <v>0</v>
      </c>
      <c r="R1878" s="4">
        <f t="shared" si="2143"/>
        <v>0</v>
      </c>
      <c r="S1878" s="4">
        <f t="shared" si="2143"/>
        <v>0</v>
      </c>
      <c r="T1878" s="4">
        <f t="shared" si="2143"/>
        <v>0</v>
      </c>
      <c r="U1878" s="4">
        <f t="shared" si="2143"/>
        <v>0</v>
      </c>
      <c r="V1878" s="4">
        <f t="shared" si="2143"/>
        <v>0</v>
      </c>
      <c r="W1878" s="4">
        <f>VLOOKUP(Z1878,怪物属性偏向!D:F,3,FALSE)</f>
        <v>5000013</v>
      </c>
      <c r="X1878" s="4">
        <f t="shared" si="2051"/>
        <v>74</v>
      </c>
      <c r="Y1878" t="str">
        <f>VLOOKUP(Z1878,怪物属性偏向!G:H,2,FALSE)</f>
        <v>柯拉</v>
      </c>
      <c r="Z1878">
        <f t="shared" si="2052"/>
        <v>13</v>
      </c>
    </row>
    <row r="1879" spans="1:26" ht="18" customHeight="1" x14ac:dyDescent="0.15">
      <c r="A1879" s="4">
        <v>5001875</v>
      </c>
      <c r="B1879" s="4">
        <f t="shared" ref="B1879:E1879" si="2144">B1878</f>
        <v>0</v>
      </c>
      <c r="C1879" s="4">
        <f t="shared" si="2144"/>
        <v>0</v>
      </c>
      <c r="D1879" s="4">
        <f t="shared" si="2144"/>
        <v>0</v>
      </c>
      <c r="E1879" s="4">
        <f t="shared" si="2144"/>
        <v>0</v>
      </c>
      <c r="F1879" s="4">
        <f>INT(VLOOKUP($X1879,映射表!$B:$C,2,FALSE)*VLOOKUP($Z1879,怪物属性偏向!$G:$L,怪物属性偏向!L$1,FALSE)/100)</f>
        <v>617637</v>
      </c>
      <c r="G1879" s="4">
        <f>INT(VLOOKUP($X1879,映射表!$B:$C,2,FALSE)*VLOOKUP($Z1879,怪物属性偏向!$G:$L,怪物属性偏向!J$1,FALSE)/100)</f>
        <v>194188</v>
      </c>
      <c r="H1879" s="4">
        <f t="shared" si="2112"/>
        <v>0</v>
      </c>
      <c r="I1879" s="4">
        <f>INT(VLOOKUP($X1879,映射表!$B:$C,2,FALSE)*VLOOKUP($Z1879,怪物属性偏向!$G:$L,怪物属性偏向!K$1,FALSE)/100)</f>
        <v>233026</v>
      </c>
      <c r="J1879" s="4">
        <f>INT(VLOOKUP($X1879,映射表!$B:$E,4,FALSE))</f>
        <v>207134</v>
      </c>
      <c r="K1879" s="4">
        <f t="shared" ref="K1879:V1879" si="2145">K1878</f>
        <v>100</v>
      </c>
      <c r="L1879" s="4">
        <f t="shared" si="2145"/>
        <v>0</v>
      </c>
      <c r="M1879" s="4">
        <f t="shared" si="2145"/>
        <v>0</v>
      </c>
      <c r="N1879" s="4">
        <f t="shared" si="2145"/>
        <v>100</v>
      </c>
      <c r="O1879" s="4">
        <f t="shared" si="2145"/>
        <v>0</v>
      </c>
      <c r="P1879" s="4">
        <f t="shared" si="2145"/>
        <v>0</v>
      </c>
      <c r="Q1879" s="4">
        <f t="shared" si="2145"/>
        <v>0</v>
      </c>
      <c r="R1879" s="4">
        <f t="shared" si="2145"/>
        <v>0</v>
      </c>
      <c r="S1879" s="4">
        <f t="shared" si="2145"/>
        <v>0</v>
      </c>
      <c r="T1879" s="4">
        <f t="shared" si="2145"/>
        <v>0</v>
      </c>
      <c r="U1879" s="4">
        <f t="shared" si="2145"/>
        <v>0</v>
      </c>
      <c r="V1879" s="4">
        <f t="shared" si="2145"/>
        <v>0</v>
      </c>
      <c r="W1879" s="4">
        <f>VLOOKUP(Z1879,怪物属性偏向!D:F,3,FALSE)</f>
        <v>5000013</v>
      </c>
      <c r="X1879" s="4">
        <f t="shared" si="2051"/>
        <v>75</v>
      </c>
      <c r="Y1879" t="str">
        <f>VLOOKUP(Z1879,怪物属性偏向!G:H,2,FALSE)</f>
        <v>柯拉</v>
      </c>
      <c r="Z1879">
        <f t="shared" si="2052"/>
        <v>13</v>
      </c>
    </row>
    <row r="1880" spans="1:26" ht="18" customHeight="1" x14ac:dyDescent="0.15">
      <c r="A1880" s="4">
        <v>5001876</v>
      </c>
      <c r="B1880" s="4">
        <f t="shared" ref="B1880:E1880" si="2146">B1879</f>
        <v>0</v>
      </c>
      <c r="C1880" s="4">
        <f t="shared" si="2146"/>
        <v>0</v>
      </c>
      <c r="D1880" s="4">
        <f t="shared" si="2146"/>
        <v>0</v>
      </c>
      <c r="E1880" s="4">
        <f t="shared" si="2146"/>
        <v>0</v>
      </c>
      <c r="F1880" s="4">
        <f>INT(VLOOKUP($X1880,映射表!$B:$C,2,FALSE)*VLOOKUP($Z1880,怪物属性偏向!$G:$L,怪物属性偏向!L$1,FALSE)/100)</f>
        <v>662315</v>
      </c>
      <c r="G1880" s="4">
        <f>INT(VLOOKUP($X1880,映射表!$B:$C,2,FALSE)*VLOOKUP($Z1880,怪物属性偏向!$G:$L,怪物属性偏向!J$1,FALSE)/100)</f>
        <v>208235</v>
      </c>
      <c r="H1880" s="4">
        <f t="shared" si="2112"/>
        <v>0</v>
      </c>
      <c r="I1880" s="4">
        <f>INT(VLOOKUP($X1880,映射表!$B:$C,2,FALSE)*VLOOKUP($Z1880,怪物属性偏向!$G:$L,怪物属性偏向!K$1,FALSE)/100)</f>
        <v>249882</v>
      </c>
      <c r="J1880" s="4">
        <f>INT(VLOOKUP($X1880,映射表!$B:$E,4,FALSE))</f>
        <v>222118</v>
      </c>
      <c r="K1880" s="4">
        <f t="shared" ref="K1880:V1880" si="2147">K1879</f>
        <v>100</v>
      </c>
      <c r="L1880" s="4">
        <f t="shared" si="2147"/>
        <v>0</v>
      </c>
      <c r="M1880" s="4">
        <f t="shared" si="2147"/>
        <v>0</v>
      </c>
      <c r="N1880" s="4">
        <f t="shared" si="2147"/>
        <v>100</v>
      </c>
      <c r="O1880" s="4">
        <f t="shared" si="2147"/>
        <v>0</v>
      </c>
      <c r="P1880" s="4">
        <f t="shared" si="2147"/>
        <v>0</v>
      </c>
      <c r="Q1880" s="4">
        <f t="shared" si="2147"/>
        <v>0</v>
      </c>
      <c r="R1880" s="4">
        <f t="shared" si="2147"/>
        <v>0</v>
      </c>
      <c r="S1880" s="4">
        <f t="shared" si="2147"/>
        <v>0</v>
      </c>
      <c r="T1880" s="4">
        <f t="shared" si="2147"/>
        <v>0</v>
      </c>
      <c r="U1880" s="4">
        <f t="shared" si="2147"/>
        <v>0</v>
      </c>
      <c r="V1880" s="4">
        <f t="shared" si="2147"/>
        <v>0</v>
      </c>
      <c r="W1880" s="4">
        <f>VLOOKUP(Z1880,怪物属性偏向!D:F,3,FALSE)</f>
        <v>5000013</v>
      </c>
      <c r="X1880" s="4">
        <f t="shared" si="2051"/>
        <v>76</v>
      </c>
      <c r="Y1880" t="str">
        <f>VLOOKUP(Z1880,怪物属性偏向!G:H,2,FALSE)</f>
        <v>柯拉</v>
      </c>
      <c r="Z1880">
        <f t="shared" si="2052"/>
        <v>13</v>
      </c>
    </row>
    <row r="1881" spans="1:26" ht="18" customHeight="1" x14ac:dyDescent="0.15">
      <c r="A1881" s="4">
        <v>5001877</v>
      </c>
      <c r="B1881" s="4">
        <f t="shared" ref="B1881:E1881" si="2148">B1880</f>
        <v>0</v>
      </c>
      <c r="C1881" s="4">
        <f t="shared" si="2148"/>
        <v>0</v>
      </c>
      <c r="D1881" s="4">
        <f t="shared" si="2148"/>
        <v>0</v>
      </c>
      <c r="E1881" s="4">
        <f t="shared" si="2148"/>
        <v>0</v>
      </c>
      <c r="F1881" s="4">
        <f>INT(VLOOKUP($X1881,映射表!$B:$C,2,FALSE)*VLOOKUP($Z1881,怪物属性偏向!$G:$L,怪物属性偏向!L$1,FALSE)/100)</f>
        <v>710211</v>
      </c>
      <c r="G1881" s="4">
        <f>INT(VLOOKUP($X1881,映射表!$B:$C,2,FALSE)*VLOOKUP($Z1881,怪物属性偏向!$G:$L,怪物属性偏向!J$1,FALSE)/100)</f>
        <v>223294</v>
      </c>
      <c r="H1881" s="4">
        <f t="shared" si="2112"/>
        <v>0</v>
      </c>
      <c r="I1881" s="4">
        <f>INT(VLOOKUP($X1881,映射表!$B:$C,2,FALSE)*VLOOKUP($Z1881,怪物属性偏向!$G:$L,怪物属性偏向!K$1,FALSE)/100)</f>
        <v>267953</v>
      </c>
      <c r="J1881" s="4">
        <f>INT(VLOOKUP($X1881,映射表!$B:$E,4,FALSE))</f>
        <v>238180</v>
      </c>
      <c r="K1881" s="4">
        <f t="shared" ref="K1881:V1881" si="2149">K1880</f>
        <v>100</v>
      </c>
      <c r="L1881" s="4">
        <f t="shared" si="2149"/>
        <v>0</v>
      </c>
      <c r="M1881" s="4">
        <f t="shared" si="2149"/>
        <v>0</v>
      </c>
      <c r="N1881" s="4">
        <f t="shared" si="2149"/>
        <v>100</v>
      </c>
      <c r="O1881" s="4">
        <f t="shared" si="2149"/>
        <v>0</v>
      </c>
      <c r="P1881" s="4">
        <f t="shared" si="2149"/>
        <v>0</v>
      </c>
      <c r="Q1881" s="4">
        <f t="shared" si="2149"/>
        <v>0</v>
      </c>
      <c r="R1881" s="4">
        <f t="shared" si="2149"/>
        <v>0</v>
      </c>
      <c r="S1881" s="4">
        <f t="shared" si="2149"/>
        <v>0</v>
      </c>
      <c r="T1881" s="4">
        <f t="shared" si="2149"/>
        <v>0</v>
      </c>
      <c r="U1881" s="4">
        <f t="shared" si="2149"/>
        <v>0</v>
      </c>
      <c r="V1881" s="4">
        <f t="shared" si="2149"/>
        <v>0</v>
      </c>
      <c r="W1881" s="4">
        <f>VLOOKUP(Z1881,怪物属性偏向!D:F,3,FALSE)</f>
        <v>5000013</v>
      </c>
      <c r="X1881" s="4">
        <f t="shared" si="2051"/>
        <v>77</v>
      </c>
      <c r="Y1881" t="str">
        <f>VLOOKUP(Z1881,怪物属性偏向!G:H,2,FALSE)</f>
        <v>柯拉</v>
      </c>
      <c r="Z1881">
        <f t="shared" si="2052"/>
        <v>13</v>
      </c>
    </row>
    <row r="1882" spans="1:26" ht="18" customHeight="1" x14ac:dyDescent="0.15">
      <c r="A1882" s="4">
        <v>5001878</v>
      </c>
      <c r="B1882" s="4">
        <f t="shared" ref="B1882:E1882" si="2150">B1881</f>
        <v>0</v>
      </c>
      <c r="C1882" s="4">
        <f t="shared" si="2150"/>
        <v>0</v>
      </c>
      <c r="D1882" s="4">
        <f t="shared" si="2150"/>
        <v>0</v>
      </c>
      <c r="E1882" s="4">
        <f t="shared" si="2150"/>
        <v>0</v>
      </c>
      <c r="F1882" s="4">
        <f>INT(VLOOKUP($X1882,映射表!$B:$C,2,FALSE)*VLOOKUP($Z1882,怪物属性偏向!$G:$L,怪物属性偏向!L$1,FALSE)/100)</f>
        <v>761555</v>
      </c>
      <c r="G1882" s="4">
        <f>INT(VLOOKUP($X1882,映射表!$B:$C,2,FALSE)*VLOOKUP($Z1882,怪物属性偏向!$G:$L,怪物属性偏向!J$1,FALSE)/100)</f>
        <v>239437</v>
      </c>
      <c r="H1882" s="4">
        <f t="shared" si="2112"/>
        <v>0</v>
      </c>
      <c r="I1882" s="4">
        <f>INT(VLOOKUP($X1882,映射表!$B:$C,2,FALSE)*VLOOKUP($Z1882,怪物属性偏向!$G:$L,怪物属性偏向!K$1,FALSE)/100)</f>
        <v>287324</v>
      </c>
      <c r="J1882" s="4">
        <f>INT(VLOOKUP($X1882,映射表!$B:$E,4,FALSE))</f>
        <v>255399</v>
      </c>
      <c r="K1882" s="4">
        <f t="shared" ref="K1882:V1882" si="2151">K1881</f>
        <v>100</v>
      </c>
      <c r="L1882" s="4">
        <f t="shared" si="2151"/>
        <v>0</v>
      </c>
      <c r="M1882" s="4">
        <f t="shared" si="2151"/>
        <v>0</v>
      </c>
      <c r="N1882" s="4">
        <f t="shared" si="2151"/>
        <v>100</v>
      </c>
      <c r="O1882" s="4">
        <f t="shared" si="2151"/>
        <v>0</v>
      </c>
      <c r="P1882" s="4">
        <f t="shared" si="2151"/>
        <v>0</v>
      </c>
      <c r="Q1882" s="4">
        <f t="shared" si="2151"/>
        <v>0</v>
      </c>
      <c r="R1882" s="4">
        <f t="shared" si="2151"/>
        <v>0</v>
      </c>
      <c r="S1882" s="4">
        <f t="shared" si="2151"/>
        <v>0</v>
      </c>
      <c r="T1882" s="4">
        <f t="shared" si="2151"/>
        <v>0</v>
      </c>
      <c r="U1882" s="4">
        <f t="shared" si="2151"/>
        <v>0</v>
      </c>
      <c r="V1882" s="4">
        <f t="shared" si="2151"/>
        <v>0</v>
      </c>
      <c r="W1882" s="4">
        <f>VLOOKUP(Z1882,怪物属性偏向!D:F,3,FALSE)</f>
        <v>5000013</v>
      </c>
      <c r="X1882" s="4">
        <f t="shared" si="2051"/>
        <v>78</v>
      </c>
      <c r="Y1882" t="str">
        <f>VLOOKUP(Z1882,怪物属性偏向!G:H,2,FALSE)</f>
        <v>柯拉</v>
      </c>
      <c r="Z1882">
        <f t="shared" si="2052"/>
        <v>13</v>
      </c>
    </row>
    <row r="1883" spans="1:26" ht="18" customHeight="1" x14ac:dyDescent="0.15">
      <c r="A1883" s="4">
        <v>5001879</v>
      </c>
      <c r="B1883" s="4">
        <f t="shared" ref="B1883:E1883" si="2152">B1882</f>
        <v>0</v>
      </c>
      <c r="C1883" s="4">
        <f t="shared" si="2152"/>
        <v>0</v>
      </c>
      <c r="D1883" s="4">
        <f t="shared" si="2152"/>
        <v>0</v>
      </c>
      <c r="E1883" s="4">
        <f t="shared" si="2152"/>
        <v>0</v>
      </c>
      <c r="F1883" s="4">
        <f>INT(VLOOKUP($X1883,映射表!$B:$C,2,FALSE)*VLOOKUP($Z1883,怪物属性偏向!$G:$L,怪物属性偏向!L$1,FALSE)/100)</f>
        <v>816595</v>
      </c>
      <c r="G1883" s="4">
        <f>INT(VLOOKUP($X1883,映射表!$B:$C,2,FALSE)*VLOOKUP($Z1883,怪物属性偏向!$G:$L,怪物属性偏向!J$1,FALSE)/100)</f>
        <v>256742</v>
      </c>
      <c r="H1883" s="4">
        <f t="shared" si="2112"/>
        <v>0</v>
      </c>
      <c r="I1883" s="4">
        <f>INT(VLOOKUP($X1883,映射表!$B:$C,2,FALSE)*VLOOKUP($Z1883,怪物属性偏向!$G:$L,怪物属性偏向!K$1,FALSE)/100)</f>
        <v>308090</v>
      </c>
      <c r="J1883" s="4">
        <f>INT(VLOOKUP($X1883,映射表!$B:$E,4,FALSE))</f>
        <v>273858</v>
      </c>
      <c r="K1883" s="4">
        <f t="shared" ref="K1883:V1883" si="2153">K1882</f>
        <v>100</v>
      </c>
      <c r="L1883" s="4">
        <f t="shared" si="2153"/>
        <v>0</v>
      </c>
      <c r="M1883" s="4">
        <f t="shared" si="2153"/>
        <v>0</v>
      </c>
      <c r="N1883" s="4">
        <f t="shared" si="2153"/>
        <v>100</v>
      </c>
      <c r="O1883" s="4">
        <f t="shared" si="2153"/>
        <v>0</v>
      </c>
      <c r="P1883" s="4">
        <f t="shared" si="2153"/>
        <v>0</v>
      </c>
      <c r="Q1883" s="4">
        <f t="shared" si="2153"/>
        <v>0</v>
      </c>
      <c r="R1883" s="4">
        <f t="shared" si="2153"/>
        <v>0</v>
      </c>
      <c r="S1883" s="4">
        <f t="shared" si="2153"/>
        <v>0</v>
      </c>
      <c r="T1883" s="4">
        <f t="shared" si="2153"/>
        <v>0</v>
      </c>
      <c r="U1883" s="4">
        <f t="shared" si="2153"/>
        <v>0</v>
      </c>
      <c r="V1883" s="4">
        <f t="shared" si="2153"/>
        <v>0</v>
      </c>
      <c r="W1883" s="4">
        <f>VLOOKUP(Z1883,怪物属性偏向!D:F,3,FALSE)</f>
        <v>5000013</v>
      </c>
      <c r="X1883" s="4">
        <f t="shared" si="2051"/>
        <v>79</v>
      </c>
      <c r="Y1883" t="str">
        <f>VLOOKUP(Z1883,怪物属性偏向!G:H,2,FALSE)</f>
        <v>柯拉</v>
      </c>
      <c r="Z1883">
        <f t="shared" si="2052"/>
        <v>13</v>
      </c>
    </row>
    <row r="1884" spans="1:26" ht="18" customHeight="1" x14ac:dyDescent="0.15">
      <c r="A1884" s="4">
        <v>5001880</v>
      </c>
      <c r="B1884" s="4">
        <f t="shared" ref="B1884:E1884" si="2154">B1883</f>
        <v>0</v>
      </c>
      <c r="C1884" s="4">
        <f t="shared" si="2154"/>
        <v>0</v>
      </c>
      <c r="D1884" s="4">
        <f t="shared" si="2154"/>
        <v>0</v>
      </c>
      <c r="E1884" s="4">
        <f t="shared" si="2154"/>
        <v>0</v>
      </c>
      <c r="F1884" s="4">
        <f>INT(VLOOKUP($X1884,映射表!$B:$C,2,FALSE)*VLOOKUP($Z1884,怪物属性偏向!$G:$L,怪物属性偏向!L$1,FALSE)/100)</f>
        <v>875599</v>
      </c>
      <c r="G1884" s="4">
        <f>INT(VLOOKUP($X1884,映射表!$B:$C,2,FALSE)*VLOOKUP($Z1884,怪物属性偏向!$G:$L,怪物属性偏向!J$1,FALSE)/100)</f>
        <v>275293</v>
      </c>
      <c r="H1884" s="4">
        <f t="shared" si="2112"/>
        <v>0</v>
      </c>
      <c r="I1884" s="4">
        <f>INT(VLOOKUP($X1884,映射表!$B:$C,2,FALSE)*VLOOKUP($Z1884,怪物属性偏向!$G:$L,怪物属性偏向!K$1,FALSE)/100)</f>
        <v>330351</v>
      </c>
      <c r="J1884" s="4">
        <f>INT(VLOOKUP($X1884,映射表!$B:$E,4,FALSE))</f>
        <v>293646</v>
      </c>
      <c r="K1884" s="4">
        <f t="shared" ref="K1884:V1884" si="2155">K1883</f>
        <v>100</v>
      </c>
      <c r="L1884" s="4">
        <f t="shared" si="2155"/>
        <v>0</v>
      </c>
      <c r="M1884" s="4">
        <f t="shared" si="2155"/>
        <v>0</v>
      </c>
      <c r="N1884" s="4">
        <f t="shared" si="2155"/>
        <v>100</v>
      </c>
      <c r="O1884" s="4">
        <f t="shared" si="2155"/>
        <v>0</v>
      </c>
      <c r="P1884" s="4">
        <f t="shared" si="2155"/>
        <v>0</v>
      </c>
      <c r="Q1884" s="4">
        <f t="shared" si="2155"/>
        <v>0</v>
      </c>
      <c r="R1884" s="4">
        <f t="shared" si="2155"/>
        <v>0</v>
      </c>
      <c r="S1884" s="4">
        <f t="shared" si="2155"/>
        <v>0</v>
      </c>
      <c r="T1884" s="4">
        <f t="shared" si="2155"/>
        <v>0</v>
      </c>
      <c r="U1884" s="4">
        <f t="shared" si="2155"/>
        <v>0</v>
      </c>
      <c r="V1884" s="4">
        <f t="shared" si="2155"/>
        <v>0</v>
      </c>
      <c r="W1884" s="4">
        <f>VLOOKUP(Z1884,怪物属性偏向!D:F,3,FALSE)</f>
        <v>5000013</v>
      </c>
      <c r="X1884" s="4">
        <f t="shared" si="2051"/>
        <v>80</v>
      </c>
      <c r="Y1884" t="str">
        <f>VLOOKUP(Z1884,怪物属性偏向!G:H,2,FALSE)</f>
        <v>柯拉</v>
      </c>
      <c r="Z1884">
        <f t="shared" si="2052"/>
        <v>13</v>
      </c>
    </row>
    <row r="1885" spans="1:26" ht="18" customHeight="1" x14ac:dyDescent="0.15">
      <c r="A1885" s="4">
        <v>5001881</v>
      </c>
      <c r="B1885" s="4">
        <f t="shared" ref="B1885:E1885" si="2156">B1884</f>
        <v>0</v>
      </c>
      <c r="C1885" s="4">
        <f t="shared" si="2156"/>
        <v>0</v>
      </c>
      <c r="D1885" s="4">
        <f t="shared" si="2156"/>
        <v>0</v>
      </c>
      <c r="E1885" s="4">
        <f t="shared" si="2156"/>
        <v>0</v>
      </c>
      <c r="F1885" s="4">
        <f>INT(VLOOKUP($X1885,映射表!$B:$C,2,FALSE)*VLOOKUP($Z1885,怪物属性偏向!$G:$L,怪物属性偏向!L$1,FALSE)/100)</f>
        <v>938850</v>
      </c>
      <c r="G1885" s="4">
        <f>INT(VLOOKUP($X1885,映射表!$B:$C,2,FALSE)*VLOOKUP($Z1885,怪物属性偏向!$G:$L,怪物属性偏向!J$1,FALSE)/100)</f>
        <v>295179</v>
      </c>
      <c r="H1885" s="4">
        <f t="shared" si="2112"/>
        <v>0</v>
      </c>
      <c r="I1885" s="4">
        <f>INT(VLOOKUP($X1885,映射表!$B:$C,2,FALSE)*VLOOKUP($Z1885,怪物属性偏向!$G:$L,怪物属性偏向!K$1,FALSE)/100)</f>
        <v>354215</v>
      </c>
      <c r="J1885" s="4">
        <f>INT(VLOOKUP($X1885,映射表!$B:$E,4,FALSE))</f>
        <v>314858</v>
      </c>
      <c r="K1885" s="4">
        <f t="shared" ref="K1885:V1885" si="2157">K1884</f>
        <v>100</v>
      </c>
      <c r="L1885" s="4">
        <f t="shared" si="2157"/>
        <v>0</v>
      </c>
      <c r="M1885" s="4">
        <f t="shared" si="2157"/>
        <v>0</v>
      </c>
      <c r="N1885" s="4">
        <f t="shared" si="2157"/>
        <v>100</v>
      </c>
      <c r="O1885" s="4">
        <f t="shared" si="2157"/>
        <v>0</v>
      </c>
      <c r="P1885" s="4">
        <f t="shared" si="2157"/>
        <v>0</v>
      </c>
      <c r="Q1885" s="4">
        <f t="shared" si="2157"/>
        <v>0</v>
      </c>
      <c r="R1885" s="4">
        <f t="shared" si="2157"/>
        <v>0</v>
      </c>
      <c r="S1885" s="4">
        <f t="shared" si="2157"/>
        <v>0</v>
      </c>
      <c r="T1885" s="4">
        <f t="shared" si="2157"/>
        <v>0</v>
      </c>
      <c r="U1885" s="4">
        <f t="shared" si="2157"/>
        <v>0</v>
      </c>
      <c r="V1885" s="4">
        <f t="shared" si="2157"/>
        <v>0</v>
      </c>
      <c r="W1885" s="4">
        <f>VLOOKUP(Z1885,怪物属性偏向!D:F,3,FALSE)</f>
        <v>5000013</v>
      </c>
      <c r="X1885" s="4">
        <f t="shared" si="2051"/>
        <v>81</v>
      </c>
      <c r="Y1885" t="str">
        <f>VLOOKUP(Z1885,怪物属性偏向!G:H,2,FALSE)</f>
        <v>柯拉</v>
      </c>
      <c r="Z1885">
        <f t="shared" si="2052"/>
        <v>13</v>
      </c>
    </row>
    <row r="1886" spans="1:26" ht="18" customHeight="1" x14ac:dyDescent="0.15">
      <c r="A1886" s="4">
        <v>5001882</v>
      </c>
      <c r="B1886" s="4">
        <f t="shared" ref="B1886:E1886" si="2158">B1885</f>
        <v>0</v>
      </c>
      <c r="C1886" s="4">
        <f t="shared" si="2158"/>
        <v>0</v>
      </c>
      <c r="D1886" s="4">
        <f t="shared" si="2158"/>
        <v>0</v>
      </c>
      <c r="E1886" s="4">
        <f t="shared" si="2158"/>
        <v>0</v>
      </c>
      <c r="F1886" s="4">
        <f>INT(VLOOKUP($X1886,映射表!$B:$C,2,FALSE)*VLOOKUP($Z1886,怪物属性偏向!$G:$L,怪物属性偏向!L$1,FALSE)/100)</f>
        <v>1006656</v>
      </c>
      <c r="G1886" s="4">
        <f>INT(VLOOKUP($X1886,映射表!$B:$C,2,FALSE)*VLOOKUP($Z1886,怪物属性偏向!$G:$L,怪物属性偏向!J$1,FALSE)/100)</f>
        <v>316498</v>
      </c>
      <c r="H1886" s="4">
        <f t="shared" si="2112"/>
        <v>0</v>
      </c>
      <c r="I1886" s="4">
        <f>INT(VLOOKUP($X1886,映射表!$B:$C,2,FALSE)*VLOOKUP($Z1886,怪物属性偏向!$G:$L,怪物属性偏向!K$1,FALSE)/100)</f>
        <v>379798</v>
      </c>
      <c r="J1886" s="4">
        <f>INT(VLOOKUP($X1886,映射表!$B:$E,4,FALSE))</f>
        <v>337598</v>
      </c>
      <c r="K1886" s="4">
        <f t="shared" ref="K1886:V1886" si="2159">K1885</f>
        <v>100</v>
      </c>
      <c r="L1886" s="4">
        <f t="shared" si="2159"/>
        <v>0</v>
      </c>
      <c r="M1886" s="4">
        <f t="shared" si="2159"/>
        <v>0</v>
      </c>
      <c r="N1886" s="4">
        <f t="shared" si="2159"/>
        <v>100</v>
      </c>
      <c r="O1886" s="4">
        <f t="shared" si="2159"/>
        <v>0</v>
      </c>
      <c r="P1886" s="4">
        <f t="shared" si="2159"/>
        <v>0</v>
      </c>
      <c r="Q1886" s="4">
        <f t="shared" si="2159"/>
        <v>0</v>
      </c>
      <c r="R1886" s="4">
        <f t="shared" si="2159"/>
        <v>0</v>
      </c>
      <c r="S1886" s="4">
        <f t="shared" si="2159"/>
        <v>0</v>
      </c>
      <c r="T1886" s="4">
        <f t="shared" si="2159"/>
        <v>0</v>
      </c>
      <c r="U1886" s="4">
        <f t="shared" si="2159"/>
        <v>0</v>
      </c>
      <c r="V1886" s="4">
        <f t="shared" si="2159"/>
        <v>0</v>
      </c>
      <c r="W1886" s="4">
        <f>VLOOKUP(Z1886,怪物属性偏向!D:F,3,FALSE)</f>
        <v>5000013</v>
      </c>
      <c r="X1886" s="4">
        <f t="shared" si="2051"/>
        <v>82</v>
      </c>
      <c r="Y1886" t="str">
        <f>VLOOKUP(Z1886,怪物属性偏向!G:H,2,FALSE)</f>
        <v>柯拉</v>
      </c>
      <c r="Z1886">
        <f t="shared" si="2052"/>
        <v>13</v>
      </c>
    </row>
    <row r="1887" spans="1:26" ht="18" customHeight="1" x14ac:dyDescent="0.15">
      <c r="A1887" s="4">
        <v>5001883</v>
      </c>
      <c r="B1887" s="4">
        <f t="shared" ref="B1887:E1887" si="2160">B1886</f>
        <v>0</v>
      </c>
      <c r="C1887" s="4">
        <f t="shared" si="2160"/>
        <v>0</v>
      </c>
      <c r="D1887" s="4">
        <f t="shared" si="2160"/>
        <v>0</v>
      </c>
      <c r="E1887" s="4">
        <f t="shared" si="2160"/>
        <v>0</v>
      </c>
      <c r="F1887" s="4">
        <f>INT(VLOOKUP($X1887,映射表!$B:$C,2,FALSE)*VLOOKUP($Z1887,怪物属性偏向!$G:$L,怪物属性偏向!L$1,FALSE)/100)</f>
        <v>1079344</v>
      </c>
      <c r="G1887" s="4">
        <f>INT(VLOOKUP($X1887,映射表!$B:$C,2,FALSE)*VLOOKUP($Z1887,怪物属性偏向!$G:$L,怪物属性偏向!J$1,FALSE)/100)</f>
        <v>339351</v>
      </c>
      <c r="H1887" s="4">
        <f t="shared" si="2112"/>
        <v>0</v>
      </c>
      <c r="I1887" s="4">
        <f>INT(VLOOKUP($X1887,映射表!$B:$C,2,FALSE)*VLOOKUP($Z1887,怪物属性偏向!$G:$L,怪物属性偏向!K$1,FALSE)/100)</f>
        <v>407222</v>
      </c>
      <c r="J1887" s="4">
        <f>INT(VLOOKUP($X1887,映射表!$B:$E,4,FALSE))</f>
        <v>361975</v>
      </c>
      <c r="K1887" s="4">
        <f t="shared" ref="K1887:V1887" si="2161">K1886</f>
        <v>100</v>
      </c>
      <c r="L1887" s="4">
        <f t="shared" si="2161"/>
        <v>0</v>
      </c>
      <c r="M1887" s="4">
        <f t="shared" si="2161"/>
        <v>0</v>
      </c>
      <c r="N1887" s="4">
        <f t="shared" si="2161"/>
        <v>100</v>
      </c>
      <c r="O1887" s="4">
        <f t="shared" si="2161"/>
        <v>0</v>
      </c>
      <c r="P1887" s="4">
        <f t="shared" si="2161"/>
        <v>0</v>
      </c>
      <c r="Q1887" s="4">
        <f t="shared" si="2161"/>
        <v>0</v>
      </c>
      <c r="R1887" s="4">
        <f t="shared" si="2161"/>
        <v>0</v>
      </c>
      <c r="S1887" s="4">
        <f t="shared" si="2161"/>
        <v>0</v>
      </c>
      <c r="T1887" s="4">
        <f t="shared" si="2161"/>
        <v>0</v>
      </c>
      <c r="U1887" s="4">
        <f t="shared" si="2161"/>
        <v>0</v>
      </c>
      <c r="V1887" s="4">
        <f t="shared" si="2161"/>
        <v>0</v>
      </c>
      <c r="W1887" s="4">
        <f>VLOOKUP(Z1887,怪物属性偏向!D:F,3,FALSE)</f>
        <v>5000013</v>
      </c>
      <c r="X1887" s="4">
        <f t="shared" si="2051"/>
        <v>83</v>
      </c>
      <c r="Y1887" t="str">
        <f>VLOOKUP(Z1887,怪物属性偏向!G:H,2,FALSE)</f>
        <v>柯拉</v>
      </c>
      <c r="Z1887">
        <f t="shared" si="2052"/>
        <v>13</v>
      </c>
    </row>
    <row r="1888" spans="1:26" ht="18" customHeight="1" x14ac:dyDescent="0.15">
      <c r="A1888" s="4">
        <v>5001884</v>
      </c>
      <c r="B1888" s="4">
        <f t="shared" ref="B1888:E1888" si="2162">B1887</f>
        <v>0</v>
      </c>
      <c r="C1888" s="4">
        <f t="shared" si="2162"/>
        <v>0</v>
      </c>
      <c r="D1888" s="4">
        <f t="shared" si="2162"/>
        <v>0</v>
      </c>
      <c r="E1888" s="4">
        <f t="shared" si="2162"/>
        <v>0</v>
      </c>
      <c r="F1888" s="4">
        <f>INT(VLOOKUP($X1888,映射表!$B:$C,2,FALSE)*VLOOKUP($Z1888,怪物属性偏向!$G:$L,怪物属性偏向!L$1,FALSE)/100)</f>
        <v>1157265</v>
      </c>
      <c r="G1888" s="4">
        <f>INT(VLOOKUP($X1888,映射表!$B:$C,2,FALSE)*VLOOKUP($Z1888,怪物属性偏向!$G:$L,怪物属性偏向!J$1,FALSE)/100)</f>
        <v>363850</v>
      </c>
      <c r="H1888" s="4">
        <f t="shared" si="2112"/>
        <v>0</v>
      </c>
      <c r="I1888" s="4">
        <f>INT(VLOOKUP($X1888,映射表!$B:$C,2,FALSE)*VLOOKUP($Z1888,怪物属性偏向!$G:$L,怪物属性偏向!K$1,FALSE)/100)</f>
        <v>436620</v>
      </c>
      <c r="J1888" s="4">
        <f>INT(VLOOKUP($X1888,映射表!$B:$E,4,FALSE))</f>
        <v>388107</v>
      </c>
      <c r="K1888" s="4">
        <f t="shared" ref="K1888:V1888" si="2163">K1887</f>
        <v>100</v>
      </c>
      <c r="L1888" s="4">
        <f t="shared" si="2163"/>
        <v>0</v>
      </c>
      <c r="M1888" s="4">
        <f t="shared" si="2163"/>
        <v>0</v>
      </c>
      <c r="N1888" s="4">
        <f t="shared" si="2163"/>
        <v>100</v>
      </c>
      <c r="O1888" s="4">
        <f t="shared" si="2163"/>
        <v>0</v>
      </c>
      <c r="P1888" s="4">
        <f t="shared" si="2163"/>
        <v>0</v>
      </c>
      <c r="Q1888" s="4">
        <f t="shared" si="2163"/>
        <v>0</v>
      </c>
      <c r="R1888" s="4">
        <f t="shared" si="2163"/>
        <v>0</v>
      </c>
      <c r="S1888" s="4">
        <f t="shared" si="2163"/>
        <v>0</v>
      </c>
      <c r="T1888" s="4">
        <f t="shared" si="2163"/>
        <v>0</v>
      </c>
      <c r="U1888" s="4">
        <f t="shared" si="2163"/>
        <v>0</v>
      </c>
      <c r="V1888" s="4">
        <f t="shared" si="2163"/>
        <v>0</v>
      </c>
      <c r="W1888" s="4">
        <f>VLOOKUP(Z1888,怪物属性偏向!D:F,3,FALSE)</f>
        <v>5000013</v>
      </c>
      <c r="X1888" s="4">
        <f t="shared" si="2051"/>
        <v>84</v>
      </c>
      <c r="Y1888" t="str">
        <f>VLOOKUP(Z1888,怪物属性偏向!G:H,2,FALSE)</f>
        <v>柯拉</v>
      </c>
      <c r="Z1888">
        <f t="shared" si="2052"/>
        <v>13</v>
      </c>
    </row>
    <row r="1889" spans="1:26" ht="18" customHeight="1" x14ac:dyDescent="0.15">
      <c r="A1889" s="4">
        <v>5001885</v>
      </c>
      <c r="B1889" s="4">
        <f t="shared" ref="B1889:E1889" si="2164">B1888</f>
        <v>0</v>
      </c>
      <c r="C1889" s="4">
        <f t="shared" si="2164"/>
        <v>0</v>
      </c>
      <c r="D1889" s="4">
        <f t="shared" si="2164"/>
        <v>0</v>
      </c>
      <c r="E1889" s="4">
        <f t="shared" si="2164"/>
        <v>0</v>
      </c>
      <c r="F1889" s="4">
        <f>INT(VLOOKUP($X1889,映射表!$B:$C,2,FALSE)*VLOOKUP($Z1889,怪物属性偏向!$G:$L,怪物属性偏向!L$1,FALSE)/100)</f>
        <v>1240797</v>
      </c>
      <c r="G1889" s="4">
        <f>INT(VLOOKUP($X1889,映射表!$B:$C,2,FALSE)*VLOOKUP($Z1889,怪物属性偏向!$G:$L,怪物属性偏向!J$1,FALSE)/100)</f>
        <v>390113</v>
      </c>
      <c r="H1889" s="4">
        <f t="shared" si="2112"/>
        <v>0</v>
      </c>
      <c r="I1889" s="4">
        <f>INT(VLOOKUP($X1889,映射表!$B:$C,2,FALSE)*VLOOKUP($Z1889,怪物属性偏向!$G:$L,怪物属性偏向!K$1,FALSE)/100)</f>
        <v>468136</v>
      </c>
      <c r="J1889" s="4">
        <f>INT(VLOOKUP($X1889,映射表!$B:$E,4,FALSE))</f>
        <v>416121</v>
      </c>
      <c r="K1889" s="4">
        <f t="shared" ref="K1889:V1889" si="2165">K1888</f>
        <v>100</v>
      </c>
      <c r="L1889" s="4">
        <f t="shared" si="2165"/>
        <v>0</v>
      </c>
      <c r="M1889" s="4">
        <f t="shared" si="2165"/>
        <v>0</v>
      </c>
      <c r="N1889" s="4">
        <f t="shared" si="2165"/>
        <v>100</v>
      </c>
      <c r="O1889" s="4">
        <f t="shared" si="2165"/>
        <v>0</v>
      </c>
      <c r="P1889" s="4">
        <f t="shared" si="2165"/>
        <v>0</v>
      </c>
      <c r="Q1889" s="4">
        <f t="shared" si="2165"/>
        <v>0</v>
      </c>
      <c r="R1889" s="4">
        <f t="shared" si="2165"/>
        <v>0</v>
      </c>
      <c r="S1889" s="4">
        <f t="shared" si="2165"/>
        <v>0</v>
      </c>
      <c r="T1889" s="4">
        <f t="shared" si="2165"/>
        <v>0</v>
      </c>
      <c r="U1889" s="4">
        <f t="shared" si="2165"/>
        <v>0</v>
      </c>
      <c r="V1889" s="4">
        <f t="shared" si="2165"/>
        <v>0</v>
      </c>
      <c r="W1889" s="4">
        <f>VLOOKUP(Z1889,怪物属性偏向!D:F,3,FALSE)</f>
        <v>5000013</v>
      </c>
      <c r="X1889" s="4">
        <f t="shared" si="2051"/>
        <v>85</v>
      </c>
      <c r="Y1889" t="str">
        <f>VLOOKUP(Z1889,怪物属性偏向!G:H,2,FALSE)</f>
        <v>柯拉</v>
      </c>
      <c r="Z1889">
        <f t="shared" si="2052"/>
        <v>13</v>
      </c>
    </row>
    <row r="1890" spans="1:26" ht="18" customHeight="1" x14ac:dyDescent="0.15">
      <c r="A1890" s="4">
        <v>5001886</v>
      </c>
      <c r="B1890" s="4">
        <f t="shared" ref="B1890:E1890" si="2166">B1889</f>
        <v>0</v>
      </c>
      <c r="C1890" s="4">
        <f t="shared" si="2166"/>
        <v>0</v>
      </c>
      <c r="D1890" s="4">
        <f t="shared" si="2166"/>
        <v>0</v>
      </c>
      <c r="E1890" s="4">
        <f t="shared" si="2166"/>
        <v>0</v>
      </c>
      <c r="F1890" s="4">
        <f>INT(VLOOKUP($X1890,映射表!$B:$C,2,FALSE)*VLOOKUP($Z1890,怪物属性偏向!$G:$L,怪物属性偏向!L$1,FALSE)/100)</f>
        <v>1330343</v>
      </c>
      <c r="G1890" s="4">
        <f>INT(VLOOKUP($X1890,映射表!$B:$C,2,FALSE)*VLOOKUP($Z1890,怪物属性偏向!$G:$L,怪物属性偏向!J$1,FALSE)/100)</f>
        <v>418267</v>
      </c>
      <c r="H1890" s="4">
        <f t="shared" si="2112"/>
        <v>0</v>
      </c>
      <c r="I1890" s="4">
        <f>INT(VLOOKUP($X1890,映射表!$B:$C,2,FALSE)*VLOOKUP($Z1890,怪物属性偏向!$G:$L,怪物属性偏向!K$1,FALSE)/100)</f>
        <v>501920</v>
      </c>
      <c r="J1890" s="4">
        <f>INT(VLOOKUP($X1890,映射表!$B:$E,4,FALSE))</f>
        <v>446151</v>
      </c>
      <c r="K1890" s="4">
        <f t="shared" ref="K1890:V1890" si="2167">K1889</f>
        <v>100</v>
      </c>
      <c r="L1890" s="4">
        <f t="shared" si="2167"/>
        <v>0</v>
      </c>
      <c r="M1890" s="4">
        <f t="shared" si="2167"/>
        <v>0</v>
      </c>
      <c r="N1890" s="4">
        <f t="shared" si="2167"/>
        <v>100</v>
      </c>
      <c r="O1890" s="4">
        <f t="shared" si="2167"/>
        <v>0</v>
      </c>
      <c r="P1890" s="4">
        <f t="shared" si="2167"/>
        <v>0</v>
      </c>
      <c r="Q1890" s="4">
        <f t="shared" si="2167"/>
        <v>0</v>
      </c>
      <c r="R1890" s="4">
        <f t="shared" si="2167"/>
        <v>0</v>
      </c>
      <c r="S1890" s="4">
        <f t="shared" si="2167"/>
        <v>0</v>
      </c>
      <c r="T1890" s="4">
        <f t="shared" si="2167"/>
        <v>0</v>
      </c>
      <c r="U1890" s="4">
        <f t="shared" si="2167"/>
        <v>0</v>
      </c>
      <c r="V1890" s="4">
        <f t="shared" si="2167"/>
        <v>0</v>
      </c>
      <c r="W1890" s="4">
        <f>VLOOKUP(Z1890,怪物属性偏向!D:F,3,FALSE)</f>
        <v>5000013</v>
      </c>
      <c r="X1890" s="4">
        <f t="shared" si="2051"/>
        <v>86</v>
      </c>
      <c r="Y1890" t="str">
        <f>VLOOKUP(Z1890,怪物属性偏向!G:H,2,FALSE)</f>
        <v>柯拉</v>
      </c>
      <c r="Z1890">
        <f t="shared" si="2052"/>
        <v>13</v>
      </c>
    </row>
    <row r="1891" spans="1:26" ht="18" customHeight="1" x14ac:dyDescent="0.15">
      <c r="A1891" s="4">
        <v>5001887</v>
      </c>
      <c r="B1891" s="4">
        <f t="shared" ref="B1891:E1891" si="2168">B1890</f>
        <v>0</v>
      </c>
      <c r="C1891" s="4">
        <f t="shared" si="2168"/>
        <v>0</v>
      </c>
      <c r="D1891" s="4">
        <f t="shared" si="2168"/>
        <v>0</v>
      </c>
      <c r="E1891" s="4">
        <f t="shared" si="2168"/>
        <v>0</v>
      </c>
      <c r="F1891" s="4">
        <f>INT(VLOOKUP($X1891,映射表!$B:$C,2,FALSE)*VLOOKUP($Z1891,怪物属性偏向!$G:$L,怪物属性偏向!L$1,FALSE)/100)</f>
        <v>1426337</v>
      </c>
      <c r="G1891" s="4">
        <f>INT(VLOOKUP($X1891,映射表!$B:$C,2,FALSE)*VLOOKUP($Z1891,怪物属性偏向!$G:$L,怪物属性偏向!J$1,FALSE)/100)</f>
        <v>448448</v>
      </c>
      <c r="H1891" s="4">
        <f t="shared" si="2112"/>
        <v>0</v>
      </c>
      <c r="I1891" s="4">
        <f>INT(VLOOKUP($X1891,映射表!$B:$C,2,FALSE)*VLOOKUP($Z1891,怪物属性偏向!$G:$L,怪物属性偏向!K$1,FALSE)/100)</f>
        <v>538137</v>
      </c>
      <c r="J1891" s="4">
        <f>INT(VLOOKUP($X1891,映射表!$B:$E,4,FALSE))</f>
        <v>478344</v>
      </c>
      <c r="K1891" s="4">
        <f t="shared" ref="K1891:V1891" si="2169">K1890</f>
        <v>100</v>
      </c>
      <c r="L1891" s="4">
        <f t="shared" si="2169"/>
        <v>0</v>
      </c>
      <c r="M1891" s="4">
        <f t="shared" si="2169"/>
        <v>0</v>
      </c>
      <c r="N1891" s="4">
        <f t="shared" si="2169"/>
        <v>100</v>
      </c>
      <c r="O1891" s="4">
        <f t="shared" si="2169"/>
        <v>0</v>
      </c>
      <c r="P1891" s="4">
        <f t="shared" si="2169"/>
        <v>0</v>
      </c>
      <c r="Q1891" s="4">
        <f t="shared" si="2169"/>
        <v>0</v>
      </c>
      <c r="R1891" s="4">
        <f t="shared" si="2169"/>
        <v>0</v>
      </c>
      <c r="S1891" s="4">
        <f t="shared" si="2169"/>
        <v>0</v>
      </c>
      <c r="T1891" s="4">
        <f t="shared" si="2169"/>
        <v>0</v>
      </c>
      <c r="U1891" s="4">
        <f t="shared" si="2169"/>
        <v>0</v>
      </c>
      <c r="V1891" s="4">
        <f t="shared" si="2169"/>
        <v>0</v>
      </c>
      <c r="W1891" s="4">
        <f>VLOOKUP(Z1891,怪物属性偏向!D:F,3,FALSE)</f>
        <v>5000013</v>
      </c>
      <c r="X1891" s="4">
        <f t="shared" si="2051"/>
        <v>87</v>
      </c>
      <c r="Y1891" t="str">
        <f>VLOOKUP(Z1891,怪物属性偏向!G:H,2,FALSE)</f>
        <v>柯拉</v>
      </c>
      <c r="Z1891">
        <f t="shared" si="2052"/>
        <v>13</v>
      </c>
    </row>
    <row r="1892" spans="1:26" ht="18" customHeight="1" x14ac:dyDescent="0.15">
      <c r="A1892" s="4">
        <v>5001888</v>
      </c>
      <c r="B1892" s="4">
        <f t="shared" ref="B1892:E1892" si="2170">B1891</f>
        <v>0</v>
      </c>
      <c r="C1892" s="4">
        <f t="shared" si="2170"/>
        <v>0</v>
      </c>
      <c r="D1892" s="4">
        <f t="shared" si="2170"/>
        <v>0</v>
      </c>
      <c r="E1892" s="4">
        <f t="shared" si="2170"/>
        <v>0</v>
      </c>
      <c r="F1892" s="4">
        <f>INT(VLOOKUP($X1892,映射表!$B:$C,2,FALSE)*VLOOKUP($Z1892,怪物属性偏向!$G:$L,怪物属性偏向!L$1,FALSE)/100)</f>
        <v>1529241</v>
      </c>
      <c r="G1892" s="4">
        <f>INT(VLOOKUP($X1892,映射表!$B:$C,2,FALSE)*VLOOKUP($Z1892,怪物属性偏向!$G:$L,怪物属性偏向!J$1,FALSE)/100)</f>
        <v>480802</v>
      </c>
      <c r="H1892" s="4">
        <f t="shared" si="2112"/>
        <v>0</v>
      </c>
      <c r="I1892" s="4">
        <f>INT(VLOOKUP($X1892,映射表!$B:$C,2,FALSE)*VLOOKUP($Z1892,怪物属性偏向!$G:$L,怪物属性偏向!K$1,FALSE)/100)</f>
        <v>576962</v>
      </c>
      <c r="J1892" s="4">
        <f>INT(VLOOKUP($X1892,映射表!$B:$E,4,FALSE))</f>
        <v>512855</v>
      </c>
      <c r="K1892" s="4">
        <f t="shared" ref="K1892:V1892" si="2171">K1891</f>
        <v>100</v>
      </c>
      <c r="L1892" s="4">
        <f t="shared" si="2171"/>
        <v>0</v>
      </c>
      <c r="M1892" s="4">
        <f t="shared" si="2171"/>
        <v>0</v>
      </c>
      <c r="N1892" s="4">
        <f t="shared" si="2171"/>
        <v>100</v>
      </c>
      <c r="O1892" s="4">
        <f t="shared" si="2171"/>
        <v>0</v>
      </c>
      <c r="P1892" s="4">
        <f t="shared" si="2171"/>
        <v>0</v>
      </c>
      <c r="Q1892" s="4">
        <f t="shared" si="2171"/>
        <v>0</v>
      </c>
      <c r="R1892" s="4">
        <f t="shared" si="2171"/>
        <v>0</v>
      </c>
      <c r="S1892" s="4">
        <f t="shared" si="2171"/>
        <v>0</v>
      </c>
      <c r="T1892" s="4">
        <f t="shared" si="2171"/>
        <v>0</v>
      </c>
      <c r="U1892" s="4">
        <f t="shared" si="2171"/>
        <v>0</v>
      </c>
      <c r="V1892" s="4">
        <f t="shared" si="2171"/>
        <v>0</v>
      </c>
      <c r="W1892" s="4">
        <f>VLOOKUP(Z1892,怪物属性偏向!D:F,3,FALSE)</f>
        <v>5000013</v>
      </c>
      <c r="X1892" s="4">
        <f t="shared" si="2051"/>
        <v>88</v>
      </c>
      <c r="Y1892" t="str">
        <f>VLOOKUP(Z1892,怪物属性偏向!G:H,2,FALSE)</f>
        <v>柯拉</v>
      </c>
      <c r="Z1892">
        <f t="shared" si="2052"/>
        <v>13</v>
      </c>
    </row>
    <row r="1893" spans="1:26" ht="18" customHeight="1" x14ac:dyDescent="0.15">
      <c r="A1893" s="4">
        <v>5001889</v>
      </c>
      <c r="B1893" s="4">
        <f t="shared" ref="B1893:E1893" si="2172">B1892</f>
        <v>0</v>
      </c>
      <c r="C1893" s="4">
        <f t="shared" si="2172"/>
        <v>0</v>
      </c>
      <c r="D1893" s="4">
        <f t="shared" si="2172"/>
        <v>0</v>
      </c>
      <c r="E1893" s="4">
        <f t="shared" si="2172"/>
        <v>0</v>
      </c>
      <c r="F1893" s="4">
        <f>INT(VLOOKUP($X1893,映射表!$B:$C,2,FALSE)*VLOOKUP($Z1893,怪物属性偏向!$G:$L,怪物属性偏向!L$1,FALSE)/100)</f>
        <v>1639555</v>
      </c>
      <c r="G1893" s="4">
        <f>INT(VLOOKUP($X1893,映射表!$B:$C,2,FALSE)*VLOOKUP($Z1893,怪物属性偏向!$G:$L,怪物属性偏向!J$1,FALSE)/100)</f>
        <v>515485</v>
      </c>
      <c r="H1893" s="4">
        <f t="shared" si="2112"/>
        <v>0</v>
      </c>
      <c r="I1893" s="4">
        <f>INT(VLOOKUP($X1893,映射表!$B:$C,2,FALSE)*VLOOKUP($Z1893,怪物属性偏向!$G:$L,怪物属性偏向!K$1,FALSE)/100)</f>
        <v>618582</v>
      </c>
      <c r="J1893" s="4">
        <f>INT(VLOOKUP($X1893,映射表!$B:$E,4,FALSE))</f>
        <v>549851</v>
      </c>
      <c r="K1893" s="4">
        <f t="shared" ref="K1893:V1893" si="2173">K1892</f>
        <v>100</v>
      </c>
      <c r="L1893" s="4">
        <f t="shared" si="2173"/>
        <v>0</v>
      </c>
      <c r="M1893" s="4">
        <f t="shared" si="2173"/>
        <v>0</v>
      </c>
      <c r="N1893" s="4">
        <f t="shared" si="2173"/>
        <v>100</v>
      </c>
      <c r="O1893" s="4">
        <f t="shared" si="2173"/>
        <v>0</v>
      </c>
      <c r="P1893" s="4">
        <f t="shared" si="2173"/>
        <v>0</v>
      </c>
      <c r="Q1893" s="4">
        <f t="shared" si="2173"/>
        <v>0</v>
      </c>
      <c r="R1893" s="4">
        <f t="shared" si="2173"/>
        <v>0</v>
      </c>
      <c r="S1893" s="4">
        <f t="shared" si="2173"/>
        <v>0</v>
      </c>
      <c r="T1893" s="4">
        <f t="shared" si="2173"/>
        <v>0</v>
      </c>
      <c r="U1893" s="4">
        <f t="shared" si="2173"/>
        <v>0</v>
      </c>
      <c r="V1893" s="4">
        <f t="shared" si="2173"/>
        <v>0</v>
      </c>
      <c r="W1893" s="4">
        <f>VLOOKUP(Z1893,怪物属性偏向!D:F,3,FALSE)</f>
        <v>5000013</v>
      </c>
      <c r="X1893" s="4">
        <f t="shared" si="2051"/>
        <v>89</v>
      </c>
      <c r="Y1893" t="str">
        <f>VLOOKUP(Z1893,怪物属性偏向!G:H,2,FALSE)</f>
        <v>柯拉</v>
      </c>
      <c r="Z1893">
        <f t="shared" si="2052"/>
        <v>13</v>
      </c>
    </row>
    <row r="1894" spans="1:26" ht="18" customHeight="1" x14ac:dyDescent="0.15">
      <c r="A1894" s="4">
        <v>5001890</v>
      </c>
      <c r="B1894" s="4">
        <f t="shared" ref="B1894:E1894" si="2174">B1893</f>
        <v>0</v>
      </c>
      <c r="C1894" s="4">
        <f t="shared" si="2174"/>
        <v>0</v>
      </c>
      <c r="D1894" s="4">
        <f t="shared" si="2174"/>
        <v>0</v>
      </c>
      <c r="E1894" s="4">
        <f t="shared" si="2174"/>
        <v>0</v>
      </c>
      <c r="F1894" s="4">
        <f>INT(VLOOKUP($X1894,映射表!$B:$C,2,FALSE)*VLOOKUP($Z1894,怪物属性偏向!$G:$L,怪物属性偏向!L$1,FALSE)/100)</f>
        <v>1757812</v>
      </c>
      <c r="G1894" s="4">
        <f>INT(VLOOKUP($X1894,映射表!$B:$C,2,FALSE)*VLOOKUP($Z1894,怪物属性偏向!$G:$L,怪物属性偏向!J$1,FALSE)/100)</f>
        <v>552665</v>
      </c>
      <c r="H1894" s="4">
        <f t="shared" si="2112"/>
        <v>0</v>
      </c>
      <c r="I1894" s="4">
        <f>INT(VLOOKUP($X1894,映射表!$B:$C,2,FALSE)*VLOOKUP($Z1894,怪物属性偏向!$G:$L,怪物属性偏向!K$1,FALSE)/100)</f>
        <v>663199</v>
      </c>
      <c r="J1894" s="4">
        <f>INT(VLOOKUP($X1894,映射表!$B:$E,4,FALSE))</f>
        <v>589510</v>
      </c>
      <c r="K1894" s="4">
        <f t="shared" ref="K1894:V1894" si="2175">K1893</f>
        <v>100</v>
      </c>
      <c r="L1894" s="4">
        <f t="shared" si="2175"/>
        <v>0</v>
      </c>
      <c r="M1894" s="4">
        <f t="shared" si="2175"/>
        <v>0</v>
      </c>
      <c r="N1894" s="4">
        <f t="shared" si="2175"/>
        <v>100</v>
      </c>
      <c r="O1894" s="4">
        <f t="shared" si="2175"/>
        <v>0</v>
      </c>
      <c r="P1894" s="4">
        <f t="shared" si="2175"/>
        <v>0</v>
      </c>
      <c r="Q1894" s="4">
        <f t="shared" si="2175"/>
        <v>0</v>
      </c>
      <c r="R1894" s="4">
        <f t="shared" si="2175"/>
        <v>0</v>
      </c>
      <c r="S1894" s="4">
        <f t="shared" si="2175"/>
        <v>0</v>
      </c>
      <c r="T1894" s="4">
        <f t="shared" si="2175"/>
        <v>0</v>
      </c>
      <c r="U1894" s="4">
        <f t="shared" si="2175"/>
        <v>0</v>
      </c>
      <c r="V1894" s="4">
        <f t="shared" si="2175"/>
        <v>0</v>
      </c>
      <c r="W1894" s="4">
        <f>VLOOKUP(Z1894,怪物属性偏向!D:F,3,FALSE)</f>
        <v>5000013</v>
      </c>
      <c r="X1894" s="4">
        <f t="shared" si="2051"/>
        <v>90</v>
      </c>
      <c r="Y1894" t="str">
        <f>VLOOKUP(Z1894,怪物属性偏向!G:H,2,FALSE)</f>
        <v>柯拉</v>
      </c>
      <c r="Z1894">
        <f t="shared" si="2052"/>
        <v>13</v>
      </c>
    </row>
    <row r="1895" spans="1:26" ht="18" customHeight="1" x14ac:dyDescent="0.15">
      <c r="A1895" s="4">
        <v>5001891</v>
      </c>
      <c r="B1895" s="4">
        <f t="shared" ref="B1895:E1895" si="2176">B1894</f>
        <v>0</v>
      </c>
      <c r="C1895" s="4">
        <f t="shared" si="2176"/>
        <v>0</v>
      </c>
      <c r="D1895" s="4">
        <f t="shared" si="2176"/>
        <v>0</v>
      </c>
      <c r="E1895" s="4">
        <f t="shared" si="2176"/>
        <v>0</v>
      </c>
      <c r="F1895" s="4">
        <f>INT(VLOOKUP($X1895,映射表!$B:$C,2,FALSE)*VLOOKUP($Z1895,怪物属性偏向!$G:$L,怪物属性偏向!L$1,FALSE)/100)</f>
        <v>1884583</v>
      </c>
      <c r="G1895" s="4">
        <f>INT(VLOOKUP($X1895,映射表!$B:$C,2,FALSE)*VLOOKUP($Z1895,怪物属性偏向!$G:$L,怪物属性偏向!J$1,FALSE)/100)</f>
        <v>592523</v>
      </c>
      <c r="H1895" s="4">
        <f t="shared" si="2112"/>
        <v>0</v>
      </c>
      <c r="I1895" s="4">
        <f>INT(VLOOKUP($X1895,映射表!$B:$C,2,FALSE)*VLOOKUP($Z1895,怪物属性偏向!$G:$L,怪物属性偏向!K$1,FALSE)/100)</f>
        <v>711028</v>
      </c>
      <c r="J1895" s="4">
        <f>INT(VLOOKUP($X1895,映射表!$B:$E,4,FALSE))</f>
        <v>632025</v>
      </c>
      <c r="K1895" s="4">
        <f t="shared" ref="K1895:V1895" si="2177">K1894</f>
        <v>100</v>
      </c>
      <c r="L1895" s="4">
        <f t="shared" si="2177"/>
        <v>0</v>
      </c>
      <c r="M1895" s="4">
        <f t="shared" si="2177"/>
        <v>0</v>
      </c>
      <c r="N1895" s="4">
        <f t="shared" si="2177"/>
        <v>100</v>
      </c>
      <c r="O1895" s="4">
        <f t="shared" si="2177"/>
        <v>0</v>
      </c>
      <c r="P1895" s="4">
        <f t="shared" si="2177"/>
        <v>0</v>
      </c>
      <c r="Q1895" s="4">
        <f t="shared" si="2177"/>
        <v>0</v>
      </c>
      <c r="R1895" s="4">
        <f t="shared" si="2177"/>
        <v>0</v>
      </c>
      <c r="S1895" s="4">
        <f t="shared" si="2177"/>
        <v>0</v>
      </c>
      <c r="T1895" s="4">
        <f t="shared" si="2177"/>
        <v>0</v>
      </c>
      <c r="U1895" s="4">
        <f t="shared" si="2177"/>
        <v>0</v>
      </c>
      <c r="V1895" s="4">
        <f t="shared" si="2177"/>
        <v>0</v>
      </c>
      <c r="W1895" s="4">
        <f>VLOOKUP(Z1895,怪物属性偏向!D:F,3,FALSE)</f>
        <v>5000013</v>
      </c>
      <c r="X1895" s="4">
        <f t="shared" si="2051"/>
        <v>91</v>
      </c>
      <c r="Y1895" t="str">
        <f>VLOOKUP(Z1895,怪物属性偏向!G:H,2,FALSE)</f>
        <v>柯拉</v>
      </c>
      <c r="Z1895">
        <f t="shared" si="2052"/>
        <v>13</v>
      </c>
    </row>
    <row r="1896" spans="1:26" ht="18" customHeight="1" x14ac:dyDescent="0.15">
      <c r="A1896" s="4">
        <v>5001892</v>
      </c>
      <c r="B1896" s="4">
        <f t="shared" ref="B1896:E1896" si="2178">B1895</f>
        <v>0</v>
      </c>
      <c r="C1896" s="4">
        <f t="shared" si="2178"/>
        <v>0</v>
      </c>
      <c r="D1896" s="4">
        <f t="shared" si="2178"/>
        <v>0</v>
      </c>
      <c r="E1896" s="4">
        <f t="shared" si="2178"/>
        <v>0</v>
      </c>
      <c r="F1896" s="4">
        <f>INT(VLOOKUP($X1896,映射表!$B:$C,2,FALSE)*VLOOKUP($Z1896,怪物属性偏向!$G:$L,怪物属性偏向!L$1,FALSE)/100)</f>
        <v>2020482</v>
      </c>
      <c r="G1896" s="4">
        <f>INT(VLOOKUP($X1896,映射表!$B:$C,2,FALSE)*VLOOKUP($Z1896,怪物属性偏向!$G:$L,怪物属性偏向!J$1,FALSE)/100)</f>
        <v>635250</v>
      </c>
      <c r="H1896" s="4">
        <f t="shared" si="2112"/>
        <v>0</v>
      </c>
      <c r="I1896" s="4">
        <f>INT(VLOOKUP($X1896,映射表!$B:$C,2,FALSE)*VLOOKUP($Z1896,怪物属性偏向!$G:$L,怪物属性偏向!K$1,FALSE)/100)</f>
        <v>762300</v>
      </c>
      <c r="J1896" s="4">
        <f>INT(VLOOKUP($X1896,映射表!$B:$E,4,FALSE))</f>
        <v>677600</v>
      </c>
      <c r="K1896" s="4">
        <f t="shared" ref="K1896:V1896" si="2179">K1895</f>
        <v>100</v>
      </c>
      <c r="L1896" s="4">
        <f t="shared" si="2179"/>
        <v>0</v>
      </c>
      <c r="M1896" s="4">
        <f t="shared" si="2179"/>
        <v>0</v>
      </c>
      <c r="N1896" s="4">
        <f t="shared" si="2179"/>
        <v>100</v>
      </c>
      <c r="O1896" s="4">
        <f t="shared" si="2179"/>
        <v>0</v>
      </c>
      <c r="P1896" s="4">
        <f t="shared" si="2179"/>
        <v>0</v>
      </c>
      <c r="Q1896" s="4">
        <f t="shared" si="2179"/>
        <v>0</v>
      </c>
      <c r="R1896" s="4">
        <f t="shared" si="2179"/>
        <v>0</v>
      </c>
      <c r="S1896" s="4">
        <f t="shared" si="2179"/>
        <v>0</v>
      </c>
      <c r="T1896" s="4">
        <f t="shared" si="2179"/>
        <v>0</v>
      </c>
      <c r="U1896" s="4">
        <f t="shared" si="2179"/>
        <v>0</v>
      </c>
      <c r="V1896" s="4">
        <f t="shared" si="2179"/>
        <v>0</v>
      </c>
      <c r="W1896" s="4">
        <f>VLOOKUP(Z1896,怪物属性偏向!D:F,3,FALSE)</f>
        <v>5000013</v>
      </c>
      <c r="X1896" s="4">
        <f t="shared" si="2051"/>
        <v>92</v>
      </c>
      <c r="Y1896" t="str">
        <f>VLOOKUP(Z1896,怪物属性偏向!G:H,2,FALSE)</f>
        <v>柯拉</v>
      </c>
      <c r="Z1896">
        <f t="shared" si="2052"/>
        <v>13</v>
      </c>
    </row>
    <row r="1897" spans="1:26" ht="18" customHeight="1" x14ac:dyDescent="0.15">
      <c r="A1897" s="4">
        <v>5001893</v>
      </c>
      <c r="B1897" s="4">
        <f t="shared" ref="B1897:E1897" si="2180">B1896</f>
        <v>0</v>
      </c>
      <c r="C1897" s="4">
        <f t="shared" si="2180"/>
        <v>0</v>
      </c>
      <c r="D1897" s="4">
        <f t="shared" si="2180"/>
        <v>0</v>
      </c>
      <c r="E1897" s="4">
        <f t="shared" si="2180"/>
        <v>0</v>
      </c>
      <c r="F1897" s="4">
        <f>INT(VLOOKUP($X1897,映射表!$B:$C,2,FALSE)*VLOOKUP($Z1897,怪物属性偏向!$G:$L,怪物属性偏向!L$1,FALSE)/100)</f>
        <v>2166165</v>
      </c>
      <c r="G1897" s="4">
        <f>INT(VLOOKUP($X1897,映射表!$B:$C,2,FALSE)*VLOOKUP($Z1897,怪物属性偏向!$G:$L,怪物属性偏向!J$1,FALSE)/100)</f>
        <v>681054</v>
      </c>
      <c r="H1897" s="4">
        <f t="shared" si="2112"/>
        <v>0</v>
      </c>
      <c r="I1897" s="4">
        <f>INT(VLOOKUP($X1897,映射表!$B:$C,2,FALSE)*VLOOKUP($Z1897,怪物属性偏向!$G:$L,怪物属性偏向!K$1,FALSE)/100)</f>
        <v>817265</v>
      </c>
      <c r="J1897" s="4">
        <f>INT(VLOOKUP($X1897,映射表!$B:$E,4,FALSE))</f>
        <v>726457</v>
      </c>
      <c r="K1897" s="4">
        <f t="shared" ref="K1897:V1897" si="2181">K1896</f>
        <v>100</v>
      </c>
      <c r="L1897" s="4">
        <f t="shared" si="2181"/>
        <v>0</v>
      </c>
      <c r="M1897" s="4">
        <f t="shared" si="2181"/>
        <v>0</v>
      </c>
      <c r="N1897" s="4">
        <f t="shared" si="2181"/>
        <v>100</v>
      </c>
      <c r="O1897" s="4">
        <f t="shared" si="2181"/>
        <v>0</v>
      </c>
      <c r="P1897" s="4">
        <f t="shared" si="2181"/>
        <v>0</v>
      </c>
      <c r="Q1897" s="4">
        <f t="shared" si="2181"/>
        <v>0</v>
      </c>
      <c r="R1897" s="4">
        <f t="shared" si="2181"/>
        <v>0</v>
      </c>
      <c r="S1897" s="4">
        <f t="shared" si="2181"/>
        <v>0</v>
      </c>
      <c r="T1897" s="4">
        <f t="shared" si="2181"/>
        <v>0</v>
      </c>
      <c r="U1897" s="4">
        <f t="shared" si="2181"/>
        <v>0</v>
      </c>
      <c r="V1897" s="4">
        <f t="shared" si="2181"/>
        <v>0</v>
      </c>
      <c r="W1897" s="4">
        <f>VLOOKUP(Z1897,怪物属性偏向!D:F,3,FALSE)</f>
        <v>5000013</v>
      </c>
      <c r="X1897" s="4">
        <f t="shared" ref="X1897:X1960" si="2182">IF(X1896=X$1,1,X1896+1)</f>
        <v>93</v>
      </c>
      <c r="Y1897" t="str">
        <f>VLOOKUP(Z1897,怪物属性偏向!G:H,2,FALSE)</f>
        <v>柯拉</v>
      </c>
      <c r="Z1897">
        <f t="shared" ref="Z1897:Z1960" si="2183">IF(X1897=1,Z1896+1,Z1896)</f>
        <v>13</v>
      </c>
    </row>
    <row r="1898" spans="1:26" ht="18" customHeight="1" x14ac:dyDescent="0.15">
      <c r="A1898" s="4">
        <v>5001894</v>
      </c>
      <c r="B1898" s="4">
        <f t="shared" ref="B1898:E1898" si="2184">B1897</f>
        <v>0</v>
      </c>
      <c r="C1898" s="4">
        <f t="shared" si="2184"/>
        <v>0</v>
      </c>
      <c r="D1898" s="4">
        <f t="shared" si="2184"/>
        <v>0</v>
      </c>
      <c r="E1898" s="4">
        <f t="shared" si="2184"/>
        <v>0</v>
      </c>
      <c r="F1898" s="4">
        <f>INT(VLOOKUP($X1898,映射表!$B:$C,2,FALSE)*VLOOKUP($Z1898,怪物属性偏向!$G:$L,怪物属性偏向!L$1,FALSE)/100)</f>
        <v>2322338</v>
      </c>
      <c r="G1898" s="4">
        <f>INT(VLOOKUP($X1898,映射表!$B:$C,2,FALSE)*VLOOKUP($Z1898,怪物属性偏向!$G:$L,怪物属性偏向!J$1,FALSE)/100)</f>
        <v>730155</v>
      </c>
      <c r="H1898" s="4">
        <f t="shared" si="2112"/>
        <v>0</v>
      </c>
      <c r="I1898" s="4">
        <f>INT(VLOOKUP($X1898,映射表!$B:$C,2,FALSE)*VLOOKUP($Z1898,怪物属性偏向!$G:$L,怪物属性偏向!K$1,FALSE)/100)</f>
        <v>876186</v>
      </c>
      <c r="J1898" s="4">
        <f>INT(VLOOKUP($X1898,映射表!$B:$E,4,FALSE))</f>
        <v>778832</v>
      </c>
      <c r="K1898" s="4">
        <f t="shared" ref="K1898:V1898" si="2185">K1897</f>
        <v>100</v>
      </c>
      <c r="L1898" s="4">
        <f t="shared" si="2185"/>
        <v>0</v>
      </c>
      <c r="M1898" s="4">
        <f t="shared" si="2185"/>
        <v>0</v>
      </c>
      <c r="N1898" s="4">
        <f t="shared" si="2185"/>
        <v>100</v>
      </c>
      <c r="O1898" s="4">
        <f t="shared" si="2185"/>
        <v>0</v>
      </c>
      <c r="P1898" s="4">
        <f t="shared" si="2185"/>
        <v>0</v>
      </c>
      <c r="Q1898" s="4">
        <f t="shared" si="2185"/>
        <v>0</v>
      </c>
      <c r="R1898" s="4">
        <f t="shared" si="2185"/>
        <v>0</v>
      </c>
      <c r="S1898" s="4">
        <f t="shared" si="2185"/>
        <v>0</v>
      </c>
      <c r="T1898" s="4">
        <f t="shared" si="2185"/>
        <v>0</v>
      </c>
      <c r="U1898" s="4">
        <f t="shared" si="2185"/>
        <v>0</v>
      </c>
      <c r="V1898" s="4">
        <f t="shared" si="2185"/>
        <v>0</v>
      </c>
      <c r="W1898" s="4">
        <f>VLOOKUP(Z1898,怪物属性偏向!D:F,3,FALSE)</f>
        <v>5000013</v>
      </c>
      <c r="X1898" s="4">
        <f t="shared" si="2182"/>
        <v>94</v>
      </c>
      <c r="Y1898" t="str">
        <f>VLOOKUP(Z1898,怪物属性偏向!G:H,2,FALSE)</f>
        <v>柯拉</v>
      </c>
      <c r="Z1898">
        <f t="shared" si="2183"/>
        <v>13</v>
      </c>
    </row>
    <row r="1899" spans="1:26" ht="18" customHeight="1" x14ac:dyDescent="0.15">
      <c r="A1899" s="4">
        <v>5001895</v>
      </c>
      <c r="B1899" s="4">
        <f t="shared" ref="B1899:E1899" si="2186">B1898</f>
        <v>0</v>
      </c>
      <c r="C1899" s="4">
        <f t="shared" si="2186"/>
        <v>0</v>
      </c>
      <c r="D1899" s="4">
        <f t="shared" si="2186"/>
        <v>0</v>
      </c>
      <c r="E1899" s="4">
        <f t="shared" si="2186"/>
        <v>0</v>
      </c>
      <c r="F1899" s="4">
        <f>INT(VLOOKUP($X1899,映射表!$B:$C,2,FALSE)*VLOOKUP($Z1899,怪物属性偏向!$G:$L,怪物属性偏向!L$1,FALSE)/100)</f>
        <v>2489754</v>
      </c>
      <c r="G1899" s="4">
        <f>INT(VLOOKUP($X1899,映射表!$B:$C,2,FALSE)*VLOOKUP($Z1899,怪物属性偏向!$G:$L,怪物属性偏向!J$1,FALSE)/100)</f>
        <v>782792</v>
      </c>
      <c r="H1899" s="4">
        <f t="shared" si="2112"/>
        <v>0</v>
      </c>
      <c r="I1899" s="4">
        <f>INT(VLOOKUP($X1899,映射表!$B:$C,2,FALSE)*VLOOKUP($Z1899,怪物属性偏向!$G:$L,怪物属性偏向!K$1,FALSE)/100)</f>
        <v>939351</v>
      </c>
      <c r="J1899" s="4">
        <f>INT(VLOOKUP($X1899,映射表!$B:$E,4,FALSE))</f>
        <v>834978</v>
      </c>
      <c r="K1899" s="4">
        <f t="shared" ref="K1899:V1899" si="2187">K1898</f>
        <v>100</v>
      </c>
      <c r="L1899" s="4">
        <f t="shared" si="2187"/>
        <v>0</v>
      </c>
      <c r="M1899" s="4">
        <f t="shared" si="2187"/>
        <v>0</v>
      </c>
      <c r="N1899" s="4">
        <f t="shared" si="2187"/>
        <v>100</v>
      </c>
      <c r="O1899" s="4">
        <f t="shared" si="2187"/>
        <v>0</v>
      </c>
      <c r="P1899" s="4">
        <f t="shared" si="2187"/>
        <v>0</v>
      </c>
      <c r="Q1899" s="4">
        <f t="shared" si="2187"/>
        <v>0</v>
      </c>
      <c r="R1899" s="4">
        <f t="shared" si="2187"/>
        <v>0</v>
      </c>
      <c r="S1899" s="4">
        <f t="shared" si="2187"/>
        <v>0</v>
      </c>
      <c r="T1899" s="4">
        <f t="shared" si="2187"/>
        <v>0</v>
      </c>
      <c r="U1899" s="4">
        <f t="shared" si="2187"/>
        <v>0</v>
      </c>
      <c r="V1899" s="4">
        <f t="shared" si="2187"/>
        <v>0</v>
      </c>
      <c r="W1899" s="4">
        <f>VLOOKUP(Z1899,怪物属性偏向!D:F,3,FALSE)</f>
        <v>5000013</v>
      </c>
      <c r="X1899" s="4">
        <f t="shared" si="2182"/>
        <v>95</v>
      </c>
      <c r="Y1899" t="str">
        <f>VLOOKUP(Z1899,怪物属性偏向!G:H,2,FALSE)</f>
        <v>柯拉</v>
      </c>
      <c r="Z1899">
        <f t="shared" si="2183"/>
        <v>13</v>
      </c>
    </row>
    <row r="1900" spans="1:26" ht="18" customHeight="1" x14ac:dyDescent="0.15">
      <c r="A1900" s="4">
        <v>5001896</v>
      </c>
      <c r="B1900" s="4">
        <f t="shared" ref="B1900:E1900" si="2188">B1899</f>
        <v>0</v>
      </c>
      <c r="C1900" s="4">
        <f t="shared" si="2188"/>
        <v>0</v>
      </c>
      <c r="D1900" s="4">
        <f t="shared" si="2188"/>
        <v>0</v>
      </c>
      <c r="E1900" s="4">
        <f t="shared" si="2188"/>
        <v>0</v>
      </c>
      <c r="F1900" s="4">
        <f>INT(VLOOKUP($X1900,映射表!$B:$C,2,FALSE)*VLOOKUP($Z1900,怪物属性偏向!$G:$L,怪物属性偏向!L$1,FALSE)/100)</f>
        <v>2669225</v>
      </c>
      <c r="G1900" s="4">
        <f>INT(VLOOKUP($X1900,映射表!$B:$C,2,FALSE)*VLOOKUP($Z1900,怪物属性偏向!$G:$L,怪物属性偏向!J$1,FALSE)/100)</f>
        <v>839219</v>
      </c>
      <c r="H1900" s="4">
        <f t="shared" si="2112"/>
        <v>0</v>
      </c>
      <c r="I1900" s="4">
        <f>INT(VLOOKUP($X1900,映射表!$B:$C,2,FALSE)*VLOOKUP($Z1900,怪物属性偏向!$G:$L,怪物属性偏向!K$1,FALSE)/100)</f>
        <v>1007063</v>
      </c>
      <c r="J1900" s="4">
        <f>INT(VLOOKUP($X1900,映射表!$B:$E,4,FALSE))</f>
        <v>895167</v>
      </c>
      <c r="K1900" s="4">
        <f t="shared" ref="K1900:V1900" si="2189">K1899</f>
        <v>100</v>
      </c>
      <c r="L1900" s="4">
        <f t="shared" si="2189"/>
        <v>0</v>
      </c>
      <c r="M1900" s="4">
        <f t="shared" si="2189"/>
        <v>0</v>
      </c>
      <c r="N1900" s="4">
        <f t="shared" si="2189"/>
        <v>100</v>
      </c>
      <c r="O1900" s="4">
        <f t="shared" si="2189"/>
        <v>0</v>
      </c>
      <c r="P1900" s="4">
        <f t="shared" si="2189"/>
        <v>0</v>
      </c>
      <c r="Q1900" s="4">
        <f t="shared" si="2189"/>
        <v>0</v>
      </c>
      <c r="R1900" s="4">
        <f t="shared" si="2189"/>
        <v>0</v>
      </c>
      <c r="S1900" s="4">
        <f t="shared" si="2189"/>
        <v>0</v>
      </c>
      <c r="T1900" s="4">
        <f t="shared" si="2189"/>
        <v>0</v>
      </c>
      <c r="U1900" s="4">
        <f t="shared" si="2189"/>
        <v>0</v>
      </c>
      <c r="V1900" s="4">
        <f t="shared" si="2189"/>
        <v>0</v>
      </c>
      <c r="W1900" s="4">
        <f>VLOOKUP(Z1900,怪物属性偏向!D:F,3,FALSE)</f>
        <v>5000013</v>
      </c>
      <c r="X1900" s="4">
        <f t="shared" si="2182"/>
        <v>96</v>
      </c>
      <c r="Y1900" t="str">
        <f>VLOOKUP(Z1900,怪物属性偏向!G:H,2,FALSE)</f>
        <v>柯拉</v>
      </c>
      <c r="Z1900">
        <f t="shared" si="2183"/>
        <v>13</v>
      </c>
    </row>
    <row r="1901" spans="1:26" ht="18" customHeight="1" x14ac:dyDescent="0.15">
      <c r="A1901" s="4">
        <v>5001897</v>
      </c>
      <c r="B1901" s="4">
        <f t="shared" ref="B1901:E1901" si="2190">B1900</f>
        <v>0</v>
      </c>
      <c r="C1901" s="4">
        <f t="shared" si="2190"/>
        <v>0</v>
      </c>
      <c r="D1901" s="4">
        <f t="shared" si="2190"/>
        <v>0</v>
      </c>
      <c r="E1901" s="4">
        <f t="shared" si="2190"/>
        <v>0</v>
      </c>
      <c r="F1901" s="4">
        <f>INT(VLOOKUP($X1901,映射表!$B:$C,2,FALSE)*VLOOKUP($Z1901,怪物属性偏向!$G:$L,怪物属性偏向!L$1,FALSE)/100)</f>
        <v>2861618</v>
      </c>
      <c r="G1901" s="4">
        <f>INT(VLOOKUP($X1901,映射表!$B:$C,2,FALSE)*VLOOKUP($Z1901,怪物属性偏向!$G:$L,怪物属性偏向!J$1,FALSE)/100)</f>
        <v>899708</v>
      </c>
      <c r="H1901" s="4">
        <f t="shared" si="2112"/>
        <v>0</v>
      </c>
      <c r="I1901" s="4">
        <f>INT(VLOOKUP($X1901,映射表!$B:$C,2,FALSE)*VLOOKUP($Z1901,怪物属性偏向!$G:$L,怪物属性偏向!K$1,FALSE)/100)</f>
        <v>1079650</v>
      </c>
      <c r="J1901" s="4">
        <f>INT(VLOOKUP($X1901,映射表!$B:$E,4,FALSE))</f>
        <v>959689</v>
      </c>
      <c r="K1901" s="4">
        <f t="shared" ref="K1901:V1901" si="2191">K1900</f>
        <v>100</v>
      </c>
      <c r="L1901" s="4">
        <f t="shared" si="2191"/>
        <v>0</v>
      </c>
      <c r="M1901" s="4">
        <f t="shared" si="2191"/>
        <v>0</v>
      </c>
      <c r="N1901" s="4">
        <f t="shared" si="2191"/>
        <v>100</v>
      </c>
      <c r="O1901" s="4">
        <f t="shared" si="2191"/>
        <v>0</v>
      </c>
      <c r="P1901" s="4">
        <f t="shared" si="2191"/>
        <v>0</v>
      </c>
      <c r="Q1901" s="4">
        <f t="shared" si="2191"/>
        <v>0</v>
      </c>
      <c r="R1901" s="4">
        <f t="shared" si="2191"/>
        <v>0</v>
      </c>
      <c r="S1901" s="4">
        <f t="shared" si="2191"/>
        <v>0</v>
      </c>
      <c r="T1901" s="4">
        <f t="shared" si="2191"/>
        <v>0</v>
      </c>
      <c r="U1901" s="4">
        <f t="shared" si="2191"/>
        <v>0</v>
      </c>
      <c r="V1901" s="4">
        <f t="shared" si="2191"/>
        <v>0</v>
      </c>
      <c r="W1901" s="4">
        <f>VLOOKUP(Z1901,怪物属性偏向!D:F,3,FALSE)</f>
        <v>5000013</v>
      </c>
      <c r="X1901" s="4">
        <f t="shared" si="2182"/>
        <v>97</v>
      </c>
      <c r="Y1901" t="str">
        <f>VLOOKUP(Z1901,怪物属性偏向!G:H,2,FALSE)</f>
        <v>柯拉</v>
      </c>
      <c r="Z1901">
        <f t="shared" si="2183"/>
        <v>13</v>
      </c>
    </row>
    <row r="1902" spans="1:26" ht="18" customHeight="1" x14ac:dyDescent="0.15">
      <c r="A1902" s="4">
        <v>5001898</v>
      </c>
      <c r="B1902" s="4">
        <f t="shared" ref="B1902:E1902" si="2192">B1901</f>
        <v>0</v>
      </c>
      <c r="C1902" s="4">
        <f t="shared" si="2192"/>
        <v>0</v>
      </c>
      <c r="D1902" s="4">
        <f t="shared" si="2192"/>
        <v>0</v>
      </c>
      <c r="E1902" s="4">
        <f t="shared" si="2192"/>
        <v>0</v>
      </c>
      <c r="F1902" s="4">
        <f>INT(VLOOKUP($X1902,映射表!$B:$C,2,FALSE)*VLOOKUP($Z1902,怪物属性偏向!$G:$L,怪物属性偏向!L$1,FALSE)/100)</f>
        <v>3067863</v>
      </c>
      <c r="G1902" s="4">
        <f>INT(VLOOKUP($X1902,映射表!$B:$C,2,FALSE)*VLOOKUP($Z1902,怪物属性偏向!$G:$L,怪物属性偏向!J$1,FALSE)/100)</f>
        <v>964553</v>
      </c>
      <c r="H1902" s="4">
        <f t="shared" si="2112"/>
        <v>0</v>
      </c>
      <c r="I1902" s="4">
        <f>INT(VLOOKUP($X1902,映射表!$B:$C,2,FALSE)*VLOOKUP($Z1902,怪物属性偏向!$G:$L,怪物属性偏向!K$1,FALSE)/100)</f>
        <v>1157463</v>
      </c>
      <c r="J1902" s="4">
        <f>INT(VLOOKUP($X1902,映射表!$B:$E,4,FALSE))</f>
        <v>1028856</v>
      </c>
      <c r="K1902" s="4">
        <f t="shared" ref="K1902:V1902" si="2193">K1901</f>
        <v>100</v>
      </c>
      <c r="L1902" s="4">
        <f t="shared" si="2193"/>
        <v>0</v>
      </c>
      <c r="M1902" s="4">
        <f t="shared" si="2193"/>
        <v>0</v>
      </c>
      <c r="N1902" s="4">
        <f t="shared" si="2193"/>
        <v>100</v>
      </c>
      <c r="O1902" s="4">
        <f t="shared" si="2193"/>
        <v>0</v>
      </c>
      <c r="P1902" s="4">
        <f t="shared" si="2193"/>
        <v>0</v>
      </c>
      <c r="Q1902" s="4">
        <f t="shared" si="2193"/>
        <v>0</v>
      </c>
      <c r="R1902" s="4">
        <f t="shared" si="2193"/>
        <v>0</v>
      </c>
      <c r="S1902" s="4">
        <f t="shared" si="2193"/>
        <v>0</v>
      </c>
      <c r="T1902" s="4">
        <f t="shared" si="2193"/>
        <v>0</v>
      </c>
      <c r="U1902" s="4">
        <f t="shared" si="2193"/>
        <v>0</v>
      </c>
      <c r="V1902" s="4">
        <f t="shared" si="2193"/>
        <v>0</v>
      </c>
      <c r="W1902" s="4">
        <f>VLOOKUP(Z1902,怪物属性偏向!D:F,3,FALSE)</f>
        <v>5000013</v>
      </c>
      <c r="X1902" s="4">
        <f t="shared" si="2182"/>
        <v>98</v>
      </c>
      <c r="Y1902" t="str">
        <f>VLOOKUP(Z1902,怪物属性偏向!G:H,2,FALSE)</f>
        <v>柯拉</v>
      </c>
      <c r="Z1902">
        <f t="shared" si="2183"/>
        <v>13</v>
      </c>
    </row>
    <row r="1903" spans="1:26" ht="18" customHeight="1" x14ac:dyDescent="0.15">
      <c r="A1903" s="4">
        <v>5001899</v>
      </c>
      <c r="B1903" s="4">
        <f t="shared" ref="B1903:E1903" si="2194">B1902</f>
        <v>0</v>
      </c>
      <c r="C1903" s="4">
        <f t="shared" si="2194"/>
        <v>0</v>
      </c>
      <c r="D1903" s="4">
        <f t="shared" si="2194"/>
        <v>0</v>
      </c>
      <c r="E1903" s="4">
        <f t="shared" si="2194"/>
        <v>0</v>
      </c>
      <c r="F1903" s="4">
        <f>INT(VLOOKUP($X1903,映射表!$B:$C,2,FALSE)*VLOOKUP($Z1903,怪物属性偏向!$G:$L,怪物属性偏向!L$1,FALSE)/100)</f>
        <v>3288958</v>
      </c>
      <c r="G1903" s="4">
        <f>INT(VLOOKUP($X1903,映射表!$B:$C,2,FALSE)*VLOOKUP($Z1903,怪物属性偏向!$G:$L,怪物属性偏向!J$1,FALSE)/100)</f>
        <v>1034066</v>
      </c>
      <c r="H1903" s="4">
        <f t="shared" si="2112"/>
        <v>0</v>
      </c>
      <c r="I1903" s="4">
        <f>INT(VLOOKUP($X1903,映射表!$B:$C,2,FALSE)*VLOOKUP($Z1903,怪物属性偏向!$G:$L,怪物属性偏向!K$1,FALSE)/100)</f>
        <v>1240879</v>
      </c>
      <c r="J1903" s="4">
        <f>INT(VLOOKUP($X1903,映射表!$B:$E,4,FALSE))</f>
        <v>1103004</v>
      </c>
      <c r="K1903" s="4">
        <f t="shared" ref="K1903:V1903" si="2195">K1902</f>
        <v>100</v>
      </c>
      <c r="L1903" s="4">
        <f t="shared" si="2195"/>
        <v>0</v>
      </c>
      <c r="M1903" s="4">
        <f t="shared" si="2195"/>
        <v>0</v>
      </c>
      <c r="N1903" s="4">
        <f t="shared" si="2195"/>
        <v>100</v>
      </c>
      <c r="O1903" s="4">
        <f t="shared" si="2195"/>
        <v>0</v>
      </c>
      <c r="P1903" s="4">
        <f t="shared" si="2195"/>
        <v>0</v>
      </c>
      <c r="Q1903" s="4">
        <f t="shared" si="2195"/>
        <v>0</v>
      </c>
      <c r="R1903" s="4">
        <f t="shared" si="2195"/>
        <v>0</v>
      </c>
      <c r="S1903" s="4">
        <f t="shared" si="2195"/>
        <v>0</v>
      </c>
      <c r="T1903" s="4">
        <f t="shared" si="2195"/>
        <v>0</v>
      </c>
      <c r="U1903" s="4">
        <f t="shared" si="2195"/>
        <v>0</v>
      </c>
      <c r="V1903" s="4">
        <f t="shared" si="2195"/>
        <v>0</v>
      </c>
      <c r="W1903" s="4">
        <f>VLOOKUP(Z1903,怪物属性偏向!D:F,3,FALSE)</f>
        <v>5000013</v>
      </c>
      <c r="X1903" s="4">
        <f t="shared" si="2182"/>
        <v>99</v>
      </c>
      <c r="Y1903" t="str">
        <f>VLOOKUP(Z1903,怪物属性偏向!G:H,2,FALSE)</f>
        <v>柯拉</v>
      </c>
      <c r="Z1903">
        <f t="shared" si="2183"/>
        <v>13</v>
      </c>
    </row>
    <row r="1904" spans="1:26" ht="18" customHeight="1" x14ac:dyDescent="0.15">
      <c r="A1904" s="4">
        <v>5001900</v>
      </c>
      <c r="B1904" s="4">
        <f t="shared" ref="B1904:E1904" si="2196">B1903</f>
        <v>0</v>
      </c>
      <c r="C1904" s="4">
        <f t="shared" si="2196"/>
        <v>0</v>
      </c>
      <c r="D1904" s="4">
        <f t="shared" si="2196"/>
        <v>0</v>
      </c>
      <c r="E1904" s="4">
        <f t="shared" si="2196"/>
        <v>0</v>
      </c>
      <c r="F1904" s="4">
        <f>INT(VLOOKUP($X1904,映射表!$B:$C,2,FALSE)*VLOOKUP($Z1904,怪物属性偏向!$G:$L,怪物属性偏向!L$1,FALSE)/100)</f>
        <v>3525972</v>
      </c>
      <c r="G1904" s="4">
        <f>INT(VLOOKUP($X1904,映射表!$B:$C,2,FALSE)*VLOOKUP($Z1904,怪物属性偏向!$G:$L,怪物属性偏向!J$1,FALSE)/100)</f>
        <v>1108585</v>
      </c>
      <c r="H1904" s="4">
        <f t="shared" si="2112"/>
        <v>0</v>
      </c>
      <c r="I1904" s="4">
        <f>INT(VLOOKUP($X1904,映射表!$B:$C,2,FALSE)*VLOOKUP($Z1904,怪物属性偏向!$G:$L,怪物属性偏向!K$1,FALSE)/100)</f>
        <v>1330302</v>
      </c>
      <c r="J1904" s="4">
        <f>INT(VLOOKUP($X1904,映射表!$B:$E,4,FALSE))</f>
        <v>1182490</v>
      </c>
      <c r="K1904" s="4">
        <f t="shared" ref="K1904:V1904" si="2197">K1903</f>
        <v>100</v>
      </c>
      <c r="L1904" s="4">
        <f t="shared" si="2197"/>
        <v>0</v>
      </c>
      <c r="M1904" s="4">
        <f t="shared" si="2197"/>
        <v>0</v>
      </c>
      <c r="N1904" s="4">
        <f t="shared" si="2197"/>
        <v>100</v>
      </c>
      <c r="O1904" s="4">
        <f t="shared" si="2197"/>
        <v>0</v>
      </c>
      <c r="P1904" s="4">
        <f t="shared" si="2197"/>
        <v>0</v>
      </c>
      <c r="Q1904" s="4">
        <f t="shared" si="2197"/>
        <v>0</v>
      </c>
      <c r="R1904" s="4">
        <f t="shared" si="2197"/>
        <v>0</v>
      </c>
      <c r="S1904" s="4">
        <f t="shared" si="2197"/>
        <v>0</v>
      </c>
      <c r="T1904" s="4">
        <f t="shared" si="2197"/>
        <v>0</v>
      </c>
      <c r="U1904" s="4">
        <f t="shared" si="2197"/>
        <v>0</v>
      </c>
      <c r="V1904" s="4">
        <f t="shared" si="2197"/>
        <v>0</v>
      </c>
      <c r="W1904" s="4">
        <f>VLOOKUP(Z1904,怪物属性偏向!D:F,3,FALSE)</f>
        <v>5000013</v>
      </c>
      <c r="X1904" s="4">
        <f t="shared" si="2182"/>
        <v>100</v>
      </c>
      <c r="Y1904" t="str">
        <f>VLOOKUP(Z1904,怪物属性偏向!G:H,2,FALSE)</f>
        <v>柯拉</v>
      </c>
      <c r="Z1904">
        <f t="shared" si="2183"/>
        <v>13</v>
      </c>
    </row>
    <row r="1905" spans="1:26" ht="18" customHeight="1" x14ac:dyDescent="0.15">
      <c r="A1905" s="4">
        <v>5001901</v>
      </c>
      <c r="B1905" s="4">
        <f t="shared" ref="B1905:E1905" si="2198">B1904</f>
        <v>0</v>
      </c>
      <c r="C1905" s="4">
        <f t="shared" si="2198"/>
        <v>0</v>
      </c>
      <c r="D1905" s="4">
        <f t="shared" si="2198"/>
        <v>0</v>
      </c>
      <c r="E1905" s="4">
        <f t="shared" si="2198"/>
        <v>0</v>
      </c>
      <c r="F1905" s="4">
        <f>INT(VLOOKUP($X1905,映射表!$B:$C,2,FALSE)*VLOOKUP($Z1905,怪物属性偏向!$G:$L,怪物属性偏向!L$1,FALSE)/100)</f>
        <v>3780050</v>
      </c>
      <c r="G1905" s="4">
        <f>INT(VLOOKUP($X1905,映射表!$B:$C,2,FALSE)*VLOOKUP($Z1905,怪物属性偏向!$G:$L,怪物属性偏向!J$1,FALSE)/100)</f>
        <v>1188468</v>
      </c>
      <c r="H1905" s="4">
        <f t="shared" si="2112"/>
        <v>0</v>
      </c>
      <c r="I1905" s="4">
        <f>INT(VLOOKUP($X1905,映射表!$B:$C,2,FALSE)*VLOOKUP($Z1905,怪物属性偏向!$G:$L,怪物属性偏向!K$1,FALSE)/100)</f>
        <v>1426162</v>
      </c>
      <c r="J1905" s="4">
        <f>INT(VLOOKUP($X1905,映射表!$B:$E,4,FALSE))</f>
        <v>1267699</v>
      </c>
      <c r="K1905" s="4">
        <f t="shared" ref="K1905:V1905" si="2199">K1904</f>
        <v>100</v>
      </c>
      <c r="L1905" s="4">
        <f t="shared" si="2199"/>
        <v>0</v>
      </c>
      <c r="M1905" s="4">
        <f t="shared" si="2199"/>
        <v>0</v>
      </c>
      <c r="N1905" s="4">
        <f t="shared" si="2199"/>
        <v>100</v>
      </c>
      <c r="O1905" s="4">
        <f t="shared" si="2199"/>
        <v>0</v>
      </c>
      <c r="P1905" s="4">
        <f t="shared" si="2199"/>
        <v>0</v>
      </c>
      <c r="Q1905" s="4">
        <f t="shared" si="2199"/>
        <v>0</v>
      </c>
      <c r="R1905" s="4">
        <f t="shared" si="2199"/>
        <v>0</v>
      </c>
      <c r="S1905" s="4">
        <f t="shared" si="2199"/>
        <v>0</v>
      </c>
      <c r="T1905" s="4">
        <f t="shared" si="2199"/>
        <v>0</v>
      </c>
      <c r="U1905" s="4">
        <f t="shared" si="2199"/>
        <v>0</v>
      </c>
      <c r="V1905" s="4">
        <f t="shared" si="2199"/>
        <v>0</v>
      </c>
      <c r="W1905" s="4">
        <f>VLOOKUP(Z1905,怪物属性偏向!D:F,3,FALSE)</f>
        <v>5000013</v>
      </c>
      <c r="X1905" s="4">
        <f t="shared" si="2182"/>
        <v>101</v>
      </c>
      <c r="Y1905" t="str">
        <f>VLOOKUP(Z1905,怪物属性偏向!G:H,2,FALSE)</f>
        <v>柯拉</v>
      </c>
      <c r="Z1905">
        <f t="shared" si="2183"/>
        <v>13</v>
      </c>
    </row>
    <row r="1906" spans="1:26" ht="18" customHeight="1" x14ac:dyDescent="0.15">
      <c r="A1906" s="4">
        <v>5001902</v>
      </c>
      <c r="B1906" s="4">
        <f t="shared" ref="B1906:E1906" si="2200">B1905</f>
        <v>0</v>
      </c>
      <c r="C1906" s="4">
        <f t="shared" si="2200"/>
        <v>0</v>
      </c>
      <c r="D1906" s="4">
        <f t="shared" si="2200"/>
        <v>0</v>
      </c>
      <c r="E1906" s="4">
        <f t="shared" si="2200"/>
        <v>0</v>
      </c>
      <c r="F1906" s="4">
        <f>INT(VLOOKUP($X1906,映射表!$B:$C,2,FALSE)*VLOOKUP($Z1906,怪物属性偏向!$G:$L,怪物属性偏向!L$1,FALSE)/100)</f>
        <v>4052423</v>
      </c>
      <c r="G1906" s="4">
        <f>INT(VLOOKUP($X1906,映射表!$B:$C,2,FALSE)*VLOOKUP($Z1906,怪物属性偏向!$G:$L,怪物属性偏向!J$1,FALSE)/100)</f>
        <v>1274104</v>
      </c>
      <c r="H1906" s="4">
        <f t="shared" si="2112"/>
        <v>0</v>
      </c>
      <c r="I1906" s="4">
        <f>INT(VLOOKUP($X1906,映射表!$B:$C,2,FALSE)*VLOOKUP($Z1906,怪物属性偏向!$G:$L,怪物属性偏向!K$1,FALSE)/100)</f>
        <v>1528924</v>
      </c>
      <c r="J1906" s="4">
        <f>INT(VLOOKUP($X1906,映射表!$B:$E,4,FALSE))</f>
        <v>1359044</v>
      </c>
      <c r="K1906" s="4">
        <f t="shared" ref="K1906:V1906" si="2201">K1905</f>
        <v>100</v>
      </c>
      <c r="L1906" s="4">
        <f t="shared" si="2201"/>
        <v>0</v>
      </c>
      <c r="M1906" s="4">
        <f t="shared" si="2201"/>
        <v>0</v>
      </c>
      <c r="N1906" s="4">
        <f t="shared" si="2201"/>
        <v>100</v>
      </c>
      <c r="O1906" s="4">
        <f t="shared" si="2201"/>
        <v>0</v>
      </c>
      <c r="P1906" s="4">
        <f t="shared" si="2201"/>
        <v>0</v>
      </c>
      <c r="Q1906" s="4">
        <f t="shared" si="2201"/>
        <v>0</v>
      </c>
      <c r="R1906" s="4">
        <f t="shared" si="2201"/>
        <v>0</v>
      </c>
      <c r="S1906" s="4">
        <f t="shared" si="2201"/>
        <v>0</v>
      </c>
      <c r="T1906" s="4">
        <f t="shared" si="2201"/>
        <v>0</v>
      </c>
      <c r="U1906" s="4">
        <f t="shared" si="2201"/>
        <v>0</v>
      </c>
      <c r="V1906" s="4">
        <f t="shared" si="2201"/>
        <v>0</v>
      </c>
      <c r="W1906" s="4">
        <f>VLOOKUP(Z1906,怪物属性偏向!D:F,3,FALSE)</f>
        <v>5000013</v>
      </c>
      <c r="X1906" s="4">
        <f t="shared" si="2182"/>
        <v>102</v>
      </c>
      <c r="Y1906" t="str">
        <f>VLOOKUP(Z1906,怪物属性偏向!G:H,2,FALSE)</f>
        <v>柯拉</v>
      </c>
      <c r="Z1906">
        <f t="shared" si="2183"/>
        <v>13</v>
      </c>
    </row>
    <row r="1907" spans="1:26" ht="18" customHeight="1" x14ac:dyDescent="0.15">
      <c r="A1907" s="4">
        <v>5001903</v>
      </c>
      <c r="B1907" s="4">
        <f t="shared" ref="B1907:E1907" si="2202">B1906</f>
        <v>0</v>
      </c>
      <c r="C1907" s="4">
        <f t="shared" si="2202"/>
        <v>0</v>
      </c>
      <c r="D1907" s="4">
        <f t="shared" si="2202"/>
        <v>0</v>
      </c>
      <c r="E1907" s="4">
        <f t="shared" si="2202"/>
        <v>0</v>
      </c>
      <c r="F1907" s="4">
        <f>INT(VLOOKUP($X1907,映射表!$B:$C,2,FALSE)*VLOOKUP($Z1907,怪物属性偏向!$G:$L,怪物属性偏向!L$1,FALSE)/100)</f>
        <v>4344406</v>
      </c>
      <c r="G1907" s="4">
        <f>INT(VLOOKUP($X1907,映射表!$B:$C,2,FALSE)*VLOOKUP($Z1907,怪物属性偏向!$G:$L,怪物属性偏向!J$1,FALSE)/100)</f>
        <v>1365905</v>
      </c>
      <c r="H1907" s="4">
        <f t="shared" si="2112"/>
        <v>0</v>
      </c>
      <c r="I1907" s="4">
        <f>INT(VLOOKUP($X1907,映射表!$B:$C,2,FALSE)*VLOOKUP($Z1907,怪物属性偏向!$G:$L,怪物属性偏向!K$1,FALSE)/100)</f>
        <v>1639086</v>
      </c>
      <c r="J1907" s="4">
        <f>INT(VLOOKUP($X1907,映射表!$B:$E,4,FALSE))</f>
        <v>1456965</v>
      </c>
      <c r="K1907" s="4">
        <f t="shared" ref="K1907:V1907" si="2203">K1906</f>
        <v>100</v>
      </c>
      <c r="L1907" s="4">
        <f t="shared" si="2203"/>
        <v>0</v>
      </c>
      <c r="M1907" s="4">
        <f t="shared" si="2203"/>
        <v>0</v>
      </c>
      <c r="N1907" s="4">
        <f t="shared" si="2203"/>
        <v>100</v>
      </c>
      <c r="O1907" s="4">
        <f t="shared" si="2203"/>
        <v>0</v>
      </c>
      <c r="P1907" s="4">
        <f t="shared" si="2203"/>
        <v>0</v>
      </c>
      <c r="Q1907" s="4">
        <f t="shared" si="2203"/>
        <v>0</v>
      </c>
      <c r="R1907" s="4">
        <f t="shared" si="2203"/>
        <v>0</v>
      </c>
      <c r="S1907" s="4">
        <f t="shared" si="2203"/>
        <v>0</v>
      </c>
      <c r="T1907" s="4">
        <f t="shared" si="2203"/>
        <v>0</v>
      </c>
      <c r="U1907" s="4">
        <f t="shared" si="2203"/>
        <v>0</v>
      </c>
      <c r="V1907" s="4">
        <f t="shared" si="2203"/>
        <v>0</v>
      </c>
      <c r="W1907" s="4">
        <f>VLOOKUP(Z1907,怪物属性偏向!D:F,3,FALSE)</f>
        <v>5000013</v>
      </c>
      <c r="X1907" s="4">
        <f t="shared" si="2182"/>
        <v>103</v>
      </c>
      <c r="Y1907" t="str">
        <f>VLOOKUP(Z1907,怪物属性偏向!G:H,2,FALSE)</f>
        <v>柯拉</v>
      </c>
      <c r="Z1907">
        <f t="shared" si="2183"/>
        <v>13</v>
      </c>
    </row>
    <row r="1908" spans="1:26" ht="18" customHeight="1" x14ac:dyDescent="0.15">
      <c r="A1908" s="4">
        <v>5001904</v>
      </c>
      <c r="B1908" s="4">
        <f t="shared" ref="B1908:E1908" si="2204">B1907</f>
        <v>0</v>
      </c>
      <c r="C1908" s="4">
        <f t="shared" si="2204"/>
        <v>0</v>
      </c>
      <c r="D1908" s="4">
        <f t="shared" si="2204"/>
        <v>0</v>
      </c>
      <c r="E1908" s="4">
        <f t="shared" si="2204"/>
        <v>0</v>
      </c>
      <c r="F1908" s="4">
        <f>INT(VLOOKUP($X1908,映射表!$B:$C,2,FALSE)*VLOOKUP($Z1908,怪物属性偏向!$G:$L,怪物属性偏向!L$1,FALSE)/100)</f>
        <v>4657412</v>
      </c>
      <c r="G1908" s="4">
        <f>INT(VLOOKUP($X1908,映射表!$B:$C,2,FALSE)*VLOOKUP($Z1908,怪物属性偏向!$G:$L,怪物属性偏向!J$1,FALSE)/100)</f>
        <v>1464315</v>
      </c>
      <c r="H1908" s="4">
        <f t="shared" si="2112"/>
        <v>0</v>
      </c>
      <c r="I1908" s="4">
        <f>INT(VLOOKUP($X1908,映射表!$B:$C,2,FALSE)*VLOOKUP($Z1908,怪物属性偏向!$G:$L,怪物属性偏向!K$1,FALSE)/100)</f>
        <v>1757179</v>
      </c>
      <c r="J1908" s="4">
        <f>INT(VLOOKUP($X1908,映射表!$B:$E,4,FALSE))</f>
        <v>1561936</v>
      </c>
      <c r="K1908" s="4">
        <f t="shared" ref="K1908:V1908" si="2205">K1907</f>
        <v>100</v>
      </c>
      <c r="L1908" s="4">
        <f t="shared" si="2205"/>
        <v>0</v>
      </c>
      <c r="M1908" s="4">
        <f t="shared" si="2205"/>
        <v>0</v>
      </c>
      <c r="N1908" s="4">
        <f t="shared" si="2205"/>
        <v>100</v>
      </c>
      <c r="O1908" s="4">
        <f t="shared" si="2205"/>
        <v>0</v>
      </c>
      <c r="P1908" s="4">
        <f t="shared" si="2205"/>
        <v>0</v>
      </c>
      <c r="Q1908" s="4">
        <f t="shared" si="2205"/>
        <v>0</v>
      </c>
      <c r="R1908" s="4">
        <f t="shared" si="2205"/>
        <v>0</v>
      </c>
      <c r="S1908" s="4">
        <f t="shared" si="2205"/>
        <v>0</v>
      </c>
      <c r="T1908" s="4">
        <f t="shared" si="2205"/>
        <v>0</v>
      </c>
      <c r="U1908" s="4">
        <f t="shared" si="2205"/>
        <v>0</v>
      </c>
      <c r="V1908" s="4">
        <f t="shared" si="2205"/>
        <v>0</v>
      </c>
      <c r="W1908" s="4">
        <f>VLOOKUP(Z1908,怪物属性偏向!D:F,3,FALSE)</f>
        <v>5000013</v>
      </c>
      <c r="X1908" s="4">
        <f t="shared" si="2182"/>
        <v>104</v>
      </c>
      <c r="Y1908" t="str">
        <f>VLOOKUP(Z1908,怪物属性偏向!G:H,2,FALSE)</f>
        <v>柯拉</v>
      </c>
      <c r="Z1908">
        <f t="shared" si="2183"/>
        <v>13</v>
      </c>
    </row>
    <row r="1909" spans="1:26" ht="18" customHeight="1" x14ac:dyDescent="0.15">
      <c r="A1909" s="4">
        <v>5001905</v>
      </c>
      <c r="B1909" s="4">
        <f t="shared" ref="B1909:E1909" si="2206">B1908</f>
        <v>0</v>
      </c>
      <c r="C1909" s="4">
        <f t="shared" si="2206"/>
        <v>0</v>
      </c>
      <c r="D1909" s="4">
        <f t="shared" si="2206"/>
        <v>0</v>
      </c>
      <c r="E1909" s="4">
        <f t="shared" si="2206"/>
        <v>0</v>
      </c>
      <c r="F1909" s="4">
        <f>INT(VLOOKUP($X1909,映射表!$B:$C,2,FALSE)*VLOOKUP($Z1909,怪物属性偏向!$G:$L,怪物属性偏向!L$1,FALSE)/100)</f>
        <v>4992954</v>
      </c>
      <c r="G1909" s="4">
        <f>INT(VLOOKUP($X1909,映射表!$B:$C,2,FALSE)*VLOOKUP($Z1909,怪物属性偏向!$G:$L,怪物属性偏向!J$1,FALSE)/100)</f>
        <v>1569812</v>
      </c>
      <c r="H1909" s="4">
        <f t="shared" si="2112"/>
        <v>0</v>
      </c>
      <c r="I1909" s="4">
        <f>INT(VLOOKUP($X1909,映射表!$B:$C,2,FALSE)*VLOOKUP($Z1909,怪物属性偏向!$G:$L,怪物属性偏向!K$1,FALSE)/100)</f>
        <v>1883774</v>
      </c>
      <c r="J1909" s="4">
        <f>INT(VLOOKUP($X1909,映射表!$B:$E,4,FALSE))</f>
        <v>1674466</v>
      </c>
      <c r="K1909" s="4">
        <f t="shared" ref="K1909:V1909" si="2207">K1908</f>
        <v>100</v>
      </c>
      <c r="L1909" s="4">
        <f t="shared" si="2207"/>
        <v>0</v>
      </c>
      <c r="M1909" s="4">
        <f t="shared" si="2207"/>
        <v>0</v>
      </c>
      <c r="N1909" s="4">
        <f t="shared" si="2207"/>
        <v>100</v>
      </c>
      <c r="O1909" s="4">
        <f t="shared" si="2207"/>
        <v>0</v>
      </c>
      <c r="P1909" s="4">
        <f t="shared" si="2207"/>
        <v>0</v>
      </c>
      <c r="Q1909" s="4">
        <f t="shared" si="2207"/>
        <v>0</v>
      </c>
      <c r="R1909" s="4">
        <f t="shared" si="2207"/>
        <v>0</v>
      </c>
      <c r="S1909" s="4">
        <f t="shared" si="2207"/>
        <v>0</v>
      </c>
      <c r="T1909" s="4">
        <f t="shared" si="2207"/>
        <v>0</v>
      </c>
      <c r="U1909" s="4">
        <f t="shared" si="2207"/>
        <v>0</v>
      </c>
      <c r="V1909" s="4">
        <f t="shared" si="2207"/>
        <v>0</v>
      </c>
      <c r="W1909" s="4">
        <f>VLOOKUP(Z1909,怪物属性偏向!D:F,3,FALSE)</f>
        <v>5000013</v>
      </c>
      <c r="X1909" s="4">
        <f t="shared" si="2182"/>
        <v>105</v>
      </c>
      <c r="Y1909" t="str">
        <f>VLOOKUP(Z1909,怪物属性偏向!G:H,2,FALSE)</f>
        <v>柯拉</v>
      </c>
      <c r="Z1909">
        <f t="shared" si="2183"/>
        <v>13</v>
      </c>
    </row>
    <row r="1910" spans="1:26" ht="18" customHeight="1" x14ac:dyDescent="0.15">
      <c r="A1910" s="4">
        <v>5001906</v>
      </c>
      <c r="B1910" s="4">
        <f t="shared" ref="B1910:E1910" si="2208">B1909</f>
        <v>0</v>
      </c>
      <c r="C1910" s="4">
        <f t="shared" si="2208"/>
        <v>0</v>
      </c>
      <c r="D1910" s="4">
        <f t="shared" si="2208"/>
        <v>0</v>
      </c>
      <c r="E1910" s="4">
        <f t="shared" si="2208"/>
        <v>0</v>
      </c>
      <c r="F1910" s="4">
        <f>INT(VLOOKUP($X1910,映射表!$B:$C,2,FALSE)*VLOOKUP($Z1910,怪物属性偏向!$G:$L,怪物属性偏向!L$1,FALSE)/100)</f>
        <v>5352655</v>
      </c>
      <c r="G1910" s="4">
        <f>INT(VLOOKUP($X1910,映射表!$B:$C,2,FALSE)*VLOOKUP($Z1910,怪物属性偏向!$G:$L,怪物属性偏向!J$1,FALSE)/100)</f>
        <v>1682904</v>
      </c>
      <c r="H1910" s="4">
        <f t="shared" si="2112"/>
        <v>0</v>
      </c>
      <c r="I1910" s="4">
        <f>INT(VLOOKUP($X1910,映射表!$B:$C,2,FALSE)*VLOOKUP($Z1910,怪物属性偏向!$G:$L,怪物属性偏向!K$1,FALSE)/100)</f>
        <v>2019485</v>
      </c>
      <c r="J1910" s="4">
        <f>INT(VLOOKUP($X1910,映射表!$B:$E,4,FALSE))</f>
        <v>1795097</v>
      </c>
      <c r="K1910" s="4">
        <f t="shared" ref="K1910:V1910" si="2209">K1909</f>
        <v>100</v>
      </c>
      <c r="L1910" s="4">
        <f t="shared" si="2209"/>
        <v>0</v>
      </c>
      <c r="M1910" s="4">
        <f t="shared" si="2209"/>
        <v>0</v>
      </c>
      <c r="N1910" s="4">
        <f t="shared" si="2209"/>
        <v>100</v>
      </c>
      <c r="O1910" s="4">
        <f t="shared" si="2209"/>
        <v>0</v>
      </c>
      <c r="P1910" s="4">
        <f t="shared" si="2209"/>
        <v>0</v>
      </c>
      <c r="Q1910" s="4">
        <f t="shared" si="2209"/>
        <v>0</v>
      </c>
      <c r="R1910" s="4">
        <f t="shared" si="2209"/>
        <v>0</v>
      </c>
      <c r="S1910" s="4">
        <f t="shared" si="2209"/>
        <v>0</v>
      </c>
      <c r="T1910" s="4">
        <f t="shared" si="2209"/>
        <v>0</v>
      </c>
      <c r="U1910" s="4">
        <f t="shared" si="2209"/>
        <v>0</v>
      </c>
      <c r="V1910" s="4">
        <f t="shared" si="2209"/>
        <v>0</v>
      </c>
      <c r="W1910" s="4">
        <f>VLOOKUP(Z1910,怪物属性偏向!D:F,3,FALSE)</f>
        <v>5000013</v>
      </c>
      <c r="X1910" s="4">
        <f t="shared" si="2182"/>
        <v>106</v>
      </c>
      <c r="Y1910" t="str">
        <f>VLOOKUP(Z1910,怪物属性偏向!G:H,2,FALSE)</f>
        <v>柯拉</v>
      </c>
      <c r="Z1910">
        <f t="shared" si="2183"/>
        <v>13</v>
      </c>
    </row>
    <row r="1911" spans="1:26" ht="18" customHeight="1" x14ac:dyDescent="0.15">
      <c r="A1911" s="4">
        <v>5001907</v>
      </c>
      <c r="B1911" s="4">
        <f t="shared" ref="B1911:E1911" si="2210">B1910</f>
        <v>0</v>
      </c>
      <c r="C1911" s="4">
        <f t="shared" si="2210"/>
        <v>0</v>
      </c>
      <c r="D1911" s="4">
        <f t="shared" si="2210"/>
        <v>0</v>
      </c>
      <c r="E1911" s="4">
        <f t="shared" si="2210"/>
        <v>0</v>
      </c>
      <c r="F1911" s="4">
        <f>INT(VLOOKUP($X1911,映射表!$B:$C,2,FALSE)*VLOOKUP($Z1911,怪物属性偏向!$G:$L,怪物属性偏向!L$1,FALSE)/100)</f>
        <v>5738255</v>
      </c>
      <c r="G1911" s="4">
        <f>INT(VLOOKUP($X1911,映射表!$B:$C,2,FALSE)*VLOOKUP($Z1911,怪物属性偏向!$G:$L,怪物属性偏向!J$1,FALSE)/100)</f>
        <v>1804138</v>
      </c>
      <c r="H1911" s="4">
        <f t="shared" si="2112"/>
        <v>0</v>
      </c>
      <c r="I1911" s="4">
        <f>INT(VLOOKUP($X1911,映射表!$B:$C,2,FALSE)*VLOOKUP($Z1911,怪物属性偏向!$G:$L,怪物属性偏向!K$1,FALSE)/100)</f>
        <v>2164966</v>
      </c>
      <c r="J1911" s="4">
        <f>INT(VLOOKUP($X1911,映射表!$B:$E,4,FALSE))</f>
        <v>1924414</v>
      </c>
      <c r="K1911" s="4">
        <f t="shared" ref="K1911:V1911" si="2211">K1910</f>
        <v>100</v>
      </c>
      <c r="L1911" s="4">
        <f t="shared" si="2211"/>
        <v>0</v>
      </c>
      <c r="M1911" s="4">
        <f t="shared" si="2211"/>
        <v>0</v>
      </c>
      <c r="N1911" s="4">
        <f t="shared" si="2211"/>
        <v>100</v>
      </c>
      <c r="O1911" s="4">
        <f t="shared" si="2211"/>
        <v>0</v>
      </c>
      <c r="P1911" s="4">
        <f t="shared" si="2211"/>
        <v>0</v>
      </c>
      <c r="Q1911" s="4">
        <f t="shared" si="2211"/>
        <v>0</v>
      </c>
      <c r="R1911" s="4">
        <f t="shared" si="2211"/>
        <v>0</v>
      </c>
      <c r="S1911" s="4">
        <f t="shared" si="2211"/>
        <v>0</v>
      </c>
      <c r="T1911" s="4">
        <f t="shared" si="2211"/>
        <v>0</v>
      </c>
      <c r="U1911" s="4">
        <f t="shared" si="2211"/>
        <v>0</v>
      </c>
      <c r="V1911" s="4">
        <f t="shared" si="2211"/>
        <v>0</v>
      </c>
      <c r="W1911" s="4">
        <f>VLOOKUP(Z1911,怪物属性偏向!D:F,3,FALSE)</f>
        <v>5000013</v>
      </c>
      <c r="X1911" s="4">
        <f t="shared" si="2182"/>
        <v>107</v>
      </c>
      <c r="Y1911" t="str">
        <f>VLOOKUP(Z1911,怪物属性偏向!G:H,2,FALSE)</f>
        <v>柯拉</v>
      </c>
      <c r="Z1911">
        <f t="shared" si="2183"/>
        <v>13</v>
      </c>
    </row>
    <row r="1912" spans="1:26" ht="18" customHeight="1" x14ac:dyDescent="0.15">
      <c r="A1912" s="4">
        <v>5001908</v>
      </c>
      <c r="B1912" s="4">
        <f t="shared" ref="B1912:E1912" si="2212">B1911</f>
        <v>0</v>
      </c>
      <c r="C1912" s="4">
        <f t="shared" si="2212"/>
        <v>0</v>
      </c>
      <c r="D1912" s="4">
        <f t="shared" si="2212"/>
        <v>0</v>
      </c>
      <c r="E1912" s="4">
        <f t="shared" si="2212"/>
        <v>0</v>
      </c>
      <c r="F1912" s="4">
        <f>INT(VLOOKUP($X1912,映射表!$B:$C,2,FALSE)*VLOOKUP($Z1912,怪物属性偏向!$G:$L,怪物属性偏向!L$1,FALSE)/100)</f>
        <v>6151618</v>
      </c>
      <c r="G1912" s="4">
        <f>INT(VLOOKUP($X1912,映射表!$B:$C,2,FALSE)*VLOOKUP($Z1912,怪物属性偏向!$G:$L,怪物属性偏向!J$1,FALSE)/100)</f>
        <v>1934102</v>
      </c>
      <c r="H1912" s="4">
        <f t="shared" si="2112"/>
        <v>0</v>
      </c>
      <c r="I1912" s="4">
        <f>INT(VLOOKUP($X1912,映射表!$B:$C,2,FALSE)*VLOOKUP($Z1912,怪物属性偏向!$G:$L,怪物属性偏向!K$1,FALSE)/100)</f>
        <v>2320923</v>
      </c>
      <c r="J1912" s="4">
        <f>INT(VLOOKUP($X1912,映射表!$B:$E,4,FALSE))</f>
        <v>2063042</v>
      </c>
      <c r="K1912" s="4">
        <f t="shared" ref="K1912:V1912" si="2213">K1911</f>
        <v>100</v>
      </c>
      <c r="L1912" s="4">
        <f t="shared" si="2213"/>
        <v>0</v>
      </c>
      <c r="M1912" s="4">
        <f t="shared" si="2213"/>
        <v>0</v>
      </c>
      <c r="N1912" s="4">
        <f t="shared" si="2213"/>
        <v>100</v>
      </c>
      <c r="O1912" s="4">
        <f t="shared" si="2213"/>
        <v>0</v>
      </c>
      <c r="P1912" s="4">
        <f t="shared" si="2213"/>
        <v>0</v>
      </c>
      <c r="Q1912" s="4">
        <f t="shared" si="2213"/>
        <v>0</v>
      </c>
      <c r="R1912" s="4">
        <f t="shared" si="2213"/>
        <v>0</v>
      </c>
      <c r="S1912" s="4">
        <f t="shared" si="2213"/>
        <v>0</v>
      </c>
      <c r="T1912" s="4">
        <f t="shared" si="2213"/>
        <v>0</v>
      </c>
      <c r="U1912" s="4">
        <f t="shared" si="2213"/>
        <v>0</v>
      </c>
      <c r="V1912" s="4">
        <f t="shared" si="2213"/>
        <v>0</v>
      </c>
      <c r="W1912" s="4">
        <f>VLOOKUP(Z1912,怪物属性偏向!D:F,3,FALSE)</f>
        <v>5000013</v>
      </c>
      <c r="X1912" s="4">
        <f t="shared" si="2182"/>
        <v>108</v>
      </c>
      <c r="Y1912" t="str">
        <f>VLOOKUP(Z1912,怪物属性偏向!G:H,2,FALSE)</f>
        <v>柯拉</v>
      </c>
      <c r="Z1912">
        <f t="shared" si="2183"/>
        <v>13</v>
      </c>
    </row>
    <row r="1913" spans="1:26" ht="18" customHeight="1" x14ac:dyDescent="0.15">
      <c r="A1913" s="4">
        <v>5001909</v>
      </c>
      <c r="B1913" s="4">
        <f t="shared" ref="B1913:E1913" si="2214">B1912</f>
        <v>0</v>
      </c>
      <c r="C1913" s="4">
        <f t="shared" si="2214"/>
        <v>0</v>
      </c>
      <c r="D1913" s="4">
        <f t="shared" si="2214"/>
        <v>0</v>
      </c>
      <c r="E1913" s="4">
        <f t="shared" si="2214"/>
        <v>0</v>
      </c>
      <c r="F1913" s="4">
        <f>INT(VLOOKUP($X1913,映射表!$B:$C,2,FALSE)*VLOOKUP($Z1913,怪物属性偏向!$G:$L,怪物属性偏向!L$1,FALSE)/100)</f>
        <v>6594743</v>
      </c>
      <c r="G1913" s="4">
        <f>INT(VLOOKUP($X1913,映射表!$B:$C,2,FALSE)*VLOOKUP($Z1913,怪物属性偏向!$G:$L,怪物属性偏向!J$1,FALSE)/100)</f>
        <v>2073423</v>
      </c>
      <c r="H1913" s="4">
        <f t="shared" si="2112"/>
        <v>0</v>
      </c>
      <c r="I1913" s="4">
        <f>INT(VLOOKUP($X1913,映射表!$B:$C,2,FALSE)*VLOOKUP($Z1913,怪物属性偏向!$G:$L,怪物属性偏向!K$1,FALSE)/100)</f>
        <v>2488108</v>
      </c>
      <c r="J1913" s="4">
        <f>INT(VLOOKUP($X1913,映射表!$B:$E,4,FALSE))</f>
        <v>2211651</v>
      </c>
      <c r="K1913" s="4">
        <f t="shared" ref="K1913:V1913" si="2215">K1912</f>
        <v>100</v>
      </c>
      <c r="L1913" s="4">
        <f t="shared" si="2215"/>
        <v>0</v>
      </c>
      <c r="M1913" s="4">
        <f t="shared" si="2215"/>
        <v>0</v>
      </c>
      <c r="N1913" s="4">
        <f t="shared" si="2215"/>
        <v>100</v>
      </c>
      <c r="O1913" s="4">
        <f t="shared" si="2215"/>
        <v>0</v>
      </c>
      <c r="P1913" s="4">
        <f t="shared" si="2215"/>
        <v>0</v>
      </c>
      <c r="Q1913" s="4">
        <f t="shared" si="2215"/>
        <v>0</v>
      </c>
      <c r="R1913" s="4">
        <f t="shared" si="2215"/>
        <v>0</v>
      </c>
      <c r="S1913" s="4">
        <f t="shared" si="2215"/>
        <v>0</v>
      </c>
      <c r="T1913" s="4">
        <f t="shared" si="2215"/>
        <v>0</v>
      </c>
      <c r="U1913" s="4">
        <f t="shared" si="2215"/>
        <v>0</v>
      </c>
      <c r="V1913" s="4">
        <f t="shared" si="2215"/>
        <v>0</v>
      </c>
      <c r="W1913" s="4">
        <f>VLOOKUP(Z1913,怪物属性偏向!D:F,3,FALSE)</f>
        <v>5000013</v>
      </c>
      <c r="X1913" s="4">
        <f t="shared" si="2182"/>
        <v>109</v>
      </c>
      <c r="Y1913" t="str">
        <f>VLOOKUP(Z1913,怪物属性偏向!G:H,2,FALSE)</f>
        <v>柯拉</v>
      </c>
      <c r="Z1913">
        <f t="shared" si="2183"/>
        <v>13</v>
      </c>
    </row>
    <row r="1914" spans="1:26" ht="18" customHeight="1" x14ac:dyDescent="0.15">
      <c r="A1914" s="4">
        <v>5001910</v>
      </c>
      <c r="B1914" s="4">
        <f t="shared" ref="B1914:E1914" si="2216">B1913</f>
        <v>0</v>
      </c>
      <c r="C1914" s="4">
        <f t="shared" si="2216"/>
        <v>0</v>
      </c>
      <c r="D1914" s="4">
        <f t="shared" si="2216"/>
        <v>0</v>
      </c>
      <c r="E1914" s="4">
        <f t="shared" si="2216"/>
        <v>0</v>
      </c>
      <c r="F1914" s="4">
        <f>INT(VLOOKUP($X1914,映射表!$B:$C,2,FALSE)*VLOOKUP($Z1914,怪物属性偏向!$G:$L,怪物属性偏向!L$1,FALSE)/100)</f>
        <v>7069773</v>
      </c>
      <c r="G1914" s="4">
        <f>INT(VLOOKUP($X1914,映射表!$B:$C,2,FALSE)*VLOOKUP($Z1914,怪物属性偏向!$G:$L,怪物属性偏向!J$1,FALSE)/100)</f>
        <v>2222775</v>
      </c>
      <c r="H1914" s="4">
        <f t="shared" si="2112"/>
        <v>0</v>
      </c>
      <c r="I1914" s="4">
        <f>INT(VLOOKUP($X1914,映射表!$B:$C,2,FALSE)*VLOOKUP($Z1914,怪物属性偏向!$G:$L,怪物属性偏向!K$1,FALSE)/100)</f>
        <v>2667330</v>
      </c>
      <c r="J1914" s="4">
        <f>INT(VLOOKUP($X1914,映射表!$B:$E,4,FALSE))</f>
        <v>2370960</v>
      </c>
      <c r="K1914" s="4">
        <f t="shared" ref="K1914:V1914" si="2217">K1913</f>
        <v>100</v>
      </c>
      <c r="L1914" s="4">
        <f t="shared" si="2217"/>
        <v>0</v>
      </c>
      <c r="M1914" s="4">
        <f t="shared" si="2217"/>
        <v>0</v>
      </c>
      <c r="N1914" s="4">
        <f t="shared" si="2217"/>
        <v>100</v>
      </c>
      <c r="O1914" s="4">
        <f t="shared" si="2217"/>
        <v>0</v>
      </c>
      <c r="P1914" s="4">
        <f t="shared" si="2217"/>
        <v>0</v>
      </c>
      <c r="Q1914" s="4">
        <f t="shared" si="2217"/>
        <v>0</v>
      </c>
      <c r="R1914" s="4">
        <f t="shared" si="2217"/>
        <v>0</v>
      </c>
      <c r="S1914" s="4">
        <f t="shared" si="2217"/>
        <v>0</v>
      </c>
      <c r="T1914" s="4">
        <f t="shared" si="2217"/>
        <v>0</v>
      </c>
      <c r="U1914" s="4">
        <f t="shared" si="2217"/>
        <v>0</v>
      </c>
      <c r="V1914" s="4">
        <f t="shared" si="2217"/>
        <v>0</v>
      </c>
      <c r="W1914" s="4">
        <f>VLOOKUP(Z1914,怪物属性偏向!D:F,3,FALSE)</f>
        <v>5000013</v>
      </c>
      <c r="X1914" s="4">
        <f t="shared" si="2182"/>
        <v>110</v>
      </c>
      <c r="Y1914" t="str">
        <f>VLOOKUP(Z1914,怪物属性偏向!G:H,2,FALSE)</f>
        <v>柯拉</v>
      </c>
      <c r="Z1914">
        <f t="shared" si="2183"/>
        <v>13</v>
      </c>
    </row>
    <row r="1915" spans="1:26" ht="18" customHeight="1" x14ac:dyDescent="0.15">
      <c r="A1915" s="4">
        <v>5001911</v>
      </c>
      <c r="B1915" s="4">
        <f t="shared" ref="B1915:E1915" si="2218">B1914</f>
        <v>0</v>
      </c>
      <c r="C1915" s="4">
        <f t="shared" si="2218"/>
        <v>0</v>
      </c>
      <c r="D1915" s="4">
        <f t="shared" si="2218"/>
        <v>0</v>
      </c>
      <c r="E1915" s="4">
        <f t="shared" si="2218"/>
        <v>0</v>
      </c>
      <c r="F1915" s="4">
        <f>INT(VLOOKUP($X1915,映射表!$B:$C,2,FALSE)*VLOOKUP($Z1915,怪物属性偏向!$G:$L,怪物属性偏向!L$1,FALSE)/100)</f>
        <v>7579005</v>
      </c>
      <c r="G1915" s="4">
        <f>INT(VLOOKUP($X1915,映射表!$B:$C,2,FALSE)*VLOOKUP($Z1915,怪物属性偏向!$G:$L,怪物属性偏向!J$1,FALSE)/100)</f>
        <v>2382881</v>
      </c>
      <c r="H1915" s="4">
        <f t="shared" si="2112"/>
        <v>0</v>
      </c>
      <c r="I1915" s="4">
        <f>INT(VLOOKUP($X1915,映射表!$B:$C,2,FALSE)*VLOOKUP($Z1915,怪物属性偏向!$G:$L,怪物属性偏向!K$1,FALSE)/100)</f>
        <v>2859457</v>
      </c>
      <c r="J1915" s="4">
        <f>INT(VLOOKUP($X1915,映射表!$B:$E,4,FALSE))</f>
        <v>2541739</v>
      </c>
      <c r="K1915" s="4">
        <f t="shared" ref="K1915:V1915" si="2219">K1914</f>
        <v>100</v>
      </c>
      <c r="L1915" s="4">
        <f t="shared" si="2219"/>
        <v>0</v>
      </c>
      <c r="M1915" s="4">
        <f t="shared" si="2219"/>
        <v>0</v>
      </c>
      <c r="N1915" s="4">
        <f t="shared" si="2219"/>
        <v>100</v>
      </c>
      <c r="O1915" s="4">
        <f t="shared" si="2219"/>
        <v>0</v>
      </c>
      <c r="P1915" s="4">
        <f t="shared" si="2219"/>
        <v>0</v>
      </c>
      <c r="Q1915" s="4">
        <f t="shared" si="2219"/>
        <v>0</v>
      </c>
      <c r="R1915" s="4">
        <f t="shared" si="2219"/>
        <v>0</v>
      </c>
      <c r="S1915" s="4">
        <f t="shared" si="2219"/>
        <v>0</v>
      </c>
      <c r="T1915" s="4">
        <f t="shared" si="2219"/>
        <v>0</v>
      </c>
      <c r="U1915" s="4">
        <f t="shared" si="2219"/>
        <v>0</v>
      </c>
      <c r="V1915" s="4">
        <f t="shared" si="2219"/>
        <v>0</v>
      </c>
      <c r="W1915" s="4">
        <f>VLOOKUP(Z1915,怪物属性偏向!D:F,3,FALSE)</f>
        <v>5000013</v>
      </c>
      <c r="X1915" s="4">
        <f t="shared" si="2182"/>
        <v>111</v>
      </c>
      <c r="Y1915" t="str">
        <f>VLOOKUP(Z1915,怪物属性偏向!G:H,2,FALSE)</f>
        <v>柯拉</v>
      </c>
      <c r="Z1915">
        <f t="shared" si="2183"/>
        <v>13</v>
      </c>
    </row>
    <row r="1916" spans="1:26" ht="18" customHeight="1" x14ac:dyDescent="0.15">
      <c r="A1916" s="4">
        <v>5001912</v>
      </c>
      <c r="B1916" s="4">
        <f t="shared" ref="B1916:E1916" si="2220">B1915</f>
        <v>0</v>
      </c>
      <c r="C1916" s="4">
        <f t="shared" si="2220"/>
        <v>0</v>
      </c>
      <c r="D1916" s="4">
        <f t="shared" si="2220"/>
        <v>0</v>
      </c>
      <c r="E1916" s="4">
        <f t="shared" si="2220"/>
        <v>0</v>
      </c>
      <c r="F1916" s="4">
        <f>INT(VLOOKUP($X1916,映射表!$B:$C,2,FALSE)*VLOOKUP($Z1916,怪物属性偏向!$G:$L,怪物属性偏向!L$1,FALSE)/100)</f>
        <v>8124902</v>
      </c>
      <c r="G1916" s="4">
        <f>INT(VLOOKUP($X1916,映射表!$B:$C,2,FALSE)*VLOOKUP($Z1916,怪物属性偏向!$G:$L,怪物属性偏向!J$1,FALSE)/100)</f>
        <v>2554514</v>
      </c>
      <c r="H1916" s="4">
        <f t="shared" si="2112"/>
        <v>0</v>
      </c>
      <c r="I1916" s="4">
        <f>INT(VLOOKUP($X1916,映射表!$B:$C,2,FALSE)*VLOOKUP($Z1916,怪物属性偏向!$G:$L,怪物属性偏向!K$1,FALSE)/100)</f>
        <v>3065416</v>
      </c>
      <c r="J1916" s="4">
        <f>INT(VLOOKUP($X1916,映射表!$B:$E,4,FALSE))</f>
        <v>2724814</v>
      </c>
      <c r="K1916" s="4">
        <f t="shared" ref="K1916:V1916" si="2221">K1915</f>
        <v>100</v>
      </c>
      <c r="L1916" s="4">
        <f t="shared" si="2221"/>
        <v>0</v>
      </c>
      <c r="M1916" s="4">
        <f t="shared" si="2221"/>
        <v>0</v>
      </c>
      <c r="N1916" s="4">
        <f t="shared" si="2221"/>
        <v>100</v>
      </c>
      <c r="O1916" s="4">
        <f t="shared" si="2221"/>
        <v>0</v>
      </c>
      <c r="P1916" s="4">
        <f t="shared" si="2221"/>
        <v>0</v>
      </c>
      <c r="Q1916" s="4">
        <f t="shared" si="2221"/>
        <v>0</v>
      </c>
      <c r="R1916" s="4">
        <f t="shared" si="2221"/>
        <v>0</v>
      </c>
      <c r="S1916" s="4">
        <f t="shared" si="2221"/>
        <v>0</v>
      </c>
      <c r="T1916" s="4">
        <f t="shared" si="2221"/>
        <v>0</v>
      </c>
      <c r="U1916" s="4">
        <f t="shared" si="2221"/>
        <v>0</v>
      </c>
      <c r="V1916" s="4">
        <f t="shared" si="2221"/>
        <v>0</v>
      </c>
      <c r="W1916" s="4">
        <f>VLOOKUP(Z1916,怪物属性偏向!D:F,3,FALSE)</f>
        <v>5000013</v>
      </c>
      <c r="X1916" s="4">
        <f t="shared" si="2182"/>
        <v>112</v>
      </c>
      <c r="Y1916" t="str">
        <f>VLOOKUP(Z1916,怪物属性偏向!G:H,2,FALSE)</f>
        <v>柯拉</v>
      </c>
      <c r="Z1916">
        <f t="shared" si="2183"/>
        <v>13</v>
      </c>
    </row>
    <row r="1917" spans="1:26" ht="18" customHeight="1" x14ac:dyDescent="0.15">
      <c r="A1917" s="4">
        <v>5001913</v>
      </c>
      <c r="B1917" s="4">
        <f t="shared" ref="B1917:E1917" si="2222">B1916</f>
        <v>0</v>
      </c>
      <c r="C1917" s="4">
        <f t="shared" si="2222"/>
        <v>0</v>
      </c>
      <c r="D1917" s="4">
        <f t="shared" si="2222"/>
        <v>0</v>
      </c>
      <c r="E1917" s="4">
        <f t="shared" si="2222"/>
        <v>0</v>
      </c>
      <c r="F1917" s="4">
        <f>INT(VLOOKUP($X1917,映射表!$B:$C,2,FALSE)*VLOOKUP($Z1917,怪物属性偏向!$G:$L,怪物属性偏向!L$1,FALSE)/100)</f>
        <v>8710104</v>
      </c>
      <c r="G1917" s="4">
        <f>INT(VLOOKUP($X1917,映射表!$B:$C,2,FALSE)*VLOOKUP($Z1917,怪物属性偏向!$G:$L,怪物属性偏向!J$1,FALSE)/100)</f>
        <v>2738504</v>
      </c>
      <c r="H1917" s="4">
        <f t="shared" si="2112"/>
        <v>0</v>
      </c>
      <c r="I1917" s="4">
        <f>INT(VLOOKUP($X1917,映射表!$B:$C,2,FALSE)*VLOOKUP($Z1917,怪物属性偏向!$G:$L,怪物属性偏向!K$1,FALSE)/100)</f>
        <v>3286205</v>
      </c>
      <c r="J1917" s="4">
        <f>INT(VLOOKUP($X1917,映射表!$B:$E,4,FALSE))</f>
        <v>2921071</v>
      </c>
      <c r="K1917" s="4">
        <f t="shared" ref="K1917:V1917" si="2223">K1916</f>
        <v>100</v>
      </c>
      <c r="L1917" s="4">
        <f t="shared" si="2223"/>
        <v>0</v>
      </c>
      <c r="M1917" s="4">
        <f t="shared" si="2223"/>
        <v>0</v>
      </c>
      <c r="N1917" s="4">
        <f t="shared" si="2223"/>
        <v>100</v>
      </c>
      <c r="O1917" s="4">
        <f t="shared" si="2223"/>
        <v>0</v>
      </c>
      <c r="P1917" s="4">
        <f t="shared" si="2223"/>
        <v>0</v>
      </c>
      <c r="Q1917" s="4">
        <f t="shared" si="2223"/>
        <v>0</v>
      </c>
      <c r="R1917" s="4">
        <f t="shared" si="2223"/>
        <v>0</v>
      </c>
      <c r="S1917" s="4">
        <f t="shared" si="2223"/>
        <v>0</v>
      </c>
      <c r="T1917" s="4">
        <f t="shared" si="2223"/>
        <v>0</v>
      </c>
      <c r="U1917" s="4">
        <f t="shared" si="2223"/>
        <v>0</v>
      </c>
      <c r="V1917" s="4">
        <f t="shared" si="2223"/>
        <v>0</v>
      </c>
      <c r="W1917" s="4">
        <f>VLOOKUP(Z1917,怪物属性偏向!D:F,3,FALSE)</f>
        <v>5000013</v>
      </c>
      <c r="X1917" s="4">
        <f t="shared" si="2182"/>
        <v>113</v>
      </c>
      <c r="Y1917" t="str">
        <f>VLOOKUP(Z1917,怪物属性偏向!G:H,2,FALSE)</f>
        <v>柯拉</v>
      </c>
      <c r="Z1917">
        <f t="shared" si="2183"/>
        <v>13</v>
      </c>
    </row>
    <row r="1918" spans="1:26" ht="18" customHeight="1" x14ac:dyDescent="0.15">
      <c r="A1918" s="4">
        <v>5001914</v>
      </c>
      <c r="B1918" s="4">
        <f t="shared" ref="B1918:E1918" si="2224">B1917</f>
        <v>0</v>
      </c>
      <c r="C1918" s="4">
        <f t="shared" si="2224"/>
        <v>0</v>
      </c>
      <c r="D1918" s="4">
        <f t="shared" si="2224"/>
        <v>0</v>
      </c>
      <c r="E1918" s="4">
        <f t="shared" si="2224"/>
        <v>0</v>
      </c>
      <c r="F1918" s="4">
        <f>INT(VLOOKUP($X1918,映射表!$B:$C,2,FALSE)*VLOOKUP($Z1918,怪物属性偏向!$G:$L,怪物属性偏向!L$1,FALSE)/100)</f>
        <v>9337440</v>
      </c>
      <c r="G1918" s="4">
        <f>INT(VLOOKUP($X1918,映射表!$B:$C,2,FALSE)*VLOOKUP($Z1918,怪物属性偏向!$G:$L,怪物属性偏向!J$1,FALSE)/100)</f>
        <v>2935742</v>
      </c>
      <c r="H1918" s="4">
        <f t="shared" si="2112"/>
        <v>0</v>
      </c>
      <c r="I1918" s="4">
        <f>INT(VLOOKUP($X1918,映射表!$B:$C,2,FALSE)*VLOOKUP($Z1918,怪物属性偏向!$G:$L,怪物属性偏向!K$1,FALSE)/100)</f>
        <v>3522891</v>
      </c>
      <c r="J1918" s="4">
        <f>INT(VLOOKUP($X1918,映射表!$B:$E,4,FALSE))</f>
        <v>3131458</v>
      </c>
      <c r="K1918" s="4">
        <f t="shared" ref="K1918:V1918" si="2225">K1917</f>
        <v>100</v>
      </c>
      <c r="L1918" s="4">
        <f t="shared" si="2225"/>
        <v>0</v>
      </c>
      <c r="M1918" s="4">
        <f t="shared" si="2225"/>
        <v>0</v>
      </c>
      <c r="N1918" s="4">
        <f t="shared" si="2225"/>
        <v>100</v>
      </c>
      <c r="O1918" s="4">
        <f t="shared" si="2225"/>
        <v>0</v>
      </c>
      <c r="P1918" s="4">
        <f t="shared" si="2225"/>
        <v>0</v>
      </c>
      <c r="Q1918" s="4">
        <f t="shared" si="2225"/>
        <v>0</v>
      </c>
      <c r="R1918" s="4">
        <f t="shared" si="2225"/>
        <v>0</v>
      </c>
      <c r="S1918" s="4">
        <f t="shared" si="2225"/>
        <v>0</v>
      </c>
      <c r="T1918" s="4">
        <f t="shared" si="2225"/>
        <v>0</v>
      </c>
      <c r="U1918" s="4">
        <f t="shared" si="2225"/>
        <v>0</v>
      </c>
      <c r="V1918" s="4">
        <f t="shared" si="2225"/>
        <v>0</v>
      </c>
      <c r="W1918" s="4">
        <f>VLOOKUP(Z1918,怪物属性偏向!D:F,3,FALSE)</f>
        <v>5000013</v>
      </c>
      <c r="X1918" s="4">
        <f t="shared" si="2182"/>
        <v>114</v>
      </c>
      <c r="Y1918" t="str">
        <f>VLOOKUP(Z1918,怪物属性偏向!G:H,2,FALSE)</f>
        <v>柯拉</v>
      </c>
      <c r="Z1918">
        <f t="shared" si="2183"/>
        <v>13</v>
      </c>
    </row>
    <row r="1919" spans="1:26" ht="18" customHeight="1" x14ac:dyDescent="0.15">
      <c r="A1919" s="4">
        <v>5001915</v>
      </c>
      <c r="B1919" s="4">
        <f t="shared" ref="B1919:E1919" si="2226">B1918</f>
        <v>0</v>
      </c>
      <c r="C1919" s="4">
        <f t="shared" si="2226"/>
        <v>0</v>
      </c>
      <c r="D1919" s="4">
        <f t="shared" si="2226"/>
        <v>0</v>
      </c>
      <c r="E1919" s="4">
        <f t="shared" si="2226"/>
        <v>0</v>
      </c>
      <c r="F1919" s="4">
        <f>INT(VLOOKUP($X1919,映射表!$B:$C,2,FALSE)*VLOOKUP($Z1919,怪物属性偏向!$G:$L,怪物属性偏向!L$1,FALSE)/100)</f>
        <v>10009944</v>
      </c>
      <c r="G1919" s="4">
        <f>INT(VLOOKUP($X1919,映射表!$B:$C,2,FALSE)*VLOOKUP($Z1919,怪物属性偏向!$G:$L,怪物属性偏向!J$1,FALSE)/100)</f>
        <v>3147181</v>
      </c>
      <c r="H1919" s="4">
        <f t="shared" si="2112"/>
        <v>0</v>
      </c>
      <c r="I1919" s="4">
        <f>INT(VLOOKUP($X1919,映射表!$B:$C,2,FALSE)*VLOOKUP($Z1919,怪物属性偏向!$G:$L,怪物属性偏向!K$1,FALSE)/100)</f>
        <v>3776617</v>
      </c>
      <c r="J1919" s="4">
        <f>INT(VLOOKUP($X1919,映射表!$B:$E,4,FALSE))</f>
        <v>3356993</v>
      </c>
      <c r="K1919" s="4">
        <f t="shared" ref="K1919:V1919" si="2227">K1918</f>
        <v>100</v>
      </c>
      <c r="L1919" s="4">
        <f t="shared" si="2227"/>
        <v>0</v>
      </c>
      <c r="M1919" s="4">
        <f t="shared" si="2227"/>
        <v>0</v>
      </c>
      <c r="N1919" s="4">
        <f t="shared" si="2227"/>
        <v>100</v>
      </c>
      <c r="O1919" s="4">
        <f t="shared" si="2227"/>
        <v>0</v>
      </c>
      <c r="P1919" s="4">
        <f t="shared" si="2227"/>
        <v>0</v>
      </c>
      <c r="Q1919" s="4">
        <f t="shared" si="2227"/>
        <v>0</v>
      </c>
      <c r="R1919" s="4">
        <f t="shared" si="2227"/>
        <v>0</v>
      </c>
      <c r="S1919" s="4">
        <f t="shared" si="2227"/>
        <v>0</v>
      </c>
      <c r="T1919" s="4">
        <f t="shared" si="2227"/>
        <v>0</v>
      </c>
      <c r="U1919" s="4">
        <f t="shared" si="2227"/>
        <v>0</v>
      </c>
      <c r="V1919" s="4">
        <f t="shared" si="2227"/>
        <v>0</v>
      </c>
      <c r="W1919" s="4">
        <f>VLOOKUP(Z1919,怪物属性偏向!D:F,3,FALSE)</f>
        <v>5000013</v>
      </c>
      <c r="X1919" s="4">
        <f t="shared" si="2182"/>
        <v>115</v>
      </c>
      <c r="Y1919" t="str">
        <f>VLOOKUP(Z1919,怪物属性偏向!G:H,2,FALSE)</f>
        <v>柯拉</v>
      </c>
      <c r="Z1919">
        <f t="shared" si="2183"/>
        <v>13</v>
      </c>
    </row>
    <row r="1920" spans="1:26" ht="18" customHeight="1" x14ac:dyDescent="0.15">
      <c r="A1920" s="4">
        <v>5001916</v>
      </c>
      <c r="B1920" s="4">
        <f t="shared" ref="B1920:E1920" si="2228">B1919</f>
        <v>0</v>
      </c>
      <c r="C1920" s="4">
        <f t="shared" si="2228"/>
        <v>0</v>
      </c>
      <c r="D1920" s="4">
        <f t="shared" si="2228"/>
        <v>0</v>
      </c>
      <c r="E1920" s="4">
        <f t="shared" si="2228"/>
        <v>0</v>
      </c>
      <c r="F1920" s="4">
        <f>INT(VLOOKUP($X1920,映射表!$B:$C,2,FALSE)*VLOOKUP($Z1920,怪物属性偏向!$G:$L,怪物属性偏向!L$1,FALSE)/100)</f>
        <v>10730869</v>
      </c>
      <c r="G1920" s="4">
        <f>INT(VLOOKUP($X1920,映射表!$B:$C,2,FALSE)*VLOOKUP($Z1920,怪物属性偏向!$G:$L,怪物属性偏向!J$1,FALSE)/100)</f>
        <v>3373844</v>
      </c>
      <c r="H1920" s="4">
        <f t="shared" si="2112"/>
        <v>0</v>
      </c>
      <c r="I1920" s="4">
        <f>INT(VLOOKUP($X1920,映射表!$B:$C,2,FALSE)*VLOOKUP($Z1920,怪物属性偏向!$G:$L,怪物属性偏向!K$1,FALSE)/100)</f>
        <v>4048613</v>
      </c>
      <c r="J1920" s="4">
        <f>INT(VLOOKUP($X1920,映射表!$B:$E,4,FALSE))</f>
        <v>3598767</v>
      </c>
      <c r="K1920" s="4">
        <f t="shared" ref="K1920:V1920" si="2229">K1919</f>
        <v>100</v>
      </c>
      <c r="L1920" s="4">
        <f t="shared" si="2229"/>
        <v>0</v>
      </c>
      <c r="M1920" s="4">
        <f t="shared" si="2229"/>
        <v>0</v>
      </c>
      <c r="N1920" s="4">
        <f t="shared" si="2229"/>
        <v>100</v>
      </c>
      <c r="O1920" s="4">
        <f t="shared" si="2229"/>
        <v>0</v>
      </c>
      <c r="P1920" s="4">
        <f t="shared" si="2229"/>
        <v>0</v>
      </c>
      <c r="Q1920" s="4">
        <f t="shared" si="2229"/>
        <v>0</v>
      </c>
      <c r="R1920" s="4">
        <f t="shared" si="2229"/>
        <v>0</v>
      </c>
      <c r="S1920" s="4">
        <f t="shared" si="2229"/>
        <v>0</v>
      </c>
      <c r="T1920" s="4">
        <f t="shared" si="2229"/>
        <v>0</v>
      </c>
      <c r="U1920" s="4">
        <f t="shared" si="2229"/>
        <v>0</v>
      </c>
      <c r="V1920" s="4">
        <f t="shared" si="2229"/>
        <v>0</v>
      </c>
      <c r="W1920" s="4">
        <f>VLOOKUP(Z1920,怪物属性偏向!D:F,3,FALSE)</f>
        <v>5000013</v>
      </c>
      <c r="X1920" s="4">
        <f t="shared" si="2182"/>
        <v>116</v>
      </c>
      <c r="Y1920" t="str">
        <f>VLOOKUP(Z1920,怪物属性偏向!G:H,2,FALSE)</f>
        <v>柯拉</v>
      </c>
      <c r="Z1920">
        <f t="shared" si="2183"/>
        <v>13</v>
      </c>
    </row>
    <row r="1921" spans="1:26" ht="18" customHeight="1" x14ac:dyDescent="0.15">
      <c r="A1921" s="4">
        <v>5001917</v>
      </c>
      <c r="B1921" s="4">
        <f t="shared" ref="B1921:E1921" si="2230">B1920</f>
        <v>0</v>
      </c>
      <c r="C1921" s="4">
        <f t="shared" si="2230"/>
        <v>0</v>
      </c>
      <c r="D1921" s="4">
        <f t="shared" si="2230"/>
        <v>0</v>
      </c>
      <c r="E1921" s="4">
        <f t="shared" si="2230"/>
        <v>0</v>
      </c>
      <c r="F1921" s="4">
        <f>INT(VLOOKUP($X1921,映射表!$B:$C,2,FALSE)*VLOOKUP($Z1921,怪物属性偏向!$G:$L,怪物属性偏向!L$1,FALSE)/100)</f>
        <v>11503700</v>
      </c>
      <c r="G1921" s="4">
        <f>INT(VLOOKUP($X1921,映射表!$B:$C,2,FALSE)*VLOOKUP($Z1921,怪物属性偏向!$G:$L,怪物属性偏向!J$1,FALSE)/100)</f>
        <v>3616826</v>
      </c>
      <c r="H1921" s="4">
        <f t="shared" si="2112"/>
        <v>0</v>
      </c>
      <c r="I1921" s="4">
        <f>INT(VLOOKUP($X1921,映射表!$B:$C,2,FALSE)*VLOOKUP($Z1921,怪物属性偏向!$G:$L,怪物属性偏向!K$1,FALSE)/100)</f>
        <v>4340191</v>
      </c>
      <c r="J1921" s="4">
        <f>INT(VLOOKUP($X1921,映射表!$B:$E,4,FALSE))</f>
        <v>3857948</v>
      </c>
      <c r="K1921" s="4">
        <f t="shared" ref="K1921:V1921" si="2231">K1920</f>
        <v>100</v>
      </c>
      <c r="L1921" s="4">
        <f t="shared" si="2231"/>
        <v>0</v>
      </c>
      <c r="M1921" s="4">
        <f t="shared" si="2231"/>
        <v>0</v>
      </c>
      <c r="N1921" s="4">
        <f t="shared" si="2231"/>
        <v>100</v>
      </c>
      <c r="O1921" s="4">
        <f t="shared" si="2231"/>
        <v>0</v>
      </c>
      <c r="P1921" s="4">
        <f t="shared" si="2231"/>
        <v>0</v>
      </c>
      <c r="Q1921" s="4">
        <f t="shared" si="2231"/>
        <v>0</v>
      </c>
      <c r="R1921" s="4">
        <f t="shared" si="2231"/>
        <v>0</v>
      </c>
      <c r="S1921" s="4">
        <f t="shared" si="2231"/>
        <v>0</v>
      </c>
      <c r="T1921" s="4">
        <f t="shared" si="2231"/>
        <v>0</v>
      </c>
      <c r="U1921" s="4">
        <f t="shared" si="2231"/>
        <v>0</v>
      </c>
      <c r="V1921" s="4">
        <f t="shared" si="2231"/>
        <v>0</v>
      </c>
      <c r="W1921" s="4">
        <f>VLOOKUP(Z1921,怪物属性偏向!D:F,3,FALSE)</f>
        <v>5000013</v>
      </c>
      <c r="X1921" s="4">
        <f t="shared" si="2182"/>
        <v>117</v>
      </c>
      <c r="Y1921" t="str">
        <f>VLOOKUP(Z1921,怪物属性偏向!G:H,2,FALSE)</f>
        <v>柯拉</v>
      </c>
      <c r="Z1921">
        <f t="shared" si="2183"/>
        <v>13</v>
      </c>
    </row>
    <row r="1922" spans="1:26" ht="18" customHeight="1" x14ac:dyDescent="0.15">
      <c r="A1922" s="4">
        <v>5001918</v>
      </c>
      <c r="B1922" s="4">
        <f t="shared" ref="B1922:E1922" si="2232">B1921</f>
        <v>0</v>
      </c>
      <c r="C1922" s="4">
        <f t="shared" si="2232"/>
        <v>0</v>
      </c>
      <c r="D1922" s="4">
        <f t="shared" si="2232"/>
        <v>0</v>
      </c>
      <c r="E1922" s="4">
        <f t="shared" si="2232"/>
        <v>0</v>
      </c>
      <c r="F1922" s="4">
        <f>INT(VLOOKUP($X1922,映射表!$B:$C,2,FALSE)*VLOOKUP($Z1922,怪物属性偏向!$G:$L,怪物属性偏向!L$1,FALSE)/100)</f>
        <v>12332175</v>
      </c>
      <c r="G1922" s="4">
        <f>INT(VLOOKUP($X1922,映射表!$B:$C,2,FALSE)*VLOOKUP($Z1922,怪物属性偏向!$G:$L,怪物属性偏向!J$1,FALSE)/100)</f>
        <v>3877303</v>
      </c>
      <c r="H1922" s="4">
        <f t="shared" si="2112"/>
        <v>0</v>
      </c>
      <c r="I1922" s="4">
        <f>INT(VLOOKUP($X1922,映射表!$B:$C,2,FALSE)*VLOOKUP($Z1922,怪物属性偏向!$G:$L,怪物属性偏向!K$1,FALSE)/100)</f>
        <v>4652764</v>
      </c>
      <c r="J1922" s="4">
        <f>INT(VLOOKUP($X1922,映射表!$B:$E,4,FALSE))</f>
        <v>4135790</v>
      </c>
      <c r="K1922" s="4">
        <f t="shared" ref="K1922:V1922" si="2233">K1921</f>
        <v>100</v>
      </c>
      <c r="L1922" s="4">
        <f t="shared" si="2233"/>
        <v>0</v>
      </c>
      <c r="M1922" s="4">
        <f t="shared" si="2233"/>
        <v>0</v>
      </c>
      <c r="N1922" s="4">
        <f t="shared" si="2233"/>
        <v>100</v>
      </c>
      <c r="O1922" s="4">
        <f t="shared" si="2233"/>
        <v>0</v>
      </c>
      <c r="P1922" s="4">
        <f t="shared" si="2233"/>
        <v>0</v>
      </c>
      <c r="Q1922" s="4">
        <f t="shared" si="2233"/>
        <v>0</v>
      </c>
      <c r="R1922" s="4">
        <f t="shared" si="2233"/>
        <v>0</v>
      </c>
      <c r="S1922" s="4">
        <f t="shared" si="2233"/>
        <v>0</v>
      </c>
      <c r="T1922" s="4">
        <f t="shared" si="2233"/>
        <v>0</v>
      </c>
      <c r="U1922" s="4">
        <f t="shared" si="2233"/>
        <v>0</v>
      </c>
      <c r="V1922" s="4">
        <f t="shared" si="2233"/>
        <v>0</v>
      </c>
      <c r="W1922" s="4">
        <f>VLOOKUP(Z1922,怪物属性偏向!D:F,3,FALSE)</f>
        <v>5000013</v>
      </c>
      <c r="X1922" s="4">
        <f t="shared" si="2182"/>
        <v>118</v>
      </c>
      <c r="Y1922" t="str">
        <f>VLOOKUP(Z1922,怪物属性偏向!G:H,2,FALSE)</f>
        <v>柯拉</v>
      </c>
      <c r="Z1922">
        <f t="shared" si="2183"/>
        <v>13</v>
      </c>
    </row>
    <row r="1923" spans="1:26" ht="18" customHeight="1" x14ac:dyDescent="0.15">
      <c r="A1923" s="4">
        <v>5001919</v>
      </c>
      <c r="B1923" s="4">
        <f t="shared" ref="B1923:E1923" si="2234">B1922</f>
        <v>0</v>
      </c>
      <c r="C1923" s="4">
        <f t="shared" si="2234"/>
        <v>0</v>
      </c>
      <c r="D1923" s="4">
        <f t="shared" si="2234"/>
        <v>0</v>
      </c>
      <c r="E1923" s="4">
        <f t="shared" si="2234"/>
        <v>0</v>
      </c>
      <c r="F1923" s="4">
        <f>INT(VLOOKUP($X1923,映射表!$B:$C,2,FALSE)*VLOOKUP($Z1923,怪物属性偏向!$G:$L,怪物属性偏向!L$1,FALSE)/100)</f>
        <v>13220300</v>
      </c>
      <c r="G1923" s="4">
        <f>INT(VLOOKUP($X1923,映射表!$B:$C,2,FALSE)*VLOOKUP($Z1923,怪物属性偏向!$G:$L,怪物属性偏向!J$1,FALSE)/100)</f>
        <v>4156535</v>
      </c>
      <c r="H1923" s="4">
        <f t="shared" si="2112"/>
        <v>0</v>
      </c>
      <c r="I1923" s="4">
        <f>INT(VLOOKUP($X1923,映射表!$B:$C,2,FALSE)*VLOOKUP($Z1923,怪物属性偏向!$G:$L,怪物属性偏向!K$1,FALSE)/100)</f>
        <v>4987842</v>
      </c>
      <c r="J1923" s="4">
        <f>INT(VLOOKUP($X1923,映射表!$B:$E,4,FALSE))</f>
        <v>4433637</v>
      </c>
      <c r="K1923" s="4">
        <f t="shared" ref="K1923:V1923" si="2235">K1922</f>
        <v>100</v>
      </c>
      <c r="L1923" s="4">
        <f t="shared" si="2235"/>
        <v>0</v>
      </c>
      <c r="M1923" s="4">
        <f t="shared" si="2235"/>
        <v>0</v>
      </c>
      <c r="N1923" s="4">
        <f t="shared" si="2235"/>
        <v>100</v>
      </c>
      <c r="O1923" s="4">
        <f t="shared" si="2235"/>
        <v>0</v>
      </c>
      <c r="P1923" s="4">
        <f t="shared" si="2235"/>
        <v>0</v>
      </c>
      <c r="Q1923" s="4">
        <f t="shared" si="2235"/>
        <v>0</v>
      </c>
      <c r="R1923" s="4">
        <f t="shared" si="2235"/>
        <v>0</v>
      </c>
      <c r="S1923" s="4">
        <f t="shared" si="2235"/>
        <v>0</v>
      </c>
      <c r="T1923" s="4">
        <f t="shared" si="2235"/>
        <v>0</v>
      </c>
      <c r="U1923" s="4">
        <f t="shared" si="2235"/>
        <v>0</v>
      </c>
      <c r="V1923" s="4">
        <f t="shared" si="2235"/>
        <v>0</v>
      </c>
      <c r="W1923" s="4">
        <f>VLOOKUP(Z1923,怪物属性偏向!D:F,3,FALSE)</f>
        <v>5000013</v>
      </c>
      <c r="X1923" s="4">
        <f t="shared" si="2182"/>
        <v>119</v>
      </c>
      <c r="Y1923" t="str">
        <f>VLOOKUP(Z1923,怪物属性偏向!G:H,2,FALSE)</f>
        <v>柯拉</v>
      </c>
      <c r="Z1923">
        <f t="shared" si="2183"/>
        <v>13</v>
      </c>
    </row>
    <row r="1924" spans="1:26" ht="18" customHeight="1" x14ac:dyDescent="0.15">
      <c r="A1924" s="4">
        <v>5001920</v>
      </c>
      <c r="B1924" s="4">
        <f t="shared" ref="B1924:E1924" si="2236">B1923</f>
        <v>0</v>
      </c>
      <c r="C1924" s="4">
        <f t="shared" si="2236"/>
        <v>0</v>
      </c>
      <c r="D1924" s="4">
        <f t="shared" si="2236"/>
        <v>0</v>
      </c>
      <c r="E1924" s="4">
        <f t="shared" si="2236"/>
        <v>0</v>
      </c>
      <c r="F1924" s="4">
        <f>INT(VLOOKUP($X1924,映射表!$B:$C,2,FALSE)*VLOOKUP($Z1924,怪物属性偏向!$G:$L,怪物属性偏向!L$1,FALSE)/100)</f>
        <v>14172371</v>
      </c>
      <c r="G1924" s="4">
        <f>INT(VLOOKUP($X1924,映射表!$B:$C,2,FALSE)*VLOOKUP($Z1924,怪物属性偏向!$G:$L,怪物属性偏向!J$1,FALSE)/100)</f>
        <v>4455871</v>
      </c>
      <c r="H1924" s="4">
        <f t="shared" si="2112"/>
        <v>0</v>
      </c>
      <c r="I1924" s="4">
        <f>INT(VLOOKUP($X1924,映射表!$B:$C,2,FALSE)*VLOOKUP($Z1924,怪物属性偏向!$G:$L,怪物属性偏向!K$1,FALSE)/100)</f>
        <v>5347045</v>
      </c>
      <c r="J1924" s="4">
        <f>INT(VLOOKUP($X1924,映射表!$B:$E,4,FALSE))</f>
        <v>4752929</v>
      </c>
      <c r="K1924" s="4">
        <f t="shared" ref="K1924:V1924" si="2237">K1923</f>
        <v>100</v>
      </c>
      <c r="L1924" s="4">
        <f t="shared" si="2237"/>
        <v>0</v>
      </c>
      <c r="M1924" s="4">
        <f t="shared" si="2237"/>
        <v>0</v>
      </c>
      <c r="N1924" s="4">
        <f t="shared" si="2237"/>
        <v>100</v>
      </c>
      <c r="O1924" s="4">
        <f t="shared" si="2237"/>
        <v>0</v>
      </c>
      <c r="P1924" s="4">
        <f t="shared" si="2237"/>
        <v>0</v>
      </c>
      <c r="Q1924" s="4">
        <f t="shared" si="2237"/>
        <v>0</v>
      </c>
      <c r="R1924" s="4">
        <f t="shared" si="2237"/>
        <v>0</v>
      </c>
      <c r="S1924" s="4">
        <f t="shared" si="2237"/>
        <v>0</v>
      </c>
      <c r="T1924" s="4">
        <f t="shared" si="2237"/>
        <v>0</v>
      </c>
      <c r="U1924" s="4">
        <f t="shared" si="2237"/>
        <v>0</v>
      </c>
      <c r="V1924" s="4">
        <f t="shared" si="2237"/>
        <v>0</v>
      </c>
      <c r="W1924" s="4">
        <f>VLOOKUP(Z1924,怪物属性偏向!D:F,3,FALSE)</f>
        <v>5000013</v>
      </c>
      <c r="X1924" s="4">
        <f t="shared" si="2182"/>
        <v>120</v>
      </c>
      <c r="Y1924" t="str">
        <f>VLOOKUP(Z1924,怪物属性偏向!G:H,2,FALSE)</f>
        <v>柯拉</v>
      </c>
      <c r="Z1924">
        <f t="shared" si="2183"/>
        <v>13</v>
      </c>
    </row>
    <row r="1925" spans="1:26" ht="18" customHeight="1" x14ac:dyDescent="0.15">
      <c r="A1925" s="4">
        <v>5001921</v>
      </c>
      <c r="B1925" s="4">
        <f t="shared" ref="B1925:E1925" si="2238">B1924</f>
        <v>0</v>
      </c>
      <c r="C1925" s="4">
        <f t="shared" si="2238"/>
        <v>0</v>
      </c>
      <c r="D1925" s="4">
        <f t="shared" si="2238"/>
        <v>0</v>
      </c>
      <c r="E1925" s="4">
        <f t="shared" si="2238"/>
        <v>0</v>
      </c>
      <c r="F1925" s="4">
        <f>INT(VLOOKUP($X1925,映射表!$B:$C,2,FALSE)*VLOOKUP($Z1925,怪物属性偏向!$G:$L,怪物属性偏向!L$1,FALSE)/100)</f>
        <v>15192990</v>
      </c>
      <c r="G1925" s="4">
        <f>INT(VLOOKUP($X1925,映射表!$B:$C,2,FALSE)*VLOOKUP($Z1925,怪物属性偏向!$G:$L,怪物属性偏向!J$1,FALSE)/100)</f>
        <v>4776759</v>
      </c>
      <c r="H1925" s="4">
        <f t="shared" si="2112"/>
        <v>0</v>
      </c>
      <c r="I1925" s="4">
        <f>INT(VLOOKUP($X1925,映射表!$B:$C,2,FALSE)*VLOOKUP($Z1925,怪物属性偏向!$G:$L,怪物属性偏向!K$1,FALSE)/100)</f>
        <v>5732111</v>
      </c>
      <c r="J1925" s="4">
        <f>INT(VLOOKUP($X1925,映射表!$B:$E,4,FALSE))</f>
        <v>5095210</v>
      </c>
      <c r="K1925" s="4">
        <f t="shared" ref="K1925:V1925" si="2239">K1924</f>
        <v>100</v>
      </c>
      <c r="L1925" s="4">
        <f t="shared" si="2239"/>
        <v>0</v>
      </c>
      <c r="M1925" s="4">
        <f t="shared" si="2239"/>
        <v>0</v>
      </c>
      <c r="N1925" s="4">
        <f t="shared" si="2239"/>
        <v>100</v>
      </c>
      <c r="O1925" s="4">
        <f t="shared" si="2239"/>
        <v>0</v>
      </c>
      <c r="P1925" s="4">
        <f t="shared" si="2239"/>
        <v>0</v>
      </c>
      <c r="Q1925" s="4">
        <f t="shared" si="2239"/>
        <v>0</v>
      </c>
      <c r="R1925" s="4">
        <f t="shared" si="2239"/>
        <v>0</v>
      </c>
      <c r="S1925" s="4">
        <f t="shared" si="2239"/>
        <v>0</v>
      </c>
      <c r="T1925" s="4">
        <f t="shared" si="2239"/>
        <v>0</v>
      </c>
      <c r="U1925" s="4">
        <f t="shared" si="2239"/>
        <v>0</v>
      </c>
      <c r="V1925" s="4">
        <f t="shared" si="2239"/>
        <v>0</v>
      </c>
      <c r="W1925" s="4">
        <f>VLOOKUP(Z1925,怪物属性偏向!D:F,3,FALSE)</f>
        <v>5000013</v>
      </c>
      <c r="X1925" s="4">
        <f t="shared" si="2182"/>
        <v>121</v>
      </c>
      <c r="Y1925" t="str">
        <f>VLOOKUP(Z1925,怪物属性偏向!G:H,2,FALSE)</f>
        <v>柯拉</v>
      </c>
      <c r="Z1925">
        <f t="shared" si="2183"/>
        <v>13</v>
      </c>
    </row>
    <row r="1926" spans="1:26" ht="18" customHeight="1" x14ac:dyDescent="0.15">
      <c r="A1926" s="4">
        <v>5001922</v>
      </c>
      <c r="B1926" s="4">
        <f t="shared" ref="B1926:E1926" si="2240">B1925</f>
        <v>0</v>
      </c>
      <c r="C1926" s="4">
        <f t="shared" si="2240"/>
        <v>0</v>
      </c>
      <c r="D1926" s="4">
        <f t="shared" si="2240"/>
        <v>0</v>
      </c>
      <c r="E1926" s="4">
        <f t="shared" si="2240"/>
        <v>0</v>
      </c>
      <c r="F1926" s="4">
        <f>INT(VLOOKUP($X1926,映射表!$B:$C,2,FALSE)*VLOOKUP($Z1926,怪物属性偏向!$G:$L,怪物属性偏向!L$1,FALSE)/100)</f>
        <v>16287094</v>
      </c>
      <c r="G1926" s="4">
        <f>INT(VLOOKUP($X1926,映射表!$B:$C,2,FALSE)*VLOOKUP($Z1926,怪物属性偏向!$G:$L,怪物属性偏向!J$1,FALSE)/100)</f>
        <v>5120751</v>
      </c>
      <c r="H1926" s="4">
        <f t="shared" si="2112"/>
        <v>0</v>
      </c>
      <c r="I1926" s="4">
        <f>INT(VLOOKUP($X1926,映射表!$B:$C,2,FALSE)*VLOOKUP($Z1926,怪物属性偏向!$G:$L,怪物属性偏向!K$1,FALSE)/100)</f>
        <v>6144902</v>
      </c>
      <c r="J1926" s="4">
        <f>INT(VLOOKUP($X1926,映射表!$B:$E,4,FALSE))</f>
        <v>5462135</v>
      </c>
      <c r="K1926" s="4">
        <f t="shared" ref="K1926:V1926" si="2241">K1925</f>
        <v>100</v>
      </c>
      <c r="L1926" s="4">
        <f t="shared" si="2241"/>
        <v>0</v>
      </c>
      <c r="M1926" s="4">
        <f t="shared" si="2241"/>
        <v>0</v>
      </c>
      <c r="N1926" s="4">
        <f t="shared" si="2241"/>
        <v>100</v>
      </c>
      <c r="O1926" s="4">
        <f t="shared" si="2241"/>
        <v>0</v>
      </c>
      <c r="P1926" s="4">
        <f t="shared" si="2241"/>
        <v>0</v>
      </c>
      <c r="Q1926" s="4">
        <f t="shared" si="2241"/>
        <v>0</v>
      </c>
      <c r="R1926" s="4">
        <f t="shared" si="2241"/>
        <v>0</v>
      </c>
      <c r="S1926" s="4">
        <f t="shared" si="2241"/>
        <v>0</v>
      </c>
      <c r="T1926" s="4">
        <f t="shared" si="2241"/>
        <v>0</v>
      </c>
      <c r="U1926" s="4">
        <f t="shared" si="2241"/>
        <v>0</v>
      </c>
      <c r="V1926" s="4">
        <f t="shared" si="2241"/>
        <v>0</v>
      </c>
      <c r="W1926" s="4">
        <f>VLOOKUP(Z1926,怪物属性偏向!D:F,3,FALSE)</f>
        <v>5000013</v>
      </c>
      <c r="X1926" s="4">
        <f t="shared" si="2182"/>
        <v>122</v>
      </c>
      <c r="Y1926" t="str">
        <f>VLOOKUP(Z1926,怪物属性偏向!G:H,2,FALSE)</f>
        <v>柯拉</v>
      </c>
      <c r="Z1926">
        <f t="shared" si="2183"/>
        <v>13</v>
      </c>
    </row>
    <row r="1927" spans="1:26" ht="18" customHeight="1" x14ac:dyDescent="0.15">
      <c r="A1927" s="4">
        <v>5001923</v>
      </c>
      <c r="B1927" s="4">
        <f t="shared" ref="B1927:E1927" si="2242">B1926</f>
        <v>0</v>
      </c>
      <c r="C1927" s="4">
        <f t="shared" si="2242"/>
        <v>0</v>
      </c>
      <c r="D1927" s="4">
        <f t="shared" si="2242"/>
        <v>0</v>
      </c>
      <c r="E1927" s="4">
        <f t="shared" si="2242"/>
        <v>0</v>
      </c>
      <c r="F1927" s="4">
        <f>INT(VLOOKUP($X1927,映射表!$B:$C,2,FALSE)*VLOOKUP($Z1927,怪物属性偏向!$G:$L,怪物属性偏向!L$1,FALSE)/100)</f>
        <v>17459973</v>
      </c>
      <c r="G1927" s="4">
        <f>INT(VLOOKUP($X1927,映射表!$B:$C,2,FALSE)*VLOOKUP($Z1927,怪物属性偏向!$G:$L,怪物属性偏向!J$1,FALSE)/100)</f>
        <v>5489511</v>
      </c>
      <c r="H1927" s="4">
        <f t="shared" ref="H1927:H1990" si="2243">H1926</f>
        <v>0</v>
      </c>
      <c r="I1927" s="4">
        <f>INT(VLOOKUP($X1927,映射表!$B:$C,2,FALSE)*VLOOKUP($Z1927,怪物属性偏向!$G:$L,怪物属性偏向!K$1,FALSE)/100)</f>
        <v>6587413</v>
      </c>
      <c r="J1927" s="4">
        <f>INT(VLOOKUP($X1927,映射表!$B:$E,4,FALSE))</f>
        <v>5855478</v>
      </c>
      <c r="K1927" s="4">
        <f t="shared" ref="K1927:V1927" si="2244">K1926</f>
        <v>100</v>
      </c>
      <c r="L1927" s="4">
        <f t="shared" si="2244"/>
        <v>0</v>
      </c>
      <c r="M1927" s="4">
        <f t="shared" si="2244"/>
        <v>0</v>
      </c>
      <c r="N1927" s="4">
        <f t="shared" si="2244"/>
        <v>100</v>
      </c>
      <c r="O1927" s="4">
        <f t="shared" si="2244"/>
        <v>0</v>
      </c>
      <c r="P1927" s="4">
        <f t="shared" si="2244"/>
        <v>0</v>
      </c>
      <c r="Q1927" s="4">
        <f t="shared" si="2244"/>
        <v>0</v>
      </c>
      <c r="R1927" s="4">
        <f t="shared" si="2244"/>
        <v>0</v>
      </c>
      <c r="S1927" s="4">
        <f t="shared" si="2244"/>
        <v>0</v>
      </c>
      <c r="T1927" s="4">
        <f t="shared" si="2244"/>
        <v>0</v>
      </c>
      <c r="U1927" s="4">
        <f t="shared" si="2244"/>
        <v>0</v>
      </c>
      <c r="V1927" s="4">
        <f t="shared" si="2244"/>
        <v>0</v>
      </c>
      <c r="W1927" s="4">
        <f>VLOOKUP(Z1927,怪物属性偏向!D:F,3,FALSE)</f>
        <v>5000013</v>
      </c>
      <c r="X1927" s="4">
        <f t="shared" si="2182"/>
        <v>123</v>
      </c>
      <c r="Y1927" t="str">
        <f>VLOOKUP(Z1927,怪物属性偏向!G:H,2,FALSE)</f>
        <v>柯拉</v>
      </c>
      <c r="Z1927">
        <f t="shared" si="2183"/>
        <v>13</v>
      </c>
    </row>
    <row r="1928" spans="1:26" ht="18" customHeight="1" x14ac:dyDescent="0.15">
      <c r="A1928" s="4">
        <v>5001924</v>
      </c>
      <c r="B1928" s="4">
        <f t="shared" ref="B1928:E1928" si="2245">B1927</f>
        <v>0</v>
      </c>
      <c r="C1928" s="4">
        <f t="shared" si="2245"/>
        <v>0</v>
      </c>
      <c r="D1928" s="4">
        <f t="shared" si="2245"/>
        <v>0</v>
      </c>
      <c r="E1928" s="4">
        <f t="shared" si="2245"/>
        <v>0</v>
      </c>
      <c r="F1928" s="4">
        <f>INT(VLOOKUP($X1928,映射表!$B:$C,2,FALSE)*VLOOKUP($Z1928,怪物属性偏向!$G:$L,怪物属性偏向!L$1,FALSE)/100)</f>
        <v>18717300</v>
      </c>
      <c r="G1928" s="4">
        <f>INT(VLOOKUP($X1928,映射表!$B:$C,2,FALSE)*VLOOKUP($Z1928,怪物属性偏向!$G:$L,怪物属性偏向!J$1,FALSE)/100)</f>
        <v>5884821</v>
      </c>
      <c r="H1928" s="4">
        <f t="shared" si="2243"/>
        <v>0</v>
      </c>
      <c r="I1928" s="4">
        <f>INT(VLOOKUP($X1928,映射表!$B:$C,2,FALSE)*VLOOKUP($Z1928,怪物属性偏向!$G:$L,怪物属性偏向!K$1,FALSE)/100)</f>
        <v>7061786</v>
      </c>
      <c r="J1928" s="4">
        <f>INT(VLOOKUP($X1928,映射表!$B:$E,4,FALSE))</f>
        <v>6277143</v>
      </c>
      <c r="K1928" s="4">
        <f t="shared" ref="K1928:V1928" si="2246">K1927</f>
        <v>100</v>
      </c>
      <c r="L1928" s="4">
        <f t="shared" si="2246"/>
        <v>0</v>
      </c>
      <c r="M1928" s="4">
        <f t="shared" si="2246"/>
        <v>0</v>
      </c>
      <c r="N1928" s="4">
        <f t="shared" si="2246"/>
        <v>100</v>
      </c>
      <c r="O1928" s="4">
        <f t="shared" si="2246"/>
        <v>0</v>
      </c>
      <c r="P1928" s="4">
        <f t="shared" si="2246"/>
        <v>0</v>
      </c>
      <c r="Q1928" s="4">
        <f t="shared" si="2246"/>
        <v>0</v>
      </c>
      <c r="R1928" s="4">
        <f t="shared" si="2246"/>
        <v>0</v>
      </c>
      <c r="S1928" s="4">
        <f t="shared" si="2246"/>
        <v>0</v>
      </c>
      <c r="T1928" s="4">
        <f t="shared" si="2246"/>
        <v>0</v>
      </c>
      <c r="U1928" s="4">
        <f t="shared" si="2246"/>
        <v>0</v>
      </c>
      <c r="V1928" s="4">
        <f t="shared" si="2246"/>
        <v>0</v>
      </c>
      <c r="W1928" s="4">
        <f>VLOOKUP(Z1928,怪物属性偏向!D:F,3,FALSE)</f>
        <v>5000013</v>
      </c>
      <c r="X1928" s="4">
        <f t="shared" si="2182"/>
        <v>124</v>
      </c>
      <c r="Y1928" t="str">
        <f>VLOOKUP(Z1928,怪物属性偏向!G:H,2,FALSE)</f>
        <v>柯拉</v>
      </c>
      <c r="Z1928">
        <f t="shared" si="2183"/>
        <v>13</v>
      </c>
    </row>
    <row r="1929" spans="1:26" ht="18" customHeight="1" x14ac:dyDescent="0.15">
      <c r="A1929" s="4">
        <v>5001925</v>
      </c>
      <c r="B1929" s="4">
        <f t="shared" ref="B1929:E1929" si="2247">B1928</f>
        <v>0</v>
      </c>
      <c r="C1929" s="4">
        <f t="shared" si="2247"/>
        <v>0</v>
      </c>
      <c r="D1929" s="4">
        <f t="shared" si="2247"/>
        <v>0</v>
      </c>
      <c r="E1929" s="4">
        <f t="shared" si="2247"/>
        <v>0</v>
      </c>
      <c r="F1929" s="4">
        <f>INT(VLOOKUP($X1929,映射表!$B:$C,2,FALSE)*VLOOKUP($Z1929,怪物属性偏向!$G:$L,怪物属性偏向!L$1,FALSE)/100)</f>
        <v>20065154</v>
      </c>
      <c r="G1929" s="4">
        <f>INT(VLOOKUP($X1929,映射表!$B:$C,2,FALSE)*VLOOKUP($Z1929,怪物属性偏向!$G:$L,怪物属性偏向!J$1,FALSE)/100)</f>
        <v>6308594</v>
      </c>
      <c r="H1929" s="4">
        <f t="shared" si="2243"/>
        <v>0</v>
      </c>
      <c r="I1929" s="4">
        <f>INT(VLOOKUP($X1929,映射表!$B:$C,2,FALSE)*VLOOKUP($Z1929,怪物属性偏向!$G:$L,怪物属性偏向!K$1,FALSE)/100)</f>
        <v>7570313</v>
      </c>
      <c r="J1929" s="4">
        <f>INT(VLOOKUP($X1929,映射表!$B:$E,4,FALSE))</f>
        <v>6729167</v>
      </c>
      <c r="K1929" s="4">
        <f t="shared" ref="K1929:V1929" si="2248">K1928</f>
        <v>100</v>
      </c>
      <c r="L1929" s="4">
        <f t="shared" si="2248"/>
        <v>0</v>
      </c>
      <c r="M1929" s="4">
        <f t="shared" si="2248"/>
        <v>0</v>
      </c>
      <c r="N1929" s="4">
        <f t="shared" si="2248"/>
        <v>100</v>
      </c>
      <c r="O1929" s="4">
        <f t="shared" si="2248"/>
        <v>0</v>
      </c>
      <c r="P1929" s="4">
        <f t="shared" si="2248"/>
        <v>0</v>
      </c>
      <c r="Q1929" s="4">
        <f t="shared" si="2248"/>
        <v>0</v>
      </c>
      <c r="R1929" s="4">
        <f t="shared" si="2248"/>
        <v>0</v>
      </c>
      <c r="S1929" s="4">
        <f t="shared" si="2248"/>
        <v>0</v>
      </c>
      <c r="T1929" s="4">
        <f t="shared" si="2248"/>
        <v>0</v>
      </c>
      <c r="U1929" s="4">
        <f t="shared" si="2248"/>
        <v>0</v>
      </c>
      <c r="V1929" s="4">
        <f t="shared" si="2248"/>
        <v>0</v>
      </c>
      <c r="W1929" s="4">
        <f>VLOOKUP(Z1929,怪物属性偏向!D:F,3,FALSE)</f>
        <v>5000013</v>
      </c>
      <c r="X1929" s="4">
        <f t="shared" si="2182"/>
        <v>125</v>
      </c>
      <c r="Y1929" t="str">
        <f>VLOOKUP(Z1929,怪物属性偏向!G:H,2,FALSE)</f>
        <v>柯拉</v>
      </c>
      <c r="Z1929">
        <f t="shared" si="2183"/>
        <v>13</v>
      </c>
    </row>
    <row r="1930" spans="1:26" ht="18" customHeight="1" x14ac:dyDescent="0.15">
      <c r="A1930" s="4">
        <v>5001926</v>
      </c>
      <c r="B1930" s="4">
        <f t="shared" ref="B1930:E1930" si="2249">B1929</f>
        <v>0</v>
      </c>
      <c r="C1930" s="4">
        <f t="shared" si="2249"/>
        <v>0</v>
      </c>
      <c r="D1930" s="4">
        <f t="shared" si="2249"/>
        <v>0</v>
      </c>
      <c r="E1930" s="4">
        <f t="shared" si="2249"/>
        <v>0</v>
      </c>
      <c r="F1930" s="4">
        <f>INT(VLOOKUP($X1930,映射表!$B:$C,2,FALSE)*VLOOKUP($Z1930,怪物属性偏向!$G:$L,怪物属性偏向!L$1,FALSE)/100)</f>
        <v>21510054</v>
      </c>
      <c r="G1930" s="4">
        <f>INT(VLOOKUP($X1930,映射表!$B:$C,2,FALSE)*VLOOKUP($Z1930,怪物属性偏向!$G:$L,怪物属性偏向!J$1,FALSE)/100)</f>
        <v>6762879</v>
      </c>
      <c r="H1930" s="4">
        <f t="shared" si="2243"/>
        <v>0</v>
      </c>
      <c r="I1930" s="4">
        <f>INT(VLOOKUP($X1930,映射表!$B:$C,2,FALSE)*VLOOKUP($Z1930,怪物属性偏向!$G:$L,怪物属性偏向!K$1,FALSE)/100)</f>
        <v>8115454</v>
      </c>
      <c r="J1930" s="4">
        <f>INT(VLOOKUP($X1930,映射表!$B:$E,4,FALSE))</f>
        <v>7213737</v>
      </c>
      <c r="K1930" s="4">
        <f t="shared" ref="K1930:V1930" si="2250">K1929</f>
        <v>100</v>
      </c>
      <c r="L1930" s="4">
        <f t="shared" si="2250"/>
        <v>0</v>
      </c>
      <c r="M1930" s="4">
        <f t="shared" si="2250"/>
        <v>0</v>
      </c>
      <c r="N1930" s="4">
        <f t="shared" si="2250"/>
        <v>100</v>
      </c>
      <c r="O1930" s="4">
        <f t="shared" si="2250"/>
        <v>0</v>
      </c>
      <c r="P1930" s="4">
        <f t="shared" si="2250"/>
        <v>0</v>
      </c>
      <c r="Q1930" s="4">
        <f t="shared" si="2250"/>
        <v>0</v>
      </c>
      <c r="R1930" s="4">
        <f t="shared" si="2250"/>
        <v>0</v>
      </c>
      <c r="S1930" s="4">
        <f t="shared" si="2250"/>
        <v>0</v>
      </c>
      <c r="T1930" s="4">
        <f t="shared" si="2250"/>
        <v>0</v>
      </c>
      <c r="U1930" s="4">
        <f t="shared" si="2250"/>
        <v>0</v>
      </c>
      <c r="V1930" s="4">
        <f t="shared" si="2250"/>
        <v>0</v>
      </c>
      <c r="W1930" s="4">
        <f>VLOOKUP(Z1930,怪物属性偏向!D:F,3,FALSE)</f>
        <v>5000013</v>
      </c>
      <c r="X1930" s="4">
        <f t="shared" si="2182"/>
        <v>126</v>
      </c>
      <c r="Y1930" t="str">
        <f>VLOOKUP(Z1930,怪物属性偏向!G:H,2,FALSE)</f>
        <v>柯拉</v>
      </c>
      <c r="Z1930">
        <f t="shared" si="2183"/>
        <v>13</v>
      </c>
    </row>
    <row r="1931" spans="1:26" ht="18" customHeight="1" x14ac:dyDescent="0.15">
      <c r="A1931" s="4">
        <v>5001927</v>
      </c>
      <c r="B1931" s="4">
        <f t="shared" ref="B1931:E1931" si="2251">B1930</f>
        <v>0</v>
      </c>
      <c r="C1931" s="4">
        <f t="shared" si="2251"/>
        <v>0</v>
      </c>
      <c r="D1931" s="4">
        <f t="shared" si="2251"/>
        <v>0</v>
      </c>
      <c r="E1931" s="4">
        <f t="shared" si="2251"/>
        <v>0</v>
      </c>
      <c r="F1931" s="4">
        <f>INT(VLOOKUP($X1931,映射表!$B:$C,2,FALSE)*VLOOKUP($Z1931,怪物属性偏向!$G:$L,怪物属性偏向!L$1,FALSE)/100)</f>
        <v>23058986</v>
      </c>
      <c r="G1931" s="4">
        <f>INT(VLOOKUP($X1931,映射表!$B:$C,2,FALSE)*VLOOKUP($Z1931,怪物属性偏向!$G:$L,怪物属性偏向!J$1,FALSE)/100)</f>
        <v>7249872</v>
      </c>
      <c r="H1931" s="4">
        <f t="shared" si="2243"/>
        <v>0</v>
      </c>
      <c r="I1931" s="4">
        <f>INT(VLOOKUP($X1931,映射表!$B:$C,2,FALSE)*VLOOKUP($Z1931,怪物属性偏向!$G:$L,怪物属性偏向!K$1,FALSE)/100)</f>
        <v>8699846</v>
      </c>
      <c r="J1931" s="4">
        <f>INT(VLOOKUP($X1931,映射表!$B:$E,4,FALSE))</f>
        <v>7733196</v>
      </c>
      <c r="K1931" s="4">
        <f t="shared" ref="K1931:V1931" si="2252">K1930</f>
        <v>100</v>
      </c>
      <c r="L1931" s="4">
        <f t="shared" si="2252"/>
        <v>0</v>
      </c>
      <c r="M1931" s="4">
        <f t="shared" si="2252"/>
        <v>0</v>
      </c>
      <c r="N1931" s="4">
        <f t="shared" si="2252"/>
        <v>100</v>
      </c>
      <c r="O1931" s="4">
        <f t="shared" si="2252"/>
        <v>0</v>
      </c>
      <c r="P1931" s="4">
        <f t="shared" si="2252"/>
        <v>0</v>
      </c>
      <c r="Q1931" s="4">
        <f t="shared" si="2252"/>
        <v>0</v>
      </c>
      <c r="R1931" s="4">
        <f t="shared" si="2252"/>
        <v>0</v>
      </c>
      <c r="S1931" s="4">
        <f t="shared" si="2252"/>
        <v>0</v>
      </c>
      <c r="T1931" s="4">
        <f t="shared" si="2252"/>
        <v>0</v>
      </c>
      <c r="U1931" s="4">
        <f t="shared" si="2252"/>
        <v>0</v>
      </c>
      <c r="V1931" s="4">
        <f t="shared" si="2252"/>
        <v>0</v>
      </c>
      <c r="W1931" s="4">
        <f>VLOOKUP(Z1931,怪物属性偏向!D:F,3,FALSE)</f>
        <v>5000013</v>
      </c>
      <c r="X1931" s="4">
        <f t="shared" si="2182"/>
        <v>127</v>
      </c>
      <c r="Y1931" t="str">
        <f>VLOOKUP(Z1931,怪物属性偏向!G:H,2,FALSE)</f>
        <v>柯拉</v>
      </c>
      <c r="Z1931">
        <f t="shared" si="2183"/>
        <v>13</v>
      </c>
    </row>
    <row r="1932" spans="1:26" ht="18" customHeight="1" x14ac:dyDescent="0.15">
      <c r="A1932" s="4">
        <v>5001928</v>
      </c>
      <c r="B1932" s="4">
        <f t="shared" ref="B1932:E1932" si="2253">B1931</f>
        <v>0</v>
      </c>
      <c r="C1932" s="4">
        <f t="shared" si="2253"/>
        <v>0</v>
      </c>
      <c r="D1932" s="4">
        <f t="shared" si="2253"/>
        <v>0</v>
      </c>
      <c r="E1932" s="4">
        <f t="shared" si="2253"/>
        <v>0</v>
      </c>
      <c r="F1932" s="4">
        <f>INT(VLOOKUP($X1932,映射表!$B:$C,2,FALSE)*VLOOKUP($Z1932,怪物属性偏向!$G:$L,怪物属性偏向!L$1,FALSE)/100)</f>
        <v>24719442</v>
      </c>
      <c r="G1932" s="4">
        <f>INT(VLOOKUP($X1932,映射表!$B:$C,2,FALSE)*VLOOKUP($Z1932,怪物属性偏向!$G:$L,怪物属性偏向!J$1,FALSE)/100)</f>
        <v>7771928</v>
      </c>
      <c r="H1932" s="4">
        <f t="shared" si="2243"/>
        <v>0</v>
      </c>
      <c r="I1932" s="4">
        <f>INT(VLOOKUP($X1932,映射表!$B:$C,2,FALSE)*VLOOKUP($Z1932,怪物属性偏向!$G:$L,怪物属性偏向!K$1,FALSE)/100)</f>
        <v>9326314</v>
      </c>
      <c r="J1932" s="4">
        <f>INT(VLOOKUP($X1932,映射表!$B:$E,4,FALSE))</f>
        <v>8290056</v>
      </c>
      <c r="K1932" s="4">
        <f t="shared" ref="K1932:V1932" si="2254">K1931</f>
        <v>100</v>
      </c>
      <c r="L1932" s="4">
        <f t="shared" si="2254"/>
        <v>0</v>
      </c>
      <c r="M1932" s="4">
        <f t="shared" si="2254"/>
        <v>0</v>
      </c>
      <c r="N1932" s="4">
        <f t="shared" si="2254"/>
        <v>100</v>
      </c>
      <c r="O1932" s="4">
        <f t="shared" si="2254"/>
        <v>0</v>
      </c>
      <c r="P1932" s="4">
        <f t="shared" si="2254"/>
        <v>0</v>
      </c>
      <c r="Q1932" s="4">
        <f t="shared" si="2254"/>
        <v>0</v>
      </c>
      <c r="R1932" s="4">
        <f t="shared" si="2254"/>
        <v>0</v>
      </c>
      <c r="S1932" s="4">
        <f t="shared" si="2254"/>
        <v>0</v>
      </c>
      <c r="T1932" s="4">
        <f t="shared" si="2254"/>
        <v>0</v>
      </c>
      <c r="U1932" s="4">
        <f t="shared" si="2254"/>
        <v>0</v>
      </c>
      <c r="V1932" s="4">
        <f t="shared" si="2254"/>
        <v>0</v>
      </c>
      <c r="W1932" s="4">
        <f>VLOOKUP(Z1932,怪物属性偏向!D:F,3,FALSE)</f>
        <v>5000013</v>
      </c>
      <c r="X1932" s="4">
        <f t="shared" si="2182"/>
        <v>128</v>
      </c>
      <c r="Y1932" t="str">
        <f>VLOOKUP(Z1932,怪物属性偏向!G:H,2,FALSE)</f>
        <v>柯拉</v>
      </c>
      <c r="Z1932">
        <f t="shared" si="2183"/>
        <v>13</v>
      </c>
    </row>
    <row r="1933" spans="1:26" ht="18" customHeight="1" x14ac:dyDescent="0.15">
      <c r="A1933" s="4">
        <v>5001929</v>
      </c>
      <c r="B1933" s="4">
        <f t="shared" ref="B1933:E1933" si="2255">B1932</f>
        <v>0</v>
      </c>
      <c r="C1933" s="4">
        <f t="shared" si="2255"/>
        <v>0</v>
      </c>
      <c r="D1933" s="4">
        <f t="shared" si="2255"/>
        <v>0</v>
      </c>
      <c r="E1933" s="4">
        <f t="shared" si="2255"/>
        <v>0</v>
      </c>
      <c r="F1933" s="4">
        <f>INT(VLOOKUP($X1933,映射表!$B:$C,2,FALSE)*VLOOKUP($Z1933,怪物属性偏向!$G:$L,怪物属性偏向!L$1,FALSE)/100)</f>
        <v>26499450</v>
      </c>
      <c r="G1933" s="4">
        <f>INT(VLOOKUP($X1933,映射表!$B:$C,2,FALSE)*VLOOKUP($Z1933,怪物属性偏向!$G:$L,怪物属性偏向!J$1,FALSE)/100)</f>
        <v>8331572</v>
      </c>
      <c r="H1933" s="4">
        <f t="shared" si="2243"/>
        <v>0</v>
      </c>
      <c r="I1933" s="4">
        <f>INT(VLOOKUP($X1933,映射表!$B:$C,2,FALSE)*VLOOKUP($Z1933,怪物属性偏向!$G:$L,怪物属性偏向!K$1,FALSE)/100)</f>
        <v>9997887</v>
      </c>
      <c r="J1933" s="4">
        <f>INT(VLOOKUP($X1933,映射表!$B:$E,4,FALSE))</f>
        <v>8887010</v>
      </c>
      <c r="K1933" s="4">
        <f t="shared" ref="K1933:V1933" si="2256">K1932</f>
        <v>100</v>
      </c>
      <c r="L1933" s="4">
        <f t="shared" si="2256"/>
        <v>0</v>
      </c>
      <c r="M1933" s="4">
        <f t="shared" si="2256"/>
        <v>0</v>
      </c>
      <c r="N1933" s="4">
        <f t="shared" si="2256"/>
        <v>100</v>
      </c>
      <c r="O1933" s="4">
        <f t="shared" si="2256"/>
        <v>0</v>
      </c>
      <c r="P1933" s="4">
        <f t="shared" si="2256"/>
        <v>0</v>
      </c>
      <c r="Q1933" s="4">
        <f t="shared" si="2256"/>
        <v>0</v>
      </c>
      <c r="R1933" s="4">
        <f t="shared" si="2256"/>
        <v>0</v>
      </c>
      <c r="S1933" s="4">
        <f t="shared" si="2256"/>
        <v>0</v>
      </c>
      <c r="T1933" s="4">
        <f t="shared" si="2256"/>
        <v>0</v>
      </c>
      <c r="U1933" s="4">
        <f t="shared" si="2256"/>
        <v>0</v>
      </c>
      <c r="V1933" s="4">
        <f t="shared" si="2256"/>
        <v>0</v>
      </c>
      <c r="W1933" s="4">
        <f>VLOOKUP(Z1933,怪物属性偏向!D:F,3,FALSE)</f>
        <v>5000013</v>
      </c>
      <c r="X1933" s="4">
        <f t="shared" si="2182"/>
        <v>129</v>
      </c>
      <c r="Y1933" t="str">
        <f>VLOOKUP(Z1933,怪物属性偏向!G:H,2,FALSE)</f>
        <v>柯拉</v>
      </c>
      <c r="Z1933">
        <f t="shared" si="2183"/>
        <v>13</v>
      </c>
    </row>
    <row r="1934" spans="1:26" ht="18" customHeight="1" x14ac:dyDescent="0.15">
      <c r="A1934" s="4">
        <v>5001930</v>
      </c>
      <c r="B1934" s="4">
        <f t="shared" ref="B1934:E1934" si="2257">B1933</f>
        <v>0</v>
      </c>
      <c r="C1934" s="4">
        <f t="shared" si="2257"/>
        <v>0</v>
      </c>
      <c r="D1934" s="4">
        <f t="shared" si="2257"/>
        <v>0</v>
      </c>
      <c r="E1934" s="4">
        <f t="shared" si="2257"/>
        <v>0</v>
      </c>
      <c r="F1934" s="4">
        <f>INT(VLOOKUP($X1934,映射表!$B:$C,2,FALSE)*VLOOKUP($Z1934,怪物属性偏向!$G:$L,怪物属性偏向!L$1,FALSE)/100)</f>
        <v>28407619</v>
      </c>
      <c r="G1934" s="4">
        <f>INT(VLOOKUP($X1934,映射表!$B:$C,2,FALSE)*VLOOKUP($Z1934,怪物属性偏向!$G:$L,怪物属性偏向!J$1,FALSE)/100)</f>
        <v>8931511</v>
      </c>
      <c r="H1934" s="4">
        <f t="shared" si="2243"/>
        <v>0</v>
      </c>
      <c r="I1934" s="4">
        <f>INT(VLOOKUP($X1934,映射表!$B:$C,2,FALSE)*VLOOKUP($Z1934,怪物属性偏向!$G:$L,怪物属性偏向!K$1,FALSE)/100)</f>
        <v>10717813</v>
      </c>
      <c r="J1934" s="4">
        <f>INT(VLOOKUP($X1934,映射表!$B:$E,4,FALSE))</f>
        <v>9526945</v>
      </c>
      <c r="K1934" s="4">
        <f t="shared" ref="K1934:V1934" si="2258">K1933</f>
        <v>100</v>
      </c>
      <c r="L1934" s="4">
        <f t="shared" si="2258"/>
        <v>0</v>
      </c>
      <c r="M1934" s="4">
        <f t="shared" si="2258"/>
        <v>0</v>
      </c>
      <c r="N1934" s="4">
        <f t="shared" si="2258"/>
        <v>100</v>
      </c>
      <c r="O1934" s="4">
        <f t="shared" si="2258"/>
        <v>0</v>
      </c>
      <c r="P1934" s="4">
        <f t="shared" si="2258"/>
        <v>0</v>
      </c>
      <c r="Q1934" s="4">
        <f t="shared" si="2258"/>
        <v>0</v>
      </c>
      <c r="R1934" s="4">
        <f t="shared" si="2258"/>
        <v>0</v>
      </c>
      <c r="S1934" s="4">
        <f t="shared" si="2258"/>
        <v>0</v>
      </c>
      <c r="T1934" s="4">
        <f t="shared" si="2258"/>
        <v>0</v>
      </c>
      <c r="U1934" s="4">
        <f t="shared" si="2258"/>
        <v>0</v>
      </c>
      <c r="V1934" s="4">
        <f t="shared" si="2258"/>
        <v>0</v>
      </c>
      <c r="W1934" s="4">
        <f>VLOOKUP(Z1934,怪物属性偏向!D:F,3,FALSE)</f>
        <v>5000013</v>
      </c>
      <c r="X1934" s="4">
        <f t="shared" si="2182"/>
        <v>130</v>
      </c>
      <c r="Y1934" t="str">
        <f>VLOOKUP(Z1934,怪物属性偏向!G:H,2,FALSE)</f>
        <v>柯拉</v>
      </c>
      <c r="Z1934">
        <f t="shared" si="2183"/>
        <v>13</v>
      </c>
    </row>
    <row r="1935" spans="1:26" ht="18" customHeight="1" x14ac:dyDescent="0.15">
      <c r="A1935" s="4">
        <v>5001931</v>
      </c>
      <c r="B1935" s="4">
        <f t="shared" ref="B1935:E1935" si="2259">B1934</f>
        <v>0</v>
      </c>
      <c r="C1935" s="4">
        <f t="shared" si="2259"/>
        <v>0</v>
      </c>
      <c r="D1935" s="4">
        <f t="shared" si="2259"/>
        <v>0</v>
      </c>
      <c r="E1935" s="4">
        <f t="shared" si="2259"/>
        <v>0</v>
      </c>
      <c r="F1935" s="4">
        <f>INT(VLOOKUP($X1935,映射表!$B:$C,2,FALSE)*VLOOKUP($Z1935,怪物属性偏向!$G:$L,怪物属性偏向!L$1,FALSE)/100)</f>
        <v>30453177</v>
      </c>
      <c r="G1935" s="4">
        <f>INT(VLOOKUP($X1935,映射表!$B:$C,2,FALSE)*VLOOKUP($Z1935,怪物属性偏向!$G:$L,怪物属性偏向!J$1,FALSE)/100)</f>
        <v>9574646</v>
      </c>
      <c r="H1935" s="4">
        <f t="shared" si="2243"/>
        <v>0</v>
      </c>
      <c r="I1935" s="4">
        <f>INT(VLOOKUP($X1935,映射表!$B:$C,2,FALSE)*VLOOKUP($Z1935,怪物属性偏向!$G:$L,怪物属性偏向!K$1,FALSE)/100)</f>
        <v>11489575</v>
      </c>
      <c r="J1935" s="4">
        <f>INT(VLOOKUP($X1935,映射表!$B:$E,4,FALSE))</f>
        <v>10212955</v>
      </c>
      <c r="K1935" s="4">
        <f t="shared" ref="K1935:V1935" si="2260">K1934</f>
        <v>100</v>
      </c>
      <c r="L1935" s="4">
        <f t="shared" si="2260"/>
        <v>0</v>
      </c>
      <c r="M1935" s="4">
        <f t="shared" si="2260"/>
        <v>0</v>
      </c>
      <c r="N1935" s="4">
        <f t="shared" si="2260"/>
        <v>100</v>
      </c>
      <c r="O1935" s="4">
        <f t="shared" si="2260"/>
        <v>0</v>
      </c>
      <c r="P1935" s="4">
        <f t="shared" si="2260"/>
        <v>0</v>
      </c>
      <c r="Q1935" s="4">
        <f t="shared" si="2260"/>
        <v>0</v>
      </c>
      <c r="R1935" s="4">
        <f t="shared" si="2260"/>
        <v>0</v>
      </c>
      <c r="S1935" s="4">
        <f t="shared" si="2260"/>
        <v>0</v>
      </c>
      <c r="T1935" s="4">
        <f t="shared" si="2260"/>
        <v>0</v>
      </c>
      <c r="U1935" s="4">
        <f t="shared" si="2260"/>
        <v>0</v>
      </c>
      <c r="V1935" s="4">
        <f t="shared" si="2260"/>
        <v>0</v>
      </c>
      <c r="W1935" s="4">
        <f>VLOOKUP(Z1935,怪物属性偏向!D:F,3,FALSE)</f>
        <v>5000013</v>
      </c>
      <c r="X1935" s="4">
        <f t="shared" si="2182"/>
        <v>131</v>
      </c>
      <c r="Y1935" t="str">
        <f>VLOOKUP(Z1935,怪物属性偏向!G:H,2,FALSE)</f>
        <v>柯拉</v>
      </c>
      <c r="Z1935">
        <f t="shared" si="2183"/>
        <v>13</v>
      </c>
    </row>
    <row r="1936" spans="1:26" ht="18" customHeight="1" x14ac:dyDescent="0.15">
      <c r="A1936" s="4">
        <v>5001932</v>
      </c>
      <c r="B1936" s="4">
        <f t="shared" ref="B1936:E1936" si="2261">B1935</f>
        <v>0</v>
      </c>
      <c r="C1936" s="4">
        <f t="shared" si="2261"/>
        <v>0</v>
      </c>
      <c r="D1936" s="4">
        <f t="shared" si="2261"/>
        <v>0</v>
      </c>
      <c r="E1936" s="4">
        <f t="shared" si="2261"/>
        <v>0</v>
      </c>
      <c r="F1936" s="4">
        <f>INT(VLOOKUP($X1936,映射表!$B:$C,2,FALSE)*VLOOKUP($Z1936,怪物属性偏向!$G:$L,怪物属性偏向!L$1,FALSE)/100)</f>
        <v>32646014</v>
      </c>
      <c r="G1936" s="4">
        <f>INT(VLOOKUP($X1936,映射表!$B:$C,2,FALSE)*VLOOKUP($Z1936,怪物属性偏向!$G:$L,怪物属性偏向!J$1,FALSE)/100)</f>
        <v>10264086</v>
      </c>
      <c r="H1936" s="4">
        <f t="shared" si="2243"/>
        <v>0</v>
      </c>
      <c r="I1936" s="4">
        <f>INT(VLOOKUP($X1936,映射表!$B:$C,2,FALSE)*VLOOKUP($Z1936,怪物属性偏向!$G:$L,怪物属性偏向!K$1,FALSE)/100)</f>
        <v>12316903</v>
      </c>
      <c r="J1936" s="4">
        <f>INT(VLOOKUP($X1936,映射表!$B:$E,4,FALSE))</f>
        <v>10948358</v>
      </c>
      <c r="K1936" s="4">
        <f t="shared" ref="K1936:V1936" si="2262">K1935</f>
        <v>100</v>
      </c>
      <c r="L1936" s="4">
        <f t="shared" si="2262"/>
        <v>0</v>
      </c>
      <c r="M1936" s="4">
        <f t="shared" si="2262"/>
        <v>0</v>
      </c>
      <c r="N1936" s="4">
        <f t="shared" si="2262"/>
        <v>100</v>
      </c>
      <c r="O1936" s="4">
        <f t="shared" si="2262"/>
        <v>0</v>
      </c>
      <c r="P1936" s="4">
        <f t="shared" si="2262"/>
        <v>0</v>
      </c>
      <c r="Q1936" s="4">
        <f t="shared" si="2262"/>
        <v>0</v>
      </c>
      <c r="R1936" s="4">
        <f t="shared" si="2262"/>
        <v>0</v>
      </c>
      <c r="S1936" s="4">
        <f t="shared" si="2262"/>
        <v>0</v>
      </c>
      <c r="T1936" s="4">
        <f t="shared" si="2262"/>
        <v>0</v>
      </c>
      <c r="U1936" s="4">
        <f t="shared" si="2262"/>
        <v>0</v>
      </c>
      <c r="V1936" s="4">
        <f t="shared" si="2262"/>
        <v>0</v>
      </c>
      <c r="W1936" s="4">
        <f>VLOOKUP(Z1936,怪物属性偏向!D:F,3,FALSE)</f>
        <v>5000013</v>
      </c>
      <c r="X1936" s="4">
        <f t="shared" si="2182"/>
        <v>132</v>
      </c>
      <c r="Y1936" t="str">
        <f>VLOOKUP(Z1936,怪物属性偏向!G:H,2,FALSE)</f>
        <v>柯拉</v>
      </c>
      <c r="Z1936">
        <f t="shared" si="2183"/>
        <v>13</v>
      </c>
    </row>
    <row r="1937" spans="1:26" ht="18" customHeight="1" x14ac:dyDescent="0.15">
      <c r="A1937" s="4">
        <v>5001933</v>
      </c>
      <c r="B1937" s="4">
        <f t="shared" ref="B1937:E1937" si="2263">B1936</f>
        <v>0</v>
      </c>
      <c r="C1937" s="4">
        <f t="shared" si="2263"/>
        <v>0</v>
      </c>
      <c r="D1937" s="4">
        <f t="shared" si="2263"/>
        <v>0</v>
      </c>
      <c r="E1937" s="4">
        <f t="shared" si="2263"/>
        <v>0</v>
      </c>
      <c r="F1937" s="4">
        <f>INT(VLOOKUP($X1937,映射表!$B:$C,2,FALSE)*VLOOKUP($Z1937,怪物属性偏向!$G:$L,怪物属性偏向!L$1,FALSE)/100)</f>
        <v>34996736</v>
      </c>
      <c r="G1937" s="4">
        <f>INT(VLOOKUP($X1937,映射表!$B:$C,2,FALSE)*VLOOKUP($Z1937,怪物属性偏向!$G:$L,怪物属性偏向!J$1,FALSE)/100)</f>
        <v>11003165</v>
      </c>
      <c r="H1937" s="4">
        <f t="shared" si="2243"/>
        <v>0</v>
      </c>
      <c r="I1937" s="4">
        <f>INT(VLOOKUP($X1937,映射表!$B:$C,2,FALSE)*VLOOKUP($Z1937,怪物属性偏向!$G:$L,怪物属性偏向!K$1,FALSE)/100)</f>
        <v>13203799</v>
      </c>
      <c r="J1937" s="4">
        <f>INT(VLOOKUP($X1937,映射表!$B:$E,4,FALSE))</f>
        <v>11736710</v>
      </c>
      <c r="K1937" s="4">
        <f t="shared" ref="K1937:V1937" si="2264">K1936</f>
        <v>100</v>
      </c>
      <c r="L1937" s="4">
        <f t="shared" si="2264"/>
        <v>0</v>
      </c>
      <c r="M1937" s="4">
        <f t="shared" si="2264"/>
        <v>0</v>
      </c>
      <c r="N1937" s="4">
        <f t="shared" si="2264"/>
        <v>100</v>
      </c>
      <c r="O1937" s="4">
        <f t="shared" si="2264"/>
        <v>0</v>
      </c>
      <c r="P1937" s="4">
        <f t="shared" si="2264"/>
        <v>0</v>
      </c>
      <c r="Q1937" s="4">
        <f t="shared" si="2264"/>
        <v>0</v>
      </c>
      <c r="R1937" s="4">
        <f t="shared" si="2264"/>
        <v>0</v>
      </c>
      <c r="S1937" s="4">
        <f t="shared" si="2264"/>
        <v>0</v>
      </c>
      <c r="T1937" s="4">
        <f t="shared" si="2264"/>
        <v>0</v>
      </c>
      <c r="U1937" s="4">
        <f t="shared" si="2264"/>
        <v>0</v>
      </c>
      <c r="V1937" s="4">
        <f t="shared" si="2264"/>
        <v>0</v>
      </c>
      <c r="W1937" s="4">
        <f>VLOOKUP(Z1937,怪物属性偏向!D:F,3,FALSE)</f>
        <v>5000013</v>
      </c>
      <c r="X1937" s="4">
        <f t="shared" si="2182"/>
        <v>133</v>
      </c>
      <c r="Y1937" t="str">
        <f>VLOOKUP(Z1937,怪物属性偏向!G:H,2,FALSE)</f>
        <v>柯拉</v>
      </c>
      <c r="Z1937">
        <f t="shared" si="2183"/>
        <v>13</v>
      </c>
    </row>
    <row r="1938" spans="1:26" ht="18" customHeight="1" x14ac:dyDescent="0.15">
      <c r="A1938" s="4">
        <v>5001934</v>
      </c>
      <c r="B1938" s="4">
        <f t="shared" ref="B1938:E1938" si="2265">B1937</f>
        <v>0</v>
      </c>
      <c r="C1938" s="4">
        <f t="shared" si="2265"/>
        <v>0</v>
      </c>
      <c r="D1938" s="4">
        <f t="shared" si="2265"/>
        <v>0</v>
      </c>
      <c r="E1938" s="4">
        <f t="shared" si="2265"/>
        <v>0</v>
      </c>
      <c r="F1938" s="4">
        <f>INT(VLOOKUP($X1938,映射表!$B:$C,2,FALSE)*VLOOKUP($Z1938,怪物属性偏向!$G:$L,怪物属性偏向!L$1,FALSE)/100)</f>
        <v>37516709</v>
      </c>
      <c r="G1938" s="4">
        <f>INT(VLOOKUP($X1938,映射表!$B:$C,2,FALSE)*VLOOKUP($Z1938,怪物属性偏向!$G:$L,怪物属性偏向!J$1,FALSE)/100)</f>
        <v>11795459</v>
      </c>
      <c r="H1938" s="4">
        <f t="shared" si="2243"/>
        <v>0</v>
      </c>
      <c r="I1938" s="4">
        <f>INT(VLOOKUP($X1938,映射表!$B:$C,2,FALSE)*VLOOKUP($Z1938,怪物属性偏向!$G:$L,怪物属性偏向!K$1,FALSE)/100)</f>
        <v>14154551</v>
      </c>
      <c r="J1938" s="4">
        <f>INT(VLOOKUP($X1938,映射表!$B:$E,4,FALSE))</f>
        <v>12581823</v>
      </c>
      <c r="K1938" s="4">
        <f t="shared" ref="K1938:V1938" si="2266">K1937</f>
        <v>100</v>
      </c>
      <c r="L1938" s="4">
        <f t="shared" si="2266"/>
        <v>0</v>
      </c>
      <c r="M1938" s="4">
        <f t="shared" si="2266"/>
        <v>0</v>
      </c>
      <c r="N1938" s="4">
        <f t="shared" si="2266"/>
        <v>100</v>
      </c>
      <c r="O1938" s="4">
        <f t="shared" si="2266"/>
        <v>0</v>
      </c>
      <c r="P1938" s="4">
        <f t="shared" si="2266"/>
        <v>0</v>
      </c>
      <c r="Q1938" s="4">
        <f t="shared" si="2266"/>
        <v>0</v>
      </c>
      <c r="R1938" s="4">
        <f t="shared" si="2266"/>
        <v>0</v>
      </c>
      <c r="S1938" s="4">
        <f t="shared" si="2266"/>
        <v>0</v>
      </c>
      <c r="T1938" s="4">
        <f t="shared" si="2266"/>
        <v>0</v>
      </c>
      <c r="U1938" s="4">
        <f t="shared" si="2266"/>
        <v>0</v>
      </c>
      <c r="V1938" s="4">
        <f t="shared" si="2266"/>
        <v>0</v>
      </c>
      <c r="W1938" s="4">
        <f>VLOOKUP(Z1938,怪物属性偏向!D:F,3,FALSE)</f>
        <v>5000013</v>
      </c>
      <c r="X1938" s="4">
        <f t="shared" si="2182"/>
        <v>134</v>
      </c>
      <c r="Y1938" t="str">
        <f>VLOOKUP(Z1938,怪物属性偏向!G:H,2,FALSE)</f>
        <v>柯拉</v>
      </c>
      <c r="Z1938">
        <f t="shared" si="2183"/>
        <v>13</v>
      </c>
    </row>
    <row r="1939" spans="1:26" ht="18" customHeight="1" x14ac:dyDescent="0.15">
      <c r="A1939" s="4">
        <v>5001935</v>
      </c>
      <c r="B1939" s="4">
        <f t="shared" ref="B1939:E1939" si="2267">B1938</f>
        <v>0</v>
      </c>
      <c r="C1939" s="4">
        <f t="shared" si="2267"/>
        <v>0</v>
      </c>
      <c r="D1939" s="4">
        <f t="shared" si="2267"/>
        <v>0</v>
      </c>
      <c r="E1939" s="4">
        <f t="shared" si="2267"/>
        <v>0</v>
      </c>
      <c r="F1939" s="4">
        <f>INT(VLOOKUP($X1939,映射表!$B:$C,2,FALSE)*VLOOKUP($Z1939,怪物属性偏向!$G:$L,怪物属性偏向!L$1,FALSE)/100)</f>
        <v>40218121</v>
      </c>
      <c r="G1939" s="4">
        <f>INT(VLOOKUP($X1939,映射表!$B:$C,2,FALSE)*VLOOKUP($Z1939,怪物属性偏向!$G:$L,怪物属性偏向!J$1,FALSE)/100)</f>
        <v>12644798</v>
      </c>
      <c r="H1939" s="4">
        <f t="shared" si="2243"/>
        <v>0</v>
      </c>
      <c r="I1939" s="4">
        <f>INT(VLOOKUP($X1939,映射表!$B:$C,2,FALSE)*VLOOKUP($Z1939,怪物属性偏向!$G:$L,怪物属性偏向!K$1,FALSE)/100)</f>
        <v>15173757</v>
      </c>
      <c r="J1939" s="4">
        <f>INT(VLOOKUP($X1939,映射表!$B:$E,4,FALSE))</f>
        <v>13487784</v>
      </c>
      <c r="K1939" s="4">
        <f t="shared" ref="K1939:V1939" si="2268">K1938</f>
        <v>100</v>
      </c>
      <c r="L1939" s="4">
        <f t="shared" si="2268"/>
        <v>0</v>
      </c>
      <c r="M1939" s="4">
        <f t="shared" si="2268"/>
        <v>0</v>
      </c>
      <c r="N1939" s="4">
        <f t="shared" si="2268"/>
        <v>100</v>
      </c>
      <c r="O1939" s="4">
        <f t="shared" si="2268"/>
        <v>0</v>
      </c>
      <c r="P1939" s="4">
        <f t="shared" si="2268"/>
        <v>0</v>
      </c>
      <c r="Q1939" s="4">
        <f t="shared" si="2268"/>
        <v>0</v>
      </c>
      <c r="R1939" s="4">
        <f t="shared" si="2268"/>
        <v>0</v>
      </c>
      <c r="S1939" s="4">
        <f t="shared" si="2268"/>
        <v>0</v>
      </c>
      <c r="T1939" s="4">
        <f t="shared" si="2268"/>
        <v>0</v>
      </c>
      <c r="U1939" s="4">
        <f t="shared" si="2268"/>
        <v>0</v>
      </c>
      <c r="V1939" s="4">
        <f t="shared" si="2268"/>
        <v>0</v>
      </c>
      <c r="W1939" s="4">
        <f>VLOOKUP(Z1939,怪物属性偏向!D:F,3,FALSE)</f>
        <v>5000013</v>
      </c>
      <c r="X1939" s="4">
        <f t="shared" si="2182"/>
        <v>135</v>
      </c>
      <c r="Y1939" t="str">
        <f>VLOOKUP(Z1939,怪物属性偏向!G:H,2,FALSE)</f>
        <v>柯拉</v>
      </c>
      <c r="Z1939">
        <f t="shared" si="2183"/>
        <v>13</v>
      </c>
    </row>
    <row r="1940" spans="1:26" ht="18" customHeight="1" x14ac:dyDescent="0.15">
      <c r="A1940" s="4">
        <v>5001936</v>
      </c>
      <c r="B1940" s="4">
        <f t="shared" ref="B1940:E1940" si="2269">B1939</f>
        <v>0</v>
      </c>
      <c r="C1940" s="4">
        <f t="shared" si="2269"/>
        <v>0</v>
      </c>
      <c r="D1940" s="4">
        <f t="shared" si="2269"/>
        <v>0</v>
      </c>
      <c r="E1940" s="4">
        <f t="shared" si="2269"/>
        <v>0</v>
      </c>
      <c r="F1940" s="4">
        <f>INT(VLOOKUP($X1940,映射表!$B:$C,2,FALSE)*VLOOKUP($Z1940,怪物属性偏向!$G:$L,怪物属性偏向!L$1,FALSE)/100)</f>
        <v>43114034</v>
      </c>
      <c r="G1940" s="4">
        <f>INT(VLOOKUP($X1940,映射表!$B:$C,2,FALSE)*VLOOKUP($Z1940,怪物属性偏向!$G:$L,怪物属性偏向!J$1,FALSE)/100)</f>
        <v>13555289</v>
      </c>
      <c r="H1940" s="4">
        <f t="shared" si="2243"/>
        <v>0</v>
      </c>
      <c r="I1940" s="4">
        <f>INT(VLOOKUP($X1940,映射表!$B:$C,2,FALSE)*VLOOKUP($Z1940,怪物属性偏向!$G:$L,怪物属性偏向!K$1,FALSE)/100)</f>
        <v>16266346</v>
      </c>
      <c r="J1940" s="4">
        <f>INT(VLOOKUP($X1940,映射表!$B:$E,4,FALSE))</f>
        <v>14458975</v>
      </c>
      <c r="K1940" s="4">
        <f t="shared" ref="K1940:V1940" si="2270">K1939</f>
        <v>100</v>
      </c>
      <c r="L1940" s="4">
        <f t="shared" si="2270"/>
        <v>0</v>
      </c>
      <c r="M1940" s="4">
        <f t="shared" si="2270"/>
        <v>0</v>
      </c>
      <c r="N1940" s="4">
        <f t="shared" si="2270"/>
        <v>100</v>
      </c>
      <c r="O1940" s="4">
        <f t="shared" si="2270"/>
        <v>0</v>
      </c>
      <c r="P1940" s="4">
        <f t="shared" si="2270"/>
        <v>0</v>
      </c>
      <c r="Q1940" s="4">
        <f t="shared" si="2270"/>
        <v>0</v>
      </c>
      <c r="R1940" s="4">
        <f t="shared" si="2270"/>
        <v>0</v>
      </c>
      <c r="S1940" s="4">
        <f t="shared" si="2270"/>
        <v>0</v>
      </c>
      <c r="T1940" s="4">
        <f t="shared" si="2270"/>
        <v>0</v>
      </c>
      <c r="U1940" s="4">
        <f t="shared" si="2270"/>
        <v>0</v>
      </c>
      <c r="V1940" s="4">
        <f t="shared" si="2270"/>
        <v>0</v>
      </c>
      <c r="W1940" s="4">
        <f>VLOOKUP(Z1940,怪物属性偏向!D:F,3,FALSE)</f>
        <v>5000013</v>
      </c>
      <c r="X1940" s="4">
        <f t="shared" si="2182"/>
        <v>136</v>
      </c>
      <c r="Y1940" t="str">
        <f>VLOOKUP(Z1940,怪物属性偏向!G:H,2,FALSE)</f>
        <v>柯拉</v>
      </c>
      <c r="Z1940">
        <f t="shared" si="2183"/>
        <v>13</v>
      </c>
    </row>
    <row r="1941" spans="1:26" ht="18" customHeight="1" x14ac:dyDescent="0.15">
      <c r="A1941" s="4">
        <v>5001937</v>
      </c>
      <c r="B1941" s="4">
        <f t="shared" ref="B1941:E1941" si="2271">B1940</f>
        <v>0</v>
      </c>
      <c r="C1941" s="4">
        <f t="shared" si="2271"/>
        <v>0</v>
      </c>
      <c r="D1941" s="4">
        <f t="shared" si="2271"/>
        <v>0</v>
      </c>
      <c r="E1941" s="4">
        <f t="shared" si="2271"/>
        <v>0</v>
      </c>
      <c r="F1941" s="4">
        <f>INT(VLOOKUP($X1941,映射表!$B:$C,2,FALSE)*VLOOKUP($Z1941,怪物属性偏向!$G:$L,怪物属性偏向!L$1,FALSE)/100)</f>
        <v>46218453</v>
      </c>
      <c r="G1941" s="4">
        <f>INT(VLOOKUP($X1941,映射表!$B:$C,2,FALSE)*VLOOKUP($Z1941,怪物属性偏向!$G:$L,怪物属性偏向!J$1,FALSE)/100)</f>
        <v>14531335</v>
      </c>
      <c r="H1941" s="4">
        <f t="shared" si="2243"/>
        <v>0</v>
      </c>
      <c r="I1941" s="4">
        <f>INT(VLOOKUP($X1941,映射表!$B:$C,2,FALSE)*VLOOKUP($Z1941,怪物属性偏向!$G:$L,怪物属性偏向!K$1,FALSE)/100)</f>
        <v>17437602</v>
      </c>
      <c r="J1941" s="4">
        <f>INT(VLOOKUP($X1941,映射表!$B:$E,4,FALSE))</f>
        <v>15500091</v>
      </c>
      <c r="K1941" s="4">
        <f t="shared" ref="K1941:V1941" si="2272">K1940</f>
        <v>100</v>
      </c>
      <c r="L1941" s="4">
        <f t="shared" si="2272"/>
        <v>0</v>
      </c>
      <c r="M1941" s="4">
        <f t="shared" si="2272"/>
        <v>0</v>
      </c>
      <c r="N1941" s="4">
        <f t="shared" si="2272"/>
        <v>100</v>
      </c>
      <c r="O1941" s="4">
        <f t="shared" si="2272"/>
        <v>0</v>
      </c>
      <c r="P1941" s="4">
        <f t="shared" si="2272"/>
        <v>0</v>
      </c>
      <c r="Q1941" s="4">
        <f t="shared" si="2272"/>
        <v>0</v>
      </c>
      <c r="R1941" s="4">
        <f t="shared" si="2272"/>
        <v>0</v>
      </c>
      <c r="S1941" s="4">
        <f t="shared" si="2272"/>
        <v>0</v>
      </c>
      <c r="T1941" s="4">
        <f t="shared" si="2272"/>
        <v>0</v>
      </c>
      <c r="U1941" s="4">
        <f t="shared" si="2272"/>
        <v>0</v>
      </c>
      <c r="V1941" s="4">
        <f t="shared" si="2272"/>
        <v>0</v>
      </c>
      <c r="W1941" s="4">
        <f>VLOOKUP(Z1941,怪物属性偏向!D:F,3,FALSE)</f>
        <v>5000013</v>
      </c>
      <c r="X1941" s="4">
        <f t="shared" si="2182"/>
        <v>137</v>
      </c>
      <c r="Y1941" t="str">
        <f>VLOOKUP(Z1941,怪物属性偏向!G:H,2,FALSE)</f>
        <v>柯拉</v>
      </c>
      <c r="Z1941">
        <f t="shared" si="2183"/>
        <v>13</v>
      </c>
    </row>
    <row r="1942" spans="1:26" ht="18" customHeight="1" x14ac:dyDescent="0.15">
      <c r="A1942" s="4">
        <v>5001938</v>
      </c>
      <c r="B1942" s="4">
        <f t="shared" ref="B1942:E1942" si="2273">B1941</f>
        <v>0</v>
      </c>
      <c r="C1942" s="4">
        <f t="shared" si="2273"/>
        <v>0</v>
      </c>
      <c r="D1942" s="4">
        <f t="shared" si="2273"/>
        <v>0</v>
      </c>
      <c r="E1942" s="4">
        <f t="shared" si="2273"/>
        <v>0</v>
      </c>
      <c r="F1942" s="4">
        <f>INT(VLOOKUP($X1942,映射表!$B:$C,2,FALSE)*VLOOKUP($Z1942,怪物属性偏向!$G:$L,怪物属性偏向!L$1,FALSE)/100)</f>
        <v>49546391</v>
      </c>
      <c r="G1942" s="4">
        <f>INT(VLOOKUP($X1942,映射表!$B:$C,2,FALSE)*VLOOKUP($Z1942,怪物属性偏向!$G:$L,怪物属性偏向!J$1,FALSE)/100)</f>
        <v>15577657</v>
      </c>
      <c r="H1942" s="4">
        <f t="shared" si="2243"/>
        <v>0</v>
      </c>
      <c r="I1942" s="4">
        <f>INT(VLOOKUP($X1942,映射表!$B:$C,2,FALSE)*VLOOKUP($Z1942,怪物属性偏向!$G:$L,怪物属性偏向!K$1,FALSE)/100)</f>
        <v>18693188</v>
      </c>
      <c r="J1942" s="4">
        <f>INT(VLOOKUP($X1942,映射表!$B:$E,4,FALSE))</f>
        <v>16616167</v>
      </c>
      <c r="K1942" s="4">
        <f t="shared" ref="K1942:V1942" si="2274">K1941</f>
        <v>100</v>
      </c>
      <c r="L1942" s="4">
        <f t="shared" si="2274"/>
        <v>0</v>
      </c>
      <c r="M1942" s="4">
        <f t="shared" si="2274"/>
        <v>0</v>
      </c>
      <c r="N1942" s="4">
        <f t="shared" si="2274"/>
        <v>100</v>
      </c>
      <c r="O1942" s="4">
        <f t="shared" si="2274"/>
        <v>0</v>
      </c>
      <c r="P1942" s="4">
        <f t="shared" si="2274"/>
        <v>0</v>
      </c>
      <c r="Q1942" s="4">
        <f t="shared" si="2274"/>
        <v>0</v>
      </c>
      <c r="R1942" s="4">
        <f t="shared" si="2274"/>
        <v>0</v>
      </c>
      <c r="S1942" s="4">
        <f t="shared" si="2274"/>
        <v>0</v>
      </c>
      <c r="T1942" s="4">
        <f t="shared" si="2274"/>
        <v>0</v>
      </c>
      <c r="U1942" s="4">
        <f t="shared" si="2274"/>
        <v>0</v>
      </c>
      <c r="V1942" s="4">
        <f t="shared" si="2274"/>
        <v>0</v>
      </c>
      <c r="W1942" s="4">
        <f>VLOOKUP(Z1942,怪物属性偏向!D:F,3,FALSE)</f>
        <v>5000013</v>
      </c>
      <c r="X1942" s="4">
        <f t="shared" si="2182"/>
        <v>138</v>
      </c>
      <c r="Y1942" t="str">
        <f>VLOOKUP(Z1942,怪物属性偏向!G:H,2,FALSE)</f>
        <v>柯拉</v>
      </c>
      <c r="Z1942">
        <f t="shared" si="2183"/>
        <v>13</v>
      </c>
    </row>
    <row r="1943" spans="1:26" ht="18" customHeight="1" x14ac:dyDescent="0.15">
      <c r="A1943" s="4">
        <v>5001939</v>
      </c>
      <c r="B1943" s="4">
        <f t="shared" ref="B1943:E1943" si="2275">B1942</f>
        <v>0</v>
      </c>
      <c r="C1943" s="4">
        <f t="shared" si="2275"/>
        <v>0</v>
      </c>
      <c r="D1943" s="4">
        <f t="shared" si="2275"/>
        <v>0</v>
      </c>
      <c r="E1943" s="4">
        <f t="shared" si="2275"/>
        <v>0</v>
      </c>
      <c r="F1943" s="4">
        <f>INT(VLOOKUP($X1943,映射表!$B:$C,2,FALSE)*VLOOKUP($Z1943,怪物属性偏向!$G:$L,怪物属性偏向!L$1,FALSE)/100)</f>
        <v>53113939</v>
      </c>
      <c r="G1943" s="4">
        <f>INT(VLOOKUP($X1943,映射表!$B:$C,2,FALSE)*VLOOKUP($Z1943,怪物属性偏向!$G:$L,怪物属性偏向!J$1,FALSE)/100)</f>
        <v>16699314</v>
      </c>
      <c r="H1943" s="4">
        <f t="shared" si="2243"/>
        <v>0</v>
      </c>
      <c r="I1943" s="4">
        <f>INT(VLOOKUP($X1943,映射表!$B:$C,2,FALSE)*VLOOKUP($Z1943,怪物属性偏向!$G:$L,怪物属性偏向!K$1,FALSE)/100)</f>
        <v>20039176</v>
      </c>
      <c r="J1943" s="4">
        <f>INT(VLOOKUP($X1943,映射表!$B:$E,4,FALSE))</f>
        <v>17812601</v>
      </c>
      <c r="K1943" s="4">
        <f t="shared" ref="K1943:V1943" si="2276">K1942</f>
        <v>100</v>
      </c>
      <c r="L1943" s="4">
        <f t="shared" si="2276"/>
        <v>0</v>
      </c>
      <c r="M1943" s="4">
        <f t="shared" si="2276"/>
        <v>0</v>
      </c>
      <c r="N1943" s="4">
        <f t="shared" si="2276"/>
        <v>100</v>
      </c>
      <c r="O1943" s="4">
        <f t="shared" si="2276"/>
        <v>0</v>
      </c>
      <c r="P1943" s="4">
        <f t="shared" si="2276"/>
        <v>0</v>
      </c>
      <c r="Q1943" s="4">
        <f t="shared" si="2276"/>
        <v>0</v>
      </c>
      <c r="R1943" s="4">
        <f t="shared" si="2276"/>
        <v>0</v>
      </c>
      <c r="S1943" s="4">
        <f t="shared" si="2276"/>
        <v>0</v>
      </c>
      <c r="T1943" s="4">
        <f t="shared" si="2276"/>
        <v>0</v>
      </c>
      <c r="U1943" s="4">
        <f t="shared" si="2276"/>
        <v>0</v>
      </c>
      <c r="V1943" s="4">
        <f t="shared" si="2276"/>
        <v>0</v>
      </c>
      <c r="W1943" s="4">
        <f>VLOOKUP(Z1943,怪物属性偏向!D:F,3,FALSE)</f>
        <v>5000013</v>
      </c>
      <c r="X1943" s="4">
        <f t="shared" si="2182"/>
        <v>139</v>
      </c>
      <c r="Y1943" t="str">
        <f>VLOOKUP(Z1943,怪物属性偏向!G:H,2,FALSE)</f>
        <v>柯拉</v>
      </c>
      <c r="Z1943">
        <f t="shared" si="2183"/>
        <v>13</v>
      </c>
    </row>
    <row r="1944" spans="1:26" ht="18" customHeight="1" x14ac:dyDescent="0.15">
      <c r="A1944" s="4">
        <v>5001940</v>
      </c>
      <c r="B1944" s="4">
        <f t="shared" ref="B1944:E1944" si="2277">B1943</f>
        <v>0</v>
      </c>
      <c r="C1944" s="4">
        <f t="shared" si="2277"/>
        <v>0</v>
      </c>
      <c r="D1944" s="4">
        <f t="shared" si="2277"/>
        <v>0</v>
      </c>
      <c r="E1944" s="4">
        <f t="shared" si="2277"/>
        <v>0</v>
      </c>
      <c r="F1944" s="4">
        <f>INT(VLOOKUP($X1944,映射表!$B:$C,2,FALSE)*VLOOKUP($Z1944,怪物属性偏向!$G:$L,怪物属性偏向!L$1,FALSE)/100)</f>
        <v>56938352</v>
      </c>
      <c r="G1944" s="4">
        <f>INT(VLOOKUP($X1944,映射表!$B:$C,2,FALSE)*VLOOKUP($Z1944,怪物属性偏向!$G:$L,怪物属性偏向!J$1,FALSE)/100)</f>
        <v>17901730</v>
      </c>
      <c r="H1944" s="4">
        <f t="shared" si="2243"/>
        <v>0</v>
      </c>
      <c r="I1944" s="4">
        <f>INT(VLOOKUP($X1944,映射表!$B:$C,2,FALSE)*VLOOKUP($Z1944,怪物属性偏向!$G:$L,怪物属性偏向!K$1,FALSE)/100)</f>
        <v>21482076</v>
      </c>
      <c r="J1944" s="4">
        <f>INT(VLOOKUP($X1944,映射表!$B:$E,4,FALSE))</f>
        <v>19095179</v>
      </c>
      <c r="K1944" s="4">
        <f t="shared" ref="K1944:V1944" si="2278">K1943</f>
        <v>100</v>
      </c>
      <c r="L1944" s="4">
        <f t="shared" si="2278"/>
        <v>0</v>
      </c>
      <c r="M1944" s="4">
        <f t="shared" si="2278"/>
        <v>0</v>
      </c>
      <c r="N1944" s="4">
        <f t="shared" si="2278"/>
        <v>100</v>
      </c>
      <c r="O1944" s="4">
        <f t="shared" si="2278"/>
        <v>0</v>
      </c>
      <c r="P1944" s="4">
        <f t="shared" si="2278"/>
        <v>0</v>
      </c>
      <c r="Q1944" s="4">
        <f t="shared" si="2278"/>
        <v>0</v>
      </c>
      <c r="R1944" s="4">
        <f t="shared" si="2278"/>
        <v>0</v>
      </c>
      <c r="S1944" s="4">
        <f t="shared" si="2278"/>
        <v>0</v>
      </c>
      <c r="T1944" s="4">
        <f t="shared" si="2278"/>
        <v>0</v>
      </c>
      <c r="U1944" s="4">
        <f t="shared" si="2278"/>
        <v>0</v>
      </c>
      <c r="V1944" s="4">
        <f t="shared" si="2278"/>
        <v>0</v>
      </c>
      <c r="W1944" s="4">
        <f>VLOOKUP(Z1944,怪物属性偏向!D:F,3,FALSE)</f>
        <v>5000013</v>
      </c>
      <c r="X1944" s="4">
        <f t="shared" si="2182"/>
        <v>140</v>
      </c>
      <c r="Y1944" t="str">
        <f>VLOOKUP(Z1944,怪物属性偏向!G:H,2,FALSE)</f>
        <v>柯拉</v>
      </c>
      <c r="Z1944">
        <f t="shared" si="2183"/>
        <v>13</v>
      </c>
    </row>
    <row r="1945" spans="1:26" ht="18" customHeight="1" x14ac:dyDescent="0.15">
      <c r="A1945" s="4">
        <v>5001941</v>
      </c>
      <c r="B1945" s="4">
        <f t="shared" ref="B1945:E1945" si="2279">B1944</f>
        <v>0</v>
      </c>
      <c r="C1945" s="4">
        <f t="shared" si="2279"/>
        <v>0</v>
      </c>
      <c r="D1945" s="4">
        <f t="shared" si="2279"/>
        <v>0</v>
      </c>
      <c r="E1945" s="4">
        <f t="shared" si="2279"/>
        <v>0</v>
      </c>
      <c r="F1945" s="4">
        <f>INT(VLOOKUP($X1945,映射表!$B:$C,2,FALSE)*VLOOKUP($Z1945,怪物属性偏向!$G:$L,怪物属性偏向!L$1,FALSE)/100)</f>
        <v>61038122</v>
      </c>
      <c r="G1945" s="4">
        <f>INT(VLOOKUP($X1945,映射表!$B:$C,2,FALSE)*VLOOKUP($Z1945,怪物属性偏向!$G:$L,怪物属性偏向!J$1,FALSE)/100)</f>
        <v>19190720</v>
      </c>
      <c r="H1945" s="4">
        <f t="shared" si="2243"/>
        <v>0</v>
      </c>
      <c r="I1945" s="4">
        <f>INT(VLOOKUP($X1945,映射表!$B:$C,2,FALSE)*VLOOKUP($Z1945,怪物属性偏向!$G:$L,怪物属性偏向!K$1,FALSE)/100)</f>
        <v>23028864</v>
      </c>
      <c r="J1945" s="4">
        <f>INT(VLOOKUP($X1945,映射表!$B:$E,4,FALSE))</f>
        <v>20470101</v>
      </c>
      <c r="K1945" s="4">
        <f t="shared" ref="K1945:V1945" si="2280">K1944</f>
        <v>100</v>
      </c>
      <c r="L1945" s="4">
        <f t="shared" si="2280"/>
        <v>0</v>
      </c>
      <c r="M1945" s="4">
        <f t="shared" si="2280"/>
        <v>0</v>
      </c>
      <c r="N1945" s="4">
        <f t="shared" si="2280"/>
        <v>100</v>
      </c>
      <c r="O1945" s="4">
        <f t="shared" si="2280"/>
        <v>0</v>
      </c>
      <c r="P1945" s="4">
        <f t="shared" si="2280"/>
        <v>0</v>
      </c>
      <c r="Q1945" s="4">
        <f t="shared" si="2280"/>
        <v>0</v>
      </c>
      <c r="R1945" s="4">
        <f t="shared" si="2280"/>
        <v>0</v>
      </c>
      <c r="S1945" s="4">
        <f t="shared" si="2280"/>
        <v>0</v>
      </c>
      <c r="T1945" s="4">
        <f t="shared" si="2280"/>
        <v>0</v>
      </c>
      <c r="U1945" s="4">
        <f t="shared" si="2280"/>
        <v>0</v>
      </c>
      <c r="V1945" s="4">
        <f t="shared" si="2280"/>
        <v>0</v>
      </c>
      <c r="W1945" s="4">
        <f>VLOOKUP(Z1945,怪物属性偏向!D:F,3,FALSE)</f>
        <v>5000013</v>
      </c>
      <c r="X1945" s="4">
        <f t="shared" si="2182"/>
        <v>141</v>
      </c>
      <c r="Y1945" t="str">
        <f>VLOOKUP(Z1945,怪物属性偏向!G:H,2,FALSE)</f>
        <v>柯拉</v>
      </c>
      <c r="Z1945">
        <f t="shared" si="2183"/>
        <v>13</v>
      </c>
    </row>
    <row r="1946" spans="1:26" ht="18" customHeight="1" x14ac:dyDescent="0.15">
      <c r="A1946" s="4">
        <v>5001942</v>
      </c>
      <c r="B1946" s="4">
        <f t="shared" ref="B1946:E1946" si="2281">B1945</f>
        <v>0</v>
      </c>
      <c r="C1946" s="4">
        <f t="shared" si="2281"/>
        <v>0</v>
      </c>
      <c r="D1946" s="4">
        <f t="shared" si="2281"/>
        <v>0</v>
      </c>
      <c r="E1946" s="4">
        <f t="shared" si="2281"/>
        <v>0</v>
      </c>
      <c r="F1946" s="4">
        <f>INT(VLOOKUP($X1946,映射表!$B:$C,2,FALSE)*VLOOKUP($Z1946,怪物属性偏向!$G:$L,怪物属性偏向!L$1,FALSE)/100)</f>
        <v>65433075</v>
      </c>
      <c r="G1946" s="4">
        <f>INT(VLOOKUP($X1946,映射表!$B:$C,2,FALSE)*VLOOKUP($Z1946,怪物属性偏向!$G:$L,怪物属性偏向!J$1,FALSE)/100)</f>
        <v>20572517</v>
      </c>
      <c r="H1946" s="4">
        <f t="shared" si="2243"/>
        <v>0</v>
      </c>
      <c r="I1946" s="4">
        <f>INT(VLOOKUP($X1946,映射表!$B:$C,2,FALSE)*VLOOKUP($Z1946,怪物属性偏向!$G:$L,怪物属性偏向!K$1,FALSE)/100)</f>
        <v>24687021</v>
      </c>
      <c r="J1946" s="4">
        <f>INT(VLOOKUP($X1946,映射表!$B:$E,4,FALSE))</f>
        <v>21944019</v>
      </c>
      <c r="K1946" s="4">
        <f t="shared" ref="K1946:V1946" si="2282">K1945</f>
        <v>100</v>
      </c>
      <c r="L1946" s="4">
        <f t="shared" si="2282"/>
        <v>0</v>
      </c>
      <c r="M1946" s="4">
        <f t="shared" si="2282"/>
        <v>0</v>
      </c>
      <c r="N1946" s="4">
        <f t="shared" si="2282"/>
        <v>100</v>
      </c>
      <c r="O1946" s="4">
        <f t="shared" si="2282"/>
        <v>0</v>
      </c>
      <c r="P1946" s="4">
        <f t="shared" si="2282"/>
        <v>0</v>
      </c>
      <c r="Q1946" s="4">
        <f t="shared" si="2282"/>
        <v>0</v>
      </c>
      <c r="R1946" s="4">
        <f t="shared" si="2282"/>
        <v>0</v>
      </c>
      <c r="S1946" s="4">
        <f t="shared" si="2282"/>
        <v>0</v>
      </c>
      <c r="T1946" s="4">
        <f t="shared" si="2282"/>
        <v>0</v>
      </c>
      <c r="U1946" s="4">
        <f t="shared" si="2282"/>
        <v>0</v>
      </c>
      <c r="V1946" s="4">
        <f t="shared" si="2282"/>
        <v>0</v>
      </c>
      <c r="W1946" s="4">
        <f>VLOOKUP(Z1946,怪物属性偏向!D:F,3,FALSE)</f>
        <v>5000013</v>
      </c>
      <c r="X1946" s="4">
        <f t="shared" si="2182"/>
        <v>142</v>
      </c>
      <c r="Y1946" t="str">
        <f>VLOOKUP(Z1946,怪物属性偏向!G:H,2,FALSE)</f>
        <v>柯拉</v>
      </c>
      <c r="Z1946">
        <f t="shared" si="2183"/>
        <v>13</v>
      </c>
    </row>
    <row r="1947" spans="1:26" ht="18" customHeight="1" x14ac:dyDescent="0.15">
      <c r="A1947" s="4">
        <v>5001943</v>
      </c>
      <c r="B1947" s="4">
        <f t="shared" ref="B1947:E1947" si="2283">B1946</f>
        <v>0</v>
      </c>
      <c r="C1947" s="4">
        <f t="shared" si="2283"/>
        <v>0</v>
      </c>
      <c r="D1947" s="4">
        <f t="shared" si="2283"/>
        <v>0</v>
      </c>
      <c r="E1947" s="4">
        <f t="shared" si="2283"/>
        <v>0</v>
      </c>
      <c r="F1947" s="4">
        <f>INT(VLOOKUP($X1947,映射表!$B:$C,2,FALSE)*VLOOKUP($Z1947,怪物属性偏向!$G:$L,怪物属性偏向!L$1,FALSE)/100)</f>
        <v>70144465</v>
      </c>
      <c r="G1947" s="4">
        <f>INT(VLOOKUP($X1947,映射表!$B:$C,2,FALSE)*VLOOKUP($Z1947,怪物属性偏向!$G:$L,怪物属性偏向!J$1,FALSE)/100)</f>
        <v>22053804</v>
      </c>
      <c r="H1947" s="4">
        <f t="shared" si="2243"/>
        <v>0</v>
      </c>
      <c r="I1947" s="4">
        <f>INT(VLOOKUP($X1947,映射表!$B:$C,2,FALSE)*VLOOKUP($Z1947,怪物属性偏向!$G:$L,怪物属性偏向!K$1,FALSE)/100)</f>
        <v>26464565</v>
      </c>
      <c r="J1947" s="4">
        <f>INT(VLOOKUP($X1947,映射表!$B:$E,4,FALSE))</f>
        <v>23524058</v>
      </c>
      <c r="K1947" s="4">
        <f t="shared" ref="K1947:V1947" si="2284">K1946</f>
        <v>100</v>
      </c>
      <c r="L1947" s="4">
        <f t="shared" si="2284"/>
        <v>0</v>
      </c>
      <c r="M1947" s="4">
        <f t="shared" si="2284"/>
        <v>0</v>
      </c>
      <c r="N1947" s="4">
        <f t="shared" si="2284"/>
        <v>100</v>
      </c>
      <c r="O1947" s="4">
        <f t="shared" si="2284"/>
        <v>0</v>
      </c>
      <c r="P1947" s="4">
        <f t="shared" si="2284"/>
        <v>0</v>
      </c>
      <c r="Q1947" s="4">
        <f t="shared" si="2284"/>
        <v>0</v>
      </c>
      <c r="R1947" s="4">
        <f t="shared" si="2284"/>
        <v>0</v>
      </c>
      <c r="S1947" s="4">
        <f t="shared" si="2284"/>
        <v>0</v>
      </c>
      <c r="T1947" s="4">
        <f t="shared" si="2284"/>
        <v>0</v>
      </c>
      <c r="U1947" s="4">
        <f t="shared" si="2284"/>
        <v>0</v>
      </c>
      <c r="V1947" s="4">
        <f t="shared" si="2284"/>
        <v>0</v>
      </c>
      <c r="W1947" s="4">
        <f>VLOOKUP(Z1947,怪物属性偏向!D:F,3,FALSE)</f>
        <v>5000013</v>
      </c>
      <c r="X1947" s="4">
        <f t="shared" si="2182"/>
        <v>143</v>
      </c>
      <c r="Y1947" t="str">
        <f>VLOOKUP(Z1947,怪物属性偏向!G:H,2,FALSE)</f>
        <v>柯拉</v>
      </c>
      <c r="Z1947">
        <f t="shared" si="2183"/>
        <v>13</v>
      </c>
    </row>
    <row r="1948" spans="1:26" ht="18" customHeight="1" x14ac:dyDescent="0.15">
      <c r="A1948" s="4">
        <v>5001944</v>
      </c>
      <c r="B1948" s="4">
        <f t="shared" ref="B1948:E1948" si="2285">B1947</f>
        <v>0</v>
      </c>
      <c r="C1948" s="4">
        <f t="shared" si="2285"/>
        <v>0</v>
      </c>
      <c r="D1948" s="4">
        <f t="shared" si="2285"/>
        <v>0</v>
      </c>
      <c r="E1948" s="4">
        <f t="shared" si="2285"/>
        <v>0</v>
      </c>
      <c r="F1948" s="4">
        <f>INT(VLOOKUP($X1948,映射表!$B:$C,2,FALSE)*VLOOKUP($Z1948,怪物属性偏向!$G:$L,怪物属性偏向!L$1,FALSE)/100)</f>
        <v>75195075</v>
      </c>
      <c r="G1948" s="4">
        <f>INT(VLOOKUP($X1948,映射表!$B:$C,2,FALSE)*VLOOKUP($Z1948,怪物属性偏向!$G:$L,怪物属性偏向!J$1,FALSE)/100)</f>
        <v>23641744</v>
      </c>
      <c r="H1948" s="4">
        <f t="shared" si="2243"/>
        <v>0</v>
      </c>
      <c r="I1948" s="4">
        <f>INT(VLOOKUP($X1948,映射表!$B:$C,2,FALSE)*VLOOKUP($Z1948,怪物属性偏向!$G:$L,怪物属性偏向!K$1,FALSE)/100)</f>
        <v>28370093</v>
      </c>
      <c r="J1948" s="4">
        <f>INT(VLOOKUP($X1948,映射表!$B:$E,4,FALSE))</f>
        <v>25217860</v>
      </c>
      <c r="K1948" s="4">
        <f t="shared" ref="K1948:V1948" si="2286">K1947</f>
        <v>100</v>
      </c>
      <c r="L1948" s="4">
        <f t="shared" si="2286"/>
        <v>0</v>
      </c>
      <c r="M1948" s="4">
        <f t="shared" si="2286"/>
        <v>0</v>
      </c>
      <c r="N1948" s="4">
        <f t="shared" si="2286"/>
        <v>100</v>
      </c>
      <c r="O1948" s="4">
        <f t="shared" si="2286"/>
        <v>0</v>
      </c>
      <c r="P1948" s="4">
        <f t="shared" si="2286"/>
        <v>0</v>
      </c>
      <c r="Q1948" s="4">
        <f t="shared" si="2286"/>
        <v>0</v>
      </c>
      <c r="R1948" s="4">
        <f t="shared" si="2286"/>
        <v>0</v>
      </c>
      <c r="S1948" s="4">
        <f t="shared" si="2286"/>
        <v>0</v>
      </c>
      <c r="T1948" s="4">
        <f t="shared" si="2286"/>
        <v>0</v>
      </c>
      <c r="U1948" s="4">
        <f t="shared" si="2286"/>
        <v>0</v>
      </c>
      <c r="V1948" s="4">
        <f t="shared" si="2286"/>
        <v>0</v>
      </c>
      <c r="W1948" s="4">
        <f>VLOOKUP(Z1948,怪物属性偏向!D:F,3,FALSE)</f>
        <v>5000013</v>
      </c>
      <c r="X1948" s="4">
        <f t="shared" si="2182"/>
        <v>144</v>
      </c>
      <c r="Y1948" t="str">
        <f>VLOOKUP(Z1948,怪物属性偏向!G:H,2,FALSE)</f>
        <v>柯拉</v>
      </c>
      <c r="Z1948">
        <f t="shared" si="2183"/>
        <v>13</v>
      </c>
    </row>
    <row r="1949" spans="1:26" ht="18" customHeight="1" x14ac:dyDescent="0.15">
      <c r="A1949" s="4">
        <v>5001945</v>
      </c>
      <c r="B1949" s="4">
        <f t="shared" ref="B1949:E1949" si="2287">B1948</f>
        <v>0</v>
      </c>
      <c r="C1949" s="4">
        <f t="shared" si="2287"/>
        <v>0</v>
      </c>
      <c r="D1949" s="4">
        <f t="shared" si="2287"/>
        <v>0</v>
      </c>
      <c r="E1949" s="4">
        <f t="shared" si="2287"/>
        <v>0</v>
      </c>
      <c r="F1949" s="4">
        <f>INT(VLOOKUP($X1949,映射表!$B:$C,2,FALSE)*VLOOKUP($Z1949,怪物属性偏向!$G:$L,怪物属性偏向!L$1,FALSE)/100)</f>
        <v>80609329</v>
      </c>
      <c r="G1949" s="4">
        <f>INT(VLOOKUP($X1949,映射表!$B:$C,2,FALSE)*VLOOKUP($Z1949,怪物属性偏向!$G:$L,怪物属性偏向!J$1,FALSE)/100)</f>
        <v>25344015</v>
      </c>
      <c r="H1949" s="4">
        <f t="shared" si="2243"/>
        <v>0</v>
      </c>
      <c r="I1949" s="4">
        <f>INT(VLOOKUP($X1949,映射表!$B:$C,2,FALSE)*VLOOKUP($Z1949,怪物属性偏向!$G:$L,怪物属性偏向!K$1,FALSE)/100)</f>
        <v>30412818</v>
      </c>
      <c r="J1949" s="4">
        <f>INT(VLOOKUP($X1949,映射表!$B:$E,4,FALSE))</f>
        <v>27033616</v>
      </c>
      <c r="K1949" s="4">
        <f t="shared" ref="K1949:V1949" si="2288">K1948</f>
        <v>100</v>
      </c>
      <c r="L1949" s="4">
        <f t="shared" si="2288"/>
        <v>0</v>
      </c>
      <c r="M1949" s="4">
        <f t="shared" si="2288"/>
        <v>0</v>
      </c>
      <c r="N1949" s="4">
        <f t="shared" si="2288"/>
        <v>100</v>
      </c>
      <c r="O1949" s="4">
        <f t="shared" si="2288"/>
        <v>0</v>
      </c>
      <c r="P1949" s="4">
        <f t="shared" si="2288"/>
        <v>0</v>
      </c>
      <c r="Q1949" s="4">
        <f t="shared" si="2288"/>
        <v>0</v>
      </c>
      <c r="R1949" s="4">
        <f t="shared" si="2288"/>
        <v>0</v>
      </c>
      <c r="S1949" s="4">
        <f t="shared" si="2288"/>
        <v>0</v>
      </c>
      <c r="T1949" s="4">
        <f t="shared" si="2288"/>
        <v>0</v>
      </c>
      <c r="U1949" s="4">
        <f t="shared" si="2288"/>
        <v>0</v>
      </c>
      <c r="V1949" s="4">
        <f t="shared" si="2288"/>
        <v>0</v>
      </c>
      <c r="W1949" s="4">
        <f>VLOOKUP(Z1949,怪物属性偏向!D:F,3,FALSE)</f>
        <v>5000013</v>
      </c>
      <c r="X1949" s="4">
        <f t="shared" si="2182"/>
        <v>145</v>
      </c>
      <c r="Y1949" t="str">
        <f>VLOOKUP(Z1949,怪物属性偏向!G:H,2,FALSE)</f>
        <v>柯拉</v>
      </c>
      <c r="Z1949">
        <f t="shared" si="2183"/>
        <v>13</v>
      </c>
    </row>
    <row r="1950" spans="1:26" ht="18" customHeight="1" x14ac:dyDescent="0.15">
      <c r="A1950" s="4">
        <v>5001946</v>
      </c>
      <c r="B1950" s="4">
        <f t="shared" ref="B1950:E1950" si="2289">B1949</f>
        <v>0</v>
      </c>
      <c r="C1950" s="4">
        <f t="shared" si="2289"/>
        <v>0</v>
      </c>
      <c r="D1950" s="4">
        <f t="shared" si="2289"/>
        <v>0</v>
      </c>
      <c r="E1950" s="4">
        <f t="shared" si="2289"/>
        <v>0</v>
      </c>
      <c r="F1950" s="4">
        <f>INT(VLOOKUP($X1950,映射表!$B:$C,2,FALSE)*VLOOKUP($Z1950,怪物属性偏向!$G:$L,怪物属性偏向!L$1,FALSE)/100)</f>
        <v>86413409</v>
      </c>
      <c r="G1950" s="4">
        <f>INT(VLOOKUP($X1950,映射表!$B:$C,2,FALSE)*VLOOKUP($Z1950,怪物属性偏向!$G:$L,怪物属性偏向!J$1,FALSE)/100)</f>
        <v>27168850</v>
      </c>
      <c r="H1950" s="4">
        <f t="shared" si="2243"/>
        <v>0</v>
      </c>
      <c r="I1950" s="4">
        <f>INT(VLOOKUP($X1950,映射表!$B:$C,2,FALSE)*VLOOKUP($Z1950,怪物属性偏向!$G:$L,怪物属性偏向!K$1,FALSE)/100)</f>
        <v>32602620</v>
      </c>
      <c r="J1950" s="4">
        <f>INT(VLOOKUP($X1950,映射表!$B:$E,4,FALSE))</f>
        <v>28980106</v>
      </c>
      <c r="K1950" s="4">
        <f t="shared" ref="K1950:V1950" si="2290">K1949</f>
        <v>100</v>
      </c>
      <c r="L1950" s="4">
        <f t="shared" si="2290"/>
        <v>0</v>
      </c>
      <c r="M1950" s="4">
        <f t="shared" si="2290"/>
        <v>0</v>
      </c>
      <c r="N1950" s="4">
        <f t="shared" si="2290"/>
        <v>100</v>
      </c>
      <c r="O1950" s="4">
        <f t="shared" si="2290"/>
        <v>0</v>
      </c>
      <c r="P1950" s="4">
        <f t="shared" si="2290"/>
        <v>0</v>
      </c>
      <c r="Q1950" s="4">
        <f t="shared" si="2290"/>
        <v>0</v>
      </c>
      <c r="R1950" s="4">
        <f t="shared" si="2290"/>
        <v>0</v>
      </c>
      <c r="S1950" s="4">
        <f t="shared" si="2290"/>
        <v>0</v>
      </c>
      <c r="T1950" s="4">
        <f t="shared" si="2290"/>
        <v>0</v>
      </c>
      <c r="U1950" s="4">
        <f t="shared" si="2290"/>
        <v>0</v>
      </c>
      <c r="V1950" s="4">
        <f t="shared" si="2290"/>
        <v>0</v>
      </c>
      <c r="W1950" s="4">
        <f>VLOOKUP(Z1950,怪物属性偏向!D:F,3,FALSE)</f>
        <v>5000013</v>
      </c>
      <c r="X1950" s="4">
        <f t="shared" si="2182"/>
        <v>146</v>
      </c>
      <c r="Y1950" t="str">
        <f>VLOOKUP(Z1950,怪物属性偏向!G:H,2,FALSE)</f>
        <v>柯拉</v>
      </c>
      <c r="Z1950">
        <f t="shared" si="2183"/>
        <v>13</v>
      </c>
    </row>
    <row r="1951" spans="1:26" ht="18" customHeight="1" x14ac:dyDescent="0.15">
      <c r="A1951" s="4">
        <v>5001947</v>
      </c>
      <c r="B1951" s="4">
        <f t="shared" ref="B1951:E1951" si="2291">B1950</f>
        <v>0</v>
      </c>
      <c r="C1951" s="4">
        <f t="shared" si="2291"/>
        <v>0</v>
      </c>
      <c r="D1951" s="4">
        <f t="shared" si="2291"/>
        <v>0</v>
      </c>
      <c r="E1951" s="4">
        <f t="shared" si="2291"/>
        <v>0</v>
      </c>
      <c r="F1951" s="4">
        <f>INT(VLOOKUP($X1951,映射表!$B:$C,2,FALSE)*VLOOKUP($Z1951,怪物属性偏向!$G:$L,怪物属性偏向!L$1,FALSE)/100)</f>
        <v>92635383</v>
      </c>
      <c r="G1951" s="4">
        <f>INT(VLOOKUP($X1951,映射表!$B:$C,2,FALSE)*VLOOKUP($Z1951,怪物属性偏向!$G:$L,怪物属性偏向!J$1,FALSE)/100)</f>
        <v>29125073</v>
      </c>
      <c r="H1951" s="4">
        <f t="shared" si="2243"/>
        <v>0</v>
      </c>
      <c r="I1951" s="4">
        <f>INT(VLOOKUP($X1951,映射表!$B:$C,2,FALSE)*VLOOKUP($Z1951,怪物属性偏向!$G:$L,怪物属性偏向!K$1,FALSE)/100)</f>
        <v>34950087</v>
      </c>
      <c r="J1951" s="4">
        <f>INT(VLOOKUP($X1951,映射表!$B:$E,4,FALSE))</f>
        <v>31066744</v>
      </c>
      <c r="K1951" s="4">
        <f t="shared" ref="K1951:V1951" si="2292">K1950</f>
        <v>100</v>
      </c>
      <c r="L1951" s="4">
        <f t="shared" si="2292"/>
        <v>0</v>
      </c>
      <c r="M1951" s="4">
        <f t="shared" si="2292"/>
        <v>0</v>
      </c>
      <c r="N1951" s="4">
        <f t="shared" si="2292"/>
        <v>100</v>
      </c>
      <c r="O1951" s="4">
        <f t="shared" si="2292"/>
        <v>0</v>
      </c>
      <c r="P1951" s="4">
        <f t="shared" si="2292"/>
        <v>0</v>
      </c>
      <c r="Q1951" s="4">
        <f t="shared" si="2292"/>
        <v>0</v>
      </c>
      <c r="R1951" s="4">
        <f t="shared" si="2292"/>
        <v>0</v>
      </c>
      <c r="S1951" s="4">
        <f t="shared" si="2292"/>
        <v>0</v>
      </c>
      <c r="T1951" s="4">
        <f t="shared" si="2292"/>
        <v>0</v>
      </c>
      <c r="U1951" s="4">
        <f t="shared" si="2292"/>
        <v>0</v>
      </c>
      <c r="V1951" s="4">
        <f t="shared" si="2292"/>
        <v>0</v>
      </c>
      <c r="W1951" s="4">
        <f>VLOOKUP(Z1951,怪物属性偏向!D:F,3,FALSE)</f>
        <v>5000013</v>
      </c>
      <c r="X1951" s="4">
        <f t="shared" si="2182"/>
        <v>147</v>
      </c>
      <c r="Y1951" t="str">
        <f>VLOOKUP(Z1951,怪物属性偏向!G:H,2,FALSE)</f>
        <v>柯拉</v>
      </c>
      <c r="Z1951">
        <f t="shared" si="2183"/>
        <v>13</v>
      </c>
    </row>
    <row r="1952" spans="1:26" ht="18" customHeight="1" x14ac:dyDescent="0.15">
      <c r="A1952" s="4">
        <v>5001948</v>
      </c>
      <c r="B1952" s="4">
        <f t="shared" ref="B1952:E1952" si="2293">B1951</f>
        <v>0</v>
      </c>
      <c r="C1952" s="4">
        <f t="shared" si="2293"/>
        <v>0</v>
      </c>
      <c r="D1952" s="4">
        <f t="shared" si="2293"/>
        <v>0</v>
      </c>
      <c r="E1952" s="4">
        <f t="shared" si="2293"/>
        <v>0</v>
      </c>
      <c r="F1952" s="4">
        <f>INT(VLOOKUP($X1952,映射表!$B:$C,2,FALSE)*VLOOKUP($Z1952,怪物属性偏向!$G:$L,怪物属性偏向!L$1,FALSE)/100)</f>
        <v>99305340</v>
      </c>
      <c r="G1952" s="4">
        <f>INT(VLOOKUP($X1952,映射表!$B:$C,2,FALSE)*VLOOKUP($Z1952,怪物属性偏向!$G:$L,怪物属性偏向!J$1,FALSE)/100)</f>
        <v>31222143</v>
      </c>
      <c r="H1952" s="4">
        <f t="shared" si="2243"/>
        <v>0</v>
      </c>
      <c r="I1952" s="4">
        <f>INT(VLOOKUP($X1952,映射表!$B:$C,2,FALSE)*VLOOKUP($Z1952,怪物属性偏向!$G:$L,怪物属性偏向!K$1,FALSE)/100)</f>
        <v>37466572</v>
      </c>
      <c r="J1952" s="4">
        <f>INT(VLOOKUP($X1952,映射表!$B:$E,4,FALSE))</f>
        <v>33303620</v>
      </c>
      <c r="K1952" s="4">
        <f t="shared" ref="K1952:V1952" si="2294">K1951</f>
        <v>100</v>
      </c>
      <c r="L1952" s="4">
        <f t="shared" si="2294"/>
        <v>0</v>
      </c>
      <c r="M1952" s="4">
        <f t="shared" si="2294"/>
        <v>0</v>
      </c>
      <c r="N1952" s="4">
        <f t="shared" si="2294"/>
        <v>100</v>
      </c>
      <c r="O1952" s="4">
        <f t="shared" si="2294"/>
        <v>0</v>
      </c>
      <c r="P1952" s="4">
        <f t="shared" si="2294"/>
        <v>0</v>
      </c>
      <c r="Q1952" s="4">
        <f t="shared" si="2294"/>
        <v>0</v>
      </c>
      <c r="R1952" s="4">
        <f t="shared" si="2294"/>
        <v>0</v>
      </c>
      <c r="S1952" s="4">
        <f t="shared" si="2294"/>
        <v>0</v>
      </c>
      <c r="T1952" s="4">
        <f t="shared" si="2294"/>
        <v>0</v>
      </c>
      <c r="U1952" s="4">
        <f t="shared" si="2294"/>
        <v>0</v>
      </c>
      <c r="V1952" s="4">
        <f t="shared" si="2294"/>
        <v>0</v>
      </c>
      <c r="W1952" s="4">
        <f>VLOOKUP(Z1952,怪物属性偏向!D:F,3,FALSE)</f>
        <v>5000013</v>
      </c>
      <c r="X1952" s="4">
        <f t="shared" si="2182"/>
        <v>148</v>
      </c>
      <c r="Y1952" t="str">
        <f>VLOOKUP(Z1952,怪物属性偏向!G:H,2,FALSE)</f>
        <v>柯拉</v>
      </c>
      <c r="Z1952">
        <f t="shared" si="2183"/>
        <v>13</v>
      </c>
    </row>
    <row r="1953" spans="1:26" ht="18" customHeight="1" x14ac:dyDescent="0.15">
      <c r="A1953" s="4">
        <v>5001949</v>
      </c>
      <c r="B1953" s="4">
        <f t="shared" ref="B1953:E1953" si="2295">B1952</f>
        <v>0</v>
      </c>
      <c r="C1953" s="4">
        <f t="shared" si="2295"/>
        <v>0</v>
      </c>
      <c r="D1953" s="4">
        <f t="shared" si="2295"/>
        <v>0</v>
      </c>
      <c r="E1953" s="4">
        <f t="shared" si="2295"/>
        <v>0</v>
      </c>
      <c r="F1953" s="4">
        <f>INT(VLOOKUP($X1953,映射表!$B:$C,2,FALSE)*VLOOKUP($Z1953,怪物属性偏向!$G:$L,怪物属性偏向!L$1,FALSE)/100)</f>
        <v>106455533</v>
      </c>
      <c r="G1953" s="4">
        <f>INT(VLOOKUP($X1953,映射表!$B:$C,2,FALSE)*VLOOKUP($Z1953,怪物属性偏向!$G:$L,怪物属性偏向!J$1,FALSE)/100)</f>
        <v>33470203</v>
      </c>
      <c r="H1953" s="4">
        <f t="shared" si="2243"/>
        <v>0</v>
      </c>
      <c r="I1953" s="4">
        <f>INT(VLOOKUP($X1953,映射表!$B:$C,2,FALSE)*VLOOKUP($Z1953,怪物属性偏向!$G:$L,怪物属性偏向!K$1,FALSE)/100)</f>
        <v>40164244</v>
      </c>
      <c r="J1953" s="4">
        <f>INT(VLOOKUP($X1953,映射表!$B:$E,4,FALSE))</f>
        <v>35701550</v>
      </c>
      <c r="K1953" s="4">
        <f t="shared" ref="K1953:V1953" si="2296">K1952</f>
        <v>100</v>
      </c>
      <c r="L1953" s="4">
        <f t="shared" si="2296"/>
        <v>0</v>
      </c>
      <c r="M1953" s="4">
        <f t="shared" si="2296"/>
        <v>0</v>
      </c>
      <c r="N1953" s="4">
        <f t="shared" si="2296"/>
        <v>100</v>
      </c>
      <c r="O1953" s="4">
        <f t="shared" si="2296"/>
        <v>0</v>
      </c>
      <c r="P1953" s="4">
        <f t="shared" si="2296"/>
        <v>0</v>
      </c>
      <c r="Q1953" s="4">
        <f t="shared" si="2296"/>
        <v>0</v>
      </c>
      <c r="R1953" s="4">
        <f t="shared" si="2296"/>
        <v>0</v>
      </c>
      <c r="S1953" s="4">
        <f t="shared" si="2296"/>
        <v>0</v>
      </c>
      <c r="T1953" s="4">
        <f t="shared" si="2296"/>
        <v>0</v>
      </c>
      <c r="U1953" s="4">
        <f t="shared" si="2296"/>
        <v>0</v>
      </c>
      <c r="V1953" s="4">
        <f t="shared" si="2296"/>
        <v>0</v>
      </c>
      <c r="W1953" s="4">
        <f>VLOOKUP(Z1953,怪物属性偏向!D:F,3,FALSE)</f>
        <v>5000013</v>
      </c>
      <c r="X1953" s="4">
        <f t="shared" si="2182"/>
        <v>149</v>
      </c>
      <c r="Y1953" t="str">
        <f>VLOOKUP(Z1953,怪物属性偏向!G:H,2,FALSE)</f>
        <v>柯拉</v>
      </c>
      <c r="Z1953">
        <f t="shared" si="2183"/>
        <v>13</v>
      </c>
    </row>
    <row r="1954" spans="1:26" ht="18" customHeight="1" x14ac:dyDescent="0.15">
      <c r="A1954" s="4">
        <v>5001950</v>
      </c>
      <c r="B1954" s="4">
        <f t="shared" ref="B1954:E1954" si="2297">B1953</f>
        <v>0</v>
      </c>
      <c r="C1954" s="4">
        <f t="shared" si="2297"/>
        <v>0</v>
      </c>
      <c r="D1954" s="4">
        <f t="shared" si="2297"/>
        <v>0</v>
      </c>
      <c r="E1954" s="4">
        <f t="shared" si="2297"/>
        <v>0</v>
      </c>
      <c r="F1954" s="4">
        <f>INT(VLOOKUP($X1954,映射表!$B:$C,2,FALSE)*VLOOKUP($Z1954,怪物属性偏向!$G:$L,怪物属性偏向!L$1,FALSE)/100)</f>
        <v>114120540</v>
      </c>
      <c r="G1954" s="4">
        <f>INT(VLOOKUP($X1954,映射表!$B:$C,2,FALSE)*VLOOKUP($Z1954,怪物属性偏向!$G:$L,怪物属性偏向!J$1,FALSE)/100)</f>
        <v>35880124</v>
      </c>
      <c r="H1954" s="4">
        <f t="shared" si="2243"/>
        <v>0</v>
      </c>
      <c r="I1954" s="4">
        <f>INT(VLOOKUP($X1954,映射表!$B:$C,2,FALSE)*VLOOKUP($Z1954,怪物属性偏向!$G:$L,怪物属性偏向!K$1,FALSE)/100)</f>
        <v>43056148</v>
      </c>
      <c r="J1954" s="4">
        <f>INT(VLOOKUP($X1954,映射表!$B:$E,4,FALSE))</f>
        <v>38272132</v>
      </c>
      <c r="K1954" s="4">
        <f t="shared" ref="K1954:V1954" si="2298">K1953</f>
        <v>100</v>
      </c>
      <c r="L1954" s="4">
        <f t="shared" si="2298"/>
        <v>0</v>
      </c>
      <c r="M1954" s="4">
        <f t="shared" si="2298"/>
        <v>0</v>
      </c>
      <c r="N1954" s="4">
        <f t="shared" si="2298"/>
        <v>100</v>
      </c>
      <c r="O1954" s="4">
        <f t="shared" si="2298"/>
        <v>0</v>
      </c>
      <c r="P1954" s="4">
        <f t="shared" si="2298"/>
        <v>0</v>
      </c>
      <c r="Q1954" s="4">
        <f t="shared" si="2298"/>
        <v>0</v>
      </c>
      <c r="R1954" s="4">
        <f t="shared" si="2298"/>
        <v>0</v>
      </c>
      <c r="S1954" s="4">
        <f t="shared" si="2298"/>
        <v>0</v>
      </c>
      <c r="T1954" s="4">
        <f t="shared" si="2298"/>
        <v>0</v>
      </c>
      <c r="U1954" s="4">
        <f t="shared" si="2298"/>
        <v>0</v>
      </c>
      <c r="V1954" s="4">
        <f t="shared" si="2298"/>
        <v>0</v>
      </c>
      <c r="W1954" s="4">
        <f>VLOOKUP(Z1954,怪物属性偏向!D:F,3,FALSE)</f>
        <v>5000013</v>
      </c>
      <c r="X1954" s="4">
        <f t="shared" si="2182"/>
        <v>150</v>
      </c>
      <c r="Y1954" t="str">
        <f>VLOOKUP(Z1954,怪物属性偏向!G:H,2,FALSE)</f>
        <v>柯拉</v>
      </c>
      <c r="Z1954">
        <f t="shared" si="2183"/>
        <v>13</v>
      </c>
    </row>
    <row r="1955" spans="1:26" ht="18" customHeight="1" x14ac:dyDescent="0.15">
      <c r="A1955" s="4">
        <v>5001951</v>
      </c>
      <c r="B1955" s="4">
        <f t="shared" ref="B1955:E1955" si="2299">B1954</f>
        <v>0</v>
      </c>
      <c r="C1955" s="4">
        <f t="shared" si="2299"/>
        <v>0</v>
      </c>
      <c r="D1955" s="4">
        <f t="shared" si="2299"/>
        <v>0</v>
      </c>
      <c r="E1955" s="4">
        <f t="shared" si="2299"/>
        <v>0</v>
      </c>
      <c r="F1955" s="4">
        <f>INT(VLOOKUP($X1955,映射表!$B:$C,2,FALSE)*VLOOKUP($Z1955,怪物属性偏向!$G:$L,怪物属性偏向!L$1,FALSE)/100)</f>
        <v>551</v>
      </c>
      <c r="G1955" s="4">
        <f>INT(VLOOKUP($X1955,映射表!$B:$C,2,FALSE)*VLOOKUP($Z1955,怪物属性偏向!$G:$L,怪物属性偏向!J$1,FALSE)/100)</f>
        <v>114</v>
      </c>
      <c r="H1955" s="4">
        <f t="shared" si="2243"/>
        <v>0</v>
      </c>
      <c r="I1955" s="4">
        <f>INT(VLOOKUP($X1955,映射表!$B:$C,2,FALSE)*VLOOKUP($Z1955,怪物属性偏向!$G:$L,怪物属性偏向!K$1,FALSE)/100)</f>
        <v>169</v>
      </c>
      <c r="J1955" s="4">
        <f>INT(VLOOKUP($X1955,映射表!$B:$E,4,FALSE))</f>
        <v>145</v>
      </c>
      <c r="K1955" s="4">
        <f t="shared" ref="K1955:V1955" si="2300">K1954</f>
        <v>100</v>
      </c>
      <c r="L1955" s="4">
        <f t="shared" si="2300"/>
        <v>0</v>
      </c>
      <c r="M1955" s="4">
        <f t="shared" si="2300"/>
        <v>0</v>
      </c>
      <c r="N1955" s="4">
        <f t="shared" si="2300"/>
        <v>100</v>
      </c>
      <c r="O1955" s="4">
        <f t="shared" si="2300"/>
        <v>0</v>
      </c>
      <c r="P1955" s="4">
        <f t="shared" si="2300"/>
        <v>0</v>
      </c>
      <c r="Q1955" s="4">
        <f t="shared" si="2300"/>
        <v>0</v>
      </c>
      <c r="R1955" s="4">
        <f t="shared" si="2300"/>
        <v>0</v>
      </c>
      <c r="S1955" s="4">
        <f t="shared" si="2300"/>
        <v>0</v>
      </c>
      <c r="T1955" s="4">
        <f t="shared" si="2300"/>
        <v>0</v>
      </c>
      <c r="U1955" s="4">
        <f t="shared" si="2300"/>
        <v>0</v>
      </c>
      <c r="V1955" s="4">
        <f t="shared" si="2300"/>
        <v>0</v>
      </c>
      <c r="W1955" s="4">
        <f>VLOOKUP(Z1955,怪物属性偏向!D:F,3,FALSE)</f>
        <v>5000014</v>
      </c>
      <c r="X1955" s="4">
        <f t="shared" si="2182"/>
        <v>1</v>
      </c>
      <c r="Y1955" t="str">
        <f>VLOOKUP(Z1955,怪物属性偏向!G:H,2,FALSE)</f>
        <v>珍妮芙</v>
      </c>
      <c r="Z1955">
        <f t="shared" si="2183"/>
        <v>14</v>
      </c>
    </row>
    <row r="1956" spans="1:26" ht="18" customHeight="1" x14ac:dyDescent="0.15">
      <c r="A1956" s="4">
        <v>5001952</v>
      </c>
      <c r="B1956" s="4">
        <f t="shared" ref="B1956:E1956" si="2301">B1955</f>
        <v>0</v>
      </c>
      <c r="C1956" s="4">
        <f t="shared" si="2301"/>
        <v>0</v>
      </c>
      <c r="D1956" s="4">
        <f t="shared" si="2301"/>
        <v>0</v>
      </c>
      <c r="E1956" s="4">
        <f t="shared" si="2301"/>
        <v>0</v>
      </c>
      <c r="F1956" s="4">
        <f>INT(VLOOKUP($X1956,映射表!$B:$C,2,FALSE)*VLOOKUP($Z1956,怪物属性偏向!$G:$L,怪物属性偏向!L$1,FALSE)/100)</f>
        <v>656</v>
      </c>
      <c r="G1956" s="4">
        <f>INT(VLOOKUP($X1956,映射表!$B:$C,2,FALSE)*VLOOKUP($Z1956,怪物属性偏向!$G:$L,怪物属性偏向!J$1,FALSE)/100)</f>
        <v>136</v>
      </c>
      <c r="H1956" s="4">
        <f t="shared" si="2243"/>
        <v>0</v>
      </c>
      <c r="I1956" s="4">
        <f>INT(VLOOKUP($X1956,映射表!$B:$C,2,FALSE)*VLOOKUP($Z1956,怪物属性偏向!$G:$L,怪物属性偏向!K$1,FALSE)/100)</f>
        <v>201</v>
      </c>
      <c r="J1956" s="4">
        <f>INT(VLOOKUP($X1956,映射表!$B:$E,4,FALSE))</f>
        <v>173</v>
      </c>
      <c r="K1956" s="4">
        <f t="shared" ref="K1956:V1956" si="2302">K1955</f>
        <v>100</v>
      </c>
      <c r="L1956" s="4">
        <f t="shared" si="2302"/>
        <v>0</v>
      </c>
      <c r="M1956" s="4">
        <f t="shared" si="2302"/>
        <v>0</v>
      </c>
      <c r="N1956" s="4">
        <f t="shared" si="2302"/>
        <v>100</v>
      </c>
      <c r="O1956" s="4">
        <f t="shared" si="2302"/>
        <v>0</v>
      </c>
      <c r="P1956" s="4">
        <f t="shared" si="2302"/>
        <v>0</v>
      </c>
      <c r="Q1956" s="4">
        <f t="shared" si="2302"/>
        <v>0</v>
      </c>
      <c r="R1956" s="4">
        <f t="shared" si="2302"/>
        <v>0</v>
      </c>
      <c r="S1956" s="4">
        <f t="shared" si="2302"/>
        <v>0</v>
      </c>
      <c r="T1956" s="4">
        <f t="shared" si="2302"/>
        <v>0</v>
      </c>
      <c r="U1956" s="4">
        <f t="shared" si="2302"/>
        <v>0</v>
      </c>
      <c r="V1956" s="4">
        <f t="shared" si="2302"/>
        <v>0</v>
      </c>
      <c r="W1956" s="4">
        <f>VLOOKUP(Z1956,怪物属性偏向!D:F,3,FALSE)</f>
        <v>5000014</v>
      </c>
      <c r="X1956" s="4">
        <f t="shared" si="2182"/>
        <v>2</v>
      </c>
      <c r="Y1956" t="str">
        <f>VLOOKUP(Z1956,怪物属性偏向!G:H,2,FALSE)</f>
        <v>珍妮芙</v>
      </c>
      <c r="Z1956">
        <f t="shared" si="2183"/>
        <v>14</v>
      </c>
    </row>
    <row r="1957" spans="1:26" ht="18" customHeight="1" x14ac:dyDescent="0.15">
      <c r="A1957" s="4">
        <v>5001953</v>
      </c>
      <c r="B1957" s="4">
        <f t="shared" ref="B1957:E1957" si="2303">B1956</f>
        <v>0</v>
      </c>
      <c r="C1957" s="4">
        <f t="shared" si="2303"/>
        <v>0</v>
      </c>
      <c r="D1957" s="4">
        <f t="shared" si="2303"/>
        <v>0</v>
      </c>
      <c r="E1957" s="4">
        <f t="shared" si="2303"/>
        <v>0</v>
      </c>
      <c r="F1957" s="4">
        <f>INT(VLOOKUP($X1957,映射表!$B:$C,2,FALSE)*VLOOKUP($Z1957,怪物属性偏向!$G:$L,怪物属性偏向!L$1,FALSE)/100)</f>
        <v>768</v>
      </c>
      <c r="G1957" s="4">
        <f>INT(VLOOKUP($X1957,映射表!$B:$C,2,FALSE)*VLOOKUP($Z1957,怪物属性偏向!$G:$L,怪物属性偏向!J$1,FALSE)/100)</f>
        <v>159</v>
      </c>
      <c r="H1957" s="4">
        <f t="shared" si="2243"/>
        <v>0</v>
      </c>
      <c r="I1957" s="4">
        <f>INT(VLOOKUP($X1957,映射表!$B:$C,2,FALSE)*VLOOKUP($Z1957,怪物属性偏向!$G:$L,怪物属性偏向!K$1,FALSE)/100)</f>
        <v>235</v>
      </c>
      <c r="J1957" s="4">
        <f>INT(VLOOKUP($X1957,映射表!$B:$E,4,FALSE))</f>
        <v>202</v>
      </c>
      <c r="K1957" s="4">
        <f t="shared" ref="K1957:V1957" si="2304">K1956</f>
        <v>100</v>
      </c>
      <c r="L1957" s="4">
        <f t="shared" si="2304"/>
        <v>0</v>
      </c>
      <c r="M1957" s="4">
        <f t="shared" si="2304"/>
        <v>0</v>
      </c>
      <c r="N1957" s="4">
        <f t="shared" si="2304"/>
        <v>100</v>
      </c>
      <c r="O1957" s="4">
        <f t="shared" si="2304"/>
        <v>0</v>
      </c>
      <c r="P1957" s="4">
        <f t="shared" si="2304"/>
        <v>0</v>
      </c>
      <c r="Q1957" s="4">
        <f t="shared" si="2304"/>
        <v>0</v>
      </c>
      <c r="R1957" s="4">
        <f t="shared" si="2304"/>
        <v>0</v>
      </c>
      <c r="S1957" s="4">
        <f t="shared" si="2304"/>
        <v>0</v>
      </c>
      <c r="T1957" s="4">
        <f t="shared" si="2304"/>
        <v>0</v>
      </c>
      <c r="U1957" s="4">
        <f t="shared" si="2304"/>
        <v>0</v>
      </c>
      <c r="V1957" s="4">
        <f t="shared" si="2304"/>
        <v>0</v>
      </c>
      <c r="W1957" s="4">
        <f>VLOOKUP(Z1957,怪物属性偏向!D:F,3,FALSE)</f>
        <v>5000014</v>
      </c>
      <c r="X1957" s="4">
        <f t="shared" si="2182"/>
        <v>3</v>
      </c>
      <c r="Y1957" t="str">
        <f>VLOOKUP(Z1957,怪物属性偏向!G:H,2,FALSE)</f>
        <v>珍妮芙</v>
      </c>
      <c r="Z1957">
        <f t="shared" si="2183"/>
        <v>14</v>
      </c>
    </row>
    <row r="1958" spans="1:26" ht="18" customHeight="1" x14ac:dyDescent="0.15">
      <c r="A1958" s="4">
        <v>5001954</v>
      </c>
      <c r="B1958" s="4">
        <f t="shared" ref="B1958:E1958" si="2305">B1957</f>
        <v>0</v>
      </c>
      <c r="C1958" s="4">
        <f t="shared" si="2305"/>
        <v>0</v>
      </c>
      <c r="D1958" s="4">
        <f t="shared" si="2305"/>
        <v>0</v>
      </c>
      <c r="E1958" s="4">
        <f t="shared" si="2305"/>
        <v>0</v>
      </c>
      <c r="F1958" s="4">
        <f>INT(VLOOKUP($X1958,映射表!$B:$C,2,FALSE)*VLOOKUP($Z1958,怪物属性偏向!$G:$L,怪物属性偏向!L$1,FALSE)/100)</f>
        <v>888</v>
      </c>
      <c r="G1958" s="4">
        <f>INT(VLOOKUP($X1958,映射表!$B:$C,2,FALSE)*VLOOKUP($Z1958,怪物属性偏向!$G:$L,怪物属性偏向!J$1,FALSE)/100)</f>
        <v>184</v>
      </c>
      <c r="H1958" s="4">
        <f t="shared" si="2243"/>
        <v>0</v>
      </c>
      <c r="I1958" s="4">
        <f>INT(VLOOKUP($X1958,映射表!$B:$C,2,FALSE)*VLOOKUP($Z1958,怪物属性偏向!$G:$L,怪物属性偏向!K$1,FALSE)/100)</f>
        <v>272</v>
      </c>
      <c r="J1958" s="4">
        <f>INT(VLOOKUP($X1958,映射表!$B:$E,4,FALSE))</f>
        <v>234</v>
      </c>
      <c r="K1958" s="4">
        <f t="shared" ref="K1958:V1958" si="2306">K1957</f>
        <v>100</v>
      </c>
      <c r="L1958" s="4">
        <f t="shared" si="2306"/>
        <v>0</v>
      </c>
      <c r="M1958" s="4">
        <f t="shared" si="2306"/>
        <v>0</v>
      </c>
      <c r="N1958" s="4">
        <f t="shared" si="2306"/>
        <v>100</v>
      </c>
      <c r="O1958" s="4">
        <f t="shared" si="2306"/>
        <v>0</v>
      </c>
      <c r="P1958" s="4">
        <f t="shared" si="2306"/>
        <v>0</v>
      </c>
      <c r="Q1958" s="4">
        <f t="shared" si="2306"/>
        <v>0</v>
      </c>
      <c r="R1958" s="4">
        <f t="shared" si="2306"/>
        <v>0</v>
      </c>
      <c r="S1958" s="4">
        <f t="shared" si="2306"/>
        <v>0</v>
      </c>
      <c r="T1958" s="4">
        <f t="shared" si="2306"/>
        <v>0</v>
      </c>
      <c r="U1958" s="4">
        <f t="shared" si="2306"/>
        <v>0</v>
      </c>
      <c r="V1958" s="4">
        <f t="shared" si="2306"/>
        <v>0</v>
      </c>
      <c r="W1958" s="4">
        <f>VLOOKUP(Z1958,怪物属性偏向!D:F,3,FALSE)</f>
        <v>5000014</v>
      </c>
      <c r="X1958" s="4">
        <f t="shared" si="2182"/>
        <v>4</v>
      </c>
      <c r="Y1958" t="str">
        <f>VLOOKUP(Z1958,怪物属性偏向!G:H,2,FALSE)</f>
        <v>珍妮芙</v>
      </c>
      <c r="Z1958">
        <f t="shared" si="2183"/>
        <v>14</v>
      </c>
    </row>
    <row r="1959" spans="1:26" ht="18" customHeight="1" x14ac:dyDescent="0.15">
      <c r="A1959" s="4">
        <v>5001955</v>
      </c>
      <c r="B1959" s="4">
        <f t="shared" ref="B1959:E1959" si="2307">B1958</f>
        <v>0</v>
      </c>
      <c r="C1959" s="4">
        <f t="shared" si="2307"/>
        <v>0</v>
      </c>
      <c r="D1959" s="4">
        <f t="shared" si="2307"/>
        <v>0</v>
      </c>
      <c r="E1959" s="4">
        <f t="shared" si="2307"/>
        <v>0</v>
      </c>
      <c r="F1959" s="4">
        <f>INT(VLOOKUP($X1959,映射表!$B:$C,2,FALSE)*VLOOKUP($Z1959,怪物属性偏向!$G:$L,怪物属性偏向!L$1,FALSE)/100)</f>
        <v>1016</v>
      </c>
      <c r="G1959" s="4">
        <f>INT(VLOOKUP($X1959,映射表!$B:$C,2,FALSE)*VLOOKUP($Z1959,怪物属性偏向!$G:$L,怪物属性偏向!J$1,FALSE)/100)</f>
        <v>211</v>
      </c>
      <c r="H1959" s="4">
        <f t="shared" si="2243"/>
        <v>0</v>
      </c>
      <c r="I1959" s="4">
        <f>INT(VLOOKUP($X1959,映射表!$B:$C,2,FALSE)*VLOOKUP($Z1959,怪物属性偏向!$G:$L,怪物属性偏向!K$1,FALSE)/100)</f>
        <v>312</v>
      </c>
      <c r="J1959" s="4">
        <f>INT(VLOOKUP($X1959,映射表!$B:$E,4,FALSE))</f>
        <v>268</v>
      </c>
      <c r="K1959" s="4">
        <f t="shared" ref="K1959:V1959" si="2308">K1958</f>
        <v>100</v>
      </c>
      <c r="L1959" s="4">
        <f t="shared" si="2308"/>
        <v>0</v>
      </c>
      <c r="M1959" s="4">
        <f t="shared" si="2308"/>
        <v>0</v>
      </c>
      <c r="N1959" s="4">
        <f t="shared" si="2308"/>
        <v>100</v>
      </c>
      <c r="O1959" s="4">
        <f t="shared" si="2308"/>
        <v>0</v>
      </c>
      <c r="P1959" s="4">
        <f t="shared" si="2308"/>
        <v>0</v>
      </c>
      <c r="Q1959" s="4">
        <f t="shared" si="2308"/>
        <v>0</v>
      </c>
      <c r="R1959" s="4">
        <f t="shared" si="2308"/>
        <v>0</v>
      </c>
      <c r="S1959" s="4">
        <f t="shared" si="2308"/>
        <v>0</v>
      </c>
      <c r="T1959" s="4">
        <f t="shared" si="2308"/>
        <v>0</v>
      </c>
      <c r="U1959" s="4">
        <f t="shared" si="2308"/>
        <v>0</v>
      </c>
      <c r="V1959" s="4">
        <f t="shared" si="2308"/>
        <v>0</v>
      </c>
      <c r="W1959" s="4">
        <f>VLOOKUP(Z1959,怪物属性偏向!D:F,3,FALSE)</f>
        <v>5000014</v>
      </c>
      <c r="X1959" s="4">
        <f t="shared" si="2182"/>
        <v>5</v>
      </c>
      <c r="Y1959" t="str">
        <f>VLOOKUP(Z1959,怪物属性偏向!G:H,2,FALSE)</f>
        <v>珍妮芙</v>
      </c>
      <c r="Z1959">
        <f t="shared" si="2183"/>
        <v>14</v>
      </c>
    </row>
    <row r="1960" spans="1:26" ht="18" customHeight="1" x14ac:dyDescent="0.15">
      <c r="A1960" s="4">
        <v>5001956</v>
      </c>
      <c r="B1960" s="4">
        <f t="shared" ref="B1960:E1960" si="2309">B1959</f>
        <v>0</v>
      </c>
      <c r="C1960" s="4">
        <f t="shared" si="2309"/>
        <v>0</v>
      </c>
      <c r="D1960" s="4">
        <f t="shared" si="2309"/>
        <v>0</v>
      </c>
      <c r="E1960" s="4">
        <f t="shared" si="2309"/>
        <v>0</v>
      </c>
      <c r="F1960" s="4">
        <f>INT(VLOOKUP($X1960,映射表!$B:$C,2,FALSE)*VLOOKUP($Z1960,怪物属性偏向!$G:$L,怪物属性偏向!L$1,FALSE)/100)</f>
        <v>1154</v>
      </c>
      <c r="G1960" s="4">
        <f>INT(VLOOKUP($X1960,映射表!$B:$C,2,FALSE)*VLOOKUP($Z1960,怪物属性偏向!$G:$L,怪物属性偏向!J$1,FALSE)/100)</f>
        <v>240</v>
      </c>
      <c r="H1960" s="4">
        <f t="shared" si="2243"/>
        <v>0</v>
      </c>
      <c r="I1960" s="4">
        <f>INT(VLOOKUP($X1960,映射表!$B:$C,2,FALSE)*VLOOKUP($Z1960,怪物属性偏向!$G:$L,怪物属性偏向!K$1,FALSE)/100)</f>
        <v>354</v>
      </c>
      <c r="J1960" s="4">
        <f>INT(VLOOKUP($X1960,映射表!$B:$E,4,FALSE))</f>
        <v>304</v>
      </c>
      <c r="K1960" s="4">
        <f t="shared" ref="K1960:V1960" si="2310">K1959</f>
        <v>100</v>
      </c>
      <c r="L1960" s="4">
        <f t="shared" si="2310"/>
        <v>0</v>
      </c>
      <c r="M1960" s="4">
        <f t="shared" si="2310"/>
        <v>0</v>
      </c>
      <c r="N1960" s="4">
        <f t="shared" si="2310"/>
        <v>100</v>
      </c>
      <c r="O1960" s="4">
        <f t="shared" si="2310"/>
        <v>0</v>
      </c>
      <c r="P1960" s="4">
        <f t="shared" si="2310"/>
        <v>0</v>
      </c>
      <c r="Q1960" s="4">
        <f t="shared" si="2310"/>
        <v>0</v>
      </c>
      <c r="R1960" s="4">
        <f t="shared" si="2310"/>
        <v>0</v>
      </c>
      <c r="S1960" s="4">
        <f t="shared" si="2310"/>
        <v>0</v>
      </c>
      <c r="T1960" s="4">
        <f t="shared" si="2310"/>
        <v>0</v>
      </c>
      <c r="U1960" s="4">
        <f t="shared" si="2310"/>
        <v>0</v>
      </c>
      <c r="V1960" s="4">
        <f t="shared" si="2310"/>
        <v>0</v>
      </c>
      <c r="W1960" s="4">
        <f>VLOOKUP(Z1960,怪物属性偏向!D:F,3,FALSE)</f>
        <v>5000014</v>
      </c>
      <c r="X1960" s="4">
        <f t="shared" si="2182"/>
        <v>6</v>
      </c>
      <c r="Y1960" t="str">
        <f>VLOOKUP(Z1960,怪物属性偏向!G:H,2,FALSE)</f>
        <v>珍妮芙</v>
      </c>
      <c r="Z1960">
        <f t="shared" si="2183"/>
        <v>14</v>
      </c>
    </row>
    <row r="1961" spans="1:26" ht="18" customHeight="1" x14ac:dyDescent="0.15">
      <c r="A1961" s="4">
        <v>5001957</v>
      </c>
      <c r="B1961" s="4">
        <f t="shared" ref="B1961:E1961" si="2311">B1960</f>
        <v>0</v>
      </c>
      <c r="C1961" s="4">
        <f t="shared" si="2311"/>
        <v>0</v>
      </c>
      <c r="D1961" s="4">
        <f t="shared" si="2311"/>
        <v>0</v>
      </c>
      <c r="E1961" s="4">
        <f t="shared" si="2311"/>
        <v>0</v>
      </c>
      <c r="F1961" s="4">
        <f>INT(VLOOKUP($X1961,映射表!$B:$C,2,FALSE)*VLOOKUP($Z1961,怪物属性偏向!$G:$L,怪物属性偏向!L$1,FALSE)/100)</f>
        <v>1302</v>
      </c>
      <c r="G1961" s="4">
        <f>INT(VLOOKUP($X1961,映射表!$B:$C,2,FALSE)*VLOOKUP($Z1961,怪物属性偏向!$G:$L,怪物属性偏向!J$1,FALSE)/100)</f>
        <v>270</v>
      </c>
      <c r="H1961" s="4">
        <f t="shared" si="2243"/>
        <v>0</v>
      </c>
      <c r="I1961" s="4">
        <f>INT(VLOOKUP($X1961,映射表!$B:$C,2,FALSE)*VLOOKUP($Z1961,怪物属性偏向!$G:$L,怪物属性偏向!K$1,FALSE)/100)</f>
        <v>399</v>
      </c>
      <c r="J1961" s="4">
        <f>INT(VLOOKUP($X1961,映射表!$B:$E,4,FALSE))</f>
        <v>344</v>
      </c>
      <c r="K1961" s="4">
        <f t="shared" ref="K1961:V1961" si="2312">K1960</f>
        <v>100</v>
      </c>
      <c r="L1961" s="4">
        <f t="shared" si="2312"/>
        <v>0</v>
      </c>
      <c r="M1961" s="4">
        <f t="shared" si="2312"/>
        <v>0</v>
      </c>
      <c r="N1961" s="4">
        <f t="shared" si="2312"/>
        <v>100</v>
      </c>
      <c r="O1961" s="4">
        <f t="shared" si="2312"/>
        <v>0</v>
      </c>
      <c r="P1961" s="4">
        <f t="shared" si="2312"/>
        <v>0</v>
      </c>
      <c r="Q1961" s="4">
        <f t="shared" si="2312"/>
        <v>0</v>
      </c>
      <c r="R1961" s="4">
        <f t="shared" si="2312"/>
        <v>0</v>
      </c>
      <c r="S1961" s="4">
        <f t="shared" si="2312"/>
        <v>0</v>
      </c>
      <c r="T1961" s="4">
        <f t="shared" si="2312"/>
        <v>0</v>
      </c>
      <c r="U1961" s="4">
        <f t="shared" si="2312"/>
        <v>0</v>
      </c>
      <c r="V1961" s="4">
        <f t="shared" si="2312"/>
        <v>0</v>
      </c>
      <c r="W1961" s="4">
        <f>VLOOKUP(Z1961,怪物属性偏向!D:F,3,FALSE)</f>
        <v>5000014</v>
      </c>
      <c r="X1961" s="4">
        <f t="shared" ref="X1961:X2024" si="2313">IF(X1960=X$1,1,X1960+1)</f>
        <v>7</v>
      </c>
      <c r="Y1961" t="str">
        <f>VLOOKUP(Z1961,怪物属性偏向!G:H,2,FALSE)</f>
        <v>珍妮芙</v>
      </c>
      <c r="Z1961">
        <f t="shared" ref="Z1961:Z2024" si="2314">IF(X1961=1,Z1960+1,Z1960)</f>
        <v>14</v>
      </c>
    </row>
    <row r="1962" spans="1:26" ht="18" customHeight="1" x14ac:dyDescent="0.15">
      <c r="A1962" s="4">
        <v>5001958</v>
      </c>
      <c r="B1962" s="4">
        <f t="shared" ref="B1962:E1962" si="2315">B1961</f>
        <v>0</v>
      </c>
      <c r="C1962" s="4">
        <f t="shared" si="2315"/>
        <v>0</v>
      </c>
      <c r="D1962" s="4">
        <f t="shared" si="2315"/>
        <v>0</v>
      </c>
      <c r="E1962" s="4">
        <f t="shared" si="2315"/>
        <v>0</v>
      </c>
      <c r="F1962" s="4">
        <f>INT(VLOOKUP($X1962,映射表!$B:$C,2,FALSE)*VLOOKUP($Z1962,怪物属性偏向!$G:$L,怪物属性偏向!L$1,FALSE)/100)</f>
        <v>1460</v>
      </c>
      <c r="G1962" s="4">
        <f>INT(VLOOKUP($X1962,映射表!$B:$C,2,FALSE)*VLOOKUP($Z1962,怪物属性偏向!$G:$L,怪物属性偏向!J$1,FALSE)/100)</f>
        <v>303</v>
      </c>
      <c r="H1962" s="4">
        <f t="shared" si="2243"/>
        <v>0</v>
      </c>
      <c r="I1962" s="4">
        <f>INT(VLOOKUP($X1962,映射表!$B:$C,2,FALSE)*VLOOKUP($Z1962,怪物属性偏向!$G:$L,怪物属性偏向!K$1,FALSE)/100)</f>
        <v>448</v>
      </c>
      <c r="J1962" s="4">
        <f>INT(VLOOKUP($X1962,映射表!$B:$E,4,FALSE))</f>
        <v>385</v>
      </c>
      <c r="K1962" s="4">
        <f t="shared" ref="K1962:V1962" si="2316">K1961</f>
        <v>100</v>
      </c>
      <c r="L1962" s="4">
        <f t="shared" si="2316"/>
        <v>0</v>
      </c>
      <c r="M1962" s="4">
        <f t="shared" si="2316"/>
        <v>0</v>
      </c>
      <c r="N1962" s="4">
        <f t="shared" si="2316"/>
        <v>100</v>
      </c>
      <c r="O1962" s="4">
        <f t="shared" si="2316"/>
        <v>0</v>
      </c>
      <c r="P1962" s="4">
        <f t="shared" si="2316"/>
        <v>0</v>
      </c>
      <c r="Q1962" s="4">
        <f t="shared" si="2316"/>
        <v>0</v>
      </c>
      <c r="R1962" s="4">
        <f t="shared" si="2316"/>
        <v>0</v>
      </c>
      <c r="S1962" s="4">
        <f t="shared" si="2316"/>
        <v>0</v>
      </c>
      <c r="T1962" s="4">
        <f t="shared" si="2316"/>
        <v>0</v>
      </c>
      <c r="U1962" s="4">
        <f t="shared" si="2316"/>
        <v>0</v>
      </c>
      <c r="V1962" s="4">
        <f t="shared" si="2316"/>
        <v>0</v>
      </c>
      <c r="W1962" s="4">
        <f>VLOOKUP(Z1962,怪物属性偏向!D:F,3,FALSE)</f>
        <v>5000014</v>
      </c>
      <c r="X1962" s="4">
        <f t="shared" si="2313"/>
        <v>8</v>
      </c>
      <c r="Y1962" t="str">
        <f>VLOOKUP(Z1962,怪物属性偏向!G:H,2,FALSE)</f>
        <v>珍妮芙</v>
      </c>
      <c r="Z1962">
        <f t="shared" si="2314"/>
        <v>14</v>
      </c>
    </row>
    <row r="1963" spans="1:26" ht="18" customHeight="1" x14ac:dyDescent="0.15">
      <c r="A1963" s="4">
        <v>5001959</v>
      </c>
      <c r="B1963" s="4">
        <f t="shared" ref="B1963:E1963" si="2317">B1962</f>
        <v>0</v>
      </c>
      <c r="C1963" s="4">
        <f t="shared" si="2317"/>
        <v>0</v>
      </c>
      <c r="D1963" s="4">
        <f t="shared" si="2317"/>
        <v>0</v>
      </c>
      <c r="E1963" s="4">
        <f t="shared" si="2317"/>
        <v>0</v>
      </c>
      <c r="F1963" s="4">
        <f>INT(VLOOKUP($X1963,映射表!$B:$C,2,FALSE)*VLOOKUP($Z1963,怪物属性偏向!$G:$L,怪物属性偏向!L$1,FALSE)/100)</f>
        <v>1630</v>
      </c>
      <c r="G1963" s="4">
        <f>INT(VLOOKUP($X1963,映射表!$B:$C,2,FALSE)*VLOOKUP($Z1963,怪物属性偏向!$G:$L,怪物属性偏向!J$1,FALSE)/100)</f>
        <v>339</v>
      </c>
      <c r="H1963" s="4">
        <f t="shared" si="2243"/>
        <v>0</v>
      </c>
      <c r="I1963" s="4">
        <f>INT(VLOOKUP($X1963,映射表!$B:$C,2,FALSE)*VLOOKUP($Z1963,怪物属性偏向!$G:$L,怪物属性偏向!K$1,FALSE)/100)</f>
        <v>500</v>
      </c>
      <c r="J1963" s="4">
        <f>INT(VLOOKUP($X1963,映射表!$B:$E,4,FALSE))</f>
        <v>430</v>
      </c>
      <c r="K1963" s="4">
        <f t="shared" ref="K1963:V1963" si="2318">K1962</f>
        <v>100</v>
      </c>
      <c r="L1963" s="4">
        <f t="shared" si="2318"/>
        <v>0</v>
      </c>
      <c r="M1963" s="4">
        <f t="shared" si="2318"/>
        <v>0</v>
      </c>
      <c r="N1963" s="4">
        <f t="shared" si="2318"/>
        <v>100</v>
      </c>
      <c r="O1963" s="4">
        <f t="shared" si="2318"/>
        <v>0</v>
      </c>
      <c r="P1963" s="4">
        <f t="shared" si="2318"/>
        <v>0</v>
      </c>
      <c r="Q1963" s="4">
        <f t="shared" si="2318"/>
        <v>0</v>
      </c>
      <c r="R1963" s="4">
        <f t="shared" si="2318"/>
        <v>0</v>
      </c>
      <c r="S1963" s="4">
        <f t="shared" si="2318"/>
        <v>0</v>
      </c>
      <c r="T1963" s="4">
        <f t="shared" si="2318"/>
        <v>0</v>
      </c>
      <c r="U1963" s="4">
        <f t="shared" si="2318"/>
        <v>0</v>
      </c>
      <c r="V1963" s="4">
        <f t="shared" si="2318"/>
        <v>0</v>
      </c>
      <c r="W1963" s="4">
        <f>VLOOKUP(Z1963,怪物属性偏向!D:F,3,FALSE)</f>
        <v>5000014</v>
      </c>
      <c r="X1963" s="4">
        <f t="shared" si="2313"/>
        <v>9</v>
      </c>
      <c r="Y1963" t="str">
        <f>VLOOKUP(Z1963,怪物属性偏向!G:H,2,FALSE)</f>
        <v>珍妮芙</v>
      </c>
      <c r="Z1963">
        <f t="shared" si="2314"/>
        <v>14</v>
      </c>
    </row>
    <row r="1964" spans="1:26" ht="18" customHeight="1" x14ac:dyDescent="0.15">
      <c r="A1964" s="4">
        <v>5001960</v>
      </c>
      <c r="B1964" s="4">
        <f t="shared" ref="B1964:E1964" si="2319">B1963</f>
        <v>0</v>
      </c>
      <c r="C1964" s="4">
        <f t="shared" si="2319"/>
        <v>0</v>
      </c>
      <c r="D1964" s="4">
        <f t="shared" si="2319"/>
        <v>0</v>
      </c>
      <c r="E1964" s="4">
        <f t="shared" si="2319"/>
        <v>0</v>
      </c>
      <c r="F1964" s="4">
        <f>INT(VLOOKUP($X1964,映射表!$B:$C,2,FALSE)*VLOOKUP($Z1964,怪物属性偏向!$G:$L,怪物属性偏向!L$1,FALSE)/100)</f>
        <v>1812</v>
      </c>
      <c r="G1964" s="4">
        <f>INT(VLOOKUP($X1964,映射表!$B:$C,2,FALSE)*VLOOKUP($Z1964,怪物属性偏向!$G:$L,怪物属性偏向!J$1,FALSE)/100)</f>
        <v>377</v>
      </c>
      <c r="H1964" s="4">
        <f t="shared" si="2243"/>
        <v>0</v>
      </c>
      <c r="I1964" s="4">
        <f>INT(VLOOKUP($X1964,映射表!$B:$C,2,FALSE)*VLOOKUP($Z1964,怪物属性偏向!$G:$L,怪物属性偏向!K$1,FALSE)/100)</f>
        <v>556</v>
      </c>
      <c r="J1964" s="4">
        <f>INT(VLOOKUP($X1964,映射表!$B:$E,4,FALSE))</f>
        <v>478</v>
      </c>
      <c r="K1964" s="4">
        <f t="shared" ref="K1964:V1964" si="2320">K1963</f>
        <v>100</v>
      </c>
      <c r="L1964" s="4">
        <f t="shared" si="2320"/>
        <v>0</v>
      </c>
      <c r="M1964" s="4">
        <f t="shared" si="2320"/>
        <v>0</v>
      </c>
      <c r="N1964" s="4">
        <f t="shared" si="2320"/>
        <v>100</v>
      </c>
      <c r="O1964" s="4">
        <f t="shared" si="2320"/>
        <v>0</v>
      </c>
      <c r="P1964" s="4">
        <f t="shared" si="2320"/>
        <v>0</v>
      </c>
      <c r="Q1964" s="4">
        <f t="shared" si="2320"/>
        <v>0</v>
      </c>
      <c r="R1964" s="4">
        <f t="shared" si="2320"/>
        <v>0</v>
      </c>
      <c r="S1964" s="4">
        <f t="shared" si="2320"/>
        <v>0</v>
      </c>
      <c r="T1964" s="4">
        <f t="shared" si="2320"/>
        <v>0</v>
      </c>
      <c r="U1964" s="4">
        <f t="shared" si="2320"/>
        <v>0</v>
      </c>
      <c r="V1964" s="4">
        <f t="shared" si="2320"/>
        <v>0</v>
      </c>
      <c r="W1964" s="4">
        <f>VLOOKUP(Z1964,怪物属性偏向!D:F,3,FALSE)</f>
        <v>5000014</v>
      </c>
      <c r="X1964" s="4">
        <f t="shared" si="2313"/>
        <v>10</v>
      </c>
      <c r="Y1964" t="str">
        <f>VLOOKUP(Z1964,怪物属性偏向!G:H,2,FALSE)</f>
        <v>珍妮芙</v>
      </c>
      <c r="Z1964">
        <f t="shared" si="2314"/>
        <v>14</v>
      </c>
    </row>
    <row r="1965" spans="1:26" ht="18" customHeight="1" x14ac:dyDescent="0.15">
      <c r="A1965" s="4">
        <v>5001961</v>
      </c>
      <c r="B1965" s="4">
        <f t="shared" ref="B1965:E1965" si="2321">B1964</f>
        <v>0</v>
      </c>
      <c r="C1965" s="4">
        <f t="shared" si="2321"/>
        <v>0</v>
      </c>
      <c r="D1965" s="4">
        <f t="shared" si="2321"/>
        <v>0</v>
      </c>
      <c r="E1965" s="4">
        <f t="shared" si="2321"/>
        <v>0</v>
      </c>
      <c r="F1965" s="4">
        <f>INT(VLOOKUP($X1965,映射表!$B:$C,2,FALSE)*VLOOKUP($Z1965,怪物属性偏向!$G:$L,怪物属性偏向!L$1,FALSE)/100)</f>
        <v>2008</v>
      </c>
      <c r="G1965" s="4">
        <f>INT(VLOOKUP($X1965,映射表!$B:$C,2,FALSE)*VLOOKUP($Z1965,怪物属性偏向!$G:$L,怪物属性偏向!J$1,FALSE)/100)</f>
        <v>417</v>
      </c>
      <c r="H1965" s="4">
        <f t="shared" si="2243"/>
        <v>0</v>
      </c>
      <c r="I1965" s="4">
        <f>INT(VLOOKUP($X1965,映射表!$B:$C,2,FALSE)*VLOOKUP($Z1965,怪物属性偏向!$G:$L,怪物属性偏向!K$1,FALSE)/100)</f>
        <v>616</v>
      </c>
      <c r="J1965" s="4">
        <f>INT(VLOOKUP($X1965,映射表!$B:$E,4,FALSE))</f>
        <v>530</v>
      </c>
      <c r="K1965" s="4">
        <f t="shared" ref="K1965:V1965" si="2322">K1964</f>
        <v>100</v>
      </c>
      <c r="L1965" s="4">
        <f t="shared" si="2322"/>
        <v>0</v>
      </c>
      <c r="M1965" s="4">
        <f t="shared" si="2322"/>
        <v>0</v>
      </c>
      <c r="N1965" s="4">
        <f t="shared" si="2322"/>
        <v>100</v>
      </c>
      <c r="O1965" s="4">
        <f t="shared" si="2322"/>
        <v>0</v>
      </c>
      <c r="P1965" s="4">
        <f t="shared" si="2322"/>
        <v>0</v>
      </c>
      <c r="Q1965" s="4">
        <f t="shared" si="2322"/>
        <v>0</v>
      </c>
      <c r="R1965" s="4">
        <f t="shared" si="2322"/>
        <v>0</v>
      </c>
      <c r="S1965" s="4">
        <f t="shared" si="2322"/>
        <v>0</v>
      </c>
      <c r="T1965" s="4">
        <f t="shared" si="2322"/>
        <v>0</v>
      </c>
      <c r="U1965" s="4">
        <f t="shared" si="2322"/>
        <v>0</v>
      </c>
      <c r="V1965" s="4">
        <f t="shared" si="2322"/>
        <v>0</v>
      </c>
      <c r="W1965" s="4">
        <f>VLOOKUP(Z1965,怪物属性偏向!D:F,3,FALSE)</f>
        <v>5000014</v>
      </c>
      <c r="X1965" s="4">
        <f t="shared" si="2313"/>
        <v>11</v>
      </c>
      <c r="Y1965" t="str">
        <f>VLOOKUP(Z1965,怪物属性偏向!G:H,2,FALSE)</f>
        <v>珍妮芙</v>
      </c>
      <c r="Z1965">
        <f t="shared" si="2314"/>
        <v>14</v>
      </c>
    </row>
    <row r="1966" spans="1:26" ht="18" customHeight="1" x14ac:dyDescent="0.15">
      <c r="A1966" s="4">
        <v>5001962</v>
      </c>
      <c r="B1966" s="4">
        <f t="shared" ref="B1966:E1966" si="2323">B1965</f>
        <v>0</v>
      </c>
      <c r="C1966" s="4">
        <f t="shared" si="2323"/>
        <v>0</v>
      </c>
      <c r="D1966" s="4">
        <f t="shared" si="2323"/>
        <v>0</v>
      </c>
      <c r="E1966" s="4">
        <f t="shared" si="2323"/>
        <v>0</v>
      </c>
      <c r="F1966" s="4">
        <f>INT(VLOOKUP($X1966,映射表!$B:$C,2,FALSE)*VLOOKUP($Z1966,怪物属性偏向!$G:$L,怪物属性偏向!L$1,FALSE)/100)</f>
        <v>2217</v>
      </c>
      <c r="G1966" s="4">
        <f>INT(VLOOKUP($X1966,映射表!$B:$C,2,FALSE)*VLOOKUP($Z1966,怪物属性偏向!$G:$L,怪物属性偏向!J$1,FALSE)/100)</f>
        <v>461</v>
      </c>
      <c r="H1966" s="4">
        <f t="shared" si="2243"/>
        <v>0</v>
      </c>
      <c r="I1966" s="4">
        <f>INT(VLOOKUP($X1966,映射表!$B:$C,2,FALSE)*VLOOKUP($Z1966,怪物属性偏向!$G:$L,怪物属性偏向!K$1,FALSE)/100)</f>
        <v>680</v>
      </c>
      <c r="J1966" s="4">
        <f>INT(VLOOKUP($X1966,映射表!$B:$E,4,FALSE))</f>
        <v>585</v>
      </c>
      <c r="K1966" s="4">
        <f t="shared" ref="K1966:V1966" si="2324">K1965</f>
        <v>100</v>
      </c>
      <c r="L1966" s="4">
        <f t="shared" si="2324"/>
        <v>0</v>
      </c>
      <c r="M1966" s="4">
        <f t="shared" si="2324"/>
        <v>0</v>
      </c>
      <c r="N1966" s="4">
        <f t="shared" si="2324"/>
        <v>100</v>
      </c>
      <c r="O1966" s="4">
        <f t="shared" si="2324"/>
        <v>0</v>
      </c>
      <c r="P1966" s="4">
        <f t="shared" si="2324"/>
        <v>0</v>
      </c>
      <c r="Q1966" s="4">
        <f t="shared" si="2324"/>
        <v>0</v>
      </c>
      <c r="R1966" s="4">
        <f t="shared" si="2324"/>
        <v>0</v>
      </c>
      <c r="S1966" s="4">
        <f t="shared" si="2324"/>
        <v>0</v>
      </c>
      <c r="T1966" s="4">
        <f t="shared" si="2324"/>
        <v>0</v>
      </c>
      <c r="U1966" s="4">
        <f t="shared" si="2324"/>
        <v>0</v>
      </c>
      <c r="V1966" s="4">
        <f t="shared" si="2324"/>
        <v>0</v>
      </c>
      <c r="W1966" s="4">
        <f>VLOOKUP(Z1966,怪物属性偏向!D:F,3,FALSE)</f>
        <v>5000014</v>
      </c>
      <c r="X1966" s="4">
        <f t="shared" si="2313"/>
        <v>12</v>
      </c>
      <c r="Y1966" t="str">
        <f>VLOOKUP(Z1966,怪物属性偏向!G:H,2,FALSE)</f>
        <v>珍妮芙</v>
      </c>
      <c r="Z1966">
        <f t="shared" si="2314"/>
        <v>14</v>
      </c>
    </row>
    <row r="1967" spans="1:26" ht="18" customHeight="1" x14ac:dyDescent="0.15">
      <c r="A1967" s="4">
        <v>5001963</v>
      </c>
      <c r="B1967" s="4">
        <f t="shared" ref="B1967:E1967" si="2325">B1966</f>
        <v>0</v>
      </c>
      <c r="C1967" s="4">
        <f t="shared" si="2325"/>
        <v>0</v>
      </c>
      <c r="D1967" s="4">
        <f t="shared" si="2325"/>
        <v>0</v>
      </c>
      <c r="E1967" s="4">
        <f t="shared" si="2325"/>
        <v>0</v>
      </c>
      <c r="F1967" s="4">
        <f>INT(VLOOKUP($X1967,映射表!$B:$C,2,FALSE)*VLOOKUP($Z1967,怪物属性偏向!$G:$L,怪物属性偏向!L$1,FALSE)/100)</f>
        <v>2441</v>
      </c>
      <c r="G1967" s="4">
        <f>INT(VLOOKUP($X1967,映射表!$B:$C,2,FALSE)*VLOOKUP($Z1967,怪物属性偏向!$G:$L,怪物属性偏向!J$1,FALSE)/100)</f>
        <v>507</v>
      </c>
      <c r="H1967" s="4">
        <f t="shared" si="2243"/>
        <v>0</v>
      </c>
      <c r="I1967" s="4">
        <f>INT(VLOOKUP($X1967,映射表!$B:$C,2,FALSE)*VLOOKUP($Z1967,怪物属性偏向!$G:$L,怪物属性偏向!K$1,FALSE)/100)</f>
        <v>749</v>
      </c>
      <c r="J1967" s="4">
        <f>INT(VLOOKUP($X1967,映射表!$B:$E,4,FALSE))</f>
        <v>644</v>
      </c>
      <c r="K1967" s="4">
        <f t="shared" ref="K1967:V1967" si="2326">K1966</f>
        <v>100</v>
      </c>
      <c r="L1967" s="4">
        <f t="shared" si="2326"/>
        <v>0</v>
      </c>
      <c r="M1967" s="4">
        <f t="shared" si="2326"/>
        <v>0</v>
      </c>
      <c r="N1967" s="4">
        <f t="shared" si="2326"/>
        <v>100</v>
      </c>
      <c r="O1967" s="4">
        <f t="shared" si="2326"/>
        <v>0</v>
      </c>
      <c r="P1967" s="4">
        <f t="shared" si="2326"/>
        <v>0</v>
      </c>
      <c r="Q1967" s="4">
        <f t="shared" si="2326"/>
        <v>0</v>
      </c>
      <c r="R1967" s="4">
        <f t="shared" si="2326"/>
        <v>0</v>
      </c>
      <c r="S1967" s="4">
        <f t="shared" si="2326"/>
        <v>0</v>
      </c>
      <c r="T1967" s="4">
        <f t="shared" si="2326"/>
        <v>0</v>
      </c>
      <c r="U1967" s="4">
        <f t="shared" si="2326"/>
        <v>0</v>
      </c>
      <c r="V1967" s="4">
        <f t="shared" si="2326"/>
        <v>0</v>
      </c>
      <c r="W1967" s="4">
        <f>VLOOKUP(Z1967,怪物属性偏向!D:F,3,FALSE)</f>
        <v>5000014</v>
      </c>
      <c r="X1967" s="4">
        <f t="shared" si="2313"/>
        <v>13</v>
      </c>
      <c r="Y1967" t="str">
        <f>VLOOKUP(Z1967,怪物属性偏向!G:H,2,FALSE)</f>
        <v>珍妮芙</v>
      </c>
      <c r="Z1967">
        <f t="shared" si="2314"/>
        <v>14</v>
      </c>
    </row>
    <row r="1968" spans="1:26" ht="18" customHeight="1" x14ac:dyDescent="0.15">
      <c r="A1968" s="4">
        <v>5001964</v>
      </c>
      <c r="B1968" s="4">
        <f t="shared" ref="B1968:E1968" si="2327">B1967</f>
        <v>0</v>
      </c>
      <c r="C1968" s="4">
        <f t="shared" si="2327"/>
        <v>0</v>
      </c>
      <c r="D1968" s="4">
        <f t="shared" si="2327"/>
        <v>0</v>
      </c>
      <c r="E1968" s="4">
        <f t="shared" si="2327"/>
        <v>0</v>
      </c>
      <c r="F1968" s="4">
        <f>INT(VLOOKUP($X1968,映射表!$B:$C,2,FALSE)*VLOOKUP($Z1968,怪物属性偏向!$G:$L,怪物属性偏向!L$1,FALSE)/100)</f>
        <v>2682</v>
      </c>
      <c r="G1968" s="4">
        <f>INT(VLOOKUP($X1968,映射表!$B:$C,2,FALSE)*VLOOKUP($Z1968,怪物属性偏向!$G:$L,怪物属性偏向!J$1,FALSE)/100)</f>
        <v>557</v>
      </c>
      <c r="H1968" s="4">
        <f t="shared" si="2243"/>
        <v>0</v>
      </c>
      <c r="I1968" s="4">
        <f>INT(VLOOKUP($X1968,映射表!$B:$C,2,FALSE)*VLOOKUP($Z1968,怪物属性偏向!$G:$L,怪物属性偏向!K$1,FALSE)/100)</f>
        <v>823</v>
      </c>
      <c r="J1968" s="4">
        <f>INT(VLOOKUP($X1968,映射表!$B:$E,4,FALSE))</f>
        <v>708</v>
      </c>
      <c r="K1968" s="4">
        <f t="shared" ref="K1968:V1968" si="2328">K1967</f>
        <v>100</v>
      </c>
      <c r="L1968" s="4">
        <f t="shared" si="2328"/>
        <v>0</v>
      </c>
      <c r="M1968" s="4">
        <f t="shared" si="2328"/>
        <v>0</v>
      </c>
      <c r="N1968" s="4">
        <f t="shared" si="2328"/>
        <v>100</v>
      </c>
      <c r="O1968" s="4">
        <f t="shared" si="2328"/>
        <v>0</v>
      </c>
      <c r="P1968" s="4">
        <f t="shared" si="2328"/>
        <v>0</v>
      </c>
      <c r="Q1968" s="4">
        <f t="shared" si="2328"/>
        <v>0</v>
      </c>
      <c r="R1968" s="4">
        <f t="shared" si="2328"/>
        <v>0</v>
      </c>
      <c r="S1968" s="4">
        <f t="shared" si="2328"/>
        <v>0</v>
      </c>
      <c r="T1968" s="4">
        <f t="shared" si="2328"/>
        <v>0</v>
      </c>
      <c r="U1968" s="4">
        <f t="shared" si="2328"/>
        <v>0</v>
      </c>
      <c r="V1968" s="4">
        <f t="shared" si="2328"/>
        <v>0</v>
      </c>
      <c r="W1968" s="4">
        <f>VLOOKUP(Z1968,怪物属性偏向!D:F,3,FALSE)</f>
        <v>5000014</v>
      </c>
      <c r="X1968" s="4">
        <f t="shared" si="2313"/>
        <v>14</v>
      </c>
      <c r="Y1968" t="str">
        <f>VLOOKUP(Z1968,怪物属性偏向!G:H,2,FALSE)</f>
        <v>珍妮芙</v>
      </c>
      <c r="Z1968">
        <f t="shared" si="2314"/>
        <v>14</v>
      </c>
    </row>
    <row r="1969" spans="1:26" ht="18" customHeight="1" x14ac:dyDescent="0.15">
      <c r="A1969" s="4">
        <v>5001965</v>
      </c>
      <c r="B1969" s="4">
        <f t="shared" ref="B1969:E1969" si="2329">B1968</f>
        <v>0</v>
      </c>
      <c r="C1969" s="4">
        <f t="shared" si="2329"/>
        <v>0</v>
      </c>
      <c r="D1969" s="4">
        <f t="shared" si="2329"/>
        <v>0</v>
      </c>
      <c r="E1969" s="4">
        <f t="shared" si="2329"/>
        <v>0</v>
      </c>
      <c r="F1969" s="4">
        <f>INT(VLOOKUP($X1969,映射表!$B:$C,2,FALSE)*VLOOKUP($Z1969,怪物属性偏向!$G:$L,怪物属性偏向!L$1,FALSE)/100)</f>
        <v>2940</v>
      </c>
      <c r="G1969" s="4">
        <f>INT(VLOOKUP($X1969,映射表!$B:$C,2,FALSE)*VLOOKUP($Z1969,怪物属性偏向!$G:$L,怪物属性偏向!J$1,FALSE)/100)</f>
        <v>611</v>
      </c>
      <c r="H1969" s="4">
        <f t="shared" si="2243"/>
        <v>0</v>
      </c>
      <c r="I1969" s="4">
        <f>INT(VLOOKUP($X1969,映射表!$B:$C,2,FALSE)*VLOOKUP($Z1969,怪物属性偏向!$G:$L,怪物属性偏向!K$1,FALSE)/100)</f>
        <v>902</v>
      </c>
      <c r="J1969" s="4">
        <f>INT(VLOOKUP($X1969,映射表!$B:$E,4,FALSE))</f>
        <v>776</v>
      </c>
      <c r="K1969" s="4">
        <f t="shared" ref="K1969:V1969" si="2330">K1968</f>
        <v>100</v>
      </c>
      <c r="L1969" s="4">
        <f t="shared" si="2330"/>
        <v>0</v>
      </c>
      <c r="M1969" s="4">
        <f t="shared" si="2330"/>
        <v>0</v>
      </c>
      <c r="N1969" s="4">
        <f t="shared" si="2330"/>
        <v>100</v>
      </c>
      <c r="O1969" s="4">
        <f t="shared" si="2330"/>
        <v>0</v>
      </c>
      <c r="P1969" s="4">
        <f t="shared" si="2330"/>
        <v>0</v>
      </c>
      <c r="Q1969" s="4">
        <f t="shared" si="2330"/>
        <v>0</v>
      </c>
      <c r="R1969" s="4">
        <f t="shared" si="2330"/>
        <v>0</v>
      </c>
      <c r="S1969" s="4">
        <f t="shared" si="2330"/>
        <v>0</v>
      </c>
      <c r="T1969" s="4">
        <f t="shared" si="2330"/>
        <v>0</v>
      </c>
      <c r="U1969" s="4">
        <f t="shared" si="2330"/>
        <v>0</v>
      </c>
      <c r="V1969" s="4">
        <f t="shared" si="2330"/>
        <v>0</v>
      </c>
      <c r="W1969" s="4">
        <f>VLOOKUP(Z1969,怪物属性偏向!D:F,3,FALSE)</f>
        <v>5000014</v>
      </c>
      <c r="X1969" s="4">
        <f t="shared" si="2313"/>
        <v>15</v>
      </c>
      <c r="Y1969" t="str">
        <f>VLOOKUP(Z1969,怪物属性偏向!G:H,2,FALSE)</f>
        <v>珍妮芙</v>
      </c>
      <c r="Z1969">
        <f t="shared" si="2314"/>
        <v>14</v>
      </c>
    </row>
    <row r="1970" spans="1:26" ht="18" customHeight="1" x14ac:dyDescent="0.15">
      <c r="A1970" s="4">
        <v>5001966</v>
      </c>
      <c r="B1970" s="4">
        <f t="shared" ref="B1970:E1970" si="2331">B1969</f>
        <v>0</v>
      </c>
      <c r="C1970" s="4">
        <f t="shared" si="2331"/>
        <v>0</v>
      </c>
      <c r="D1970" s="4">
        <f t="shared" si="2331"/>
        <v>0</v>
      </c>
      <c r="E1970" s="4">
        <f t="shared" si="2331"/>
        <v>0</v>
      </c>
      <c r="F1970" s="4">
        <f>INT(VLOOKUP($X1970,映射表!$B:$C,2,FALSE)*VLOOKUP($Z1970,怪物属性偏向!$G:$L,怪物属性偏向!L$1,FALSE)/100)</f>
        <v>3216</v>
      </c>
      <c r="G1970" s="4">
        <f>INT(VLOOKUP($X1970,映射表!$B:$C,2,FALSE)*VLOOKUP($Z1970,怪物属性偏向!$G:$L,怪物属性偏向!J$1,FALSE)/100)</f>
        <v>669</v>
      </c>
      <c r="H1970" s="4">
        <f t="shared" si="2243"/>
        <v>0</v>
      </c>
      <c r="I1970" s="4">
        <f>INT(VLOOKUP($X1970,映射表!$B:$C,2,FALSE)*VLOOKUP($Z1970,怪物属性偏向!$G:$L,怪物属性偏向!K$1,FALSE)/100)</f>
        <v>987</v>
      </c>
      <c r="J1970" s="4">
        <f>INT(VLOOKUP($X1970,映射表!$B:$E,4,FALSE))</f>
        <v>849</v>
      </c>
      <c r="K1970" s="4">
        <f t="shared" ref="K1970:V1970" si="2332">K1969</f>
        <v>100</v>
      </c>
      <c r="L1970" s="4">
        <f t="shared" si="2332"/>
        <v>0</v>
      </c>
      <c r="M1970" s="4">
        <f t="shared" si="2332"/>
        <v>0</v>
      </c>
      <c r="N1970" s="4">
        <f t="shared" si="2332"/>
        <v>100</v>
      </c>
      <c r="O1970" s="4">
        <f t="shared" si="2332"/>
        <v>0</v>
      </c>
      <c r="P1970" s="4">
        <f t="shared" si="2332"/>
        <v>0</v>
      </c>
      <c r="Q1970" s="4">
        <f t="shared" si="2332"/>
        <v>0</v>
      </c>
      <c r="R1970" s="4">
        <f t="shared" si="2332"/>
        <v>0</v>
      </c>
      <c r="S1970" s="4">
        <f t="shared" si="2332"/>
        <v>0</v>
      </c>
      <c r="T1970" s="4">
        <f t="shared" si="2332"/>
        <v>0</v>
      </c>
      <c r="U1970" s="4">
        <f t="shared" si="2332"/>
        <v>0</v>
      </c>
      <c r="V1970" s="4">
        <f t="shared" si="2332"/>
        <v>0</v>
      </c>
      <c r="W1970" s="4">
        <f>VLOOKUP(Z1970,怪物属性偏向!D:F,3,FALSE)</f>
        <v>5000014</v>
      </c>
      <c r="X1970" s="4">
        <f t="shared" si="2313"/>
        <v>16</v>
      </c>
      <c r="Y1970" t="str">
        <f>VLOOKUP(Z1970,怪物属性偏向!G:H,2,FALSE)</f>
        <v>珍妮芙</v>
      </c>
      <c r="Z1970">
        <f t="shared" si="2314"/>
        <v>14</v>
      </c>
    </row>
    <row r="1971" spans="1:26" ht="18" customHeight="1" x14ac:dyDescent="0.15">
      <c r="A1971" s="4">
        <v>5001967</v>
      </c>
      <c r="B1971" s="4">
        <f t="shared" ref="B1971:E1971" si="2333">B1970</f>
        <v>0</v>
      </c>
      <c r="C1971" s="4">
        <f t="shared" si="2333"/>
        <v>0</v>
      </c>
      <c r="D1971" s="4">
        <f t="shared" si="2333"/>
        <v>0</v>
      </c>
      <c r="E1971" s="4">
        <f t="shared" si="2333"/>
        <v>0</v>
      </c>
      <c r="F1971" s="4">
        <f>INT(VLOOKUP($X1971,映射表!$B:$C,2,FALSE)*VLOOKUP($Z1971,怪物属性偏向!$G:$L,怪物属性偏向!L$1,FALSE)/100)</f>
        <v>3512</v>
      </c>
      <c r="G1971" s="4">
        <f>INT(VLOOKUP($X1971,映射表!$B:$C,2,FALSE)*VLOOKUP($Z1971,怪物属性偏向!$G:$L,怪物属性偏向!J$1,FALSE)/100)</f>
        <v>730</v>
      </c>
      <c r="H1971" s="4">
        <f t="shared" si="2243"/>
        <v>0</v>
      </c>
      <c r="I1971" s="4">
        <f>INT(VLOOKUP($X1971,映射表!$B:$C,2,FALSE)*VLOOKUP($Z1971,怪物属性偏向!$G:$L,怪物属性偏向!K$1,FALSE)/100)</f>
        <v>1078</v>
      </c>
      <c r="J1971" s="4">
        <f>INT(VLOOKUP($X1971,映射表!$B:$E,4,FALSE))</f>
        <v>927</v>
      </c>
      <c r="K1971" s="4">
        <f t="shared" ref="K1971:V1971" si="2334">K1970</f>
        <v>100</v>
      </c>
      <c r="L1971" s="4">
        <f t="shared" si="2334"/>
        <v>0</v>
      </c>
      <c r="M1971" s="4">
        <f t="shared" si="2334"/>
        <v>0</v>
      </c>
      <c r="N1971" s="4">
        <f t="shared" si="2334"/>
        <v>100</v>
      </c>
      <c r="O1971" s="4">
        <f t="shared" si="2334"/>
        <v>0</v>
      </c>
      <c r="P1971" s="4">
        <f t="shared" si="2334"/>
        <v>0</v>
      </c>
      <c r="Q1971" s="4">
        <f t="shared" si="2334"/>
        <v>0</v>
      </c>
      <c r="R1971" s="4">
        <f t="shared" si="2334"/>
        <v>0</v>
      </c>
      <c r="S1971" s="4">
        <f t="shared" si="2334"/>
        <v>0</v>
      </c>
      <c r="T1971" s="4">
        <f t="shared" si="2334"/>
        <v>0</v>
      </c>
      <c r="U1971" s="4">
        <f t="shared" si="2334"/>
        <v>0</v>
      </c>
      <c r="V1971" s="4">
        <f t="shared" si="2334"/>
        <v>0</v>
      </c>
      <c r="W1971" s="4">
        <f>VLOOKUP(Z1971,怪物属性偏向!D:F,3,FALSE)</f>
        <v>5000014</v>
      </c>
      <c r="X1971" s="4">
        <f t="shared" si="2313"/>
        <v>17</v>
      </c>
      <c r="Y1971" t="str">
        <f>VLOOKUP(Z1971,怪物属性偏向!G:H,2,FALSE)</f>
        <v>珍妮芙</v>
      </c>
      <c r="Z1971">
        <f t="shared" si="2314"/>
        <v>14</v>
      </c>
    </row>
    <row r="1972" spans="1:26" ht="18" customHeight="1" x14ac:dyDescent="0.15">
      <c r="A1972" s="4">
        <v>5001968</v>
      </c>
      <c r="B1972" s="4">
        <f t="shared" ref="B1972:E1972" si="2335">B1971</f>
        <v>0</v>
      </c>
      <c r="C1972" s="4">
        <f t="shared" si="2335"/>
        <v>0</v>
      </c>
      <c r="D1972" s="4">
        <f t="shared" si="2335"/>
        <v>0</v>
      </c>
      <c r="E1972" s="4">
        <f t="shared" si="2335"/>
        <v>0</v>
      </c>
      <c r="F1972" s="4">
        <f>INT(VLOOKUP($X1972,映射表!$B:$C,2,FALSE)*VLOOKUP($Z1972,怪物属性偏向!$G:$L,怪物属性偏向!L$1,FALSE)/100)</f>
        <v>3830</v>
      </c>
      <c r="G1972" s="4">
        <f>INT(VLOOKUP($X1972,映射表!$B:$C,2,FALSE)*VLOOKUP($Z1972,怪物属性偏向!$G:$L,怪物属性偏向!J$1,FALSE)/100)</f>
        <v>796</v>
      </c>
      <c r="H1972" s="4">
        <f t="shared" si="2243"/>
        <v>0</v>
      </c>
      <c r="I1972" s="4">
        <f>INT(VLOOKUP($X1972,映射表!$B:$C,2,FALSE)*VLOOKUP($Z1972,怪物属性偏向!$G:$L,怪物属性偏向!K$1,FALSE)/100)</f>
        <v>1176</v>
      </c>
      <c r="J1972" s="4">
        <f>INT(VLOOKUP($X1972,映射表!$B:$E,4,FALSE))</f>
        <v>1011</v>
      </c>
      <c r="K1972" s="4">
        <f t="shared" ref="K1972:V1972" si="2336">K1971</f>
        <v>100</v>
      </c>
      <c r="L1972" s="4">
        <f t="shared" si="2336"/>
        <v>0</v>
      </c>
      <c r="M1972" s="4">
        <f t="shared" si="2336"/>
        <v>0</v>
      </c>
      <c r="N1972" s="4">
        <f t="shared" si="2336"/>
        <v>100</v>
      </c>
      <c r="O1972" s="4">
        <f t="shared" si="2336"/>
        <v>0</v>
      </c>
      <c r="P1972" s="4">
        <f t="shared" si="2336"/>
        <v>0</v>
      </c>
      <c r="Q1972" s="4">
        <f t="shared" si="2336"/>
        <v>0</v>
      </c>
      <c r="R1972" s="4">
        <f t="shared" si="2336"/>
        <v>0</v>
      </c>
      <c r="S1972" s="4">
        <f t="shared" si="2336"/>
        <v>0</v>
      </c>
      <c r="T1972" s="4">
        <f t="shared" si="2336"/>
        <v>0</v>
      </c>
      <c r="U1972" s="4">
        <f t="shared" si="2336"/>
        <v>0</v>
      </c>
      <c r="V1972" s="4">
        <f t="shared" si="2336"/>
        <v>0</v>
      </c>
      <c r="W1972" s="4">
        <f>VLOOKUP(Z1972,怪物属性偏向!D:F,3,FALSE)</f>
        <v>5000014</v>
      </c>
      <c r="X1972" s="4">
        <f t="shared" si="2313"/>
        <v>18</v>
      </c>
      <c r="Y1972" t="str">
        <f>VLOOKUP(Z1972,怪物属性偏向!G:H,2,FALSE)</f>
        <v>珍妮芙</v>
      </c>
      <c r="Z1972">
        <f t="shared" si="2314"/>
        <v>14</v>
      </c>
    </row>
    <row r="1973" spans="1:26" ht="18" customHeight="1" x14ac:dyDescent="0.15">
      <c r="A1973" s="4">
        <v>5001969</v>
      </c>
      <c r="B1973" s="4">
        <f t="shared" ref="B1973:E1973" si="2337">B1972</f>
        <v>0</v>
      </c>
      <c r="C1973" s="4">
        <f t="shared" si="2337"/>
        <v>0</v>
      </c>
      <c r="D1973" s="4">
        <f t="shared" si="2337"/>
        <v>0</v>
      </c>
      <c r="E1973" s="4">
        <f t="shared" si="2337"/>
        <v>0</v>
      </c>
      <c r="F1973" s="4">
        <f>INT(VLOOKUP($X1973,映射表!$B:$C,2,FALSE)*VLOOKUP($Z1973,怪物属性偏向!$G:$L,怪物属性偏向!L$1,FALSE)/100)</f>
        <v>4170</v>
      </c>
      <c r="G1973" s="4">
        <f>INT(VLOOKUP($X1973,映射表!$B:$C,2,FALSE)*VLOOKUP($Z1973,怪物属性偏向!$G:$L,怪物属性偏向!J$1,FALSE)/100)</f>
        <v>867</v>
      </c>
      <c r="H1973" s="4">
        <f t="shared" si="2243"/>
        <v>0</v>
      </c>
      <c r="I1973" s="4">
        <f>INT(VLOOKUP($X1973,映射表!$B:$C,2,FALSE)*VLOOKUP($Z1973,怪物属性偏向!$G:$L,怪物属性偏向!K$1,FALSE)/100)</f>
        <v>1280</v>
      </c>
      <c r="J1973" s="4">
        <f>INT(VLOOKUP($X1973,映射表!$B:$E,4,FALSE))</f>
        <v>1101</v>
      </c>
      <c r="K1973" s="4">
        <f t="shared" ref="K1973:V1973" si="2338">K1972</f>
        <v>100</v>
      </c>
      <c r="L1973" s="4">
        <f t="shared" si="2338"/>
        <v>0</v>
      </c>
      <c r="M1973" s="4">
        <f t="shared" si="2338"/>
        <v>0</v>
      </c>
      <c r="N1973" s="4">
        <f t="shared" si="2338"/>
        <v>100</v>
      </c>
      <c r="O1973" s="4">
        <f t="shared" si="2338"/>
        <v>0</v>
      </c>
      <c r="P1973" s="4">
        <f t="shared" si="2338"/>
        <v>0</v>
      </c>
      <c r="Q1973" s="4">
        <f t="shared" si="2338"/>
        <v>0</v>
      </c>
      <c r="R1973" s="4">
        <f t="shared" si="2338"/>
        <v>0</v>
      </c>
      <c r="S1973" s="4">
        <f t="shared" si="2338"/>
        <v>0</v>
      </c>
      <c r="T1973" s="4">
        <f t="shared" si="2338"/>
        <v>0</v>
      </c>
      <c r="U1973" s="4">
        <f t="shared" si="2338"/>
        <v>0</v>
      </c>
      <c r="V1973" s="4">
        <f t="shared" si="2338"/>
        <v>0</v>
      </c>
      <c r="W1973" s="4">
        <f>VLOOKUP(Z1973,怪物属性偏向!D:F,3,FALSE)</f>
        <v>5000014</v>
      </c>
      <c r="X1973" s="4">
        <f t="shared" si="2313"/>
        <v>19</v>
      </c>
      <c r="Y1973" t="str">
        <f>VLOOKUP(Z1973,怪物属性偏向!G:H,2,FALSE)</f>
        <v>珍妮芙</v>
      </c>
      <c r="Z1973">
        <f t="shared" si="2314"/>
        <v>14</v>
      </c>
    </row>
    <row r="1974" spans="1:26" ht="18" customHeight="1" x14ac:dyDescent="0.15">
      <c r="A1974" s="4">
        <v>5001970</v>
      </c>
      <c r="B1974" s="4">
        <f t="shared" ref="B1974:E1974" si="2339">B1973</f>
        <v>0</v>
      </c>
      <c r="C1974" s="4">
        <f t="shared" si="2339"/>
        <v>0</v>
      </c>
      <c r="D1974" s="4">
        <f t="shared" si="2339"/>
        <v>0</v>
      </c>
      <c r="E1974" s="4">
        <f t="shared" si="2339"/>
        <v>0</v>
      </c>
      <c r="F1974" s="4">
        <f>INT(VLOOKUP($X1974,映射表!$B:$C,2,FALSE)*VLOOKUP($Z1974,怪物属性偏向!$G:$L,怪物属性偏向!L$1,FALSE)/100)</f>
        <v>4535</v>
      </c>
      <c r="G1974" s="4">
        <f>INT(VLOOKUP($X1974,映射表!$B:$C,2,FALSE)*VLOOKUP($Z1974,怪物属性偏向!$G:$L,怪物属性偏向!J$1,FALSE)/100)</f>
        <v>943</v>
      </c>
      <c r="H1974" s="4">
        <f t="shared" si="2243"/>
        <v>0</v>
      </c>
      <c r="I1974" s="4">
        <f>INT(VLOOKUP($X1974,映射表!$B:$C,2,FALSE)*VLOOKUP($Z1974,怪物属性偏向!$G:$L,怪物属性偏向!K$1,FALSE)/100)</f>
        <v>1392</v>
      </c>
      <c r="J1974" s="4">
        <f>INT(VLOOKUP($X1974,映射表!$B:$E,4,FALSE))</f>
        <v>1198</v>
      </c>
      <c r="K1974" s="4">
        <f t="shared" ref="K1974:V1974" si="2340">K1973</f>
        <v>100</v>
      </c>
      <c r="L1974" s="4">
        <f t="shared" si="2340"/>
        <v>0</v>
      </c>
      <c r="M1974" s="4">
        <f t="shared" si="2340"/>
        <v>0</v>
      </c>
      <c r="N1974" s="4">
        <f t="shared" si="2340"/>
        <v>100</v>
      </c>
      <c r="O1974" s="4">
        <f t="shared" si="2340"/>
        <v>0</v>
      </c>
      <c r="P1974" s="4">
        <f t="shared" si="2340"/>
        <v>0</v>
      </c>
      <c r="Q1974" s="4">
        <f t="shared" si="2340"/>
        <v>0</v>
      </c>
      <c r="R1974" s="4">
        <f t="shared" si="2340"/>
        <v>0</v>
      </c>
      <c r="S1974" s="4">
        <f t="shared" si="2340"/>
        <v>0</v>
      </c>
      <c r="T1974" s="4">
        <f t="shared" si="2340"/>
        <v>0</v>
      </c>
      <c r="U1974" s="4">
        <f t="shared" si="2340"/>
        <v>0</v>
      </c>
      <c r="V1974" s="4">
        <f t="shared" si="2340"/>
        <v>0</v>
      </c>
      <c r="W1974" s="4">
        <f>VLOOKUP(Z1974,怪物属性偏向!D:F,3,FALSE)</f>
        <v>5000014</v>
      </c>
      <c r="X1974" s="4">
        <f t="shared" si="2313"/>
        <v>20</v>
      </c>
      <c r="Y1974" t="str">
        <f>VLOOKUP(Z1974,怪物属性偏向!G:H,2,FALSE)</f>
        <v>珍妮芙</v>
      </c>
      <c r="Z1974">
        <f t="shared" si="2314"/>
        <v>14</v>
      </c>
    </row>
    <row r="1975" spans="1:26" ht="18" customHeight="1" x14ac:dyDescent="0.15">
      <c r="A1975" s="4">
        <v>5001971</v>
      </c>
      <c r="B1975" s="4">
        <f t="shared" ref="B1975:E1975" si="2341">B1974</f>
        <v>0</v>
      </c>
      <c r="C1975" s="4">
        <f t="shared" si="2341"/>
        <v>0</v>
      </c>
      <c r="D1975" s="4">
        <f t="shared" si="2341"/>
        <v>0</v>
      </c>
      <c r="E1975" s="4">
        <f t="shared" si="2341"/>
        <v>0</v>
      </c>
      <c r="F1975" s="4">
        <f>INT(VLOOKUP($X1975,映射表!$B:$C,2,FALSE)*VLOOKUP($Z1975,怪物属性偏向!$G:$L,怪物属性偏向!L$1,FALSE)/100)</f>
        <v>4927</v>
      </c>
      <c r="G1975" s="4">
        <f>INT(VLOOKUP($X1975,映射表!$B:$C,2,FALSE)*VLOOKUP($Z1975,怪物属性偏向!$G:$L,怪物属性偏向!J$1,FALSE)/100)</f>
        <v>1024</v>
      </c>
      <c r="H1975" s="4">
        <f t="shared" si="2243"/>
        <v>0</v>
      </c>
      <c r="I1975" s="4">
        <f>INT(VLOOKUP($X1975,映射表!$B:$C,2,FALSE)*VLOOKUP($Z1975,怪物属性偏向!$G:$L,怪物属性偏向!K$1,FALSE)/100)</f>
        <v>1512</v>
      </c>
      <c r="J1975" s="4">
        <f>INT(VLOOKUP($X1975,映射表!$B:$E,4,FALSE))</f>
        <v>1301</v>
      </c>
      <c r="K1975" s="4">
        <f t="shared" ref="K1975:V1975" si="2342">K1974</f>
        <v>100</v>
      </c>
      <c r="L1975" s="4">
        <f t="shared" si="2342"/>
        <v>0</v>
      </c>
      <c r="M1975" s="4">
        <f t="shared" si="2342"/>
        <v>0</v>
      </c>
      <c r="N1975" s="4">
        <f t="shared" si="2342"/>
        <v>100</v>
      </c>
      <c r="O1975" s="4">
        <f t="shared" si="2342"/>
        <v>0</v>
      </c>
      <c r="P1975" s="4">
        <f t="shared" si="2342"/>
        <v>0</v>
      </c>
      <c r="Q1975" s="4">
        <f t="shared" si="2342"/>
        <v>0</v>
      </c>
      <c r="R1975" s="4">
        <f t="shared" si="2342"/>
        <v>0</v>
      </c>
      <c r="S1975" s="4">
        <f t="shared" si="2342"/>
        <v>0</v>
      </c>
      <c r="T1975" s="4">
        <f t="shared" si="2342"/>
        <v>0</v>
      </c>
      <c r="U1975" s="4">
        <f t="shared" si="2342"/>
        <v>0</v>
      </c>
      <c r="V1975" s="4">
        <f t="shared" si="2342"/>
        <v>0</v>
      </c>
      <c r="W1975" s="4">
        <f>VLOOKUP(Z1975,怪物属性偏向!D:F,3,FALSE)</f>
        <v>5000014</v>
      </c>
      <c r="X1975" s="4">
        <f t="shared" si="2313"/>
        <v>21</v>
      </c>
      <c r="Y1975" t="str">
        <f>VLOOKUP(Z1975,怪物属性偏向!G:H,2,FALSE)</f>
        <v>珍妮芙</v>
      </c>
      <c r="Z1975">
        <f t="shared" si="2314"/>
        <v>14</v>
      </c>
    </row>
    <row r="1976" spans="1:26" ht="18" customHeight="1" x14ac:dyDescent="0.15">
      <c r="A1976" s="4">
        <v>5001972</v>
      </c>
      <c r="B1976" s="4">
        <f t="shared" ref="B1976:E1976" si="2343">B1975</f>
        <v>0</v>
      </c>
      <c r="C1976" s="4">
        <f t="shared" si="2343"/>
        <v>0</v>
      </c>
      <c r="D1976" s="4">
        <f t="shared" si="2343"/>
        <v>0</v>
      </c>
      <c r="E1976" s="4">
        <f t="shared" si="2343"/>
        <v>0</v>
      </c>
      <c r="F1976" s="4">
        <f>INT(VLOOKUP($X1976,映射表!$B:$C,2,FALSE)*VLOOKUP($Z1976,怪物属性偏向!$G:$L,怪物属性偏向!L$1,FALSE)/100)</f>
        <v>5346</v>
      </c>
      <c r="G1976" s="4">
        <f>INT(VLOOKUP($X1976,映射表!$B:$C,2,FALSE)*VLOOKUP($Z1976,怪物属性偏向!$G:$L,怪物属性偏向!J$1,FALSE)/100)</f>
        <v>1112</v>
      </c>
      <c r="H1976" s="4">
        <f t="shared" si="2243"/>
        <v>0</v>
      </c>
      <c r="I1976" s="4">
        <f>INT(VLOOKUP($X1976,映射表!$B:$C,2,FALSE)*VLOOKUP($Z1976,怪物属性偏向!$G:$L,怪物属性偏向!K$1,FALSE)/100)</f>
        <v>1641</v>
      </c>
      <c r="J1976" s="4">
        <f>INT(VLOOKUP($X1976,映射表!$B:$E,4,FALSE))</f>
        <v>1412</v>
      </c>
      <c r="K1976" s="4">
        <f t="shared" ref="K1976:V1976" si="2344">K1975</f>
        <v>100</v>
      </c>
      <c r="L1976" s="4">
        <f t="shared" si="2344"/>
        <v>0</v>
      </c>
      <c r="M1976" s="4">
        <f t="shared" si="2344"/>
        <v>0</v>
      </c>
      <c r="N1976" s="4">
        <f t="shared" si="2344"/>
        <v>100</v>
      </c>
      <c r="O1976" s="4">
        <f t="shared" si="2344"/>
        <v>0</v>
      </c>
      <c r="P1976" s="4">
        <f t="shared" si="2344"/>
        <v>0</v>
      </c>
      <c r="Q1976" s="4">
        <f t="shared" si="2344"/>
        <v>0</v>
      </c>
      <c r="R1976" s="4">
        <f t="shared" si="2344"/>
        <v>0</v>
      </c>
      <c r="S1976" s="4">
        <f t="shared" si="2344"/>
        <v>0</v>
      </c>
      <c r="T1976" s="4">
        <f t="shared" si="2344"/>
        <v>0</v>
      </c>
      <c r="U1976" s="4">
        <f t="shared" si="2344"/>
        <v>0</v>
      </c>
      <c r="V1976" s="4">
        <f t="shared" si="2344"/>
        <v>0</v>
      </c>
      <c r="W1976" s="4">
        <f>VLOOKUP(Z1976,怪物属性偏向!D:F,3,FALSE)</f>
        <v>5000014</v>
      </c>
      <c r="X1976" s="4">
        <f t="shared" si="2313"/>
        <v>22</v>
      </c>
      <c r="Y1976" t="str">
        <f>VLOOKUP(Z1976,怪物属性偏向!G:H,2,FALSE)</f>
        <v>珍妮芙</v>
      </c>
      <c r="Z1976">
        <f t="shared" si="2314"/>
        <v>14</v>
      </c>
    </row>
    <row r="1977" spans="1:26" ht="18" customHeight="1" x14ac:dyDescent="0.15">
      <c r="A1977" s="4">
        <v>5001973</v>
      </c>
      <c r="B1977" s="4">
        <f t="shared" ref="B1977:E1977" si="2345">B1976</f>
        <v>0</v>
      </c>
      <c r="C1977" s="4">
        <f t="shared" si="2345"/>
        <v>0</v>
      </c>
      <c r="D1977" s="4">
        <f t="shared" si="2345"/>
        <v>0</v>
      </c>
      <c r="E1977" s="4">
        <f t="shared" si="2345"/>
        <v>0</v>
      </c>
      <c r="F1977" s="4">
        <f>INT(VLOOKUP($X1977,映射表!$B:$C,2,FALSE)*VLOOKUP($Z1977,怪物属性偏向!$G:$L,怪物属性偏向!L$1,FALSE)/100)</f>
        <v>5796</v>
      </c>
      <c r="G1977" s="4">
        <f>INT(VLOOKUP($X1977,映射表!$B:$C,2,FALSE)*VLOOKUP($Z1977,怪物属性偏向!$G:$L,怪物属性偏向!J$1,FALSE)/100)</f>
        <v>1205</v>
      </c>
      <c r="H1977" s="4">
        <f t="shared" si="2243"/>
        <v>0</v>
      </c>
      <c r="I1977" s="4">
        <f>INT(VLOOKUP($X1977,映射表!$B:$C,2,FALSE)*VLOOKUP($Z1977,怪物属性偏向!$G:$L,怪物属性偏向!K$1,FALSE)/100)</f>
        <v>1779</v>
      </c>
      <c r="J1977" s="4">
        <f>INT(VLOOKUP($X1977,映射表!$B:$E,4,FALSE))</f>
        <v>1530</v>
      </c>
      <c r="K1977" s="4">
        <f t="shared" ref="K1977:V1977" si="2346">K1976</f>
        <v>100</v>
      </c>
      <c r="L1977" s="4">
        <f t="shared" si="2346"/>
        <v>0</v>
      </c>
      <c r="M1977" s="4">
        <f t="shared" si="2346"/>
        <v>0</v>
      </c>
      <c r="N1977" s="4">
        <f t="shared" si="2346"/>
        <v>100</v>
      </c>
      <c r="O1977" s="4">
        <f t="shared" si="2346"/>
        <v>0</v>
      </c>
      <c r="P1977" s="4">
        <f t="shared" si="2346"/>
        <v>0</v>
      </c>
      <c r="Q1977" s="4">
        <f t="shared" si="2346"/>
        <v>0</v>
      </c>
      <c r="R1977" s="4">
        <f t="shared" si="2346"/>
        <v>0</v>
      </c>
      <c r="S1977" s="4">
        <f t="shared" si="2346"/>
        <v>0</v>
      </c>
      <c r="T1977" s="4">
        <f t="shared" si="2346"/>
        <v>0</v>
      </c>
      <c r="U1977" s="4">
        <f t="shared" si="2346"/>
        <v>0</v>
      </c>
      <c r="V1977" s="4">
        <f t="shared" si="2346"/>
        <v>0</v>
      </c>
      <c r="W1977" s="4">
        <f>VLOOKUP(Z1977,怪物属性偏向!D:F,3,FALSE)</f>
        <v>5000014</v>
      </c>
      <c r="X1977" s="4">
        <f t="shared" si="2313"/>
        <v>23</v>
      </c>
      <c r="Y1977" t="str">
        <f>VLOOKUP(Z1977,怪物属性偏向!G:H,2,FALSE)</f>
        <v>珍妮芙</v>
      </c>
      <c r="Z1977">
        <f t="shared" si="2314"/>
        <v>14</v>
      </c>
    </row>
    <row r="1978" spans="1:26" ht="18" customHeight="1" x14ac:dyDescent="0.15">
      <c r="A1978" s="4">
        <v>5001974</v>
      </c>
      <c r="B1978" s="4">
        <f t="shared" ref="B1978:E1978" si="2347">B1977</f>
        <v>0</v>
      </c>
      <c r="C1978" s="4">
        <f t="shared" si="2347"/>
        <v>0</v>
      </c>
      <c r="D1978" s="4">
        <f t="shared" si="2347"/>
        <v>0</v>
      </c>
      <c r="E1978" s="4">
        <f t="shared" si="2347"/>
        <v>0</v>
      </c>
      <c r="F1978" s="4">
        <f>INT(VLOOKUP($X1978,映射表!$B:$C,2,FALSE)*VLOOKUP($Z1978,怪物属性偏向!$G:$L,怪物属性偏向!L$1,FALSE)/100)</f>
        <v>6278</v>
      </c>
      <c r="G1978" s="4">
        <f>INT(VLOOKUP($X1978,映射表!$B:$C,2,FALSE)*VLOOKUP($Z1978,怪物属性偏向!$G:$L,怪物属性偏向!J$1,FALSE)/100)</f>
        <v>1305</v>
      </c>
      <c r="H1978" s="4">
        <f t="shared" si="2243"/>
        <v>0</v>
      </c>
      <c r="I1978" s="4">
        <f>INT(VLOOKUP($X1978,映射表!$B:$C,2,FALSE)*VLOOKUP($Z1978,怪物属性偏向!$G:$L,怪物属性偏向!K$1,FALSE)/100)</f>
        <v>1927</v>
      </c>
      <c r="J1978" s="4">
        <f>INT(VLOOKUP($X1978,映射表!$B:$E,4,FALSE))</f>
        <v>1658</v>
      </c>
      <c r="K1978" s="4">
        <f t="shared" ref="K1978:V1978" si="2348">K1977</f>
        <v>100</v>
      </c>
      <c r="L1978" s="4">
        <f t="shared" si="2348"/>
        <v>0</v>
      </c>
      <c r="M1978" s="4">
        <f t="shared" si="2348"/>
        <v>0</v>
      </c>
      <c r="N1978" s="4">
        <f t="shared" si="2348"/>
        <v>100</v>
      </c>
      <c r="O1978" s="4">
        <f t="shared" si="2348"/>
        <v>0</v>
      </c>
      <c r="P1978" s="4">
        <f t="shared" si="2348"/>
        <v>0</v>
      </c>
      <c r="Q1978" s="4">
        <f t="shared" si="2348"/>
        <v>0</v>
      </c>
      <c r="R1978" s="4">
        <f t="shared" si="2348"/>
        <v>0</v>
      </c>
      <c r="S1978" s="4">
        <f t="shared" si="2348"/>
        <v>0</v>
      </c>
      <c r="T1978" s="4">
        <f t="shared" si="2348"/>
        <v>0</v>
      </c>
      <c r="U1978" s="4">
        <f t="shared" si="2348"/>
        <v>0</v>
      </c>
      <c r="V1978" s="4">
        <f t="shared" si="2348"/>
        <v>0</v>
      </c>
      <c r="W1978" s="4">
        <f>VLOOKUP(Z1978,怪物属性偏向!D:F,3,FALSE)</f>
        <v>5000014</v>
      </c>
      <c r="X1978" s="4">
        <f t="shared" si="2313"/>
        <v>24</v>
      </c>
      <c r="Y1978" t="str">
        <f>VLOOKUP(Z1978,怪物属性偏向!G:H,2,FALSE)</f>
        <v>珍妮芙</v>
      </c>
      <c r="Z1978">
        <f t="shared" si="2314"/>
        <v>14</v>
      </c>
    </row>
    <row r="1979" spans="1:26" ht="18" customHeight="1" x14ac:dyDescent="0.15">
      <c r="A1979" s="4">
        <v>5001975</v>
      </c>
      <c r="B1979" s="4">
        <f t="shared" ref="B1979:E1979" si="2349">B1978</f>
        <v>0</v>
      </c>
      <c r="C1979" s="4">
        <f t="shared" si="2349"/>
        <v>0</v>
      </c>
      <c r="D1979" s="4">
        <f t="shared" si="2349"/>
        <v>0</v>
      </c>
      <c r="E1979" s="4">
        <f t="shared" si="2349"/>
        <v>0</v>
      </c>
      <c r="F1979" s="4">
        <f>INT(VLOOKUP($X1979,映射表!$B:$C,2,FALSE)*VLOOKUP($Z1979,怪物属性偏向!$G:$L,怪物属性偏向!L$1,FALSE)/100)</f>
        <v>6795</v>
      </c>
      <c r="G1979" s="4">
        <f>INT(VLOOKUP($X1979,映射表!$B:$C,2,FALSE)*VLOOKUP($Z1979,怪物属性偏向!$G:$L,怪物属性偏向!J$1,FALSE)/100)</f>
        <v>1413</v>
      </c>
      <c r="H1979" s="4">
        <f t="shared" si="2243"/>
        <v>0</v>
      </c>
      <c r="I1979" s="4">
        <f>INT(VLOOKUP($X1979,映射表!$B:$C,2,FALSE)*VLOOKUP($Z1979,怪物属性偏向!$G:$L,怪物属性偏向!K$1,FALSE)/100)</f>
        <v>2086</v>
      </c>
      <c r="J1979" s="4">
        <f>INT(VLOOKUP($X1979,映射表!$B:$E,4,FALSE))</f>
        <v>1794</v>
      </c>
      <c r="K1979" s="4">
        <f t="shared" ref="K1979:V1979" si="2350">K1978</f>
        <v>100</v>
      </c>
      <c r="L1979" s="4">
        <f t="shared" si="2350"/>
        <v>0</v>
      </c>
      <c r="M1979" s="4">
        <f t="shared" si="2350"/>
        <v>0</v>
      </c>
      <c r="N1979" s="4">
        <f t="shared" si="2350"/>
        <v>100</v>
      </c>
      <c r="O1979" s="4">
        <f t="shared" si="2350"/>
        <v>0</v>
      </c>
      <c r="P1979" s="4">
        <f t="shared" si="2350"/>
        <v>0</v>
      </c>
      <c r="Q1979" s="4">
        <f t="shared" si="2350"/>
        <v>0</v>
      </c>
      <c r="R1979" s="4">
        <f t="shared" si="2350"/>
        <v>0</v>
      </c>
      <c r="S1979" s="4">
        <f t="shared" si="2350"/>
        <v>0</v>
      </c>
      <c r="T1979" s="4">
        <f t="shared" si="2350"/>
        <v>0</v>
      </c>
      <c r="U1979" s="4">
        <f t="shared" si="2350"/>
        <v>0</v>
      </c>
      <c r="V1979" s="4">
        <f t="shared" si="2350"/>
        <v>0</v>
      </c>
      <c r="W1979" s="4">
        <f>VLOOKUP(Z1979,怪物属性偏向!D:F,3,FALSE)</f>
        <v>5000014</v>
      </c>
      <c r="X1979" s="4">
        <f t="shared" si="2313"/>
        <v>25</v>
      </c>
      <c r="Y1979" t="str">
        <f>VLOOKUP(Z1979,怪物属性偏向!G:H,2,FALSE)</f>
        <v>珍妮芙</v>
      </c>
      <c r="Z1979">
        <f t="shared" si="2314"/>
        <v>14</v>
      </c>
    </row>
    <row r="1980" spans="1:26" ht="18" customHeight="1" x14ac:dyDescent="0.15">
      <c r="A1980" s="4">
        <v>5001976</v>
      </c>
      <c r="B1980" s="4">
        <f t="shared" ref="B1980:E1980" si="2351">B1979</f>
        <v>0</v>
      </c>
      <c r="C1980" s="4">
        <f t="shared" si="2351"/>
        <v>0</v>
      </c>
      <c r="D1980" s="4">
        <f t="shared" si="2351"/>
        <v>0</v>
      </c>
      <c r="E1980" s="4">
        <f t="shared" si="2351"/>
        <v>0</v>
      </c>
      <c r="F1980" s="4">
        <f>INT(VLOOKUP($X1980,映射表!$B:$C,2,FALSE)*VLOOKUP($Z1980,怪物属性偏向!$G:$L,怪物属性偏向!L$1,FALSE)/100)</f>
        <v>7348</v>
      </c>
      <c r="G1980" s="4">
        <f>INT(VLOOKUP($X1980,映射表!$B:$C,2,FALSE)*VLOOKUP($Z1980,怪物属性偏向!$G:$L,怪物属性偏向!J$1,FALSE)/100)</f>
        <v>1528</v>
      </c>
      <c r="H1980" s="4">
        <f t="shared" si="2243"/>
        <v>0</v>
      </c>
      <c r="I1980" s="4">
        <f>INT(VLOOKUP($X1980,映射表!$B:$C,2,FALSE)*VLOOKUP($Z1980,怪物属性偏向!$G:$L,怪物属性偏向!K$1,FALSE)/100)</f>
        <v>2256</v>
      </c>
      <c r="J1980" s="4">
        <f>INT(VLOOKUP($X1980,映射表!$B:$E,4,FALSE))</f>
        <v>1941</v>
      </c>
      <c r="K1980" s="4">
        <f t="shared" ref="K1980:V1980" si="2352">K1979</f>
        <v>100</v>
      </c>
      <c r="L1980" s="4">
        <f t="shared" si="2352"/>
        <v>0</v>
      </c>
      <c r="M1980" s="4">
        <f t="shared" si="2352"/>
        <v>0</v>
      </c>
      <c r="N1980" s="4">
        <f t="shared" si="2352"/>
        <v>100</v>
      </c>
      <c r="O1980" s="4">
        <f t="shared" si="2352"/>
        <v>0</v>
      </c>
      <c r="P1980" s="4">
        <f t="shared" si="2352"/>
        <v>0</v>
      </c>
      <c r="Q1980" s="4">
        <f t="shared" si="2352"/>
        <v>0</v>
      </c>
      <c r="R1980" s="4">
        <f t="shared" si="2352"/>
        <v>0</v>
      </c>
      <c r="S1980" s="4">
        <f t="shared" si="2352"/>
        <v>0</v>
      </c>
      <c r="T1980" s="4">
        <f t="shared" si="2352"/>
        <v>0</v>
      </c>
      <c r="U1980" s="4">
        <f t="shared" si="2352"/>
        <v>0</v>
      </c>
      <c r="V1980" s="4">
        <f t="shared" si="2352"/>
        <v>0</v>
      </c>
      <c r="W1980" s="4">
        <f>VLOOKUP(Z1980,怪物属性偏向!D:F,3,FALSE)</f>
        <v>5000014</v>
      </c>
      <c r="X1980" s="4">
        <f t="shared" si="2313"/>
        <v>26</v>
      </c>
      <c r="Y1980" t="str">
        <f>VLOOKUP(Z1980,怪物属性偏向!G:H,2,FALSE)</f>
        <v>珍妮芙</v>
      </c>
      <c r="Z1980">
        <f t="shared" si="2314"/>
        <v>14</v>
      </c>
    </row>
    <row r="1981" spans="1:26" ht="18" customHeight="1" x14ac:dyDescent="0.15">
      <c r="A1981" s="4">
        <v>5001977</v>
      </c>
      <c r="B1981" s="4">
        <f t="shared" ref="B1981:E1981" si="2353">B1980</f>
        <v>0</v>
      </c>
      <c r="C1981" s="4">
        <f t="shared" si="2353"/>
        <v>0</v>
      </c>
      <c r="D1981" s="4">
        <f t="shared" si="2353"/>
        <v>0</v>
      </c>
      <c r="E1981" s="4">
        <f t="shared" si="2353"/>
        <v>0</v>
      </c>
      <c r="F1981" s="4">
        <f>INT(VLOOKUP($X1981,映射表!$B:$C,2,FALSE)*VLOOKUP($Z1981,怪物属性偏向!$G:$L,怪物属性偏向!L$1,FALSE)/100)</f>
        <v>7942</v>
      </c>
      <c r="G1981" s="4">
        <f>INT(VLOOKUP($X1981,映射表!$B:$C,2,FALSE)*VLOOKUP($Z1981,怪物属性偏向!$G:$L,怪物属性偏向!J$1,FALSE)/100)</f>
        <v>1652</v>
      </c>
      <c r="H1981" s="4">
        <f t="shared" si="2243"/>
        <v>0</v>
      </c>
      <c r="I1981" s="4">
        <f>INT(VLOOKUP($X1981,映射表!$B:$C,2,FALSE)*VLOOKUP($Z1981,怪物属性偏向!$G:$L,怪物属性偏向!K$1,FALSE)/100)</f>
        <v>2438</v>
      </c>
      <c r="J1981" s="4">
        <f>INT(VLOOKUP($X1981,映射表!$B:$E,4,FALSE))</f>
        <v>2097</v>
      </c>
      <c r="K1981" s="4">
        <f t="shared" ref="K1981:V1981" si="2354">K1980</f>
        <v>100</v>
      </c>
      <c r="L1981" s="4">
        <f t="shared" si="2354"/>
        <v>0</v>
      </c>
      <c r="M1981" s="4">
        <f t="shared" si="2354"/>
        <v>0</v>
      </c>
      <c r="N1981" s="4">
        <f t="shared" si="2354"/>
        <v>100</v>
      </c>
      <c r="O1981" s="4">
        <f t="shared" si="2354"/>
        <v>0</v>
      </c>
      <c r="P1981" s="4">
        <f t="shared" si="2354"/>
        <v>0</v>
      </c>
      <c r="Q1981" s="4">
        <f t="shared" si="2354"/>
        <v>0</v>
      </c>
      <c r="R1981" s="4">
        <f t="shared" si="2354"/>
        <v>0</v>
      </c>
      <c r="S1981" s="4">
        <f t="shared" si="2354"/>
        <v>0</v>
      </c>
      <c r="T1981" s="4">
        <f t="shared" si="2354"/>
        <v>0</v>
      </c>
      <c r="U1981" s="4">
        <f t="shared" si="2354"/>
        <v>0</v>
      </c>
      <c r="V1981" s="4">
        <f t="shared" si="2354"/>
        <v>0</v>
      </c>
      <c r="W1981" s="4">
        <f>VLOOKUP(Z1981,怪物属性偏向!D:F,3,FALSE)</f>
        <v>5000014</v>
      </c>
      <c r="X1981" s="4">
        <f t="shared" si="2313"/>
        <v>27</v>
      </c>
      <c r="Y1981" t="str">
        <f>VLOOKUP(Z1981,怪物属性偏向!G:H,2,FALSE)</f>
        <v>珍妮芙</v>
      </c>
      <c r="Z1981">
        <f t="shared" si="2314"/>
        <v>14</v>
      </c>
    </row>
    <row r="1982" spans="1:26" ht="18" customHeight="1" x14ac:dyDescent="0.15">
      <c r="A1982" s="4">
        <v>5001978</v>
      </c>
      <c r="B1982" s="4">
        <f t="shared" ref="B1982:E1982" si="2355">B1981</f>
        <v>0</v>
      </c>
      <c r="C1982" s="4">
        <f t="shared" si="2355"/>
        <v>0</v>
      </c>
      <c r="D1982" s="4">
        <f t="shared" si="2355"/>
        <v>0</v>
      </c>
      <c r="E1982" s="4">
        <f t="shared" si="2355"/>
        <v>0</v>
      </c>
      <c r="F1982" s="4">
        <f>INT(VLOOKUP($X1982,映射表!$B:$C,2,FALSE)*VLOOKUP($Z1982,怪物属性偏向!$G:$L,怪物属性偏向!L$1,FALSE)/100)</f>
        <v>8579</v>
      </c>
      <c r="G1982" s="4">
        <f>INT(VLOOKUP($X1982,映射表!$B:$C,2,FALSE)*VLOOKUP($Z1982,怪物属性偏向!$G:$L,怪物属性偏向!J$1,FALSE)/100)</f>
        <v>1784</v>
      </c>
      <c r="H1982" s="4">
        <f t="shared" si="2243"/>
        <v>0</v>
      </c>
      <c r="I1982" s="4">
        <f>INT(VLOOKUP($X1982,映射表!$B:$C,2,FALSE)*VLOOKUP($Z1982,怪物属性偏向!$G:$L,怪物属性偏向!K$1,FALSE)/100)</f>
        <v>2634</v>
      </c>
      <c r="J1982" s="4">
        <f>INT(VLOOKUP($X1982,映射表!$B:$E,4,FALSE))</f>
        <v>2266</v>
      </c>
      <c r="K1982" s="4">
        <f t="shared" ref="K1982:V1982" si="2356">K1981</f>
        <v>100</v>
      </c>
      <c r="L1982" s="4">
        <f t="shared" si="2356"/>
        <v>0</v>
      </c>
      <c r="M1982" s="4">
        <f t="shared" si="2356"/>
        <v>0</v>
      </c>
      <c r="N1982" s="4">
        <f t="shared" si="2356"/>
        <v>100</v>
      </c>
      <c r="O1982" s="4">
        <f t="shared" si="2356"/>
        <v>0</v>
      </c>
      <c r="P1982" s="4">
        <f t="shared" si="2356"/>
        <v>0</v>
      </c>
      <c r="Q1982" s="4">
        <f t="shared" si="2356"/>
        <v>0</v>
      </c>
      <c r="R1982" s="4">
        <f t="shared" si="2356"/>
        <v>0</v>
      </c>
      <c r="S1982" s="4">
        <f t="shared" si="2356"/>
        <v>0</v>
      </c>
      <c r="T1982" s="4">
        <f t="shared" si="2356"/>
        <v>0</v>
      </c>
      <c r="U1982" s="4">
        <f t="shared" si="2356"/>
        <v>0</v>
      </c>
      <c r="V1982" s="4">
        <f t="shared" si="2356"/>
        <v>0</v>
      </c>
      <c r="W1982" s="4">
        <f>VLOOKUP(Z1982,怪物属性偏向!D:F,3,FALSE)</f>
        <v>5000014</v>
      </c>
      <c r="X1982" s="4">
        <f t="shared" si="2313"/>
        <v>28</v>
      </c>
      <c r="Y1982" t="str">
        <f>VLOOKUP(Z1982,怪物属性偏向!G:H,2,FALSE)</f>
        <v>珍妮芙</v>
      </c>
      <c r="Z1982">
        <f t="shared" si="2314"/>
        <v>14</v>
      </c>
    </row>
    <row r="1983" spans="1:26" ht="18" customHeight="1" x14ac:dyDescent="0.15">
      <c r="A1983" s="4">
        <v>5001979</v>
      </c>
      <c r="B1983" s="4">
        <f t="shared" ref="B1983:E1983" si="2357">B1982</f>
        <v>0</v>
      </c>
      <c r="C1983" s="4">
        <f t="shared" si="2357"/>
        <v>0</v>
      </c>
      <c r="D1983" s="4">
        <f t="shared" si="2357"/>
        <v>0</v>
      </c>
      <c r="E1983" s="4">
        <f t="shared" si="2357"/>
        <v>0</v>
      </c>
      <c r="F1983" s="4">
        <f>INT(VLOOKUP($X1983,映射表!$B:$C,2,FALSE)*VLOOKUP($Z1983,怪物属性偏向!$G:$L,怪物属性偏向!L$1,FALSE)/100)</f>
        <v>9261</v>
      </c>
      <c r="G1983" s="4">
        <f>INT(VLOOKUP($X1983,映射表!$B:$C,2,FALSE)*VLOOKUP($Z1983,怪物属性偏向!$G:$L,怪物属性偏向!J$1,FALSE)/100)</f>
        <v>1926</v>
      </c>
      <c r="H1983" s="4">
        <f t="shared" si="2243"/>
        <v>0</v>
      </c>
      <c r="I1983" s="4">
        <f>INT(VLOOKUP($X1983,映射表!$B:$C,2,FALSE)*VLOOKUP($Z1983,怪物属性偏向!$G:$L,怪物属性偏向!K$1,FALSE)/100)</f>
        <v>2843</v>
      </c>
      <c r="J1983" s="4">
        <f>INT(VLOOKUP($X1983,映射表!$B:$E,4,FALSE))</f>
        <v>2446</v>
      </c>
      <c r="K1983" s="4">
        <f t="shared" ref="K1983:V1983" si="2358">K1982</f>
        <v>100</v>
      </c>
      <c r="L1983" s="4">
        <f t="shared" si="2358"/>
        <v>0</v>
      </c>
      <c r="M1983" s="4">
        <f t="shared" si="2358"/>
        <v>0</v>
      </c>
      <c r="N1983" s="4">
        <f t="shared" si="2358"/>
        <v>100</v>
      </c>
      <c r="O1983" s="4">
        <f t="shared" si="2358"/>
        <v>0</v>
      </c>
      <c r="P1983" s="4">
        <f t="shared" si="2358"/>
        <v>0</v>
      </c>
      <c r="Q1983" s="4">
        <f t="shared" si="2358"/>
        <v>0</v>
      </c>
      <c r="R1983" s="4">
        <f t="shared" si="2358"/>
        <v>0</v>
      </c>
      <c r="S1983" s="4">
        <f t="shared" si="2358"/>
        <v>0</v>
      </c>
      <c r="T1983" s="4">
        <f t="shared" si="2358"/>
        <v>0</v>
      </c>
      <c r="U1983" s="4">
        <f t="shared" si="2358"/>
        <v>0</v>
      </c>
      <c r="V1983" s="4">
        <f t="shared" si="2358"/>
        <v>0</v>
      </c>
      <c r="W1983" s="4">
        <f>VLOOKUP(Z1983,怪物属性偏向!D:F,3,FALSE)</f>
        <v>5000014</v>
      </c>
      <c r="X1983" s="4">
        <f t="shared" si="2313"/>
        <v>29</v>
      </c>
      <c r="Y1983" t="str">
        <f>VLOOKUP(Z1983,怪物属性偏向!G:H,2,FALSE)</f>
        <v>珍妮芙</v>
      </c>
      <c r="Z1983">
        <f t="shared" si="2314"/>
        <v>14</v>
      </c>
    </row>
    <row r="1984" spans="1:26" ht="18" customHeight="1" x14ac:dyDescent="0.15">
      <c r="A1984" s="4">
        <v>5001980</v>
      </c>
      <c r="B1984" s="4">
        <f t="shared" ref="B1984:E1984" si="2359">B1983</f>
        <v>0</v>
      </c>
      <c r="C1984" s="4">
        <f t="shared" si="2359"/>
        <v>0</v>
      </c>
      <c r="D1984" s="4">
        <f t="shared" si="2359"/>
        <v>0</v>
      </c>
      <c r="E1984" s="4">
        <f t="shared" si="2359"/>
        <v>0</v>
      </c>
      <c r="F1984" s="4">
        <f>INT(VLOOKUP($X1984,映射表!$B:$C,2,FALSE)*VLOOKUP($Z1984,怪物属性偏向!$G:$L,怪物属性偏向!L$1,FALSE)/100)</f>
        <v>9993</v>
      </c>
      <c r="G1984" s="4">
        <f>INT(VLOOKUP($X1984,映射表!$B:$C,2,FALSE)*VLOOKUP($Z1984,怪物属性偏向!$G:$L,怪物属性偏向!J$1,FALSE)/100)</f>
        <v>2078</v>
      </c>
      <c r="H1984" s="4">
        <f t="shared" si="2243"/>
        <v>0</v>
      </c>
      <c r="I1984" s="4">
        <f>INT(VLOOKUP($X1984,映射表!$B:$C,2,FALSE)*VLOOKUP($Z1984,怪物属性偏向!$G:$L,怪物属性偏向!K$1,FALSE)/100)</f>
        <v>3068</v>
      </c>
      <c r="J1984" s="4">
        <f>INT(VLOOKUP($X1984,映射表!$B:$E,4,FALSE))</f>
        <v>2639</v>
      </c>
      <c r="K1984" s="4">
        <f t="shared" ref="K1984:V1984" si="2360">K1983</f>
        <v>100</v>
      </c>
      <c r="L1984" s="4">
        <f t="shared" si="2360"/>
        <v>0</v>
      </c>
      <c r="M1984" s="4">
        <f t="shared" si="2360"/>
        <v>0</v>
      </c>
      <c r="N1984" s="4">
        <f t="shared" si="2360"/>
        <v>100</v>
      </c>
      <c r="O1984" s="4">
        <f t="shared" si="2360"/>
        <v>0</v>
      </c>
      <c r="P1984" s="4">
        <f t="shared" si="2360"/>
        <v>0</v>
      </c>
      <c r="Q1984" s="4">
        <f t="shared" si="2360"/>
        <v>0</v>
      </c>
      <c r="R1984" s="4">
        <f t="shared" si="2360"/>
        <v>0</v>
      </c>
      <c r="S1984" s="4">
        <f t="shared" si="2360"/>
        <v>0</v>
      </c>
      <c r="T1984" s="4">
        <f t="shared" si="2360"/>
        <v>0</v>
      </c>
      <c r="U1984" s="4">
        <f t="shared" si="2360"/>
        <v>0</v>
      </c>
      <c r="V1984" s="4">
        <f t="shared" si="2360"/>
        <v>0</v>
      </c>
      <c r="W1984" s="4">
        <f>VLOOKUP(Z1984,怪物属性偏向!D:F,3,FALSE)</f>
        <v>5000014</v>
      </c>
      <c r="X1984" s="4">
        <f t="shared" si="2313"/>
        <v>30</v>
      </c>
      <c r="Y1984" t="str">
        <f>VLOOKUP(Z1984,怪物属性偏向!G:H,2,FALSE)</f>
        <v>珍妮芙</v>
      </c>
      <c r="Z1984">
        <f t="shared" si="2314"/>
        <v>14</v>
      </c>
    </row>
    <row r="1985" spans="1:26" ht="18" customHeight="1" x14ac:dyDescent="0.15">
      <c r="A1985" s="4">
        <v>5001981</v>
      </c>
      <c r="B1985" s="4">
        <f t="shared" ref="B1985:E1985" si="2361">B1984</f>
        <v>0</v>
      </c>
      <c r="C1985" s="4">
        <f t="shared" si="2361"/>
        <v>0</v>
      </c>
      <c r="D1985" s="4">
        <f t="shared" si="2361"/>
        <v>0</v>
      </c>
      <c r="E1985" s="4">
        <f t="shared" si="2361"/>
        <v>0</v>
      </c>
      <c r="F1985" s="4">
        <f>INT(VLOOKUP($X1985,映射表!$B:$C,2,FALSE)*VLOOKUP($Z1985,怪物属性偏向!$G:$L,怪物属性偏向!L$1,FALSE)/100)</f>
        <v>10777</v>
      </c>
      <c r="G1985" s="4">
        <f>INT(VLOOKUP($X1985,映射表!$B:$C,2,FALSE)*VLOOKUP($Z1985,怪物属性偏向!$G:$L,怪物属性偏向!J$1,FALSE)/100)</f>
        <v>2241</v>
      </c>
      <c r="H1985" s="4">
        <f t="shared" si="2243"/>
        <v>0</v>
      </c>
      <c r="I1985" s="4">
        <f>INT(VLOOKUP($X1985,映射表!$B:$C,2,FALSE)*VLOOKUP($Z1985,怪物属性偏向!$G:$L,怪物属性偏向!K$1,FALSE)/100)</f>
        <v>3309</v>
      </c>
      <c r="J1985" s="4">
        <f>INT(VLOOKUP($X1985,映射表!$B:$E,4,FALSE))</f>
        <v>2846</v>
      </c>
      <c r="K1985" s="4">
        <f t="shared" ref="K1985:V1985" si="2362">K1984</f>
        <v>100</v>
      </c>
      <c r="L1985" s="4">
        <f t="shared" si="2362"/>
        <v>0</v>
      </c>
      <c r="M1985" s="4">
        <f t="shared" si="2362"/>
        <v>0</v>
      </c>
      <c r="N1985" s="4">
        <f t="shared" si="2362"/>
        <v>100</v>
      </c>
      <c r="O1985" s="4">
        <f t="shared" si="2362"/>
        <v>0</v>
      </c>
      <c r="P1985" s="4">
        <f t="shared" si="2362"/>
        <v>0</v>
      </c>
      <c r="Q1985" s="4">
        <f t="shared" si="2362"/>
        <v>0</v>
      </c>
      <c r="R1985" s="4">
        <f t="shared" si="2362"/>
        <v>0</v>
      </c>
      <c r="S1985" s="4">
        <f t="shared" si="2362"/>
        <v>0</v>
      </c>
      <c r="T1985" s="4">
        <f t="shared" si="2362"/>
        <v>0</v>
      </c>
      <c r="U1985" s="4">
        <f t="shared" si="2362"/>
        <v>0</v>
      </c>
      <c r="V1985" s="4">
        <f t="shared" si="2362"/>
        <v>0</v>
      </c>
      <c r="W1985" s="4">
        <f>VLOOKUP(Z1985,怪物属性偏向!D:F,3,FALSE)</f>
        <v>5000014</v>
      </c>
      <c r="X1985" s="4">
        <f t="shared" si="2313"/>
        <v>31</v>
      </c>
      <c r="Y1985" t="str">
        <f>VLOOKUP(Z1985,怪物属性偏向!G:H,2,FALSE)</f>
        <v>珍妮芙</v>
      </c>
      <c r="Z1985">
        <f t="shared" si="2314"/>
        <v>14</v>
      </c>
    </row>
    <row r="1986" spans="1:26" ht="18" customHeight="1" x14ac:dyDescent="0.15">
      <c r="A1986" s="4">
        <v>5001982</v>
      </c>
      <c r="B1986" s="4">
        <f t="shared" ref="B1986:E1986" si="2363">B1985</f>
        <v>0</v>
      </c>
      <c r="C1986" s="4">
        <f t="shared" si="2363"/>
        <v>0</v>
      </c>
      <c r="D1986" s="4">
        <f t="shared" si="2363"/>
        <v>0</v>
      </c>
      <c r="E1986" s="4">
        <f t="shared" si="2363"/>
        <v>0</v>
      </c>
      <c r="F1986" s="4">
        <f>INT(VLOOKUP($X1986,映射表!$B:$C,2,FALSE)*VLOOKUP($Z1986,怪物属性偏向!$G:$L,怪物属性偏向!L$1,FALSE)/100)</f>
        <v>11618</v>
      </c>
      <c r="G1986" s="4">
        <f>INT(VLOOKUP($X1986,映射表!$B:$C,2,FALSE)*VLOOKUP($Z1986,怪物属性偏向!$G:$L,怪物属性偏向!J$1,FALSE)/100)</f>
        <v>2416</v>
      </c>
      <c r="H1986" s="4">
        <f t="shared" si="2243"/>
        <v>0</v>
      </c>
      <c r="I1986" s="4">
        <f>INT(VLOOKUP($X1986,映射表!$B:$C,2,FALSE)*VLOOKUP($Z1986,怪物属性偏向!$G:$L,怪物属性偏向!K$1,FALSE)/100)</f>
        <v>3567</v>
      </c>
      <c r="J1986" s="4">
        <f>INT(VLOOKUP($X1986,映射表!$B:$E,4,FALSE))</f>
        <v>3068</v>
      </c>
      <c r="K1986" s="4">
        <f t="shared" ref="K1986:V1986" si="2364">K1985</f>
        <v>100</v>
      </c>
      <c r="L1986" s="4">
        <f t="shared" si="2364"/>
        <v>0</v>
      </c>
      <c r="M1986" s="4">
        <f t="shared" si="2364"/>
        <v>0</v>
      </c>
      <c r="N1986" s="4">
        <f t="shared" si="2364"/>
        <v>100</v>
      </c>
      <c r="O1986" s="4">
        <f t="shared" si="2364"/>
        <v>0</v>
      </c>
      <c r="P1986" s="4">
        <f t="shared" si="2364"/>
        <v>0</v>
      </c>
      <c r="Q1986" s="4">
        <f t="shared" si="2364"/>
        <v>0</v>
      </c>
      <c r="R1986" s="4">
        <f t="shared" si="2364"/>
        <v>0</v>
      </c>
      <c r="S1986" s="4">
        <f t="shared" si="2364"/>
        <v>0</v>
      </c>
      <c r="T1986" s="4">
        <f t="shared" si="2364"/>
        <v>0</v>
      </c>
      <c r="U1986" s="4">
        <f t="shared" si="2364"/>
        <v>0</v>
      </c>
      <c r="V1986" s="4">
        <f t="shared" si="2364"/>
        <v>0</v>
      </c>
      <c r="W1986" s="4">
        <f>VLOOKUP(Z1986,怪物属性偏向!D:F,3,FALSE)</f>
        <v>5000014</v>
      </c>
      <c r="X1986" s="4">
        <f t="shared" si="2313"/>
        <v>32</v>
      </c>
      <c r="Y1986" t="str">
        <f>VLOOKUP(Z1986,怪物属性偏向!G:H,2,FALSE)</f>
        <v>珍妮芙</v>
      </c>
      <c r="Z1986">
        <f t="shared" si="2314"/>
        <v>14</v>
      </c>
    </row>
    <row r="1987" spans="1:26" ht="18" customHeight="1" x14ac:dyDescent="0.15">
      <c r="A1987" s="4">
        <v>5001983</v>
      </c>
      <c r="B1987" s="4">
        <f t="shared" ref="B1987:E1987" si="2365">B1986</f>
        <v>0</v>
      </c>
      <c r="C1987" s="4">
        <f t="shared" si="2365"/>
        <v>0</v>
      </c>
      <c r="D1987" s="4">
        <f t="shared" si="2365"/>
        <v>0</v>
      </c>
      <c r="E1987" s="4">
        <f t="shared" si="2365"/>
        <v>0</v>
      </c>
      <c r="F1987" s="4">
        <f>INT(VLOOKUP($X1987,映射表!$B:$C,2,FALSE)*VLOOKUP($Z1987,怪物属性偏向!$G:$L,怪物属性偏向!L$1,FALSE)/100)</f>
        <v>12519</v>
      </c>
      <c r="G1987" s="4">
        <f>INT(VLOOKUP($X1987,映射表!$B:$C,2,FALSE)*VLOOKUP($Z1987,怪物属性偏向!$G:$L,怪物属性偏向!J$1,FALSE)/100)</f>
        <v>2604</v>
      </c>
      <c r="H1987" s="4">
        <f t="shared" si="2243"/>
        <v>0</v>
      </c>
      <c r="I1987" s="4">
        <f>INT(VLOOKUP($X1987,映射表!$B:$C,2,FALSE)*VLOOKUP($Z1987,怪物属性偏向!$G:$L,怪物属性偏向!K$1,FALSE)/100)</f>
        <v>3844</v>
      </c>
      <c r="J1987" s="4">
        <f>INT(VLOOKUP($X1987,映射表!$B:$E,4,FALSE))</f>
        <v>3306</v>
      </c>
      <c r="K1987" s="4">
        <f t="shared" ref="K1987:V1987" si="2366">K1986</f>
        <v>100</v>
      </c>
      <c r="L1987" s="4">
        <f t="shared" si="2366"/>
        <v>0</v>
      </c>
      <c r="M1987" s="4">
        <f t="shared" si="2366"/>
        <v>0</v>
      </c>
      <c r="N1987" s="4">
        <f t="shared" si="2366"/>
        <v>100</v>
      </c>
      <c r="O1987" s="4">
        <f t="shared" si="2366"/>
        <v>0</v>
      </c>
      <c r="P1987" s="4">
        <f t="shared" si="2366"/>
        <v>0</v>
      </c>
      <c r="Q1987" s="4">
        <f t="shared" si="2366"/>
        <v>0</v>
      </c>
      <c r="R1987" s="4">
        <f t="shared" si="2366"/>
        <v>0</v>
      </c>
      <c r="S1987" s="4">
        <f t="shared" si="2366"/>
        <v>0</v>
      </c>
      <c r="T1987" s="4">
        <f t="shared" si="2366"/>
        <v>0</v>
      </c>
      <c r="U1987" s="4">
        <f t="shared" si="2366"/>
        <v>0</v>
      </c>
      <c r="V1987" s="4">
        <f t="shared" si="2366"/>
        <v>0</v>
      </c>
      <c r="W1987" s="4">
        <f>VLOOKUP(Z1987,怪物属性偏向!D:F,3,FALSE)</f>
        <v>5000014</v>
      </c>
      <c r="X1987" s="4">
        <f t="shared" si="2313"/>
        <v>33</v>
      </c>
      <c r="Y1987" t="str">
        <f>VLOOKUP(Z1987,怪物属性偏向!G:H,2,FALSE)</f>
        <v>珍妮芙</v>
      </c>
      <c r="Z1987">
        <f t="shared" si="2314"/>
        <v>14</v>
      </c>
    </row>
    <row r="1988" spans="1:26" ht="18" customHeight="1" x14ac:dyDescent="0.15">
      <c r="A1988" s="4">
        <v>5001984</v>
      </c>
      <c r="B1988" s="4">
        <f t="shared" ref="B1988:E1988" si="2367">B1987</f>
        <v>0</v>
      </c>
      <c r="C1988" s="4">
        <f t="shared" si="2367"/>
        <v>0</v>
      </c>
      <c r="D1988" s="4">
        <f t="shared" si="2367"/>
        <v>0</v>
      </c>
      <c r="E1988" s="4">
        <f t="shared" si="2367"/>
        <v>0</v>
      </c>
      <c r="F1988" s="4">
        <f>INT(VLOOKUP($X1988,映射表!$B:$C,2,FALSE)*VLOOKUP($Z1988,怪物属性偏向!$G:$L,怪物属性偏向!L$1,FALSE)/100)</f>
        <v>14234</v>
      </c>
      <c r="G1988" s="4">
        <f>INT(VLOOKUP($X1988,映射表!$B:$C,2,FALSE)*VLOOKUP($Z1988,怪物属性偏向!$G:$L,怪物属性偏向!J$1,FALSE)/100)</f>
        <v>2960</v>
      </c>
      <c r="H1988" s="4">
        <f t="shared" si="2243"/>
        <v>0</v>
      </c>
      <c r="I1988" s="4">
        <f>INT(VLOOKUP($X1988,映射表!$B:$C,2,FALSE)*VLOOKUP($Z1988,怪物属性偏向!$G:$L,怪物属性偏向!K$1,FALSE)/100)</f>
        <v>4370</v>
      </c>
      <c r="J1988" s="4">
        <f>INT(VLOOKUP($X1988,映射表!$B:$E,4,FALSE))</f>
        <v>3759</v>
      </c>
      <c r="K1988" s="4">
        <f t="shared" ref="K1988:V1988" si="2368">K1987</f>
        <v>100</v>
      </c>
      <c r="L1988" s="4">
        <f t="shared" si="2368"/>
        <v>0</v>
      </c>
      <c r="M1988" s="4">
        <f t="shared" si="2368"/>
        <v>0</v>
      </c>
      <c r="N1988" s="4">
        <f t="shared" si="2368"/>
        <v>100</v>
      </c>
      <c r="O1988" s="4">
        <f t="shared" si="2368"/>
        <v>0</v>
      </c>
      <c r="P1988" s="4">
        <f t="shared" si="2368"/>
        <v>0</v>
      </c>
      <c r="Q1988" s="4">
        <f t="shared" si="2368"/>
        <v>0</v>
      </c>
      <c r="R1988" s="4">
        <f t="shared" si="2368"/>
        <v>0</v>
      </c>
      <c r="S1988" s="4">
        <f t="shared" si="2368"/>
        <v>0</v>
      </c>
      <c r="T1988" s="4">
        <f t="shared" si="2368"/>
        <v>0</v>
      </c>
      <c r="U1988" s="4">
        <f t="shared" si="2368"/>
        <v>0</v>
      </c>
      <c r="V1988" s="4">
        <f t="shared" si="2368"/>
        <v>0</v>
      </c>
      <c r="W1988" s="4">
        <f>VLOOKUP(Z1988,怪物属性偏向!D:F,3,FALSE)</f>
        <v>5000014</v>
      </c>
      <c r="X1988" s="4">
        <f t="shared" si="2313"/>
        <v>34</v>
      </c>
      <c r="Y1988" t="str">
        <f>VLOOKUP(Z1988,怪物属性偏向!G:H,2,FALSE)</f>
        <v>珍妮芙</v>
      </c>
      <c r="Z1988">
        <f t="shared" si="2314"/>
        <v>14</v>
      </c>
    </row>
    <row r="1989" spans="1:26" ht="18" customHeight="1" x14ac:dyDescent="0.15">
      <c r="A1989" s="4">
        <v>5001985</v>
      </c>
      <c r="B1989" s="4">
        <f t="shared" ref="B1989:E1989" si="2369">B1988</f>
        <v>0</v>
      </c>
      <c r="C1989" s="4">
        <f t="shared" si="2369"/>
        <v>0</v>
      </c>
      <c r="D1989" s="4">
        <f t="shared" si="2369"/>
        <v>0</v>
      </c>
      <c r="E1989" s="4">
        <f t="shared" si="2369"/>
        <v>0</v>
      </c>
      <c r="F1989" s="4">
        <f>INT(VLOOKUP($X1989,映射表!$B:$C,2,FALSE)*VLOOKUP($Z1989,怪物属性偏向!$G:$L,怪物属性偏向!L$1,FALSE)/100)</f>
        <v>16916</v>
      </c>
      <c r="G1989" s="4">
        <f>INT(VLOOKUP($X1989,映射表!$B:$C,2,FALSE)*VLOOKUP($Z1989,怪物属性偏向!$G:$L,怪物属性偏向!J$1,FALSE)/100)</f>
        <v>3518</v>
      </c>
      <c r="H1989" s="4">
        <f t="shared" si="2243"/>
        <v>0</v>
      </c>
      <c r="I1989" s="4">
        <f>INT(VLOOKUP($X1989,映射表!$B:$C,2,FALSE)*VLOOKUP($Z1989,怪物属性偏向!$G:$L,怪物属性偏向!K$1,FALSE)/100)</f>
        <v>5194</v>
      </c>
      <c r="J1989" s="4">
        <f>INT(VLOOKUP($X1989,映射表!$B:$E,4,FALSE))</f>
        <v>4468</v>
      </c>
      <c r="K1989" s="4">
        <f t="shared" ref="K1989:V1989" si="2370">K1988</f>
        <v>100</v>
      </c>
      <c r="L1989" s="4">
        <f t="shared" si="2370"/>
        <v>0</v>
      </c>
      <c r="M1989" s="4">
        <f t="shared" si="2370"/>
        <v>0</v>
      </c>
      <c r="N1989" s="4">
        <f t="shared" si="2370"/>
        <v>100</v>
      </c>
      <c r="O1989" s="4">
        <f t="shared" si="2370"/>
        <v>0</v>
      </c>
      <c r="P1989" s="4">
        <f t="shared" si="2370"/>
        <v>0</v>
      </c>
      <c r="Q1989" s="4">
        <f t="shared" si="2370"/>
        <v>0</v>
      </c>
      <c r="R1989" s="4">
        <f t="shared" si="2370"/>
        <v>0</v>
      </c>
      <c r="S1989" s="4">
        <f t="shared" si="2370"/>
        <v>0</v>
      </c>
      <c r="T1989" s="4">
        <f t="shared" si="2370"/>
        <v>0</v>
      </c>
      <c r="U1989" s="4">
        <f t="shared" si="2370"/>
        <v>0</v>
      </c>
      <c r="V1989" s="4">
        <f t="shared" si="2370"/>
        <v>0</v>
      </c>
      <c r="W1989" s="4">
        <f>VLOOKUP(Z1989,怪物属性偏向!D:F,3,FALSE)</f>
        <v>5000014</v>
      </c>
      <c r="X1989" s="4">
        <f t="shared" si="2313"/>
        <v>35</v>
      </c>
      <c r="Y1989" t="str">
        <f>VLOOKUP(Z1989,怪物属性偏向!G:H,2,FALSE)</f>
        <v>珍妮芙</v>
      </c>
      <c r="Z1989">
        <f t="shared" si="2314"/>
        <v>14</v>
      </c>
    </row>
    <row r="1990" spans="1:26" ht="18" customHeight="1" x14ac:dyDescent="0.15">
      <c r="A1990" s="4">
        <v>5001986</v>
      </c>
      <c r="B1990" s="4">
        <f t="shared" ref="B1990:E1990" si="2371">B1989</f>
        <v>0</v>
      </c>
      <c r="C1990" s="4">
        <f t="shared" si="2371"/>
        <v>0</v>
      </c>
      <c r="D1990" s="4">
        <f t="shared" si="2371"/>
        <v>0</v>
      </c>
      <c r="E1990" s="4">
        <f t="shared" si="2371"/>
        <v>0</v>
      </c>
      <c r="F1990" s="4">
        <f>INT(VLOOKUP($X1990,映射表!$B:$C,2,FALSE)*VLOOKUP($Z1990,怪物属性偏向!$G:$L,怪物属性偏向!L$1,FALSE)/100)</f>
        <v>20344</v>
      </c>
      <c r="G1990" s="4">
        <f>INT(VLOOKUP($X1990,映射表!$B:$C,2,FALSE)*VLOOKUP($Z1990,怪物属性偏向!$G:$L,怪物属性偏向!J$1,FALSE)/100)</f>
        <v>4231</v>
      </c>
      <c r="H1990" s="4">
        <f t="shared" si="2243"/>
        <v>0</v>
      </c>
      <c r="I1990" s="4">
        <f>INT(VLOOKUP($X1990,映射表!$B:$C,2,FALSE)*VLOOKUP($Z1990,怪物属性偏向!$G:$L,怪物属性偏向!K$1,FALSE)/100)</f>
        <v>6246</v>
      </c>
      <c r="J1990" s="4">
        <f>INT(VLOOKUP($X1990,映射表!$B:$E,4,FALSE))</f>
        <v>5373</v>
      </c>
      <c r="K1990" s="4">
        <f t="shared" ref="K1990:V1990" si="2372">K1989</f>
        <v>100</v>
      </c>
      <c r="L1990" s="4">
        <f t="shared" si="2372"/>
        <v>0</v>
      </c>
      <c r="M1990" s="4">
        <f t="shared" si="2372"/>
        <v>0</v>
      </c>
      <c r="N1990" s="4">
        <f t="shared" si="2372"/>
        <v>100</v>
      </c>
      <c r="O1990" s="4">
        <f t="shared" si="2372"/>
        <v>0</v>
      </c>
      <c r="P1990" s="4">
        <f t="shared" si="2372"/>
        <v>0</v>
      </c>
      <c r="Q1990" s="4">
        <f t="shared" si="2372"/>
        <v>0</v>
      </c>
      <c r="R1990" s="4">
        <f t="shared" si="2372"/>
        <v>0</v>
      </c>
      <c r="S1990" s="4">
        <f t="shared" si="2372"/>
        <v>0</v>
      </c>
      <c r="T1990" s="4">
        <f t="shared" si="2372"/>
        <v>0</v>
      </c>
      <c r="U1990" s="4">
        <f t="shared" si="2372"/>
        <v>0</v>
      </c>
      <c r="V1990" s="4">
        <f t="shared" si="2372"/>
        <v>0</v>
      </c>
      <c r="W1990" s="4">
        <f>VLOOKUP(Z1990,怪物属性偏向!D:F,3,FALSE)</f>
        <v>5000014</v>
      </c>
      <c r="X1990" s="4">
        <f t="shared" si="2313"/>
        <v>36</v>
      </c>
      <c r="Y1990" t="str">
        <f>VLOOKUP(Z1990,怪物属性偏向!G:H,2,FALSE)</f>
        <v>珍妮芙</v>
      </c>
      <c r="Z1990">
        <f t="shared" si="2314"/>
        <v>14</v>
      </c>
    </row>
    <row r="1991" spans="1:26" ht="18" customHeight="1" x14ac:dyDescent="0.15">
      <c r="A1991" s="4">
        <v>5001987</v>
      </c>
      <c r="B1991" s="4">
        <f t="shared" ref="B1991:E1991" si="2373">B1990</f>
        <v>0</v>
      </c>
      <c r="C1991" s="4">
        <f t="shared" si="2373"/>
        <v>0</v>
      </c>
      <c r="D1991" s="4">
        <f t="shared" si="2373"/>
        <v>0</v>
      </c>
      <c r="E1991" s="4">
        <f t="shared" si="2373"/>
        <v>0</v>
      </c>
      <c r="F1991" s="4">
        <f>INT(VLOOKUP($X1991,映射表!$B:$C,2,FALSE)*VLOOKUP($Z1991,怪物属性偏向!$G:$L,怪物属性偏向!L$1,FALSE)/100)</f>
        <v>24196</v>
      </c>
      <c r="G1991" s="4">
        <f>INT(VLOOKUP($X1991,映射表!$B:$C,2,FALSE)*VLOOKUP($Z1991,怪物属性偏向!$G:$L,怪物属性偏向!J$1,FALSE)/100)</f>
        <v>5032</v>
      </c>
      <c r="H1991" s="4">
        <f t="shared" ref="H1991:H2054" si="2374">H1990</f>
        <v>0</v>
      </c>
      <c r="I1991" s="4">
        <f>INT(VLOOKUP($X1991,映射表!$B:$C,2,FALSE)*VLOOKUP($Z1991,怪物属性偏向!$G:$L,怪物属性偏向!K$1,FALSE)/100)</f>
        <v>7429</v>
      </c>
      <c r="J1991" s="4">
        <f>INT(VLOOKUP($X1991,映射表!$B:$E,4,FALSE))</f>
        <v>6391</v>
      </c>
      <c r="K1991" s="4">
        <f t="shared" ref="K1991:V1991" si="2375">K1990</f>
        <v>100</v>
      </c>
      <c r="L1991" s="4">
        <f t="shared" si="2375"/>
        <v>0</v>
      </c>
      <c r="M1991" s="4">
        <f t="shared" si="2375"/>
        <v>0</v>
      </c>
      <c r="N1991" s="4">
        <f t="shared" si="2375"/>
        <v>100</v>
      </c>
      <c r="O1991" s="4">
        <f t="shared" si="2375"/>
        <v>0</v>
      </c>
      <c r="P1991" s="4">
        <f t="shared" si="2375"/>
        <v>0</v>
      </c>
      <c r="Q1991" s="4">
        <f t="shared" si="2375"/>
        <v>0</v>
      </c>
      <c r="R1991" s="4">
        <f t="shared" si="2375"/>
        <v>0</v>
      </c>
      <c r="S1991" s="4">
        <f t="shared" si="2375"/>
        <v>0</v>
      </c>
      <c r="T1991" s="4">
        <f t="shared" si="2375"/>
        <v>0</v>
      </c>
      <c r="U1991" s="4">
        <f t="shared" si="2375"/>
        <v>0</v>
      </c>
      <c r="V1991" s="4">
        <f t="shared" si="2375"/>
        <v>0</v>
      </c>
      <c r="W1991" s="4">
        <f>VLOOKUP(Z1991,怪物属性偏向!D:F,3,FALSE)</f>
        <v>5000014</v>
      </c>
      <c r="X1991" s="4">
        <f t="shared" si="2313"/>
        <v>37</v>
      </c>
      <c r="Y1991" t="str">
        <f>VLOOKUP(Z1991,怪物属性偏向!G:H,2,FALSE)</f>
        <v>珍妮芙</v>
      </c>
      <c r="Z1991">
        <f t="shared" si="2314"/>
        <v>14</v>
      </c>
    </row>
    <row r="1992" spans="1:26" ht="18" customHeight="1" x14ac:dyDescent="0.15">
      <c r="A1992" s="4">
        <v>5001988</v>
      </c>
      <c r="B1992" s="4">
        <f t="shared" ref="B1992:E1992" si="2376">B1991</f>
        <v>0</v>
      </c>
      <c r="C1992" s="4">
        <f t="shared" si="2376"/>
        <v>0</v>
      </c>
      <c r="D1992" s="4">
        <f t="shared" si="2376"/>
        <v>0</v>
      </c>
      <c r="E1992" s="4">
        <f t="shared" si="2376"/>
        <v>0</v>
      </c>
      <c r="F1992" s="4">
        <f>INT(VLOOKUP($X1992,映射表!$B:$C,2,FALSE)*VLOOKUP($Z1992,怪物属性偏向!$G:$L,怪物属性偏向!L$1,FALSE)/100)</f>
        <v>28515</v>
      </c>
      <c r="G1992" s="4">
        <f>INT(VLOOKUP($X1992,映射表!$B:$C,2,FALSE)*VLOOKUP($Z1992,怪物属性偏向!$G:$L,怪物属性偏向!J$1,FALSE)/100)</f>
        <v>5931</v>
      </c>
      <c r="H1992" s="4">
        <f t="shared" si="2374"/>
        <v>0</v>
      </c>
      <c r="I1992" s="4">
        <f>INT(VLOOKUP($X1992,映射表!$B:$C,2,FALSE)*VLOOKUP($Z1992,怪物属性偏向!$G:$L,怪物属性偏向!K$1,FALSE)/100)</f>
        <v>8755</v>
      </c>
      <c r="J1992" s="4">
        <f>INT(VLOOKUP($X1992,映射表!$B:$E,4,FALSE))</f>
        <v>7531</v>
      </c>
      <c r="K1992" s="4">
        <f t="shared" ref="K1992:V1992" si="2377">K1991</f>
        <v>100</v>
      </c>
      <c r="L1992" s="4">
        <f t="shared" si="2377"/>
        <v>0</v>
      </c>
      <c r="M1992" s="4">
        <f t="shared" si="2377"/>
        <v>0</v>
      </c>
      <c r="N1992" s="4">
        <f t="shared" si="2377"/>
        <v>100</v>
      </c>
      <c r="O1992" s="4">
        <f t="shared" si="2377"/>
        <v>0</v>
      </c>
      <c r="P1992" s="4">
        <f t="shared" si="2377"/>
        <v>0</v>
      </c>
      <c r="Q1992" s="4">
        <f t="shared" si="2377"/>
        <v>0</v>
      </c>
      <c r="R1992" s="4">
        <f t="shared" si="2377"/>
        <v>0</v>
      </c>
      <c r="S1992" s="4">
        <f t="shared" si="2377"/>
        <v>0</v>
      </c>
      <c r="T1992" s="4">
        <f t="shared" si="2377"/>
        <v>0</v>
      </c>
      <c r="U1992" s="4">
        <f t="shared" si="2377"/>
        <v>0</v>
      </c>
      <c r="V1992" s="4">
        <f t="shared" si="2377"/>
        <v>0</v>
      </c>
      <c r="W1992" s="4">
        <f>VLOOKUP(Z1992,怪物属性偏向!D:F,3,FALSE)</f>
        <v>5000014</v>
      </c>
      <c r="X1992" s="4">
        <f t="shared" si="2313"/>
        <v>38</v>
      </c>
      <c r="Y1992" t="str">
        <f>VLOOKUP(Z1992,怪物属性偏向!G:H,2,FALSE)</f>
        <v>珍妮芙</v>
      </c>
      <c r="Z1992">
        <f t="shared" si="2314"/>
        <v>14</v>
      </c>
    </row>
    <row r="1993" spans="1:26" ht="18" customHeight="1" x14ac:dyDescent="0.15">
      <c r="A1993" s="4">
        <v>5001989</v>
      </c>
      <c r="B1993" s="4">
        <f t="shared" ref="B1993:E1993" si="2378">B1992</f>
        <v>0</v>
      </c>
      <c r="C1993" s="4">
        <f t="shared" si="2378"/>
        <v>0</v>
      </c>
      <c r="D1993" s="4">
        <f t="shared" si="2378"/>
        <v>0</v>
      </c>
      <c r="E1993" s="4">
        <f t="shared" si="2378"/>
        <v>0</v>
      </c>
      <c r="F1993" s="4">
        <f>INT(VLOOKUP($X1993,映射表!$B:$C,2,FALSE)*VLOOKUP($Z1993,怪物属性偏向!$G:$L,怪物属性偏向!L$1,FALSE)/100)</f>
        <v>34402</v>
      </c>
      <c r="G1993" s="4">
        <f>INT(VLOOKUP($X1993,映射表!$B:$C,2,FALSE)*VLOOKUP($Z1993,怪物属性偏向!$G:$L,怪物属性偏向!J$1,FALSE)/100)</f>
        <v>7155</v>
      </c>
      <c r="H1993" s="4">
        <f t="shared" si="2374"/>
        <v>0</v>
      </c>
      <c r="I1993" s="4">
        <f>INT(VLOOKUP($X1993,映射表!$B:$C,2,FALSE)*VLOOKUP($Z1993,怪物属性偏向!$G:$L,怪物属性偏向!K$1,FALSE)/100)</f>
        <v>10563</v>
      </c>
      <c r="J1993" s="4">
        <f>INT(VLOOKUP($X1993,映射表!$B:$E,4,FALSE))</f>
        <v>9086</v>
      </c>
      <c r="K1993" s="4">
        <f t="shared" ref="K1993:V1993" si="2379">K1992</f>
        <v>100</v>
      </c>
      <c r="L1993" s="4">
        <f t="shared" si="2379"/>
        <v>0</v>
      </c>
      <c r="M1993" s="4">
        <f t="shared" si="2379"/>
        <v>0</v>
      </c>
      <c r="N1993" s="4">
        <f t="shared" si="2379"/>
        <v>100</v>
      </c>
      <c r="O1993" s="4">
        <f t="shared" si="2379"/>
        <v>0</v>
      </c>
      <c r="P1993" s="4">
        <f t="shared" si="2379"/>
        <v>0</v>
      </c>
      <c r="Q1993" s="4">
        <f t="shared" si="2379"/>
        <v>0</v>
      </c>
      <c r="R1993" s="4">
        <f t="shared" si="2379"/>
        <v>0</v>
      </c>
      <c r="S1993" s="4">
        <f t="shared" si="2379"/>
        <v>0</v>
      </c>
      <c r="T1993" s="4">
        <f t="shared" si="2379"/>
        <v>0</v>
      </c>
      <c r="U1993" s="4">
        <f t="shared" si="2379"/>
        <v>0</v>
      </c>
      <c r="V1993" s="4">
        <f t="shared" si="2379"/>
        <v>0</v>
      </c>
      <c r="W1993" s="4">
        <f>VLOOKUP(Z1993,怪物属性偏向!D:F,3,FALSE)</f>
        <v>5000014</v>
      </c>
      <c r="X1993" s="4">
        <f t="shared" si="2313"/>
        <v>39</v>
      </c>
      <c r="Y1993" t="str">
        <f>VLOOKUP(Z1993,怪物属性偏向!G:H,2,FALSE)</f>
        <v>珍妮芙</v>
      </c>
      <c r="Z1993">
        <f t="shared" si="2314"/>
        <v>14</v>
      </c>
    </row>
    <row r="1994" spans="1:26" ht="18" customHeight="1" x14ac:dyDescent="0.15">
      <c r="A1994" s="4">
        <v>5001990</v>
      </c>
      <c r="B1994" s="4">
        <f t="shared" ref="B1994:E1994" si="2380">B1993</f>
        <v>0</v>
      </c>
      <c r="C1994" s="4">
        <f t="shared" si="2380"/>
        <v>0</v>
      </c>
      <c r="D1994" s="4">
        <f t="shared" si="2380"/>
        <v>0</v>
      </c>
      <c r="E1994" s="4">
        <f t="shared" si="2380"/>
        <v>0</v>
      </c>
      <c r="F1994" s="4">
        <f>INT(VLOOKUP($X1994,映射表!$B:$C,2,FALSE)*VLOOKUP($Z1994,怪物属性偏向!$G:$L,怪物属性偏向!L$1,FALSE)/100)</f>
        <v>40990</v>
      </c>
      <c r="G1994" s="4">
        <f>INT(VLOOKUP($X1994,映射表!$B:$C,2,FALSE)*VLOOKUP($Z1994,怪物属性偏向!$G:$L,怪物属性偏向!J$1,FALSE)/100)</f>
        <v>8526</v>
      </c>
      <c r="H1994" s="4">
        <f t="shared" si="2374"/>
        <v>0</v>
      </c>
      <c r="I1994" s="4">
        <f>INT(VLOOKUP($X1994,映射表!$B:$C,2,FALSE)*VLOOKUP($Z1994,怪物属性偏向!$G:$L,怪物属性偏向!K$1,FALSE)/100)</f>
        <v>12586</v>
      </c>
      <c r="J1994" s="4">
        <f>INT(VLOOKUP($X1994,映射表!$B:$E,4,FALSE))</f>
        <v>10826</v>
      </c>
      <c r="K1994" s="4">
        <f t="shared" ref="K1994:V1994" si="2381">K1993</f>
        <v>100</v>
      </c>
      <c r="L1994" s="4">
        <f t="shared" si="2381"/>
        <v>0</v>
      </c>
      <c r="M1994" s="4">
        <f t="shared" si="2381"/>
        <v>0</v>
      </c>
      <c r="N1994" s="4">
        <f t="shared" si="2381"/>
        <v>100</v>
      </c>
      <c r="O1994" s="4">
        <f t="shared" si="2381"/>
        <v>0</v>
      </c>
      <c r="P1994" s="4">
        <f t="shared" si="2381"/>
        <v>0</v>
      </c>
      <c r="Q1994" s="4">
        <f t="shared" si="2381"/>
        <v>0</v>
      </c>
      <c r="R1994" s="4">
        <f t="shared" si="2381"/>
        <v>0</v>
      </c>
      <c r="S1994" s="4">
        <f t="shared" si="2381"/>
        <v>0</v>
      </c>
      <c r="T1994" s="4">
        <f t="shared" si="2381"/>
        <v>0</v>
      </c>
      <c r="U1994" s="4">
        <f t="shared" si="2381"/>
        <v>0</v>
      </c>
      <c r="V1994" s="4">
        <f t="shared" si="2381"/>
        <v>0</v>
      </c>
      <c r="W1994" s="4">
        <f>VLOOKUP(Z1994,怪物属性偏向!D:F,3,FALSE)</f>
        <v>5000014</v>
      </c>
      <c r="X1994" s="4">
        <f t="shared" si="2313"/>
        <v>40</v>
      </c>
      <c r="Y1994" t="str">
        <f>VLOOKUP(Z1994,怪物属性偏向!G:H,2,FALSE)</f>
        <v>珍妮芙</v>
      </c>
      <c r="Z1994">
        <f t="shared" si="2314"/>
        <v>14</v>
      </c>
    </row>
    <row r="1995" spans="1:26" ht="18" customHeight="1" x14ac:dyDescent="0.15">
      <c r="A1995" s="4">
        <v>5001991</v>
      </c>
      <c r="B1995" s="4">
        <f t="shared" ref="B1995:E1995" si="2382">B1994</f>
        <v>0</v>
      </c>
      <c r="C1995" s="4">
        <f t="shared" si="2382"/>
        <v>0</v>
      </c>
      <c r="D1995" s="4">
        <f t="shared" si="2382"/>
        <v>0</v>
      </c>
      <c r="E1995" s="4">
        <f t="shared" si="2382"/>
        <v>0</v>
      </c>
      <c r="F1995" s="4">
        <f>INT(VLOOKUP($X1995,映射表!$B:$C,2,FALSE)*VLOOKUP($Z1995,怪物属性偏向!$G:$L,怪物属性偏向!L$1,FALSE)/100)</f>
        <v>47153</v>
      </c>
      <c r="G1995" s="4">
        <f>INT(VLOOKUP($X1995,映射表!$B:$C,2,FALSE)*VLOOKUP($Z1995,怪物属性偏向!$G:$L,怪物属性偏向!J$1,FALSE)/100)</f>
        <v>9807</v>
      </c>
      <c r="H1995" s="4">
        <f t="shared" si="2374"/>
        <v>0</v>
      </c>
      <c r="I1995" s="4">
        <f>INT(VLOOKUP($X1995,映射表!$B:$C,2,FALSE)*VLOOKUP($Z1995,怪物属性偏向!$G:$L,怪物属性偏向!K$1,FALSE)/100)</f>
        <v>14478</v>
      </c>
      <c r="J1995" s="4">
        <f>INT(VLOOKUP($X1995,映射表!$B:$E,4,FALSE))</f>
        <v>12454</v>
      </c>
      <c r="K1995" s="4">
        <f t="shared" ref="K1995:V1995" si="2383">K1994</f>
        <v>100</v>
      </c>
      <c r="L1995" s="4">
        <f t="shared" si="2383"/>
        <v>0</v>
      </c>
      <c r="M1995" s="4">
        <f t="shared" si="2383"/>
        <v>0</v>
      </c>
      <c r="N1995" s="4">
        <f t="shared" si="2383"/>
        <v>100</v>
      </c>
      <c r="O1995" s="4">
        <f t="shared" si="2383"/>
        <v>0</v>
      </c>
      <c r="P1995" s="4">
        <f t="shared" si="2383"/>
        <v>0</v>
      </c>
      <c r="Q1995" s="4">
        <f t="shared" si="2383"/>
        <v>0</v>
      </c>
      <c r="R1995" s="4">
        <f t="shared" si="2383"/>
        <v>0</v>
      </c>
      <c r="S1995" s="4">
        <f t="shared" si="2383"/>
        <v>0</v>
      </c>
      <c r="T1995" s="4">
        <f t="shared" si="2383"/>
        <v>0</v>
      </c>
      <c r="U1995" s="4">
        <f t="shared" si="2383"/>
        <v>0</v>
      </c>
      <c r="V1995" s="4">
        <f t="shared" si="2383"/>
        <v>0</v>
      </c>
      <c r="W1995" s="4">
        <f>VLOOKUP(Z1995,怪物属性偏向!D:F,3,FALSE)</f>
        <v>5000014</v>
      </c>
      <c r="X1995" s="4">
        <f t="shared" si="2313"/>
        <v>41</v>
      </c>
      <c r="Y1995" t="str">
        <f>VLOOKUP(Z1995,怪物属性偏向!G:H,2,FALSE)</f>
        <v>珍妮芙</v>
      </c>
      <c r="Z1995">
        <f t="shared" si="2314"/>
        <v>14</v>
      </c>
    </row>
    <row r="1996" spans="1:26" ht="18" customHeight="1" x14ac:dyDescent="0.15">
      <c r="A1996" s="4">
        <v>5001992</v>
      </c>
      <c r="B1996" s="4">
        <f t="shared" ref="B1996:E1996" si="2384">B1995</f>
        <v>0</v>
      </c>
      <c r="C1996" s="4">
        <f t="shared" si="2384"/>
        <v>0</v>
      </c>
      <c r="D1996" s="4">
        <f t="shared" si="2384"/>
        <v>0</v>
      </c>
      <c r="E1996" s="4">
        <f t="shared" si="2384"/>
        <v>0</v>
      </c>
      <c r="F1996" s="4">
        <f>INT(VLOOKUP($X1996,映射表!$B:$C,2,FALSE)*VLOOKUP($Z1996,怪物属性偏向!$G:$L,怪物属性偏向!L$1,FALSE)/100)</f>
        <v>53347</v>
      </c>
      <c r="G1996" s="4">
        <f>INT(VLOOKUP($X1996,映射表!$B:$C,2,FALSE)*VLOOKUP($Z1996,怪物属性偏向!$G:$L,怪物属性偏向!J$1,FALSE)/100)</f>
        <v>11096</v>
      </c>
      <c r="H1996" s="4">
        <f t="shared" si="2374"/>
        <v>0</v>
      </c>
      <c r="I1996" s="4">
        <f>INT(VLOOKUP($X1996,映射表!$B:$C,2,FALSE)*VLOOKUP($Z1996,怪物属性偏向!$G:$L,怪物属性偏向!K$1,FALSE)/100)</f>
        <v>16380</v>
      </c>
      <c r="J1996" s="4">
        <f>INT(VLOOKUP($X1996,映射表!$B:$E,4,FALSE))</f>
        <v>14090</v>
      </c>
      <c r="K1996" s="4">
        <f t="shared" ref="K1996:V1996" si="2385">K1995</f>
        <v>100</v>
      </c>
      <c r="L1996" s="4">
        <f t="shared" si="2385"/>
        <v>0</v>
      </c>
      <c r="M1996" s="4">
        <f t="shared" si="2385"/>
        <v>0</v>
      </c>
      <c r="N1996" s="4">
        <f t="shared" si="2385"/>
        <v>100</v>
      </c>
      <c r="O1996" s="4">
        <f t="shared" si="2385"/>
        <v>0</v>
      </c>
      <c r="P1996" s="4">
        <f t="shared" si="2385"/>
        <v>0</v>
      </c>
      <c r="Q1996" s="4">
        <f t="shared" si="2385"/>
        <v>0</v>
      </c>
      <c r="R1996" s="4">
        <f t="shared" si="2385"/>
        <v>0</v>
      </c>
      <c r="S1996" s="4">
        <f t="shared" si="2385"/>
        <v>0</v>
      </c>
      <c r="T1996" s="4">
        <f t="shared" si="2385"/>
        <v>0</v>
      </c>
      <c r="U1996" s="4">
        <f t="shared" si="2385"/>
        <v>0</v>
      </c>
      <c r="V1996" s="4">
        <f t="shared" si="2385"/>
        <v>0</v>
      </c>
      <c r="W1996" s="4">
        <f>VLOOKUP(Z1996,怪物属性偏向!D:F,3,FALSE)</f>
        <v>5000014</v>
      </c>
      <c r="X1996" s="4">
        <f t="shared" si="2313"/>
        <v>42</v>
      </c>
      <c r="Y1996" t="str">
        <f>VLOOKUP(Z1996,怪物属性偏向!G:H,2,FALSE)</f>
        <v>珍妮芙</v>
      </c>
      <c r="Z1996">
        <f t="shared" si="2314"/>
        <v>14</v>
      </c>
    </row>
    <row r="1997" spans="1:26" ht="18" customHeight="1" x14ac:dyDescent="0.15">
      <c r="A1997" s="4">
        <v>5001993</v>
      </c>
      <c r="B1997" s="4">
        <f t="shared" ref="B1997:E1997" si="2386">B1996</f>
        <v>0</v>
      </c>
      <c r="C1997" s="4">
        <f t="shared" si="2386"/>
        <v>0</v>
      </c>
      <c r="D1997" s="4">
        <f t="shared" si="2386"/>
        <v>0</v>
      </c>
      <c r="E1997" s="4">
        <f t="shared" si="2386"/>
        <v>0</v>
      </c>
      <c r="F1997" s="4">
        <f>INT(VLOOKUP($X1997,映射表!$B:$C,2,FALSE)*VLOOKUP($Z1997,怪物属性偏向!$G:$L,怪物属性偏向!L$1,FALSE)/100)</f>
        <v>60198</v>
      </c>
      <c r="G1997" s="4">
        <f>INT(VLOOKUP($X1997,映射表!$B:$C,2,FALSE)*VLOOKUP($Z1997,怪物属性偏向!$G:$L,怪物属性偏向!J$1,FALSE)/100)</f>
        <v>12521</v>
      </c>
      <c r="H1997" s="4">
        <f t="shared" si="2374"/>
        <v>0</v>
      </c>
      <c r="I1997" s="4">
        <f>INT(VLOOKUP($X1997,映射表!$B:$C,2,FALSE)*VLOOKUP($Z1997,怪物属性偏向!$G:$L,怪物属性偏向!K$1,FALSE)/100)</f>
        <v>18483</v>
      </c>
      <c r="J1997" s="4">
        <f>INT(VLOOKUP($X1997,映射表!$B:$E,4,FALSE))</f>
        <v>15900</v>
      </c>
      <c r="K1997" s="4">
        <f t="shared" ref="K1997:V1997" si="2387">K1996</f>
        <v>100</v>
      </c>
      <c r="L1997" s="4">
        <f t="shared" si="2387"/>
        <v>0</v>
      </c>
      <c r="M1997" s="4">
        <f t="shared" si="2387"/>
        <v>0</v>
      </c>
      <c r="N1997" s="4">
        <f t="shared" si="2387"/>
        <v>100</v>
      </c>
      <c r="O1997" s="4">
        <f t="shared" si="2387"/>
        <v>0</v>
      </c>
      <c r="P1997" s="4">
        <f t="shared" si="2387"/>
        <v>0</v>
      </c>
      <c r="Q1997" s="4">
        <f t="shared" si="2387"/>
        <v>0</v>
      </c>
      <c r="R1997" s="4">
        <f t="shared" si="2387"/>
        <v>0</v>
      </c>
      <c r="S1997" s="4">
        <f t="shared" si="2387"/>
        <v>0</v>
      </c>
      <c r="T1997" s="4">
        <f t="shared" si="2387"/>
        <v>0</v>
      </c>
      <c r="U1997" s="4">
        <f t="shared" si="2387"/>
        <v>0</v>
      </c>
      <c r="V1997" s="4">
        <f t="shared" si="2387"/>
        <v>0</v>
      </c>
      <c r="W1997" s="4">
        <f>VLOOKUP(Z1997,怪物属性偏向!D:F,3,FALSE)</f>
        <v>5000014</v>
      </c>
      <c r="X1997" s="4">
        <f t="shared" si="2313"/>
        <v>43</v>
      </c>
      <c r="Y1997" t="str">
        <f>VLOOKUP(Z1997,怪物属性偏向!G:H,2,FALSE)</f>
        <v>珍妮芙</v>
      </c>
      <c r="Z1997">
        <f t="shared" si="2314"/>
        <v>14</v>
      </c>
    </row>
    <row r="1998" spans="1:26" ht="18" customHeight="1" x14ac:dyDescent="0.15">
      <c r="A1998" s="4">
        <v>5001994</v>
      </c>
      <c r="B1998" s="4">
        <f t="shared" ref="B1998:E1998" si="2388">B1997</f>
        <v>0</v>
      </c>
      <c r="C1998" s="4">
        <f t="shared" si="2388"/>
        <v>0</v>
      </c>
      <c r="D1998" s="4">
        <f t="shared" si="2388"/>
        <v>0</v>
      </c>
      <c r="E1998" s="4">
        <f t="shared" si="2388"/>
        <v>0</v>
      </c>
      <c r="F1998" s="4">
        <f>INT(VLOOKUP($X1998,映射表!$B:$C,2,FALSE)*VLOOKUP($Z1998,怪物属性偏向!$G:$L,怪物属性偏向!L$1,FALSE)/100)</f>
        <v>70822</v>
      </c>
      <c r="G1998" s="4">
        <f>INT(VLOOKUP($X1998,映射表!$B:$C,2,FALSE)*VLOOKUP($Z1998,怪物属性偏向!$G:$L,怪物属性偏向!J$1,FALSE)/100)</f>
        <v>14731</v>
      </c>
      <c r="H1998" s="4">
        <f t="shared" si="2374"/>
        <v>0</v>
      </c>
      <c r="I1998" s="4">
        <f>INT(VLOOKUP($X1998,映射表!$B:$C,2,FALSE)*VLOOKUP($Z1998,怪物属性偏向!$G:$L,怪物属性偏向!K$1,FALSE)/100)</f>
        <v>21745</v>
      </c>
      <c r="J1998" s="4">
        <f>INT(VLOOKUP($X1998,映射表!$B:$E,4,FALSE))</f>
        <v>18706</v>
      </c>
      <c r="K1998" s="4">
        <f t="shared" ref="K1998:V1998" si="2389">K1997</f>
        <v>100</v>
      </c>
      <c r="L1998" s="4">
        <f t="shared" si="2389"/>
        <v>0</v>
      </c>
      <c r="M1998" s="4">
        <f t="shared" si="2389"/>
        <v>0</v>
      </c>
      <c r="N1998" s="4">
        <f t="shared" si="2389"/>
        <v>100</v>
      </c>
      <c r="O1998" s="4">
        <f t="shared" si="2389"/>
        <v>0</v>
      </c>
      <c r="P1998" s="4">
        <f t="shared" si="2389"/>
        <v>0</v>
      </c>
      <c r="Q1998" s="4">
        <f t="shared" si="2389"/>
        <v>0</v>
      </c>
      <c r="R1998" s="4">
        <f t="shared" si="2389"/>
        <v>0</v>
      </c>
      <c r="S1998" s="4">
        <f t="shared" si="2389"/>
        <v>0</v>
      </c>
      <c r="T1998" s="4">
        <f t="shared" si="2389"/>
        <v>0</v>
      </c>
      <c r="U1998" s="4">
        <f t="shared" si="2389"/>
        <v>0</v>
      </c>
      <c r="V1998" s="4">
        <f t="shared" si="2389"/>
        <v>0</v>
      </c>
      <c r="W1998" s="4">
        <f>VLOOKUP(Z1998,怪物属性偏向!D:F,3,FALSE)</f>
        <v>5000014</v>
      </c>
      <c r="X1998" s="4">
        <f t="shared" si="2313"/>
        <v>44</v>
      </c>
      <c r="Y1998" t="str">
        <f>VLOOKUP(Z1998,怪物属性偏向!G:H,2,FALSE)</f>
        <v>珍妮芙</v>
      </c>
      <c r="Z1998">
        <f t="shared" si="2314"/>
        <v>14</v>
      </c>
    </row>
    <row r="1999" spans="1:26" ht="18" customHeight="1" x14ac:dyDescent="0.15">
      <c r="A1999" s="4">
        <v>5001995</v>
      </c>
      <c r="B1999" s="4">
        <f t="shared" ref="B1999:E1999" si="2390">B1998</f>
        <v>0</v>
      </c>
      <c r="C1999" s="4">
        <f t="shared" si="2390"/>
        <v>0</v>
      </c>
      <c r="D1999" s="4">
        <f t="shared" si="2390"/>
        <v>0</v>
      </c>
      <c r="E1999" s="4">
        <f t="shared" si="2390"/>
        <v>0</v>
      </c>
      <c r="F1999" s="4">
        <f>INT(VLOOKUP($X1999,映射表!$B:$C,2,FALSE)*VLOOKUP($Z1999,怪物属性偏向!$G:$L,怪物属性偏向!L$1,FALSE)/100)</f>
        <v>81052</v>
      </c>
      <c r="G1999" s="4">
        <f>INT(VLOOKUP($X1999,映射表!$B:$C,2,FALSE)*VLOOKUP($Z1999,怪物属性偏向!$G:$L,怪物属性偏向!J$1,FALSE)/100)</f>
        <v>16858</v>
      </c>
      <c r="H1999" s="4">
        <f t="shared" si="2374"/>
        <v>0</v>
      </c>
      <c r="I1999" s="4">
        <f>INT(VLOOKUP($X1999,映射表!$B:$C,2,FALSE)*VLOOKUP($Z1999,怪物属性偏向!$G:$L,怪物属性偏向!K$1,FALSE)/100)</f>
        <v>24887</v>
      </c>
      <c r="J1999" s="4">
        <f>INT(VLOOKUP($X1999,映射表!$B:$E,4,FALSE))</f>
        <v>21408</v>
      </c>
      <c r="K1999" s="4">
        <f t="shared" ref="K1999:V1999" si="2391">K1998</f>
        <v>100</v>
      </c>
      <c r="L1999" s="4">
        <f t="shared" si="2391"/>
        <v>0</v>
      </c>
      <c r="M1999" s="4">
        <f t="shared" si="2391"/>
        <v>0</v>
      </c>
      <c r="N1999" s="4">
        <f t="shared" si="2391"/>
        <v>100</v>
      </c>
      <c r="O1999" s="4">
        <f t="shared" si="2391"/>
        <v>0</v>
      </c>
      <c r="P1999" s="4">
        <f t="shared" si="2391"/>
        <v>0</v>
      </c>
      <c r="Q1999" s="4">
        <f t="shared" si="2391"/>
        <v>0</v>
      </c>
      <c r="R1999" s="4">
        <f t="shared" si="2391"/>
        <v>0</v>
      </c>
      <c r="S1999" s="4">
        <f t="shared" si="2391"/>
        <v>0</v>
      </c>
      <c r="T1999" s="4">
        <f t="shared" si="2391"/>
        <v>0</v>
      </c>
      <c r="U1999" s="4">
        <f t="shared" si="2391"/>
        <v>0</v>
      </c>
      <c r="V1999" s="4">
        <f t="shared" si="2391"/>
        <v>0</v>
      </c>
      <c r="W1999" s="4">
        <f>VLOOKUP(Z1999,怪物属性偏向!D:F,3,FALSE)</f>
        <v>5000014</v>
      </c>
      <c r="X1999" s="4">
        <f t="shared" si="2313"/>
        <v>45</v>
      </c>
      <c r="Y1999" t="str">
        <f>VLOOKUP(Z1999,怪物属性偏向!G:H,2,FALSE)</f>
        <v>珍妮芙</v>
      </c>
      <c r="Z1999">
        <f t="shared" si="2314"/>
        <v>14</v>
      </c>
    </row>
    <row r="2000" spans="1:26" ht="18" customHeight="1" x14ac:dyDescent="0.15">
      <c r="A2000" s="4">
        <v>5001996</v>
      </c>
      <c r="B2000" s="4">
        <f t="shared" ref="B2000:E2000" si="2392">B1999</f>
        <v>0</v>
      </c>
      <c r="C2000" s="4">
        <f t="shared" si="2392"/>
        <v>0</v>
      </c>
      <c r="D2000" s="4">
        <f t="shared" si="2392"/>
        <v>0</v>
      </c>
      <c r="E2000" s="4">
        <f t="shared" si="2392"/>
        <v>0</v>
      </c>
      <c r="F2000" s="4">
        <f>INT(VLOOKUP($X2000,映射表!$B:$C,2,FALSE)*VLOOKUP($Z2000,怪物属性偏向!$G:$L,怪物属性偏向!L$1,FALSE)/100)</f>
        <v>90640</v>
      </c>
      <c r="G2000" s="4">
        <f>INT(VLOOKUP($X2000,映射表!$B:$C,2,FALSE)*VLOOKUP($Z2000,怪物属性偏向!$G:$L,怪物属性偏向!J$1,FALSE)/100)</f>
        <v>18853</v>
      </c>
      <c r="H2000" s="4">
        <f t="shared" si="2374"/>
        <v>0</v>
      </c>
      <c r="I2000" s="4">
        <f>INT(VLOOKUP($X2000,映射表!$B:$C,2,FALSE)*VLOOKUP($Z2000,怪物属性偏向!$G:$L,怪物属性偏向!K$1,FALSE)/100)</f>
        <v>27831</v>
      </c>
      <c r="J2000" s="4">
        <f>INT(VLOOKUP($X2000,映射表!$B:$E,4,FALSE))</f>
        <v>23940</v>
      </c>
      <c r="K2000" s="4">
        <f t="shared" ref="K2000:V2000" si="2393">K1999</f>
        <v>100</v>
      </c>
      <c r="L2000" s="4">
        <f t="shared" si="2393"/>
        <v>0</v>
      </c>
      <c r="M2000" s="4">
        <f t="shared" si="2393"/>
        <v>0</v>
      </c>
      <c r="N2000" s="4">
        <f t="shared" si="2393"/>
        <v>100</v>
      </c>
      <c r="O2000" s="4">
        <f t="shared" si="2393"/>
        <v>0</v>
      </c>
      <c r="P2000" s="4">
        <f t="shared" si="2393"/>
        <v>0</v>
      </c>
      <c r="Q2000" s="4">
        <f t="shared" si="2393"/>
        <v>0</v>
      </c>
      <c r="R2000" s="4">
        <f t="shared" si="2393"/>
        <v>0</v>
      </c>
      <c r="S2000" s="4">
        <f t="shared" si="2393"/>
        <v>0</v>
      </c>
      <c r="T2000" s="4">
        <f t="shared" si="2393"/>
        <v>0</v>
      </c>
      <c r="U2000" s="4">
        <f t="shared" si="2393"/>
        <v>0</v>
      </c>
      <c r="V2000" s="4">
        <f t="shared" si="2393"/>
        <v>0</v>
      </c>
      <c r="W2000" s="4">
        <f>VLOOKUP(Z2000,怪物属性偏向!D:F,3,FALSE)</f>
        <v>5000014</v>
      </c>
      <c r="X2000" s="4">
        <f t="shared" si="2313"/>
        <v>46</v>
      </c>
      <c r="Y2000" t="str">
        <f>VLOOKUP(Z2000,怪物属性偏向!G:H,2,FALSE)</f>
        <v>珍妮芙</v>
      </c>
      <c r="Z2000">
        <f t="shared" si="2314"/>
        <v>14</v>
      </c>
    </row>
    <row r="2001" spans="1:26" ht="18" customHeight="1" x14ac:dyDescent="0.15">
      <c r="A2001" s="4">
        <v>5001997</v>
      </c>
      <c r="B2001" s="4">
        <f t="shared" ref="B2001:E2001" si="2394">B2000</f>
        <v>0</v>
      </c>
      <c r="C2001" s="4">
        <f t="shared" si="2394"/>
        <v>0</v>
      </c>
      <c r="D2001" s="4">
        <f t="shared" si="2394"/>
        <v>0</v>
      </c>
      <c r="E2001" s="4">
        <f t="shared" si="2394"/>
        <v>0</v>
      </c>
      <c r="F2001" s="4">
        <f>INT(VLOOKUP($X2001,映射表!$B:$C,2,FALSE)*VLOOKUP($Z2001,怪物属性偏向!$G:$L,怪物属性偏向!L$1,FALSE)/100)</f>
        <v>101194</v>
      </c>
      <c r="G2001" s="4">
        <f>INT(VLOOKUP($X2001,映射表!$B:$C,2,FALSE)*VLOOKUP($Z2001,怪物属性偏向!$G:$L,怪物属性偏向!J$1,FALSE)/100)</f>
        <v>21048</v>
      </c>
      <c r="H2001" s="4">
        <f t="shared" si="2374"/>
        <v>0</v>
      </c>
      <c r="I2001" s="4">
        <f>INT(VLOOKUP($X2001,映射表!$B:$C,2,FALSE)*VLOOKUP($Z2001,怪物属性偏向!$G:$L,怪物属性偏向!K$1,FALSE)/100)</f>
        <v>31071</v>
      </c>
      <c r="J2001" s="4">
        <f>INT(VLOOKUP($X2001,映射表!$B:$E,4,FALSE))</f>
        <v>26728</v>
      </c>
      <c r="K2001" s="4">
        <f t="shared" ref="K2001:V2001" si="2395">K2000</f>
        <v>100</v>
      </c>
      <c r="L2001" s="4">
        <f t="shared" si="2395"/>
        <v>0</v>
      </c>
      <c r="M2001" s="4">
        <f t="shared" si="2395"/>
        <v>0</v>
      </c>
      <c r="N2001" s="4">
        <f t="shared" si="2395"/>
        <v>100</v>
      </c>
      <c r="O2001" s="4">
        <f t="shared" si="2395"/>
        <v>0</v>
      </c>
      <c r="P2001" s="4">
        <f t="shared" si="2395"/>
        <v>0</v>
      </c>
      <c r="Q2001" s="4">
        <f t="shared" si="2395"/>
        <v>0</v>
      </c>
      <c r="R2001" s="4">
        <f t="shared" si="2395"/>
        <v>0</v>
      </c>
      <c r="S2001" s="4">
        <f t="shared" si="2395"/>
        <v>0</v>
      </c>
      <c r="T2001" s="4">
        <f t="shared" si="2395"/>
        <v>0</v>
      </c>
      <c r="U2001" s="4">
        <f t="shared" si="2395"/>
        <v>0</v>
      </c>
      <c r="V2001" s="4">
        <f t="shared" si="2395"/>
        <v>0</v>
      </c>
      <c r="W2001" s="4">
        <f>VLOOKUP(Z2001,怪物属性偏向!D:F,3,FALSE)</f>
        <v>5000014</v>
      </c>
      <c r="X2001" s="4">
        <f t="shared" si="2313"/>
        <v>47</v>
      </c>
      <c r="Y2001" t="str">
        <f>VLOOKUP(Z2001,怪物属性偏向!G:H,2,FALSE)</f>
        <v>珍妮芙</v>
      </c>
      <c r="Z2001">
        <f t="shared" si="2314"/>
        <v>14</v>
      </c>
    </row>
    <row r="2002" spans="1:26" ht="18" customHeight="1" x14ac:dyDescent="0.15">
      <c r="A2002" s="4">
        <v>5001998</v>
      </c>
      <c r="B2002" s="4">
        <f t="shared" ref="B2002:E2002" si="2396">B2001</f>
        <v>0</v>
      </c>
      <c r="C2002" s="4">
        <f t="shared" si="2396"/>
        <v>0</v>
      </c>
      <c r="D2002" s="4">
        <f t="shared" si="2396"/>
        <v>0</v>
      </c>
      <c r="E2002" s="4">
        <f t="shared" si="2396"/>
        <v>0</v>
      </c>
      <c r="F2002" s="4">
        <f>INT(VLOOKUP($X2002,映射表!$B:$C,2,FALSE)*VLOOKUP($Z2002,怪物属性偏向!$G:$L,怪物属性偏向!L$1,FALSE)/100)</f>
        <v>112804</v>
      </c>
      <c r="G2002" s="4">
        <f>INT(VLOOKUP($X2002,映射表!$B:$C,2,FALSE)*VLOOKUP($Z2002,怪物属性偏向!$G:$L,怪物属性偏向!J$1,FALSE)/100)</f>
        <v>23463</v>
      </c>
      <c r="H2002" s="4">
        <f t="shared" si="2374"/>
        <v>0</v>
      </c>
      <c r="I2002" s="4">
        <f>INT(VLOOKUP($X2002,映射表!$B:$C,2,FALSE)*VLOOKUP($Z2002,怪物属性偏向!$G:$L,怪物属性偏向!K$1,FALSE)/100)</f>
        <v>34636</v>
      </c>
      <c r="J2002" s="4">
        <f>INT(VLOOKUP($X2002,映射表!$B:$E,4,FALSE))</f>
        <v>29794</v>
      </c>
      <c r="K2002" s="4">
        <f t="shared" ref="K2002:V2002" si="2397">K2001</f>
        <v>100</v>
      </c>
      <c r="L2002" s="4">
        <f t="shared" si="2397"/>
        <v>0</v>
      </c>
      <c r="M2002" s="4">
        <f t="shared" si="2397"/>
        <v>0</v>
      </c>
      <c r="N2002" s="4">
        <f t="shared" si="2397"/>
        <v>100</v>
      </c>
      <c r="O2002" s="4">
        <f t="shared" si="2397"/>
        <v>0</v>
      </c>
      <c r="P2002" s="4">
        <f t="shared" si="2397"/>
        <v>0</v>
      </c>
      <c r="Q2002" s="4">
        <f t="shared" si="2397"/>
        <v>0</v>
      </c>
      <c r="R2002" s="4">
        <f t="shared" si="2397"/>
        <v>0</v>
      </c>
      <c r="S2002" s="4">
        <f t="shared" si="2397"/>
        <v>0</v>
      </c>
      <c r="T2002" s="4">
        <f t="shared" si="2397"/>
        <v>0</v>
      </c>
      <c r="U2002" s="4">
        <f t="shared" si="2397"/>
        <v>0</v>
      </c>
      <c r="V2002" s="4">
        <f t="shared" si="2397"/>
        <v>0</v>
      </c>
      <c r="W2002" s="4">
        <f>VLOOKUP(Z2002,怪物属性偏向!D:F,3,FALSE)</f>
        <v>5000014</v>
      </c>
      <c r="X2002" s="4">
        <f t="shared" si="2313"/>
        <v>48</v>
      </c>
      <c r="Y2002" t="str">
        <f>VLOOKUP(Z2002,怪物属性偏向!G:H,2,FALSE)</f>
        <v>珍妮芙</v>
      </c>
      <c r="Z2002">
        <f t="shared" si="2314"/>
        <v>14</v>
      </c>
    </row>
    <row r="2003" spans="1:26" ht="18" customHeight="1" x14ac:dyDescent="0.15">
      <c r="A2003" s="4">
        <v>5001999</v>
      </c>
      <c r="B2003" s="4">
        <f t="shared" ref="B2003:E2003" si="2398">B2002</f>
        <v>0</v>
      </c>
      <c r="C2003" s="4">
        <f t="shared" si="2398"/>
        <v>0</v>
      </c>
      <c r="D2003" s="4">
        <f t="shared" si="2398"/>
        <v>0</v>
      </c>
      <c r="E2003" s="4">
        <f t="shared" si="2398"/>
        <v>0</v>
      </c>
      <c r="F2003" s="4">
        <f>INT(VLOOKUP($X2003,映射表!$B:$C,2,FALSE)*VLOOKUP($Z2003,怪物属性偏向!$G:$L,怪物属性偏向!L$1,FALSE)/100)</f>
        <v>125564</v>
      </c>
      <c r="G2003" s="4">
        <f>INT(VLOOKUP($X2003,映射表!$B:$C,2,FALSE)*VLOOKUP($Z2003,怪物属性偏向!$G:$L,怪物属性偏向!J$1,FALSE)/100)</f>
        <v>26117</v>
      </c>
      <c r="H2003" s="4">
        <f t="shared" si="2374"/>
        <v>0</v>
      </c>
      <c r="I2003" s="4">
        <f>INT(VLOOKUP($X2003,映射表!$B:$C,2,FALSE)*VLOOKUP($Z2003,怪物属性偏向!$G:$L,怪物属性偏向!K$1,FALSE)/100)</f>
        <v>38554</v>
      </c>
      <c r="J2003" s="4">
        <f>INT(VLOOKUP($X2003,映射表!$B:$E,4,FALSE))</f>
        <v>33165</v>
      </c>
      <c r="K2003" s="4">
        <f t="shared" ref="K2003:V2003" si="2399">K2002</f>
        <v>100</v>
      </c>
      <c r="L2003" s="4">
        <f t="shared" si="2399"/>
        <v>0</v>
      </c>
      <c r="M2003" s="4">
        <f t="shared" si="2399"/>
        <v>0</v>
      </c>
      <c r="N2003" s="4">
        <f t="shared" si="2399"/>
        <v>100</v>
      </c>
      <c r="O2003" s="4">
        <f t="shared" si="2399"/>
        <v>0</v>
      </c>
      <c r="P2003" s="4">
        <f t="shared" si="2399"/>
        <v>0</v>
      </c>
      <c r="Q2003" s="4">
        <f t="shared" si="2399"/>
        <v>0</v>
      </c>
      <c r="R2003" s="4">
        <f t="shared" si="2399"/>
        <v>0</v>
      </c>
      <c r="S2003" s="4">
        <f t="shared" si="2399"/>
        <v>0</v>
      </c>
      <c r="T2003" s="4">
        <f t="shared" si="2399"/>
        <v>0</v>
      </c>
      <c r="U2003" s="4">
        <f t="shared" si="2399"/>
        <v>0</v>
      </c>
      <c r="V2003" s="4">
        <f t="shared" si="2399"/>
        <v>0</v>
      </c>
      <c r="W2003" s="4">
        <f>VLOOKUP(Z2003,怪物属性偏向!D:F,3,FALSE)</f>
        <v>5000014</v>
      </c>
      <c r="X2003" s="4">
        <f t="shared" si="2313"/>
        <v>49</v>
      </c>
      <c r="Y2003" t="str">
        <f>VLOOKUP(Z2003,怪物属性偏向!G:H,2,FALSE)</f>
        <v>珍妮芙</v>
      </c>
      <c r="Z2003">
        <f t="shared" si="2314"/>
        <v>14</v>
      </c>
    </row>
    <row r="2004" spans="1:26" ht="18" customHeight="1" x14ac:dyDescent="0.15">
      <c r="A2004" s="4">
        <v>5002000</v>
      </c>
      <c r="B2004" s="4">
        <f t="shared" ref="B2004:E2004" si="2400">B2003</f>
        <v>0</v>
      </c>
      <c r="C2004" s="4">
        <f t="shared" si="2400"/>
        <v>0</v>
      </c>
      <c r="D2004" s="4">
        <f t="shared" si="2400"/>
        <v>0</v>
      </c>
      <c r="E2004" s="4">
        <f t="shared" si="2400"/>
        <v>0</v>
      </c>
      <c r="F2004" s="4">
        <f>INT(VLOOKUP($X2004,映射表!$B:$C,2,FALSE)*VLOOKUP($Z2004,怪物属性偏向!$G:$L,怪物属性偏向!L$1,FALSE)/100)</f>
        <v>134869</v>
      </c>
      <c r="G2004" s="4">
        <f>INT(VLOOKUP($X2004,映射表!$B:$C,2,FALSE)*VLOOKUP($Z2004,怪物属性偏向!$G:$L,怪物属性偏向!J$1,FALSE)/100)</f>
        <v>28053</v>
      </c>
      <c r="H2004" s="4">
        <f t="shared" si="2374"/>
        <v>0</v>
      </c>
      <c r="I2004" s="4">
        <f>INT(VLOOKUP($X2004,映射表!$B:$C,2,FALSE)*VLOOKUP($Z2004,怪物属性偏向!$G:$L,怪物属性偏向!K$1,FALSE)/100)</f>
        <v>41411</v>
      </c>
      <c r="J2004" s="4">
        <f>INT(VLOOKUP($X2004,映射表!$B:$E,4,FALSE))</f>
        <v>35622</v>
      </c>
      <c r="K2004" s="4">
        <f t="shared" ref="K2004:V2004" si="2401">K2003</f>
        <v>100</v>
      </c>
      <c r="L2004" s="4">
        <f t="shared" si="2401"/>
        <v>0</v>
      </c>
      <c r="M2004" s="4">
        <f t="shared" si="2401"/>
        <v>0</v>
      </c>
      <c r="N2004" s="4">
        <f t="shared" si="2401"/>
        <v>100</v>
      </c>
      <c r="O2004" s="4">
        <f t="shared" si="2401"/>
        <v>0</v>
      </c>
      <c r="P2004" s="4">
        <f t="shared" si="2401"/>
        <v>0</v>
      </c>
      <c r="Q2004" s="4">
        <f t="shared" si="2401"/>
        <v>0</v>
      </c>
      <c r="R2004" s="4">
        <f t="shared" si="2401"/>
        <v>0</v>
      </c>
      <c r="S2004" s="4">
        <f t="shared" si="2401"/>
        <v>0</v>
      </c>
      <c r="T2004" s="4">
        <f t="shared" si="2401"/>
        <v>0</v>
      </c>
      <c r="U2004" s="4">
        <f t="shared" si="2401"/>
        <v>0</v>
      </c>
      <c r="V2004" s="4">
        <f t="shared" si="2401"/>
        <v>0</v>
      </c>
      <c r="W2004" s="4">
        <f>VLOOKUP(Z2004,怪物属性偏向!D:F,3,FALSE)</f>
        <v>5000014</v>
      </c>
      <c r="X2004" s="4">
        <f t="shared" si="2313"/>
        <v>50</v>
      </c>
      <c r="Y2004" t="str">
        <f>VLOOKUP(Z2004,怪物属性偏向!G:H,2,FALSE)</f>
        <v>珍妮芙</v>
      </c>
      <c r="Z2004">
        <f t="shared" si="2314"/>
        <v>14</v>
      </c>
    </row>
    <row r="2005" spans="1:26" ht="18" customHeight="1" x14ac:dyDescent="0.15">
      <c r="A2005" s="4">
        <v>5002001</v>
      </c>
      <c r="B2005" s="4">
        <f t="shared" ref="B2005:E2005" si="2402">B2004</f>
        <v>0</v>
      </c>
      <c r="C2005" s="4">
        <f t="shared" si="2402"/>
        <v>0</v>
      </c>
      <c r="D2005" s="4">
        <f t="shared" si="2402"/>
        <v>0</v>
      </c>
      <c r="E2005" s="4">
        <f t="shared" si="2402"/>
        <v>0</v>
      </c>
      <c r="F2005" s="4">
        <f>INT(VLOOKUP($X2005,映射表!$B:$C,2,FALSE)*VLOOKUP($Z2005,怪物属性偏向!$G:$L,怪物属性偏向!L$1,FALSE)/100)</f>
        <v>144845</v>
      </c>
      <c r="G2005" s="4">
        <f>INT(VLOOKUP($X2005,映射表!$B:$C,2,FALSE)*VLOOKUP($Z2005,怪物属性偏向!$G:$L,怪物属性偏向!J$1,FALSE)/100)</f>
        <v>30127</v>
      </c>
      <c r="H2005" s="4">
        <f t="shared" si="2374"/>
        <v>0</v>
      </c>
      <c r="I2005" s="4">
        <f>INT(VLOOKUP($X2005,映射表!$B:$C,2,FALSE)*VLOOKUP($Z2005,怪物属性偏向!$G:$L,怪物属性偏向!K$1,FALSE)/100)</f>
        <v>44474</v>
      </c>
      <c r="J2005" s="4">
        <f>INT(VLOOKUP($X2005,映射表!$B:$E,4,FALSE))</f>
        <v>38257</v>
      </c>
      <c r="K2005" s="4">
        <f t="shared" ref="K2005:V2005" si="2403">K2004</f>
        <v>100</v>
      </c>
      <c r="L2005" s="4">
        <f t="shared" si="2403"/>
        <v>0</v>
      </c>
      <c r="M2005" s="4">
        <f t="shared" si="2403"/>
        <v>0</v>
      </c>
      <c r="N2005" s="4">
        <f t="shared" si="2403"/>
        <v>100</v>
      </c>
      <c r="O2005" s="4">
        <f t="shared" si="2403"/>
        <v>0</v>
      </c>
      <c r="P2005" s="4">
        <f t="shared" si="2403"/>
        <v>0</v>
      </c>
      <c r="Q2005" s="4">
        <f t="shared" si="2403"/>
        <v>0</v>
      </c>
      <c r="R2005" s="4">
        <f t="shared" si="2403"/>
        <v>0</v>
      </c>
      <c r="S2005" s="4">
        <f t="shared" si="2403"/>
        <v>0</v>
      </c>
      <c r="T2005" s="4">
        <f t="shared" si="2403"/>
        <v>0</v>
      </c>
      <c r="U2005" s="4">
        <f t="shared" si="2403"/>
        <v>0</v>
      </c>
      <c r="V2005" s="4">
        <f t="shared" si="2403"/>
        <v>0</v>
      </c>
      <c r="W2005" s="4">
        <f>VLOOKUP(Z2005,怪物属性偏向!D:F,3,FALSE)</f>
        <v>5000014</v>
      </c>
      <c r="X2005" s="4">
        <f t="shared" si="2313"/>
        <v>51</v>
      </c>
      <c r="Y2005" t="str">
        <f>VLOOKUP(Z2005,怪物属性偏向!G:H,2,FALSE)</f>
        <v>珍妮芙</v>
      </c>
      <c r="Z2005">
        <f t="shared" si="2314"/>
        <v>14</v>
      </c>
    </row>
    <row r="2006" spans="1:26" ht="18" customHeight="1" x14ac:dyDescent="0.15">
      <c r="A2006" s="4">
        <v>5002002</v>
      </c>
      <c r="B2006" s="4">
        <f t="shared" ref="B2006:E2006" si="2404">B2005</f>
        <v>0</v>
      </c>
      <c r="C2006" s="4">
        <f t="shared" si="2404"/>
        <v>0</v>
      </c>
      <c r="D2006" s="4">
        <f t="shared" si="2404"/>
        <v>0</v>
      </c>
      <c r="E2006" s="4">
        <f t="shared" si="2404"/>
        <v>0</v>
      </c>
      <c r="F2006" s="4">
        <f>INT(VLOOKUP($X2006,映射表!$B:$C,2,FALSE)*VLOOKUP($Z2006,怪物属性偏向!$G:$L,怪物属性偏向!L$1,FALSE)/100)</f>
        <v>155539</v>
      </c>
      <c r="G2006" s="4">
        <f>INT(VLOOKUP($X2006,映射表!$B:$C,2,FALSE)*VLOOKUP($Z2006,怪物属性偏向!$G:$L,怪物属性偏向!J$1,FALSE)/100)</f>
        <v>32352</v>
      </c>
      <c r="H2006" s="4">
        <f t="shared" si="2374"/>
        <v>0</v>
      </c>
      <c r="I2006" s="4">
        <f>INT(VLOOKUP($X2006,映射表!$B:$C,2,FALSE)*VLOOKUP($Z2006,怪物属性偏向!$G:$L,怪物属性偏向!K$1,FALSE)/100)</f>
        <v>47758</v>
      </c>
      <c r="J2006" s="4">
        <f>INT(VLOOKUP($X2006,映射表!$B:$E,4,FALSE))</f>
        <v>41082</v>
      </c>
      <c r="K2006" s="4">
        <f t="shared" ref="K2006:V2006" si="2405">K2005</f>
        <v>100</v>
      </c>
      <c r="L2006" s="4">
        <f t="shared" si="2405"/>
        <v>0</v>
      </c>
      <c r="M2006" s="4">
        <f t="shared" si="2405"/>
        <v>0</v>
      </c>
      <c r="N2006" s="4">
        <f t="shared" si="2405"/>
        <v>100</v>
      </c>
      <c r="O2006" s="4">
        <f t="shared" si="2405"/>
        <v>0</v>
      </c>
      <c r="P2006" s="4">
        <f t="shared" si="2405"/>
        <v>0</v>
      </c>
      <c r="Q2006" s="4">
        <f t="shared" si="2405"/>
        <v>0</v>
      </c>
      <c r="R2006" s="4">
        <f t="shared" si="2405"/>
        <v>0</v>
      </c>
      <c r="S2006" s="4">
        <f t="shared" si="2405"/>
        <v>0</v>
      </c>
      <c r="T2006" s="4">
        <f t="shared" si="2405"/>
        <v>0</v>
      </c>
      <c r="U2006" s="4">
        <f t="shared" si="2405"/>
        <v>0</v>
      </c>
      <c r="V2006" s="4">
        <f t="shared" si="2405"/>
        <v>0</v>
      </c>
      <c r="W2006" s="4">
        <f>VLOOKUP(Z2006,怪物属性偏向!D:F,3,FALSE)</f>
        <v>5000014</v>
      </c>
      <c r="X2006" s="4">
        <f t="shared" si="2313"/>
        <v>52</v>
      </c>
      <c r="Y2006" t="str">
        <f>VLOOKUP(Z2006,怪物属性偏向!G:H,2,FALSE)</f>
        <v>珍妮芙</v>
      </c>
      <c r="Z2006">
        <f t="shared" si="2314"/>
        <v>14</v>
      </c>
    </row>
    <row r="2007" spans="1:26" ht="18" customHeight="1" x14ac:dyDescent="0.15">
      <c r="A2007" s="4">
        <v>5002003</v>
      </c>
      <c r="B2007" s="4">
        <f t="shared" ref="B2007:E2007" si="2406">B2006</f>
        <v>0</v>
      </c>
      <c r="C2007" s="4">
        <f t="shared" si="2406"/>
        <v>0</v>
      </c>
      <c r="D2007" s="4">
        <f t="shared" si="2406"/>
        <v>0</v>
      </c>
      <c r="E2007" s="4">
        <f t="shared" si="2406"/>
        <v>0</v>
      </c>
      <c r="F2007" s="4">
        <f>INT(VLOOKUP($X2007,映射表!$B:$C,2,FALSE)*VLOOKUP($Z2007,怪物属性偏向!$G:$L,怪物属性偏向!L$1,FALSE)/100)</f>
        <v>167002</v>
      </c>
      <c r="G2007" s="4">
        <f>INT(VLOOKUP($X2007,映射表!$B:$C,2,FALSE)*VLOOKUP($Z2007,怪物属性偏向!$G:$L,怪物属性偏向!J$1,FALSE)/100)</f>
        <v>34736</v>
      </c>
      <c r="H2007" s="4">
        <f t="shared" si="2374"/>
        <v>0</v>
      </c>
      <c r="I2007" s="4">
        <f>INT(VLOOKUP($X2007,映射表!$B:$C,2,FALSE)*VLOOKUP($Z2007,怪物属性偏向!$G:$L,怪物属性偏向!K$1,FALSE)/100)</f>
        <v>51277</v>
      </c>
      <c r="J2007" s="4">
        <f>INT(VLOOKUP($X2007,映射表!$B:$E,4,FALSE))</f>
        <v>44110</v>
      </c>
      <c r="K2007" s="4">
        <f t="shared" ref="K2007:V2007" si="2407">K2006</f>
        <v>100</v>
      </c>
      <c r="L2007" s="4">
        <f t="shared" si="2407"/>
        <v>0</v>
      </c>
      <c r="M2007" s="4">
        <f t="shared" si="2407"/>
        <v>0</v>
      </c>
      <c r="N2007" s="4">
        <f t="shared" si="2407"/>
        <v>100</v>
      </c>
      <c r="O2007" s="4">
        <f t="shared" si="2407"/>
        <v>0</v>
      </c>
      <c r="P2007" s="4">
        <f t="shared" si="2407"/>
        <v>0</v>
      </c>
      <c r="Q2007" s="4">
        <f t="shared" si="2407"/>
        <v>0</v>
      </c>
      <c r="R2007" s="4">
        <f t="shared" si="2407"/>
        <v>0</v>
      </c>
      <c r="S2007" s="4">
        <f t="shared" si="2407"/>
        <v>0</v>
      </c>
      <c r="T2007" s="4">
        <f t="shared" si="2407"/>
        <v>0</v>
      </c>
      <c r="U2007" s="4">
        <f t="shared" si="2407"/>
        <v>0</v>
      </c>
      <c r="V2007" s="4">
        <f t="shared" si="2407"/>
        <v>0</v>
      </c>
      <c r="W2007" s="4">
        <f>VLOOKUP(Z2007,怪物属性偏向!D:F,3,FALSE)</f>
        <v>5000014</v>
      </c>
      <c r="X2007" s="4">
        <f t="shared" si="2313"/>
        <v>53</v>
      </c>
      <c r="Y2007" t="str">
        <f>VLOOKUP(Z2007,怪物属性偏向!G:H,2,FALSE)</f>
        <v>珍妮芙</v>
      </c>
      <c r="Z2007">
        <f t="shared" si="2314"/>
        <v>14</v>
      </c>
    </row>
    <row r="2008" spans="1:26" ht="18" customHeight="1" x14ac:dyDescent="0.15">
      <c r="A2008" s="4">
        <v>5002004</v>
      </c>
      <c r="B2008" s="4">
        <f t="shared" ref="B2008:E2008" si="2408">B2007</f>
        <v>0</v>
      </c>
      <c r="C2008" s="4">
        <f t="shared" si="2408"/>
        <v>0</v>
      </c>
      <c r="D2008" s="4">
        <f t="shared" si="2408"/>
        <v>0</v>
      </c>
      <c r="E2008" s="4">
        <f t="shared" si="2408"/>
        <v>0</v>
      </c>
      <c r="F2008" s="4">
        <f>INT(VLOOKUP($X2008,映射表!$B:$C,2,FALSE)*VLOOKUP($Z2008,怪物属性偏向!$G:$L,怪物属性偏向!L$1,FALSE)/100)</f>
        <v>179291</v>
      </c>
      <c r="G2008" s="4">
        <f>INT(VLOOKUP($X2008,映射表!$B:$C,2,FALSE)*VLOOKUP($Z2008,怪物属性偏向!$G:$L,怪物属性偏向!J$1,FALSE)/100)</f>
        <v>37292</v>
      </c>
      <c r="H2008" s="4">
        <f t="shared" si="2374"/>
        <v>0</v>
      </c>
      <c r="I2008" s="4">
        <f>INT(VLOOKUP($X2008,映射表!$B:$C,2,FALSE)*VLOOKUP($Z2008,怪物属性偏向!$G:$L,怪物属性偏向!K$1,FALSE)/100)</f>
        <v>55051</v>
      </c>
      <c r="J2008" s="4">
        <f>INT(VLOOKUP($X2008,映射表!$B:$E,4,FALSE))</f>
        <v>47355</v>
      </c>
      <c r="K2008" s="4">
        <f t="shared" ref="K2008:V2008" si="2409">K2007</f>
        <v>100</v>
      </c>
      <c r="L2008" s="4">
        <f t="shared" si="2409"/>
        <v>0</v>
      </c>
      <c r="M2008" s="4">
        <f t="shared" si="2409"/>
        <v>0</v>
      </c>
      <c r="N2008" s="4">
        <f t="shared" si="2409"/>
        <v>100</v>
      </c>
      <c r="O2008" s="4">
        <f t="shared" si="2409"/>
        <v>0</v>
      </c>
      <c r="P2008" s="4">
        <f t="shared" si="2409"/>
        <v>0</v>
      </c>
      <c r="Q2008" s="4">
        <f t="shared" si="2409"/>
        <v>0</v>
      </c>
      <c r="R2008" s="4">
        <f t="shared" si="2409"/>
        <v>0</v>
      </c>
      <c r="S2008" s="4">
        <f t="shared" si="2409"/>
        <v>0</v>
      </c>
      <c r="T2008" s="4">
        <f t="shared" si="2409"/>
        <v>0</v>
      </c>
      <c r="U2008" s="4">
        <f t="shared" si="2409"/>
        <v>0</v>
      </c>
      <c r="V2008" s="4">
        <f t="shared" si="2409"/>
        <v>0</v>
      </c>
      <c r="W2008" s="4">
        <f>VLOOKUP(Z2008,怪物属性偏向!D:F,3,FALSE)</f>
        <v>5000014</v>
      </c>
      <c r="X2008" s="4">
        <f t="shared" si="2313"/>
        <v>54</v>
      </c>
      <c r="Y2008" t="str">
        <f>VLOOKUP(Z2008,怪物属性偏向!G:H,2,FALSE)</f>
        <v>珍妮芙</v>
      </c>
      <c r="Z2008">
        <f t="shared" si="2314"/>
        <v>14</v>
      </c>
    </row>
    <row r="2009" spans="1:26" ht="18" customHeight="1" x14ac:dyDescent="0.15">
      <c r="A2009" s="4">
        <v>5002005</v>
      </c>
      <c r="B2009" s="4">
        <f t="shared" ref="B2009:E2009" si="2410">B2008</f>
        <v>0</v>
      </c>
      <c r="C2009" s="4">
        <f t="shared" si="2410"/>
        <v>0</v>
      </c>
      <c r="D2009" s="4">
        <f t="shared" si="2410"/>
        <v>0</v>
      </c>
      <c r="E2009" s="4">
        <f t="shared" si="2410"/>
        <v>0</v>
      </c>
      <c r="F2009" s="4">
        <f>INT(VLOOKUP($X2009,映射表!$B:$C,2,FALSE)*VLOOKUP($Z2009,怪物属性偏向!$G:$L,怪物属性偏向!L$1,FALSE)/100)</f>
        <v>192465</v>
      </c>
      <c r="G2009" s="4">
        <f>INT(VLOOKUP($X2009,映射表!$B:$C,2,FALSE)*VLOOKUP($Z2009,怪物属性偏向!$G:$L,怪物属性偏向!J$1,FALSE)/100)</f>
        <v>40032</v>
      </c>
      <c r="H2009" s="4">
        <f t="shared" si="2374"/>
        <v>0</v>
      </c>
      <c r="I2009" s="4">
        <f>INT(VLOOKUP($X2009,映射表!$B:$C,2,FALSE)*VLOOKUP($Z2009,怪物属性偏向!$G:$L,怪物属性偏向!K$1,FALSE)/100)</f>
        <v>59096</v>
      </c>
      <c r="J2009" s="4">
        <f>INT(VLOOKUP($X2009,映射表!$B:$E,4,FALSE))</f>
        <v>50835</v>
      </c>
      <c r="K2009" s="4">
        <f t="shared" ref="K2009:V2009" si="2411">K2008</f>
        <v>100</v>
      </c>
      <c r="L2009" s="4">
        <f t="shared" si="2411"/>
        <v>0</v>
      </c>
      <c r="M2009" s="4">
        <f t="shared" si="2411"/>
        <v>0</v>
      </c>
      <c r="N2009" s="4">
        <f t="shared" si="2411"/>
        <v>100</v>
      </c>
      <c r="O2009" s="4">
        <f t="shared" si="2411"/>
        <v>0</v>
      </c>
      <c r="P2009" s="4">
        <f t="shared" si="2411"/>
        <v>0</v>
      </c>
      <c r="Q2009" s="4">
        <f t="shared" si="2411"/>
        <v>0</v>
      </c>
      <c r="R2009" s="4">
        <f t="shared" si="2411"/>
        <v>0</v>
      </c>
      <c r="S2009" s="4">
        <f t="shared" si="2411"/>
        <v>0</v>
      </c>
      <c r="T2009" s="4">
        <f t="shared" si="2411"/>
        <v>0</v>
      </c>
      <c r="U2009" s="4">
        <f t="shared" si="2411"/>
        <v>0</v>
      </c>
      <c r="V2009" s="4">
        <f t="shared" si="2411"/>
        <v>0</v>
      </c>
      <c r="W2009" s="4">
        <f>VLOOKUP(Z2009,怪物属性偏向!D:F,3,FALSE)</f>
        <v>5000014</v>
      </c>
      <c r="X2009" s="4">
        <f t="shared" si="2313"/>
        <v>55</v>
      </c>
      <c r="Y2009" t="str">
        <f>VLOOKUP(Z2009,怪物属性偏向!G:H,2,FALSE)</f>
        <v>珍妮芙</v>
      </c>
      <c r="Z2009">
        <f t="shared" si="2314"/>
        <v>14</v>
      </c>
    </row>
    <row r="2010" spans="1:26" ht="18" customHeight="1" x14ac:dyDescent="0.15">
      <c r="A2010" s="4">
        <v>5002006</v>
      </c>
      <c r="B2010" s="4">
        <f t="shared" ref="B2010:E2010" si="2412">B2009</f>
        <v>0</v>
      </c>
      <c r="C2010" s="4">
        <f t="shared" si="2412"/>
        <v>0</v>
      </c>
      <c r="D2010" s="4">
        <f t="shared" si="2412"/>
        <v>0</v>
      </c>
      <c r="E2010" s="4">
        <f t="shared" si="2412"/>
        <v>0</v>
      </c>
      <c r="F2010" s="4">
        <f>INT(VLOOKUP($X2010,映射表!$B:$C,2,FALSE)*VLOOKUP($Z2010,怪物属性偏向!$G:$L,怪物属性偏向!L$1,FALSE)/100)</f>
        <v>206588</v>
      </c>
      <c r="G2010" s="4">
        <f>INT(VLOOKUP($X2010,映射表!$B:$C,2,FALSE)*VLOOKUP($Z2010,怪物属性偏向!$G:$L,怪物属性偏向!J$1,FALSE)/100)</f>
        <v>42970</v>
      </c>
      <c r="H2010" s="4">
        <f t="shared" si="2374"/>
        <v>0</v>
      </c>
      <c r="I2010" s="4">
        <f>INT(VLOOKUP($X2010,映射表!$B:$C,2,FALSE)*VLOOKUP($Z2010,怪物属性偏向!$G:$L,怪物属性偏向!K$1,FALSE)/100)</f>
        <v>63432</v>
      </c>
      <c r="J2010" s="4">
        <f>INT(VLOOKUP($X2010,映射表!$B:$E,4,FALSE))</f>
        <v>54565</v>
      </c>
      <c r="K2010" s="4">
        <f t="shared" ref="K2010:V2010" si="2413">K2009</f>
        <v>100</v>
      </c>
      <c r="L2010" s="4">
        <f t="shared" si="2413"/>
        <v>0</v>
      </c>
      <c r="M2010" s="4">
        <f t="shared" si="2413"/>
        <v>0</v>
      </c>
      <c r="N2010" s="4">
        <f t="shared" si="2413"/>
        <v>100</v>
      </c>
      <c r="O2010" s="4">
        <f t="shared" si="2413"/>
        <v>0</v>
      </c>
      <c r="P2010" s="4">
        <f t="shared" si="2413"/>
        <v>0</v>
      </c>
      <c r="Q2010" s="4">
        <f t="shared" si="2413"/>
        <v>0</v>
      </c>
      <c r="R2010" s="4">
        <f t="shared" si="2413"/>
        <v>0</v>
      </c>
      <c r="S2010" s="4">
        <f t="shared" si="2413"/>
        <v>0</v>
      </c>
      <c r="T2010" s="4">
        <f t="shared" si="2413"/>
        <v>0</v>
      </c>
      <c r="U2010" s="4">
        <f t="shared" si="2413"/>
        <v>0</v>
      </c>
      <c r="V2010" s="4">
        <f t="shared" si="2413"/>
        <v>0</v>
      </c>
      <c r="W2010" s="4">
        <f>VLOOKUP(Z2010,怪物属性偏向!D:F,3,FALSE)</f>
        <v>5000014</v>
      </c>
      <c r="X2010" s="4">
        <f t="shared" si="2313"/>
        <v>56</v>
      </c>
      <c r="Y2010" t="str">
        <f>VLOOKUP(Z2010,怪物属性偏向!G:H,2,FALSE)</f>
        <v>珍妮芙</v>
      </c>
      <c r="Z2010">
        <f t="shared" si="2314"/>
        <v>14</v>
      </c>
    </row>
    <row r="2011" spans="1:26" ht="18" customHeight="1" x14ac:dyDescent="0.15">
      <c r="A2011" s="4">
        <v>5002007</v>
      </c>
      <c r="B2011" s="4">
        <f t="shared" ref="B2011:E2011" si="2414">B2010</f>
        <v>0</v>
      </c>
      <c r="C2011" s="4">
        <f t="shared" si="2414"/>
        <v>0</v>
      </c>
      <c r="D2011" s="4">
        <f t="shared" si="2414"/>
        <v>0</v>
      </c>
      <c r="E2011" s="4">
        <f t="shared" si="2414"/>
        <v>0</v>
      </c>
      <c r="F2011" s="4">
        <f>INT(VLOOKUP($X2011,映射表!$B:$C,2,FALSE)*VLOOKUP($Z2011,怪物属性偏向!$G:$L,怪物属性偏向!L$1,FALSE)/100)</f>
        <v>221727</v>
      </c>
      <c r="G2011" s="4">
        <f>INT(VLOOKUP($X2011,映射表!$B:$C,2,FALSE)*VLOOKUP($Z2011,怪物属性偏向!$G:$L,怪物属性偏向!J$1,FALSE)/100)</f>
        <v>46119</v>
      </c>
      <c r="H2011" s="4">
        <f t="shared" si="2374"/>
        <v>0</v>
      </c>
      <c r="I2011" s="4">
        <f>INT(VLOOKUP($X2011,映射表!$B:$C,2,FALSE)*VLOOKUP($Z2011,怪物属性偏向!$G:$L,怪物属性偏向!K$1,FALSE)/100)</f>
        <v>68081</v>
      </c>
      <c r="J2011" s="4">
        <f>INT(VLOOKUP($X2011,映射表!$B:$E,4,FALSE))</f>
        <v>58564</v>
      </c>
      <c r="K2011" s="4">
        <f t="shared" ref="K2011:V2011" si="2415">K2010</f>
        <v>100</v>
      </c>
      <c r="L2011" s="4">
        <f t="shared" si="2415"/>
        <v>0</v>
      </c>
      <c r="M2011" s="4">
        <f t="shared" si="2415"/>
        <v>0</v>
      </c>
      <c r="N2011" s="4">
        <f t="shared" si="2415"/>
        <v>100</v>
      </c>
      <c r="O2011" s="4">
        <f t="shared" si="2415"/>
        <v>0</v>
      </c>
      <c r="P2011" s="4">
        <f t="shared" si="2415"/>
        <v>0</v>
      </c>
      <c r="Q2011" s="4">
        <f t="shared" si="2415"/>
        <v>0</v>
      </c>
      <c r="R2011" s="4">
        <f t="shared" si="2415"/>
        <v>0</v>
      </c>
      <c r="S2011" s="4">
        <f t="shared" si="2415"/>
        <v>0</v>
      </c>
      <c r="T2011" s="4">
        <f t="shared" si="2415"/>
        <v>0</v>
      </c>
      <c r="U2011" s="4">
        <f t="shared" si="2415"/>
        <v>0</v>
      </c>
      <c r="V2011" s="4">
        <f t="shared" si="2415"/>
        <v>0</v>
      </c>
      <c r="W2011" s="4">
        <f>VLOOKUP(Z2011,怪物属性偏向!D:F,3,FALSE)</f>
        <v>5000014</v>
      </c>
      <c r="X2011" s="4">
        <f t="shared" si="2313"/>
        <v>57</v>
      </c>
      <c r="Y2011" t="str">
        <f>VLOOKUP(Z2011,怪物属性偏向!G:H,2,FALSE)</f>
        <v>珍妮芙</v>
      </c>
      <c r="Z2011">
        <f t="shared" si="2314"/>
        <v>14</v>
      </c>
    </row>
    <row r="2012" spans="1:26" ht="18" customHeight="1" x14ac:dyDescent="0.15">
      <c r="A2012" s="4">
        <v>5002008</v>
      </c>
      <c r="B2012" s="4">
        <f t="shared" ref="B2012:E2012" si="2416">B2011</f>
        <v>0</v>
      </c>
      <c r="C2012" s="4">
        <f t="shared" si="2416"/>
        <v>0</v>
      </c>
      <c r="D2012" s="4">
        <f t="shared" si="2416"/>
        <v>0</v>
      </c>
      <c r="E2012" s="4">
        <f t="shared" si="2416"/>
        <v>0</v>
      </c>
      <c r="F2012" s="4">
        <f>INT(VLOOKUP($X2012,映射表!$B:$C,2,FALSE)*VLOOKUP($Z2012,怪物属性偏向!$G:$L,怪物属性偏向!L$1,FALSE)/100)</f>
        <v>237956</v>
      </c>
      <c r="G2012" s="4">
        <f>INT(VLOOKUP($X2012,映射表!$B:$C,2,FALSE)*VLOOKUP($Z2012,怪物属性偏向!$G:$L,怪物属性偏向!J$1,FALSE)/100)</f>
        <v>49495</v>
      </c>
      <c r="H2012" s="4">
        <f t="shared" si="2374"/>
        <v>0</v>
      </c>
      <c r="I2012" s="4">
        <f>INT(VLOOKUP($X2012,映射表!$B:$C,2,FALSE)*VLOOKUP($Z2012,怪物属性偏向!$G:$L,怪物属性偏向!K$1,FALSE)/100)</f>
        <v>73064</v>
      </c>
      <c r="J2012" s="4">
        <f>INT(VLOOKUP($X2012,映射表!$B:$E,4,FALSE))</f>
        <v>62850</v>
      </c>
      <c r="K2012" s="4">
        <f t="shared" ref="K2012:V2012" si="2417">K2011</f>
        <v>100</v>
      </c>
      <c r="L2012" s="4">
        <f t="shared" si="2417"/>
        <v>0</v>
      </c>
      <c r="M2012" s="4">
        <f t="shared" si="2417"/>
        <v>0</v>
      </c>
      <c r="N2012" s="4">
        <f t="shared" si="2417"/>
        <v>100</v>
      </c>
      <c r="O2012" s="4">
        <f t="shared" si="2417"/>
        <v>0</v>
      </c>
      <c r="P2012" s="4">
        <f t="shared" si="2417"/>
        <v>0</v>
      </c>
      <c r="Q2012" s="4">
        <f t="shared" si="2417"/>
        <v>0</v>
      </c>
      <c r="R2012" s="4">
        <f t="shared" si="2417"/>
        <v>0</v>
      </c>
      <c r="S2012" s="4">
        <f t="shared" si="2417"/>
        <v>0</v>
      </c>
      <c r="T2012" s="4">
        <f t="shared" si="2417"/>
        <v>0</v>
      </c>
      <c r="U2012" s="4">
        <f t="shared" si="2417"/>
        <v>0</v>
      </c>
      <c r="V2012" s="4">
        <f t="shared" si="2417"/>
        <v>0</v>
      </c>
      <c r="W2012" s="4">
        <f>VLOOKUP(Z2012,怪物属性偏向!D:F,3,FALSE)</f>
        <v>5000014</v>
      </c>
      <c r="X2012" s="4">
        <f t="shared" si="2313"/>
        <v>58</v>
      </c>
      <c r="Y2012" t="str">
        <f>VLOOKUP(Z2012,怪物属性偏向!G:H,2,FALSE)</f>
        <v>珍妮芙</v>
      </c>
      <c r="Z2012">
        <f t="shared" si="2314"/>
        <v>14</v>
      </c>
    </row>
    <row r="2013" spans="1:26" ht="18" customHeight="1" x14ac:dyDescent="0.15">
      <c r="A2013" s="4">
        <v>5002009</v>
      </c>
      <c r="B2013" s="4">
        <f t="shared" ref="B2013:E2013" si="2418">B2012</f>
        <v>0</v>
      </c>
      <c r="C2013" s="4">
        <f t="shared" si="2418"/>
        <v>0</v>
      </c>
      <c r="D2013" s="4">
        <f t="shared" si="2418"/>
        <v>0</v>
      </c>
      <c r="E2013" s="4">
        <f t="shared" si="2418"/>
        <v>0</v>
      </c>
      <c r="F2013" s="4">
        <f>INT(VLOOKUP($X2013,映射表!$B:$C,2,FALSE)*VLOOKUP($Z2013,怪物属性偏向!$G:$L,怪物属性偏向!L$1,FALSE)/100)</f>
        <v>255354</v>
      </c>
      <c r="G2013" s="4">
        <f>INT(VLOOKUP($X2013,映射表!$B:$C,2,FALSE)*VLOOKUP($Z2013,怪物属性偏向!$G:$L,怪物属性偏向!J$1,FALSE)/100)</f>
        <v>53113</v>
      </c>
      <c r="H2013" s="4">
        <f t="shared" si="2374"/>
        <v>0</v>
      </c>
      <c r="I2013" s="4">
        <f>INT(VLOOKUP($X2013,映射表!$B:$C,2,FALSE)*VLOOKUP($Z2013,怪物属性偏向!$G:$L,怪物属性偏向!K$1,FALSE)/100)</f>
        <v>78406</v>
      </c>
      <c r="J2013" s="4">
        <f>INT(VLOOKUP($X2013,映射表!$B:$E,4,FALSE))</f>
        <v>67446</v>
      </c>
      <c r="K2013" s="4">
        <f t="shared" ref="K2013:V2013" si="2419">K2012</f>
        <v>100</v>
      </c>
      <c r="L2013" s="4">
        <f t="shared" si="2419"/>
        <v>0</v>
      </c>
      <c r="M2013" s="4">
        <f t="shared" si="2419"/>
        <v>0</v>
      </c>
      <c r="N2013" s="4">
        <f t="shared" si="2419"/>
        <v>100</v>
      </c>
      <c r="O2013" s="4">
        <f t="shared" si="2419"/>
        <v>0</v>
      </c>
      <c r="P2013" s="4">
        <f t="shared" si="2419"/>
        <v>0</v>
      </c>
      <c r="Q2013" s="4">
        <f t="shared" si="2419"/>
        <v>0</v>
      </c>
      <c r="R2013" s="4">
        <f t="shared" si="2419"/>
        <v>0</v>
      </c>
      <c r="S2013" s="4">
        <f t="shared" si="2419"/>
        <v>0</v>
      </c>
      <c r="T2013" s="4">
        <f t="shared" si="2419"/>
        <v>0</v>
      </c>
      <c r="U2013" s="4">
        <f t="shared" si="2419"/>
        <v>0</v>
      </c>
      <c r="V2013" s="4">
        <f t="shared" si="2419"/>
        <v>0</v>
      </c>
      <c r="W2013" s="4">
        <f>VLOOKUP(Z2013,怪物属性偏向!D:F,3,FALSE)</f>
        <v>5000014</v>
      </c>
      <c r="X2013" s="4">
        <f t="shared" si="2313"/>
        <v>59</v>
      </c>
      <c r="Y2013" t="str">
        <f>VLOOKUP(Z2013,怪物属性偏向!G:H,2,FALSE)</f>
        <v>珍妮芙</v>
      </c>
      <c r="Z2013">
        <f t="shared" si="2314"/>
        <v>14</v>
      </c>
    </row>
    <row r="2014" spans="1:26" ht="18" customHeight="1" x14ac:dyDescent="0.15">
      <c r="A2014" s="4">
        <v>5002010</v>
      </c>
      <c r="B2014" s="4">
        <f t="shared" ref="B2014:E2014" si="2420">B2013</f>
        <v>0</v>
      </c>
      <c r="C2014" s="4">
        <f t="shared" si="2420"/>
        <v>0</v>
      </c>
      <c r="D2014" s="4">
        <f t="shared" si="2420"/>
        <v>0</v>
      </c>
      <c r="E2014" s="4">
        <f t="shared" si="2420"/>
        <v>0</v>
      </c>
      <c r="F2014" s="4">
        <f>INT(VLOOKUP($X2014,映射表!$B:$C,2,FALSE)*VLOOKUP($Z2014,怪物属性偏向!$G:$L,怪物属性偏向!L$1,FALSE)/100)</f>
        <v>274004</v>
      </c>
      <c r="G2014" s="4">
        <f>INT(VLOOKUP($X2014,映射表!$B:$C,2,FALSE)*VLOOKUP($Z2014,怪物属性偏向!$G:$L,怪物属性偏向!J$1,FALSE)/100)</f>
        <v>56993</v>
      </c>
      <c r="H2014" s="4">
        <f t="shared" si="2374"/>
        <v>0</v>
      </c>
      <c r="I2014" s="4">
        <f>INT(VLOOKUP($X2014,映射表!$B:$C,2,FALSE)*VLOOKUP($Z2014,怪物属性偏向!$G:$L,怪物属性偏向!K$1,FALSE)/100)</f>
        <v>84132</v>
      </c>
      <c r="J2014" s="4">
        <f>INT(VLOOKUP($X2014,映射表!$B:$E,4,FALSE))</f>
        <v>72372</v>
      </c>
      <c r="K2014" s="4">
        <f t="shared" ref="K2014:V2014" si="2421">K2013</f>
        <v>100</v>
      </c>
      <c r="L2014" s="4">
        <f t="shared" si="2421"/>
        <v>0</v>
      </c>
      <c r="M2014" s="4">
        <f t="shared" si="2421"/>
        <v>0</v>
      </c>
      <c r="N2014" s="4">
        <f t="shared" si="2421"/>
        <v>100</v>
      </c>
      <c r="O2014" s="4">
        <f t="shared" si="2421"/>
        <v>0</v>
      </c>
      <c r="P2014" s="4">
        <f t="shared" si="2421"/>
        <v>0</v>
      </c>
      <c r="Q2014" s="4">
        <f t="shared" si="2421"/>
        <v>0</v>
      </c>
      <c r="R2014" s="4">
        <f t="shared" si="2421"/>
        <v>0</v>
      </c>
      <c r="S2014" s="4">
        <f t="shared" si="2421"/>
        <v>0</v>
      </c>
      <c r="T2014" s="4">
        <f t="shared" si="2421"/>
        <v>0</v>
      </c>
      <c r="U2014" s="4">
        <f t="shared" si="2421"/>
        <v>0</v>
      </c>
      <c r="V2014" s="4">
        <f t="shared" si="2421"/>
        <v>0</v>
      </c>
      <c r="W2014" s="4">
        <f>VLOOKUP(Z2014,怪物属性偏向!D:F,3,FALSE)</f>
        <v>5000014</v>
      </c>
      <c r="X2014" s="4">
        <f t="shared" si="2313"/>
        <v>60</v>
      </c>
      <c r="Y2014" t="str">
        <f>VLOOKUP(Z2014,怪物属性偏向!G:H,2,FALSE)</f>
        <v>珍妮芙</v>
      </c>
      <c r="Z2014">
        <f t="shared" si="2314"/>
        <v>14</v>
      </c>
    </row>
    <row r="2015" spans="1:26" ht="18" customHeight="1" x14ac:dyDescent="0.15">
      <c r="A2015" s="4">
        <v>5002011</v>
      </c>
      <c r="B2015" s="4">
        <f t="shared" ref="B2015:E2015" si="2422">B2014</f>
        <v>0</v>
      </c>
      <c r="C2015" s="4">
        <f t="shared" si="2422"/>
        <v>0</v>
      </c>
      <c r="D2015" s="4">
        <f t="shared" si="2422"/>
        <v>0</v>
      </c>
      <c r="E2015" s="4">
        <f t="shared" si="2422"/>
        <v>0</v>
      </c>
      <c r="F2015" s="4">
        <f>INT(VLOOKUP($X2015,映射表!$B:$C,2,FALSE)*VLOOKUP($Z2015,怪物属性偏向!$G:$L,怪物属性偏向!L$1,FALSE)/100)</f>
        <v>293997</v>
      </c>
      <c r="G2015" s="4">
        <f>INT(VLOOKUP($X2015,映射表!$B:$C,2,FALSE)*VLOOKUP($Z2015,怪物属性偏向!$G:$L,怪物属性偏向!J$1,FALSE)/100)</f>
        <v>61151</v>
      </c>
      <c r="H2015" s="4">
        <f t="shared" si="2374"/>
        <v>0</v>
      </c>
      <c r="I2015" s="4">
        <f>INT(VLOOKUP($X2015,映射表!$B:$C,2,FALSE)*VLOOKUP($Z2015,怪物属性偏向!$G:$L,怪物属性偏向!K$1,FALSE)/100)</f>
        <v>90271</v>
      </c>
      <c r="J2015" s="4">
        <f>INT(VLOOKUP($X2015,映射表!$B:$E,4,FALSE))</f>
        <v>77652</v>
      </c>
      <c r="K2015" s="4">
        <f t="shared" ref="K2015:V2015" si="2423">K2014</f>
        <v>100</v>
      </c>
      <c r="L2015" s="4">
        <f t="shared" si="2423"/>
        <v>0</v>
      </c>
      <c r="M2015" s="4">
        <f t="shared" si="2423"/>
        <v>0</v>
      </c>
      <c r="N2015" s="4">
        <f t="shared" si="2423"/>
        <v>100</v>
      </c>
      <c r="O2015" s="4">
        <f t="shared" si="2423"/>
        <v>0</v>
      </c>
      <c r="P2015" s="4">
        <f t="shared" si="2423"/>
        <v>0</v>
      </c>
      <c r="Q2015" s="4">
        <f t="shared" si="2423"/>
        <v>0</v>
      </c>
      <c r="R2015" s="4">
        <f t="shared" si="2423"/>
        <v>0</v>
      </c>
      <c r="S2015" s="4">
        <f t="shared" si="2423"/>
        <v>0</v>
      </c>
      <c r="T2015" s="4">
        <f t="shared" si="2423"/>
        <v>0</v>
      </c>
      <c r="U2015" s="4">
        <f t="shared" si="2423"/>
        <v>0</v>
      </c>
      <c r="V2015" s="4">
        <f t="shared" si="2423"/>
        <v>0</v>
      </c>
      <c r="W2015" s="4">
        <f>VLOOKUP(Z2015,怪物属性偏向!D:F,3,FALSE)</f>
        <v>5000014</v>
      </c>
      <c r="X2015" s="4">
        <f t="shared" si="2313"/>
        <v>61</v>
      </c>
      <c r="Y2015" t="str">
        <f>VLOOKUP(Z2015,怪物属性偏向!G:H,2,FALSE)</f>
        <v>珍妮芙</v>
      </c>
      <c r="Z2015">
        <f t="shared" si="2314"/>
        <v>14</v>
      </c>
    </row>
    <row r="2016" spans="1:26" ht="18" customHeight="1" x14ac:dyDescent="0.15">
      <c r="A2016" s="4">
        <v>5002012</v>
      </c>
      <c r="B2016" s="4">
        <f t="shared" ref="B2016:E2016" si="2424">B2015</f>
        <v>0</v>
      </c>
      <c r="C2016" s="4">
        <f t="shared" si="2424"/>
        <v>0</v>
      </c>
      <c r="D2016" s="4">
        <f t="shared" si="2424"/>
        <v>0</v>
      </c>
      <c r="E2016" s="4">
        <f t="shared" si="2424"/>
        <v>0</v>
      </c>
      <c r="F2016" s="4">
        <f>INT(VLOOKUP($X2016,映射表!$B:$C,2,FALSE)*VLOOKUP($Z2016,怪物属性偏向!$G:$L,怪物属性偏向!L$1,FALSE)/100)</f>
        <v>315430</v>
      </c>
      <c r="G2016" s="4">
        <f>INT(VLOOKUP($X2016,映射表!$B:$C,2,FALSE)*VLOOKUP($Z2016,怪物属性偏向!$G:$L,怪物属性偏向!J$1,FALSE)/100)</f>
        <v>65609</v>
      </c>
      <c r="H2016" s="4">
        <f t="shared" si="2374"/>
        <v>0</v>
      </c>
      <c r="I2016" s="4">
        <f>INT(VLOOKUP($X2016,映射表!$B:$C,2,FALSE)*VLOOKUP($Z2016,怪物属性偏向!$G:$L,怪物属性偏向!K$1,FALSE)/100)</f>
        <v>96852</v>
      </c>
      <c r="J2016" s="4">
        <f>INT(VLOOKUP($X2016,映射表!$B:$E,4,FALSE))</f>
        <v>83313</v>
      </c>
      <c r="K2016" s="4">
        <f t="shared" ref="K2016:V2016" si="2425">K2015</f>
        <v>100</v>
      </c>
      <c r="L2016" s="4">
        <f t="shared" si="2425"/>
        <v>0</v>
      </c>
      <c r="M2016" s="4">
        <f t="shared" si="2425"/>
        <v>0</v>
      </c>
      <c r="N2016" s="4">
        <f t="shared" si="2425"/>
        <v>100</v>
      </c>
      <c r="O2016" s="4">
        <f t="shared" si="2425"/>
        <v>0</v>
      </c>
      <c r="P2016" s="4">
        <f t="shared" si="2425"/>
        <v>0</v>
      </c>
      <c r="Q2016" s="4">
        <f t="shared" si="2425"/>
        <v>0</v>
      </c>
      <c r="R2016" s="4">
        <f t="shared" si="2425"/>
        <v>0</v>
      </c>
      <c r="S2016" s="4">
        <f t="shared" si="2425"/>
        <v>0</v>
      </c>
      <c r="T2016" s="4">
        <f t="shared" si="2425"/>
        <v>0</v>
      </c>
      <c r="U2016" s="4">
        <f t="shared" si="2425"/>
        <v>0</v>
      </c>
      <c r="V2016" s="4">
        <f t="shared" si="2425"/>
        <v>0</v>
      </c>
      <c r="W2016" s="4">
        <f>VLOOKUP(Z2016,怪物属性偏向!D:F,3,FALSE)</f>
        <v>5000014</v>
      </c>
      <c r="X2016" s="4">
        <f t="shared" si="2313"/>
        <v>62</v>
      </c>
      <c r="Y2016" t="str">
        <f>VLOOKUP(Z2016,怪物属性偏向!G:H,2,FALSE)</f>
        <v>珍妮芙</v>
      </c>
      <c r="Z2016">
        <f t="shared" si="2314"/>
        <v>14</v>
      </c>
    </row>
    <row r="2017" spans="1:26" ht="18" customHeight="1" x14ac:dyDescent="0.15">
      <c r="A2017" s="4">
        <v>5002013</v>
      </c>
      <c r="B2017" s="4">
        <f t="shared" ref="B2017:E2017" si="2426">B2016</f>
        <v>0</v>
      </c>
      <c r="C2017" s="4">
        <f t="shared" si="2426"/>
        <v>0</v>
      </c>
      <c r="D2017" s="4">
        <f t="shared" si="2426"/>
        <v>0</v>
      </c>
      <c r="E2017" s="4">
        <f t="shared" si="2426"/>
        <v>0</v>
      </c>
      <c r="F2017" s="4">
        <f>INT(VLOOKUP($X2017,映射表!$B:$C,2,FALSE)*VLOOKUP($Z2017,怪物属性偏向!$G:$L,怪物属性偏向!L$1,FALSE)/100)</f>
        <v>338406</v>
      </c>
      <c r="G2017" s="4">
        <f>INT(VLOOKUP($X2017,映射表!$B:$C,2,FALSE)*VLOOKUP($Z2017,怪物属性偏向!$G:$L,怪物属性偏向!J$1,FALSE)/100)</f>
        <v>70388</v>
      </c>
      <c r="H2017" s="4">
        <f t="shared" si="2374"/>
        <v>0</v>
      </c>
      <c r="I2017" s="4">
        <f>INT(VLOOKUP($X2017,映射表!$B:$C,2,FALSE)*VLOOKUP($Z2017,怪物属性偏向!$G:$L,怪物属性偏向!K$1,FALSE)/100)</f>
        <v>103907</v>
      </c>
      <c r="J2017" s="4">
        <f>INT(VLOOKUP($X2017,映射表!$B:$E,4,FALSE))</f>
        <v>89382</v>
      </c>
      <c r="K2017" s="4">
        <f t="shared" ref="K2017:V2017" si="2427">K2016</f>
        <v>100</v>
      </c>
      <c r="L2017" s="4">
        <f t="shared" si="2427"/>
        <v>0</v>
      </c>
      <c r="M2017" s="4">
        <f t="shared" si="2427"/>
        <v>0</v>
      </c>
      <c r="N2017" s="4">
        <f t="shared" si="2427"/>
        <v>100</v>
      </c>
      <c r="O2017" s="4">
        <f t="shared" si="2427"/>
        <v>0</v>
      </c>
      <c r="P2017" s="4">
        <f t="shared" si="2427"/>
        <v>0</v>
      </c>
      <c r="Q2017" s="4">
        <f t="shared" si="2427"/>
        <v>0</v>
      </c>
      <c r="R2017" s="4">
        <f t="shared" si="2427"/>
        <v>0</v>
      </c>
      <c r="S2017" s="4">
        <f t="shared" si="2427"/>
        <v>0</v>
      </c>
      <c r="T2017" s="4">
        <f t="shared" si="2427"/>
        <v>0</v>
      </c>
      <c r="U2017" s="4">
        <f t="shared" si="2427"/>
        <v>0</v>
      </c>
      <c r="V2017" s="4">
        <f t="shared" si="2427"/>
        <v>0</v>
      </c>
      <c r="W2017" s="4">
        <f>VLOOKUP(Z2017,怪物属性偏向!D:F,3,FALSE)</f>
        <v>5000014</v>
      </c>
      <c r="X2017" s="4">
        <f t="shared" si="2313"/>
        <v>63</v>
      </c>
      <c r="Y2017" t="str">
        <f>VLOOKUP(Z2017,怪物属性偏向!G:H,2,FALSE)</f>
        <v>珍妮芙</v>
      </c>
      <c r="Z2017">
        <f t="shared" si="2314"/>
        <v>14</v>
      </c>
    </row>
    <row r="2018" spans="1:26" ht="18" customHeight="1" x14ac:dyDescent="0.15">
      <c r="A2018" s="4">
        <v>5002014</v>
      </c>
      <c r="B2018" s="4">
        <f t="shared" ref="B2018:E2018" si="2428">B2017</f>
        <v>0</v>
      </c>
      <c r="C2018" s="4">
        <f t="shared" si="2428"/>
        <v>0</v>
      </c>
      <c r="D2018" s="4">
        <f t="shared" si="2428"/>
        <v>0</v>
      </c>
      <c r="E2018" s="4">
        <f t="shared" si="2428"/>
        <v>0</v>
      </c>
      <c r="F2018" s="4">
        <f>INT(VLOOKUP($X2018,映射表!$B:$C,2,FALSE)*VLOOKUP($Z2018,怪物属性偏向!$G:$L,怪物属性偏向!L$1,FALSE)/100)</f>
        <v>363036</v>
      </c>
      <c r="G2018" s="4">
        <f>INT(VLOOKUP($X2018,映射表!$B:$C,2,FALSE)*VLOOKUP($Z2018,怪物属性偏向!$G:$L,怪物属性偏向!J$1,FALSE)/100)</f>
        <v>75511</v>
      </c>
      <c r="H2018" s="4">
        <f t="shared" si="2374"/>
        <v>0</v>
      </c>
      <c r="I2018" s="4">
        <f>INT(VLOOKUP($X2018,映射表!$B:$C,2,FALSE)*VLOOKUP($Z2018,怪物属性偏向!$G:$L,怪物属性偏向!K$1,FALSE)/100)</f>
        <v>111469</v>
      </c>
      <c r="J2018" s="4">
        <f>INT(VLOOKUP($X2018,映射表!$B:$E,4,FALSE))</f>
        <v>95887</v>
      </c>
      <c r="K2018" s="4">
        <f t="shared" ref="K2018:V2018" si="2429">K2017</f>
        <v>100</v>
      </c>
      <c r="L2018" s="4">
        <f t="shared" si="2429"/>
        <v>0</v>
      </c>
      <c r="M2018" s="4">
        <f t="shared" si="2429"/>
        <v>0</v>
      </c>
      <c r="N2018" s="4">
        <f t="shared" si="2429"/>
        <v>100</v>
      </c>
      <c r="O2018" s="4">
        <f t="shared" si="2429"/>
        <v>0</v>
      </c>
      <c r="P2018" s="4">
        <f t="shared" si="2429"/>
        <v>0</v>
      </c>
      <c r="Q2018" s="4">
        <f t="shared" si="2429"/>
        <v>0</v>
      </c>
      <c r="R2018" s="4">
        <f t="shared" si="2429"/>
        <v>0</v>
      </c>
      <c r="S2018" s="4">
        <f t="shared" si="2429"/>
        <v>0</v>
      </c>
      <c r="T2018" s="4">
        <f t="shared" si="2429"/>
        <v>0</v>
      </c>
      <c r="U2018" s="4">
        <f t="shared" si="2429"/>
        <v>0</v>
      </c>
      <c r="V2018" s="4">
        <f t="shared" si="2429"/>
        <v>0</v>
      </c>
      <c r="W2018" s="4">
        <f>VLOOKUP(Z2018,怪物属性偏向!D:F,3,FALSE)</f>
        <v>5000014</v>
      </c>
      <c r="X2018" s="4">
        <f t="shared" si="2313"/>
        <v>64</v>
      </c>
      <c r="Y2018" t="str">
        <f>VLOOKUP(Z2018,怪物属性偏向!G:H,2,FALSE)</f>
        <v>珍妮芙</v>
      </c>
      <c r="Z2018">
        <f t="shared" si="2314"/>
        <v>14</v>
      </c>
    </row>
    <row r="2019" spans="1:26" ht="18" customHeight="1" x14ac:dyDescent="0.15">
      <c r="A2019" s="4">
        <v>5002015</v>
      </c>
      <c r="B2019" s="4">
        <f t="shared" ref="B2019:E2019" si="2430">B2018</f>
        <v>0</v>
      </c>
      <c r="C2019" s="4">
        <f t="shared" si="2430"/>
        <v>0</v>
      </c>
      <c r="D2019" s="4">
        <f t="shared" si="2430"/>
        <v>0</v>
      </c>
      <c r="E2019" s="4">
        <f t="shared" si="2430"/>
        <v>0</v>
      </c>
      <c r="F2019" s="4">
        <f>INT(VLOOKUP($X2019,映射表!$B:$C,2,FALSE)*VLOOKUP($Z2019,怪物属性偏向!$G:$L,怪物属性偏向!L$1,FALSE)/100)</f>
        <v>389439</v>
      </c>
      <c r="G2019" s="4">
        <f>INT(VLOOKUP($X2019,映射表!$B:$C,2,FALSE)*VLOOKUP($Z2019,怪物属性偏向!$G:$L,怪物属性偏向!J$1,FALSE)/100)</f>
        <v>81003</v>
      </c>
      <c r="H2019" s="4">
        <f t="shared" si="2374"/>
        <v>0</v>
      </c>
      <c r="I2019" s="4">
        <f>INT(VLOOKUP($X2019,映射表!$B:$C,2,FALSE)*VLOOKUP($Z2019,怪物属性偏向!$G:$L,怪物属性偏向!K$1,FALSE)/100)</f>
        <v>119576</v>
      </c>
      <c r="J2019" s="4">
        <f>INT(VLOOKUP($X2019,映射表!$B:$E,4,FALSE))</f>
        <v>102861</v>
      </c>
      <c r="K2019" s="4">
        <f t="shared" ref="K2019:V2019" si="2431">K2018</f>
        <v>100</v>
      </c>
      <c r="L2019" s="4">
        <f t="shared" si="2431"/>
        <v>0</v>
      </c>
      <c r="M2019" s="4">
        <f t="shared" si="2431"/>
        <v>0</v>
      </c>
      <c r="N2019" s="4">
        <f t="shared" si="2431"/>
        <v>100</v>
      </c>
      <c r="O2019" s="4">
        <f t="shared" si="2431"/>
        <v>0</v>
      </c>
      <c r="P2019" s="4">
        <f t="shared" si="2431"/>
        <v>0</v>
      </c>
      <c r="Q2019" s="4">
        <f t="shared" si="2431"/>
        <v>0</v>
      </c>
      <c r="R2019" s="4">
        <f t="shared" si="2431"/>
        <v>0</v>
      </c>
      <c r="S2019" s="4">
        <f t="shared" si="2431"/>
        <v>0</v>
      </c>
      <c r="T2019" s="4">
        <f t="shared" si="2431"/>
        <v>0</v>
      </c>
      <c r="U2019" s="4">
        <f t="shared" si="2431"/>
        <v>0</v>
      </c>
      <c r="V2019" s="4">
        <f t="shared" si="2431"/>
        <v>0</v>
      </c>
      <c r="W2019" s="4">
        <f>VLOOKUP(Z2019,怪物属性偏向!D:F,3,FALSE)</f>
        <v>5000014</v>
      </c>
      <c r="X2019" s="4">
        <f t="shared" si="2313"/>
        <v>65</v>
      </c>
      <c r="Y2019" t="str">
        <f>VLOOKUP(Z2019,怪物属性偏向!G:H,2,FALSE)</f>
        <v>珍妮芙</v>
      </c>
      <c r="Z2019">
        <f t="shared" si="2314"/>
        <v>14</v>
      </c>
    </row>
    <row r="2020" spans="1:26" ht="18" customHeight="1" x14ac:dyDescent="0.15">
      <c r="A2020" s="4">
        <v>5002016</v>
      </c>
      <c r="B2020" s="4">
        <f t="shared" ref="B2020:E2020" si="2432">B2019</f>
        <v>0</v>
      </c>
      <c r="C2020" s="4">
        <f t="shared" si="2432"/>
        <v>0</v>
      </c>
      <c r="D2020" s="4">
        <f t="shared" si="2432"/>
        <v>0</v>
      </c>
      <c r="E2020" s="4">
        <f t="shared" si="2432"/>
        <v>0</v>
      </c>
      <c r="F2020" s="4">
        <f>INT(VLOOKUP($X2020,映射表!$B:$C,2,FALSE)*VLOOKUP($Z2020,怪物属性偏向!$G:$L,怪物属性偏向!L$1,FALSE)/100)</f>
        <v>417744</v>
      </c>
      <c r="G2020" s="4">
        <f>INT(VLOOKUP($X2020,映射表!$B:$C,2,FALSE)*VLOOKUP($Z2020,怪物属性偏向!$G:$L,怪物属性偏向!J$1,FALSE)/100)</f>
        <v>86891</v>
      </c>
      <c r="H2020" s="4">
        <f t="shared" si="2374"/>
        <v>0</v>
      </c>
      <c r="I2020" s="4">
        <f>INT(VLOOKUP($X2020,映射表!$B:$C,2,FALSE)*VLOOKUP($Z2020,怪物属性偏向!$G:$L,怪物属性偏向!K$1,FALSE)/100)</f>
        <v>128267</v>
      </c>
      <c r="J2020" s="4">
        <f>INT(VLOOKUP($X2020,映射表!$B:$E,4,FALSE))</f>
        <v>110337</v>
      </c>
      <c r="K2020" s="4">
        <f t="shared" ref="K2020:V2020" si="2433">K2019</f>
        <v>100</v>
      </c>
      <c r="L2020" s="4">
        <f t="shared" si="2433"/>
        <v>0</v>
      </c>
      <c r="M2020" s="4">
        <f t="shared" si="2433"/>
        <v>0</v>
      </c>
      <c r="N2020" s="4">
        <f t="shared" si="2433"/>
        <v>100</v>
      </c>
      <c r="O2020" s="4">
        <f t="shared" si="2433"/>
        <v>0</v>
      </c>
      <c r="P2020" s="4">
        <f t="shared" si="2433"/>
        <v>0</v>
      </c>
      <c r="Q2020" s="4">
        <f t="shared" si="2433"/>
        <v>0</v>
      </c>
      <c r="R2020" s="4">
        <f t="shared" si="2433"/>
        <v>0</v>
      </c>
      <c r="S2020" s="4">
        <f t="shared" si="2433"/>
        <v>0</v>
      </c>
      <c r="T2020" s="4">
        <f t="shared" si="2433"/>
        <v>0</v>
      </c>
      <c r="U2020" s="4">
        <f t="shared" si="2433"/>
        <v>0</v>
      </c>
      <c r="V2020" s="4">
        <f t="shared" si="2433"/>
        <v>0</v>
      </c>
      <c r="W2020" s="4">
        <f>VLOOKUP(Z2020,怪物属性偏向!D:F,3,FALSE)</f>
        <v>5000014</v>
      </c>
      <c r="X2020" s="4">
        <f t="shared" si="2313"/>
        <v>66</v>
      </c>
      <c r="Y2020" t="str">
        <f>VLOOKUP(Z2020,怪物属性偏向!G:H,2,FALSE)</f>
        <v>珍妮芙</v>
      </c>
      <c r="Z2020">
        <f t="shared" si="2314"/>
        <v>14</v>
      </c>
    </row>
    <row r="2021" spans="1:26" ht="18" customHeight="1" x14ac:dyDescent="0.15">
      <c r="A2021" s="4">
        <v>5002017</v>
      </c>
      <c r="B2021" s="4">
        <f t="shared" ref="B2021:E2021" si="2434">B2020</f>
        <v>0</v>
      </c>
      <c r="C2021" s="4">
        <f t="shared" si="2434"/>
        <v>0</v>
      </c>
      <c r="D2021" s="4">
        <f t="shared" si="2434"/>
        <v>0</v>
      </c>
      <c r="E2021" s="4">
        <f t="shared" si="2434"/>
        <v>0</v>
      </c>
      <c r="F2021" s="4">
        <f>INT(VLOOKUP($X2021,映射表!$B:$C,2,FALSE)*VLOOKUP($Z2021,怪物属性偏向!$G:$L,怪物属性偏向!L$1,FALSE)/100)</f>
        <v>448086</v>
      </c>
      <c r="G2021" s="4">
        <f>INT(VLOOKUP($X2021,映射表!$B:$C,2,FALSE)*VLOOKUP($Z2021,怪物属性偏向!$G:$L,怪物属性偏向!J$1,FALSE)/100)</f>
        <v>93202</v>
      </c>
      <c r="H2021" s="4">
        <f t="shared" si="2374"/>
        <v>0</v>
      </c>
      <c r="I2021" s="4">
        <f>INT(VLOOKUP($X2021,映射表!$B:$C,2,FALSE)*VLOOKUP($Z2021,怪物属性偏向!$G:$L,怪物属性偏向!K$1,FALSE)/100)</f>
        <v>137584</v>
      </c>
      <c r="J2021" s="4">
        <f>INT(VLOOKUP($X2021,映射表!$B:$E,4,FALSE))</f>
        <v>118352</v>
      </c>
      <c r="K2021" s="4">
        <f t="shared" ref="K2021:V2021" si="2435">K2020</f>
        <v>100</v>
      </c>
      <c r="L2021" s="4">
        <f t="shared" si="2435"/>
        <v>0</v>
      </c>
      <c r="M2021" s="4">
        <f t="shared" si="2435"/>
        <v>0</v>
      </c>
      <c r="N2021" s="4">
        <f t="shared" si="2435"/>
        <v>100</v>
      </c>
      <c r="O2021" s="4">
        <f t="shared" si="2435"/>
        <v>0</v>
      </c>
      <c r="P2021" s="4">
        <f t="shared" si="2435"/>
        <v>0</v>
      </c>
      <c r="Q2021" s="4">
        <f t="shared" si="2435"/>
        <v>0</v>
      </c>
      <c r="R2021" s="4">
        <f t="shared" si="2435"/>
        <v>0</v>
      </c>
      <c r="S2021" s="4">
        <f t="shared" si="2435"/>
        <v>0</v>
      </c>
      <c r="T2021" s="4">
        <f t="shared" si="2435"/>
        <v>0</v>
      </c>
      <c r="U2021" s="4">
        <f t="shared" si="2435"/>
        <v>0</v>
      </c>
      <c r="V2021" s="4">
        <f t="shared" si="2435"/>
        <v>0</v>
      </c>
      <c r="W2021" s="4">
        <f>VLOOKUP(Z2021,怪物属性偏向!D:F,3,FALSE)</f>
        <v>5000014</v>
      </c>
      <c r="X2021" s="4">
        <f t="shared" si="2313"/>
        <v>67</v>
      </c>
      <c r="Y2021" t="str">
        <f>VLOOKUP(Z2021,怪物属性偏向!G:H,2,FALSE)</f>
        <v>珍妮芙</v>
      </c>
      <c r="Z2021">
        <f t="shared" si="2314"/>
        <v>14</v>
      </c>
    </row>
    <row r="2022" spans="1:26" ht="18" customHeight="1" x14ac:dyDescent="0.15">
      <c r="A2022" s="4">
        <v>5002018</v>
      </c>
      <c r="B2022" s="4">
        <f t="shared" ref="B2022:E2022" si="2436">B2021</f>
        <v>0</v>
      </c>
      <c r="C2022" s="4">
        <f t="shared" si="2436"/>
        <v>0</v>
      </c>
      <c r="D2022" s="4">
        <f t="shared" si="2436"/>
        <v>0</v>
      </c>
      <c r="E2022" s="4">
        <f t="shared" si="2436"/>
        <v>0</v>
      </c>
      <c r="F2022" s="4">
        <f>INT(VLOOKUP($X2022,映射表!$B:$C,2,FALSE)*VLOOKUP($Z2022,怪物属性偏向!$G:$L,怪物属性偏向!L$1,FALSE)/100)</f>
        <v>480613</v>
      </c>
      <c r="G2022" s="4">
        <f>INT(VLOOKUP($X2022,映射表!$B:$C,2,FALSE)*VLOOKUP($Z2022,怪物属性偏向!$G:$L,怪物属性偏向!J$1,FALSE)/100)</f>
        <v>99967</v>
      </c>
      <c r="H2022" s="4">
        <f t="shared" si="2374"/>
        <v>0</v>
      </c>
      <c r="I2022" s="4">
        <f>INT(VLOOKUP($X2022,映射表!$B:$C,2,FALSE)*VLOOKUP($Z2022,怪物属性偏向!$G:$L,怪物属性偏向!K$1,FALSE)/100)</f>
        <v>147571</v>
      </c>
      <c r="J2022" s="4">
        <f>INT(VLOOKUP($X2022,映射表!$B:$E,4,FALSE))</f>
        <v>126943</v>
      </c>
      <c r="K2022" s="4">
        <f t="shared" ref="K2022:V2022" si="2437">K2021</f>
        <v>100</v>
      </c>
      <c r="L2022" s="4">
        <f t="shared" si="2437"/>
        <v>0</v>
      </c>
      <c r="M2022" s="4">
        <f t="shared" si="2437"/>
        <v>0</v>
      </c>
      <c r="N2022" s="4">
        <f t="shared" si="2437"/>
        <v>100</v>
      </c>
      <c r="O2022" s="4">
        <f t="shared" si="2437"/>
        <v>0</v>
      </c>
      <c r="P2022" s="4">
        <f t="shared" si="2437"/>
        <v>0</v>
      </c>
      <c r="Q2022" s="4">
        <f t="shared" si="2437"/>
        <v>0</v>
      </c>
      <c r="R2022" s="4">
        <f t="shared" si="2437"/>
        <v>0</v>
      </c>
      <c r="S2022" s="4">
        <f t="shared" si="2437"/>
        <v>0</v>
      </c>
      <c r="T2022" s="4">
        <f t="shared" si="2437"/>
        <v>0</v>
      </c>
      <c r="U2022" s="4">
        <f t="shared" si="2437"/>
        <v>0</v>
      </c>
      <c r="V2022" s="4">
        <f t="shared" si="2437"/>
        <v>0</v>
      </c>
      <c r="W2022" s="4">
        <f>VLOOKUP(Z2022,怪物属性偏向!D:F,3,FALSE)</f>
        <v>5000014</v>
      </c>
      <c r="X2022" s="4">
        <f t="shared" si="2313"/>
        <v>68</v>
      </c>
      <c r="Y2022" t="str">
        <f>VLOOKUP(Z2022,怪物属性偏向!G:H,2,FALSE)</f>
        <v>珍妮芙</v>
      </c>
      <c r="Z2022">
        <f t="shared" si="2314"/>
        <v>14</v>
      </c>
    </row>
    <row r="2023" spans="1:26" ht="18" customHeight="1" x14ac:dyDescent="0.15">
      <c r="A2023" s="4">
        <v>5002019</v>
      </c>
      <c r="B2023" s="4">
        <f t="shared" ref="B2023:E2023" si="2438">B2022</f>
        <v>0</v>
      </c>
      <c r="C2023" s="4">
        <f t="shared" si="2438"/>
        <v>0</v>
      </c>
      <c r="D2023" s="4">
        <f t="shared" si="2438"/>
        <v>0</v>
      </c>
      <c r="E2023" s="4">
        <f t="shared" si="2438"/>
        <v>0</v>
      </c>
      <c r="F2023" s="4">
        <f>INT(VLOOKUP($X2023,映射表!$B:$C,2,FALSE)*VLOOKUP($Z2023,怪物属性偏向!$G:$L,怪物属性偏向!L$1,FALSE)/100)</f>
        <v>515482</v>
      </c>
      <c r="G2023" s="4">
        <f>INT(VLOOKUP($X2023,映射表!$B:$C,2,FALSE)*VLOOKUP($Z2023,怪物属性偏向!$G:$L,怪物属性偏向!J$1,FALSE)/100)</f>
        <v>107220</v>
      </c>
      <c r="H2023" s="4">
        <f t="shared" si="2374"/>
        <v>0</v>
      </c>
      <c r="I2023" s="4">
        <f>INT(VLOOKUP($X2023,映射表!$B:$C,2,FALSE)*VLOOKUP($Z2023,怪物属性偏向!$G:$L,怪物属性偏向!K$1,FALSE)/100)</f>
        <v>158278</v>
      </c>
      <c r="J2023" s="4">
        <f>INT(VLOOKUP($X2023,映射表!$B:$E,4,FALSE))</f>
        <v>136153</v>
      </c>
      <c r="K2023" s="4">
        <f t="shared" ref="K2023:V2023" si="2439">K2022</f>
        <v>100</v>
      </c>
      <c r="L2023" s="4">
        <f t="shared" si="2439"/>
        <v>0</v>
      </c>
      <c r="M2023" s="4">
        <f t="shared" si="2439"/>
        <v>0</v>
      </c>
      <c r="N2023" s="4">
        <f t="shared" si="2439"/>
        <v>100</v>
      </c>
      <c r="O2023" s="4">
        <f t="shared" si="2439"/>
        <v>0</v>
      </c>
      <c r="P2023" s="4">
        <f t="shared" si="2439"/>
        <v>0</v>
      </c>
      <c r="Q2023" s="4">
        <f t="shared" si="2439"/>
        <v>0</v>
      </c>
      <c r="R2023" s="4">
        <f t="shared" si="2439"/>
        <v>0</v>
      </c>
      <c r="S2023" s="4">
        <f t="shared" si="2439"/>
        <v>0</v>
      </c>
      <c r="T2023" s="4">
        <f t="shared" si="2439"/>
        <v>0</v>
      </c>
      <c r="U2023" s="4">
        <f t="shared" si="2439"/>
        <v>0</v>
      </c>
      <c r="V2023" s="4">
        <f t="shared" si="2439"/>
        <v>0</v>
      </c>
      <c r="W2023" s="4">
        <f>VLOOKUP(Z2023,怪物属性偏向!D:F,3,FALSE)</f>
        <v>5000014</v>
      </c>
      <c r="X2023" s="4">
        <f t="shared" si="2313"/>
        <v>69</v>
      </c>
      <c r="Y2023" t="str">
        <f>VLOOKUP(Z2023,怪物属性偏向!G:H,2,FALSE)</f>
        <v>珍妮芙</v>
      </c>
      <c r="Z2023">
        <f t="shared" si="2314"/>
        <v>14</v>
      </c>
    </row>
    <row r="2024" spans="1:26" ht="18" customHeight="1" x14ac:dyDescent="0.15">
      <c r="A2024" s="4">
        <v>5002020</v>
      </c>
      <c r="B2024" s="4">
        <f t="shared" ref="B2024:E2024" si="2440">B2023</f>
        <v>0</v>
      </c>
      <c r="C2024" s="4">
        <f t="shared" si="2440"/>
        <v>0</v>
      </c>
      <c r="D2024" s="4">
        <f t="shared" si="2440"/>
        <v>0</v>
      </c>
      <c r="E2024" s="4">
        <f t="shared" si="2440"/>
        <v>0</v>
      </c>
      <c r="F2024" s="4">
        <f>INT(VLOOKUP($X2024,映射表!$B:$C,2,FALSE)*VLOOKUP($Z2024,怪物属性偏向!$G:$L,怪物属性偏向!L$1,FALSE)/100)</f>
        <v>552862</v>
      </c>
      <c r="G2024" s="4">
        <f>INT(VLOOKUP($X2024,映射表!$B:$C,2,FALSE)*VLOOKUP($Z2024,怪物属性偏向!$G:$L,怪物属性偏向!J$1,FALSE)/100)</f>
        <v>114995</v>
      </c>
      <c r="H2024" s="4">
        <f t="shared" si="2374"/>
        <v>0</v>
      </c>
      <c r="I2024" s="4">
        <f>INT(VLOOKUP($X2024,映射表!$B:$C,2,FALSE)*VLOOKUP($Z2024,怪物属性偏向!$G:$L,怪物属性偏向!K$1,FALSE)/100)</f>
        <v>169755</v>
      </c>
      <c r="J2024" s="4">
        <f>INT(VLOOKUP($X2024,映射表!$B:$E,4,FALSE))</f>
        <v>146026</v>
      </c>
      <c r="K2024" s="4">
        <f t="shared" ref="K2024:V2024" si="2441">K2023</f>
        <v>100</v>
      </c>
      <c r="L2024" s="4">
        <f t="shared" si="2441"/>
        <v>0</v>
      </c>
      <c r="M2024" s="4">
        <f t="shared" si="2441"/>
        <v>0</v>
      </c>
      <c r="N2024" s="4">
        <f t="shared" si="2441"/>
        <v>100</v>
      </c>
      <c r="O2024" s="4">
        <f t="shared" si="2441"/>
        <v>0</v>
      </c>
      <c r="P2024" s="4">
        <f t="shared" si="2441"/>
        <v>0</v>
      </c>
      <c r="Q2024" s="4">
        <f t="shared" si="2441"/>
        <v>0</v>
      </c>
      <c r="R2024" s="4">
        <f t="shared" si="2441"/>
        <v>0</v>
      </c>
      <c r="S2024" s="4">
        <f t="shared" si="2441"/>
        <v>0</v>
      </c>
      <c r="T2024" s="4">
        <f t="shared" si="2441"/>
        <v>0</v>
      </c>
      <c r="U2024" s="4">
        <f t="shared" si="2441"/>
        <v>0</v>
      </c>
      <c r="V2024" s="4">
        <f t="shared" si="2441"/>
        <v>0</v>
      </c>
      <c r="W2024" s="4">
        <f>VLOOKUP(Z2024,怪物属性偏向!D:F,3,FALSE)</f>
        <v>5000014</v>
      </c>
      <c r="X2024" s="4">
        <f t="shared" si="2313"/>
        <v>70</v>
      </c>
      <c r="Y2024" t="str">
        <f>VLOOKUP(Z2024,怪物属性偏向!G:H,2,FALSE)</f>
        <v>珍妮芙</v>
      </c>
      <c r="Z2024">
        <f t="shared" si="2314"/>
        <v>14</v>
      </c>
    </row>
    <row r="2025" spans="1:26" ht="18" customHeight="1" x14ac:dyDescent="0.15">
      <c r="A2025" s="4">
        <v>5002021</v>
      </c>
      <c r="B2025" s="4">
        <f t="shared" ref="B2025:E2025" si="2442">B2024</f>
        <v>0</v>
      </c>
      <c r="C2025" s="4">
        <f t="shared" si="2442"/>
        <v>0</v>
      </c>
      <c r="D2025" s="4">
        <f t="shared" si="2442"/>
        <v>0</v>
      </c>
      <c r="E2025" s="4">
        <f t="shared" si="2442"/>
        <v>0</v>
      </c>
      <c r="F2025" s="4">
        <f>INT(VLOOKUP($X2025,映射表!$B:$C,2,FALSE)*VLOOKUP($Z2025,怪物属性偏向!$G:$L,怪物属性偏向!L$1,FALSE)/100)</f>
        <v>592933</v>
      </c>
      <c r="G2025" s="4">
        <f>INT(VLOOKUP($X2025,映射表!$B:$C,2,FALSE)*VLOOKUP($Z2025,怪物属性偏向!$G:$L,怪物属性偏向!J$1,FALSE)/100)</f>
        <v>123330</v>
      </c>
      <c r="H2025" s="4">
        <f t="shared" si="2374"/>
        <v>0</v>
      </c>
      <c r="I2025" s="4">
        <f>INT(VLOOKUP($X2025,映射表!$B:$C,2,FALSE)*VLOOKUP($Z2025,怪物属性偏向!$G:$L,怪物属性偏向!K$1,FALSE)/100)</f>
        <v>182059</v>
      </c>
      <c r="J2025" s="4">
        <f>INT(VLOOKUP($X2025,映射表!$B:$E,4,FALSE))</f>
        <v>156610</v>
      </c>
      <c r="K2025" s="4">
        <f t="shared" ref="K2025:V2025" si="2443">K2024</f>
        <v>100</v>
      </c>
      <c r="L2025" s="4">
        <f t="shared" si="2443"/>
        <v>0</v>
      </c>
      <c r="M2025" s="4">
        <f t="shared" si="2443"/>
        <v>0</v>
      </c>
      <c r="N2025" s="4">
        <f t="shared" si="2443"/>
        <v>100</v>
      </c>
      <c r="O2025" s="4">
        <f t="shared" si="2443"/>
        <v>0</v>
      </c>
      <c r="P2025" s="4">
        <f t="shared" si="2443"/>
        <v>0</v>
      </c>
      <c r="Q2025" s="4">
        <f t="shared" si="2443"/>
        <v>0</v>
      </c>
      <c r="R2025" s="4">
        <f t="shared" si="2443"/>
        <v>0</v>
      </c>
      <c r="S2025" s="4">
        <f t="shared" si="2443"/>
        <v>0</v>
      </c>
      <c r="T2025" s="4">
        <f t="shared" si="2443"/>
        <v>0</v>
      </c>
      <c r="U2025" s="4">
        <f t="shared" si="2443"/>
        <v>0</v>
      </c>
      <c r="V2025" s="4">
        <f t="shared" si="2443"/>
        <v>0</v>
      </c>
      <c r="W2025" s="4">
        <f>VLOOKUP(Z2025,怪物属性偏向!D:F,3,FALSE)</f>
        <v>5000014</v>
      </c>
      <c r="X2025" s="4">
        <f t="shared" ref="X2025:X2088" si="2444">IF(X2024=X$1,1,X2024+1)</f>
        <v>71</v>
      </c>
      <c r="Y2025" t="str">
        <f>VLOOKUP(Z2025,怪物属性偏向!G:H,2,FALSE)</f>
        <v>珍妮芙</v>
      </c>
      <c r="Z2025">
        <f t="shared" ref="Z2025:Z2088" si="2445">IF(X2025=1,Z2024+1,Z2024)</f>
        <v>14</v>
      </c>
    </row>
    <row r="2026" spans="1:26" ht="18" customHeight="1" x14ac:dyDescent="0.15">
      <c r="A2026" s="4">
        <v>5002022</v>
      </c>
      <c r="B2026" s="4">
        <f t="shared" ref="B2026:E2026" si="2446">B2025</f>
        <v>0</v>
      </c>
      <c r="C2026" s="4">
        <f t="shared" si="2446"/>
        <v>0</v>
      </c>
      <c r="D2026" s="4">
        <f t="shared" si="2446"/>
        <v>0</v>
      </c>
      <c r="E2026" s="4">
        <f t="shared" si="2446"/>
        <v>0</v>
      </c>
      <c r="F2026" s="4">
        <f>INT(VLOOKUP($X2026,映射表!$B:$C,2,FALSE)*VLOOKUP($Z2026,怪物属性偏向!$G:$L,怪物属性偏向!L$1,FALSE)/100)</f>
        <v>635889</v>
      </c>
      <c r="G2026" s="4">
        <f>INT(VLOOKUP($X2026,映射表!$B:$C,2,FALSE)*VLOOKUP($Z2026,怪物属性偏向!$G:$L,怪物属性偏向!J$1,FALSE)/100)</f>
        <v>132265</v>
      </c>
      <c r="H2026" s="4">
        <f t="shared" si="2374"/>
        <v>0</v>
      </c>
      <c r="I2026" s="4">
        <f>INT(VLOOKUP($X2026,映射表!$B:$C,2,FALSE)*VLOOKUP($Z2026,怪物属性偏向!$G:$L,怪物属性偏向!K$1,FALSE)/100)</f>
        <v>195248</v>
      </c>
      <c r="J2026" s="4">
        <f>INT(VLOOKUP($X2026,映射表!$B:$E,4,FALSE))</f>
        <v>167955</v>
      </c>
      <c r="K2026" s="4">
        <f t="shared" ref="K2026:V2026" si="2447">K2025</f>
        <v>100</v>
      </c>
      <c r="L2026" s="4">
        <f t="shared" si="2447"/>
        <v>0</v>
      </c>
      <c r="M2026" s="4">
        <f t="shared" si="2447"/>
        <v>0</v>
      </c>
      <c r="N2026" s="4">
        <f t="shared" si="2447"/>
        <v>100</v>
      </c>
      <c r="O2026" s="4">
        <f t="shared" si="2447"/>
        <v>0</v>
      </c>
      <c r="P2026" s="4">
        <f t="shared" si="2447"/>
        <v>0</v>
      </c>
      <c r="Q2026" s="4">
        <f t="shared" si="2447"/>
        <v>0</v>
      </c>
      <c r="R2026" s="4">
        <f t="shared" si="2447"/>
        <v>0</v>
      </c>
      <c r="S2026" s="4">
        <f t="shared" si="2447"/>
        <v>0</v>
      </c>
      <c r="T2026" s="4">
        <f t="shared" si="2447"/>
        <v>0</v>
      </c>
      <c r="U2026" s="4">
        <f t="shared" si="2447"/>
        <v>0</v>
      </c>
      <c r="V2026" s="4">
        <f t="shared" si="2447"/>
        <v>0</v>
      </c>
      <c r="W2026" s="4">
        <f>VLOOKUP(Z2026,怪物属性偏向!D:F,3,FALSE)</f>
        <v>5000014</v>
      </c>
      <c r="X2026" s="4">
        <f t="shared" si="2444"/>
        <v>72</v>
      </c>
      <c r="Y2026" t="str">
        <f>VLOOKUP(Z2026,怪物属性偏向!G:H,2,FALSE)</f>
        <v>珍妮芙</v>
      </c>
      <c r="Z2026">
        <f t="shared" si="2445"/>
        <v>14</v>
      </c>
    </row>
    <row r="2027" spans="1:26" ht="18" customHeight="1" x14ac:dyDescent="0.15">
      <c r="A2027" s="4">
        <v>5002023</v>
      </c>
      <c r="B2027" s="4">
        <f t="shared" ref="B2027:E2027" si="2448">B2026</f>
        <v>0</v>
      </c>
      <c r="C2027" s="4">
        <f t="shared" si="2448"/>
        <v>0</v>
      </c>
      <c r="D2027" s="4">
        <f t="shared" si="2448"/>
        <v>0</v>
      </c>
      <c r="E2027" s="4">
        <f t="shared" si="2448"/>
        <v>0</v>
      </c>
      <c r="F2027" s="4">
        <f>INT(VLOOKUP($X2027,映射表!$B:$C,2,FALSE)*VLOOKUP($Z2027,怪物属性偏向!$G:$L,怪物属性偏向!L$1,FALSE)/100)</f>
        <v>681937</v>
      </c>
      <c r="G2027" s="4">
        <f>INT(VLOOKUP($X2027,映射表!$B:$C,2,FALSE)*VLOOKUP($Z2027,怪物属性偏向!$G:$L,怪物属性偏向!J$1,FALSE)/100)</f>
        <v>141843</v>
      </c>
      <c r="H2027" s="4">
        <f t="shared" si="2374"/>
        <v>0</v>
      </c>
      <c r="I2027" s="4">
        <f>INT(VLOOKUP($X2027,映射表!$B:$C,2,FALSE)*VLOOKUP($Z2027,怪物属性偏向!$G:$L,怪物属性偏向!K$1,FALSE)/100)</f>
        <v>209388</v>
      </c>
      <c r="J2027" s="4">
        <f>INT(VLOOKUP($X2027,映射表!$B:$E,4,FALSE))</f>
        <v>180118</v>
      </c>
      <c r="K2027" s="4">
        <f t="shared" ref="K2027:V2027" si="2449">K2026</f>
        <v>100</v>
      </c>
      <c r="L2027" s="4">
        <f t="shared" si="2449"/>
        <v>0</v>
      </c>
      <c r="M2027" s="4">
        <f t="shared" si="2449"/>
        <v>0</v>
      </c>
      <c r="N2027" s="4">
        <f t="shared" si="2449"/>
        <v>100</v>
      </c>
      <c r="O2027" s="4">
        <f t="shared" si="2449"/>
        <v>0</v>
      </c>
      <c r="P2027" s="4">
        <f t="shared" si="2449"/>
        <v>0</v>
      </c>
      <c r="Q2027" s="4">
        <f t="shared" si="2449"/>
        <v>0</v>
      </c>
      <c r="R2027" s="4">
        <f t="shared" si="2449"/>
        <v>0</v>
      </c>
      <c r="S2027" s="4">
        <f t="shared" si="2449"/>
        <v>0</v>
      </c>
      <c r="T2027" s="4">
        <f t="shared" si="2449"/>
        <v>0</v>
      </c>
      <c r="U2027" s="4">
        <f t="shared" si="2449"/>
        <v>0</v>
      </c>
      <c r="V2027" s="4">
        <f t="shared" si="2449"/>
        <v>0</v>
      </c>
      <c r="W2027" s="4">
        <f>VLOOKUP(Z2027,怪物属性偏向!D:F,3,FALSE)</f>
        <v>5000014</v>
      </c>
      <c r="X2027" s="4">
        <f t="shared" si="2444"/>
        <v>73</v>
      </c>
      <c r="Y2027" t="str">
        <f>VLOOKUP(Z2027,怪物属性偏向!G:H,2,FALSE)</f>
        <v>珍妮芙</v>
      </c>
      <c r="Z2027">
        <f t="shared" si="2445"/>
        <v>14</v>
      </c>
    </row>
    <row r="2028" spans="1:26" ht="18" customHeight="1" x14ac:dyDescent="0.15">
      <c r="A2028" s="4">
        <v>5002024</v>
      </c>
      <c r="B2028" s="4">
        <f t="shared" ref="B2028:E2028" si="2450">B2027</f>
        <v>0</v>
      </c>
      <c r="C2028" s="4">
        <f t="shared" si="2450"/>
        <v>0</v>
      </c>
      <c r="D2028" s="4">
        <f t="shared" si="2450"/>
        <v>0</v>
      </c>
      <c r="E2028" s="4">
        <f t="shared" si="2450"/>
        <v>0</v>
      </c>
      <c r="F2028" s="4">
        <f>INT(VLOOKUP($X2028,映射表!$B:$C,2,FALSE)*VLOOKUP($Z2028,怪物属性偏向!$G:$L,怪物属性偏向!L$1,FALSE)/100)</f>
        <v>731302</v>
      </c>
      <c r="G2028" s="4">
        <f>INT(VLOOKUP($X2028,映射表!$B:$C,2,FALSE)*VLOOKUP($Z2028,怪物属性偏向!$G:$L,怪物属性偏向!J$1,FALSE)/100)</f>
        <v>152111</v>
      </c>
      <c r="H2028" s="4">
        <f t="shared" si="2374"/>
        <v>0</v>
      </c>
      <c r="I2028" s="4">
        <f>INT(VLOOKUP($X2028,映射表!$B:$C,2,FALSE)*VLOOKUP($Z2028,怪物属性偏向!$G:$L,怪物属性偏向!K$1,FALSE)/100)</f>
        <v>224545</v>
      </c>
      <c r="J2028" s="4">
        <f>INT(VLOOKUP($X2028,映射表!$B:$E,4,FALSE))</f>
        <v>193157</v>
      </c>
      <c r="K2028" s="4">
        <f t="shared" ref="K2028:V2028" si="2451">K2027</f>
        <v>100</v>
      </c>
      <c r="L2028" s="4">
        <f t="shared" si="2451"/>
        <v>0</v>
      </c>
      <c r="M2028" s="4">
        <f t="shared" si="2451"/>
        <v>0</v>
      </c>
      <c r="N2028" s="4">
        <f t="shared" si="2451"/>
        <v>100</v>
      </c>
      <c r="O2028" s="4">
        <f t="shared" si="2451"/>
        <v>0</v>
      </c>
      <c r="P2028" s="4">
        <f t="shared" si="2451"/>
        <v>0</v>
      </c>
      <c r="Q2028" s="4">
        <f t="shared" si="2451"/>
        <v>0</v>
      </c>
      <c r="R2028" s="4">
        <f t="shared" si="2451"/>
        <v>0</v>
      </c>
      <c r="S2028" s="4">
        <f t="shared" si="2451"/>
        <v>0</v>
      </c>
      <c r="T2028" s="4">
        <f t="shared" si="2451"/>
        <v>0</v>
      </c>
      <c r="U2028" s="4">
        <f t="shared" si="2451"/>
        <v>0</v>
      </c>
      <c r="V2028" s="4">
        <f t="shared" si="2451"/>
        <v>0</v>
      </c>
      <c r="W2028" s="4">
        <f>VLOOKUP(Z2028,怪物属性偏向!D:F,3,FALSE)</f>
        <v>5000014</v>
      </c>
      <c r="X2028" s="4">
        <f t="shared" si="2444"/>
        <v>74</v>
      </c>
      <c r="Y2028" t="str">
        <f>VLOOKUP(Z2028,怪物属性偏向!G:H,2,FALSE)</f>
        <v>珍妮芙</v>
      </c>
      <c r="Z2028">
        <f t="shared" si="2445"/>
        <v>14</v>
      </c>
    </row>
    <row r="2029" spans="1:26" ht="18" customHeight="1" x14ac:dyDescent="0.15">
      <c r="A2029" s="4">
        <v>5002025</v>
      </c>
      <c r="B2029" s="4">
        <f t="shared" ref="B2029:E2029" si="2452">B2028</f>
        <v>0</v>
      </c>
      <c r="C2029" s="4">
        <f t="shared" si="2452"/>
        <v>0</v>
      </c>
      <c r="D2029" s="4">
        <f t="shared" si="2452"/>
        <v>0</v>
      </c>
      <c r="E2029" s="4">
        <f t="shared" si="2452"/>
        <v>0</v>
      </c>
      <c r="F2029" s="4">
        <f>INT(VLOOKUP($X2029,映射表!$B:$C,2,FALSE)*VLOOKUP($Z2029,怪物属性偏向!$G:$L,怪物属性偏向!L$1,FALSE)/100)</f>
        <v>784220</v>
      </c>
      <c r="G2029" s="4">
        <f>INT(VLOOKUP($X2029,映射表!$B:$C,2,FALSE)*VLOOKUP($Z2029,怪物属性偏向!$G:$L,怪物属性偏向!J$1,FALSE)/100)</f>
        <v>163118</v>
      </c>
      <c r="H2029" s="4">
        <f t="shared" si="2374"/>
        <v>0</v>
      </c>
      <c r="I2029" s="4">
        <f>INT(VLOOKUP($X2029,映射表!$B:$C,2,FALSE)*VLOOKUP($Z2029,怪物属性偏向!$G:$L,怪物属性偏向!K$1,FALSE)/100)</f>
        <v>240793</v>
      </c>
      <c r="J2029" s="4">
        <f>INT(VLOOKUP($X2029,映射表!$B:$E,4,FALSE))</f>
        <v>207134</v>
      </c>
      <c r="K2029" s="4">
        <f t="shared" ref="K2029:V2029" si="2453">K2028</f>
        <v>100</v>
      </c>
      <c r="L2029" s="4">
        <f t="shared" si="2453"/>
        <v>0</v>
      </c>
      <c r="M2029" s="4">
        <f t="shared" si="2453"/>
        <v>0</v>
      </c>
      <c r="N2029" s="4">
        <f t="shared" si="2453"/>
        <v>100</v>
      </c>
      <c r="O2029" s="4">
        <f t="shared" si="2453"/>
        <v>0</v>
      </c>
      <c r="P2029" s="4">
        <f t="shared" si="2453"/>
        <v>0</v>
      </c>
      <c r="Q2029" s="4">
        <f t="shared" si="2453"/>
        <v>0</v>
      </c>
      <c r="R2029" s="4">
        <f t="shared" si="2453"/>
        <v>0</v>
      </c>
      <c r="S2029" s="4">
        <f t="shared" si="2453"/>
        <v>0</v>
      </c>
      <c r="T2029" s="4">
        <f t="shared" si="2453"/>
        <v>0</v>
      </c>
      <c r="U2029" s="4">
        <f t="shared" si="2453"/>
        <v>0</v>
      </c>
      <c r="V2029" s="4">
        <f t="shared" si="2453"/>
        <v>0</v>
      </c>
      <c r="W2029" s="4">
        <f>VLOOKUP(Z2029,怪物属性偏向!D:F,3,FALSE)</f>
        <v>5000014</v>
      </c>
      <c r="X2029" s="4">
        <f t="shared" si="2444"/>
        <v>75</v>
      </c>
      <c r="Y2029" t="str">
        <f>VLOOKUP(Z2029,怪物属性偏向!G:H,2,FALSE)</f>
        <v>珍妮芙</v>
      </c>
      <c r="Z2029">
        <f t="shared" si="2445"/>
        <v>14</v>
      </c>
    </row>
    <row r="2030" spans="1:26" ht="18" customHeight="1" x14ac:dyDescent="0.15">
      <c r="A2030" s="4">
        <v>5002026</v>
      </c>
      <c r="B2030" s="4">
        <f t="shared" ref="B2030:E2030" si="2454">B2029</f>
        <v>0</v>
      </c>
      <c r="C2030" s="4">
        <f t="shared" si="2454"/>
        <v>0</v>
      </c>
      <c r="D2030" s="4">
        <f t="shared" si="2454"/>
        <v>0</v>
      </c>
      <c r="E2030" s="4">
        <f t="shared" si="2454"/>
        <v>0</v>
      </c>
      <c r="F2030" s="4">
        <f>INT(VLOOKUP($X2030,映射表!$B:$C,2,FALSE)*VLOOKUP($Z2030,怪物属性偏向!$G:$L,怪物属性偏向!L$1,FALSE)/100)</f>
        <v>840949</v>
      </c>
      <c r="G2030" s="4">
        <f>INT(VLOOKUP($X2030,映射表!$B:$C,2,FALSE)*VLOOKUP($Z2030,怪物属性偏向!$G:$L,怪物属性偏向!J$1,FALSE)/100)</f>
        <v>174918</v>
      </c>
      <c r="H2030" s="4">
        <f t="shared" si="2374"/>
        <v>0</v>
      </c>
      <c r="I2030" s="4">
        <f>INT(VLOOKUP($X2030,映射表!$B:$C,2,FALSE)*VLOOKUP($Z2030,怪物属性偏向!$G:$L,怪物属性偏向!K$1,FALSE)/100)</f>
        <v>258212</v>
      </c>
      <c r="J2030" s="4">
        <f>INT(VLOOKUP($X2030,映射表!$B:$E,4,FALSE))</f>
        <v>222118</v>
      </c>
      <c r="K2030" s="4">
        <f t="shared" ref="K2030:V2030" si="2455">K2029</f>
        <v>100</v>
      </c>
      <c r="L2030" s="4">
        <f t="shared" si="2455"/>
        <v>0</v>
      </c>
      <c r="M2030" s="4">
        <f t="shared" si="2455"/>
        <v>0</v>
      </c>
      <c r="N2030" s="4">
        <f t="shared" si="2455"/>
        <v>100</v>
      </c>
      <c r="O2030" s="4">
        <f t="shared" si="2455"/>
        <v>0</v>
      </c>
      <c r="P2030" s="4">
        <f t="shared" si="2455"/>
        <v>0</v>
      </c>
      <c r="Q2030" s="4">
        <f t="shared" si="2455"/>
        <v>0</v>
      </c>
      <c r="R2030" s="4">
        <f t="shared" si="2455"/>
        <v>0</v>
      </c>
      <c r="S2030" s="4">
        <f t="shared" si="2455"/>
        <v>0</v>
      </c>
      <c r="T2030" s="4">
        <f t="shared" si="2455"/>
        <v>0</v>
      </c>
      <c r="U2030" s="4">
        <f t="shared" si="2455"/>
        <v>0</v>
      </c>
      <c r="V2030" s="4">
        <f t="shared" si="2455"/>
        <v>0</v>
      </c>
      <c r="W2030" s="4">
        <f>VLOOKUP(Z2030,怪物属性偏向!D:F,3,FALSE)</f>
        <v>5000014</v>
      </c>
      <c r="X2030" s="4">
        <f t="shared" si="2444"/>
        <v>76</v>
      </c>
      <c r="Y2030" t="str">
        <f>VLOOKUP(Z2030,怪物属性偏向!G:H,2,FALSE)</f>
        <v>珍妮芙</v>
      </c>
      <c r="Z2030">
        <f t="shared" si="2445"/>
        <v>14</v>
      </c>
    </row>
    <row r="2031" spans="1:26" ht="18" customHeight="1" x14ac:dyDescent="0.15">
      <c r="A2031" s="4">
        <v>5002027</v>
      </c>
      <c r="B2031" s="4">
        <f t="shared" ref="B2031:E2031" si="2456">B2030</f>
        <v>0</v>
      </c>
      <c r="C2031" s="4">
        <f t="shared" si="2456"/>
        <v>0</v>
      </c>
      <c r="D2031" s="4">
        <f t="shared" si="2456"/>
        <v>0</v>
      </c>
      <c r="E2031" s="4">
        <f t="shared" si="2456"/>
        <v>0</v>
      </c>
      <c r="F2031" s="4">
        <f>INT(VLOOKUP($X2031,映射表!$B:$C,2,FALSE)*VLOOKUP($Z2031,怪物属性偏向!$G:$L,怪物属性偏向!L$1,FALSE)/100)</f>
        <v>901762</v>
      </c>
      <c r="G2031" s="4">
        <f>INT(VLOOKUP($X2031,映射表!$B:$C,2,FALSE)*VLOOKUP($Z2031,怪物属性偏向!$G:$L,怪物属性偏向!J$1,FALSE)/100)</f>
        <v>187567</v>
      </c>
      <c r="H2031" s="4">
        <f t="shared" si="2374"/>
        <v>0</v>
      </c>
      <c r="I2031" s="4">
        <f>INT(VLOOKUP($X2031,映射表!$B:$C,2,FALSE)*VLOOKUP($Z2031,怪物属性偏向!$G:$L,怪物属性偏向!K$1,FALSE)/100)</f>
        <v>276884</v>
      </c>
      <c r="J2031" s="4">
        <f>INT(VLOOKUP($X2031,映射表!$B:$E,4,FALSE))</f>
        <v>238180</v>
      </c>
      <c r="K2031" s="4">
        <f t="shared" ref="K2031:V2031" si="2457">K2030</f>
        <v>100</v>
      </c>
      <c r="L2031" s="4">
        <f t="shared" si="2457"/>
        <v>0</v>
      </c>
      <c r="M2031" s="4">
        <f t="shared" si="2457"/>
        <v>0</v>
      </c>
      <c r="N2031" s="4">
        <f t="shared" si="2457"/>
        <v>100</v>
      </c>
      <c r="O2031" s="4">
        <f t="shared" si="2457"/>
        <v>0</v>
      </c>
      <c r="P2031" s="4">
        <f t="shared" si="2457"/>
        <v>0</v>
      </c>
      <c r="Q2031" s="4">
        <f t="shared" si="2457"/>
        <v>0</v>
      </c>
      <c r="R2031" s="4">
        <f t="shared" si="2457"/>
        <v>0</v>
      </c>
      <c r="S2031" s="4">
        <f t="shared" si="2457"/>
        <v>0</v>
      </c>
      <c r="T2031" s="4">
        <f t="shared" si="2457"/>
        <v>0</v>
      </c>
      <c r="U2031" s="4">
        <f t="shared" si="2457"/>
        <v>0</v>
      </c>
      <c r="V2031" s="4">
        <f t="shared" si="2457"/>
        <v>0</v>
      </c>
      <c r="W2031" s="4">
        <f>VLOOKUP(Z2031,怪物属性偏向!D:F,3,FALSE)</f>
        <v>5000014</v>
      </c>
      <c r="X2031" s="4">
        <f t="shared" si="2444"/>
        <v>77</v>
      </c>
      <c r="Y2031" t="str">
        <f>VLOOKUP(Z2031,怪物属性偏向!G:H,2,FALSE)</f>
        <v>珍妮芙</v>
      </c>
      <c r="Z2031">
        <f t="shared" si="2445"/>
        <v>14</v>
      </c>
    </row>
    <row r="2032" spans="1:26" ht="18" customHeight="1" x14ac:dyDescent="0.15">
      <c r="A2032" s="4">
        <v>5002028</v>
      </c>
      <c r="B2032" s="4">
        <f t="shared" ref="B2032:E2032" si="2458">B2031</f>
        <v>0</v>
      </c>
      <c r="C2032" s="4">
        <f t="shared" si="2458"/>
        <v>0</v>
      </c>
      <c r="D2032" s="4">
        <f t="shared" si="2458"/>
        <v>0</v>
      </c>
      <c r="E2032" s="4">
        <f t="shared" si="2458"/>
        <v>0</v>
      </c>
      <c r="F2032" s="4">
        <f>INT(VLOOKUP($X2032,映射表!$B:$C,2,FALSE)*VLOOKUP($Z2032,怪物属性偏向!$G:$L,怪物属性偏向!L$1,FALSE)/100)</f>
        <v>966954</v>
      </c>
      <c r="G2032" s="4">
        <f>INT(VLOOKUP($X2032,映射表!$B:$C,2,FALSE)*VLOOKUP($Z2032,怪物属性偏向!$G:$L,怪物属性偏向!J$1,FALSE)/100)</f>
        <v>201127</v>
      </c>
      <c r="H2032" s="4">
        <f t="shared" si="2374"/>
        <v>0</v>
      </c>
      <c r="I2032" s="4">
        <f>INT(VLOOKUP($X2032,映射表!$B:$C,2,FALSE)*VLOOKUP($Z2032,怪物属性偏向!$G:$L,怪物属性偏向!K$1,FALSE)/100)</f>
        <v>296902</v>
      </c>
      <c r="J2032" s="4">
        <f>INT(VLOOKUP($X2032,映射表!$B:$E,4,FALSE))</f>
        <v>255399</v>
      </c>
      <c r="K2032" s="4">
        <f t="shared" ref="K2032:V2032" si="2459">K2031</f>
        <v>100</v>
      </c>
      <c r="L2032" s="4">
        <f t="shared" si="2459"/>
        <v>0</v>
      </c>
      <c r="M2032" s="4">
        <f t="shared" si="2459"/>
        <v>0</v>
      </c>
      <c r="N2032" s="4">
        <f t="shared" si="2459"/>
        <v>100</v>
      </c>
      <c r="O2032" s="4">
        <f t="shared" si="2459"/>
        <v>0</v>
      </c>
      <c r="P2032" s="4">
        <f t="shared" si="2459"/>
        <v>0</v>
      </c>
      <c r="Q2032" s="4">
        <f t="shared" si="2459"/>
        <v>0</v>
      </c>
      <c r="R2032" s="4">
        <f t="shared" si="2459"/>
        <v>0</v>
      </c>
      <c r="S2032" s="4">
        <f t="shared" si="2459"/>
        <v>0</v>
      </c>
      <c r="T2032" s="4">
        <f t="shared" si="2459"/>
        <v>0</v>
      </c>
      <c r="U2032" s="4">
        <f t="shared" si="2459"/>
        <v>0</v>
      </c>
      <c r="V2032" s="4">
        <f t="shared" si="2459"/>
        <v>0</v>
      </c>
      <c r="W2032" s="4">
        <f>VLOOKUP(Z2032,怪物属性偏向!D:F,3,FALSE)</f>
        <v>5000014</v>
      </c>
      <c r="X2032" s="4">
        <f t="shared" si="2444"/>
        <v>78</v>
      </c>
      <c r="Y2032" t="str">
        <f>VLOOKUP(Z2032,怪物属性偏向!G:H,2,FALSE)</f>
        <v>珍妮芙</v>
      </c>
      <c r="Z2032">
        <f t="shared" si="2445"/>
        <v>14</v>
      </c>
    </row>
    <row r="2033" spans="1:26" ht="18" customHeight="1" x14ac:dyDescent="0.15">
      <c r="A2033" s="4">
        <v>5002029</v>
      </c>
      <c r="B2033" s="4">
        <f t="shared" ref="B2033:E2033" si="2460">B2032</f>
        <v>0</v>
      </c>
      <c r="C2033" s="4">
        <f t="shared" si="2460"/>
        <v>0</v>
      </c>
      <c r="D2033" s="4">
        <f t="shared" si="2460"/>
        <v>0</v>
      </c>
      <c r="E2033" s="4">
        <f t="shared" si="2460"/>
        <v>0</v>
      </c>
      <c r="F2033" s="4">
        <f>INT(VLOOKUP($X2033,映射表!$B:$C,2,FALSE)*VLOOKUP($Z2033,怪物属性偏向!$G:$L,怪物属性偏向!L$1,FALSE)/100)</f>
        <v>1036840</v>
      </c>
      <c r="G2033" s="4">
        <f>INT(VLOOKUP($X2033,映射表!$B:$C,2,FALSE)*VLOOKUP($Z2033,怪物属性偏向!$G:$L,怪物属性偏向!J$1,FALSE)/100)</f>
        <v>215663</v>
      </c>
      <c r="H2033" s="4">
        <f t="shared" si="2374"/>
        <v>0</v>
      </c>
      <c r="I2033" s="4">
        <f>INT(VLOOKUP($X2033,映射表!$B:$C,2,FALSE)*VLOOKUP($Z2033,怪物属性偏向!$G:$L,怪物属性偏向!K$1,FALSE)/100)</f>
        <v>318360</v>
      </c>
      <c r="J2033" s="4">
        <f>INT(VLOOKUP($X2033,映射表!$B:$E,4,FALSE))</f>
        <v>273858</v>
      </c>
      <c r="K2033" s="4">
        <f t="shared" ref="K2033:V2033" si="2461">K2032</f>
        <v>100</v>
      </c>
      <c r="L2033" s="4">
        <f t="shared" si="2461"/>
        <v>0</v>
      </c>
      <c r="M2033" s="4">
        <f t="shared" si="2461"/>
        <v>0</v>
      </c>
      <c r="N2033" s="4">
        <f t="shared" si="2461"/>
        <v>100</v>
      </c>
      <c r="O2033" s="4">
        <f t="shared" si="2461"/>
        <v>0</v>
      </c>
      <c r="P2033" s="4">
        <f t="shared" si="2461"/>
        <v>0</v>
      </c>
      <c r="Q2033" s="4">
        <f t="shared" si="2461"/>
        <v>0</v>
      </c>
      <c r="R2033" s="4">
        <f t="shared" si="2461"/>
        <v>0</v>
      </c>
      <c r="S2033" s="4">
        <f t="shared" si="2461"/>
        <v>0</v>
      </c>
      <c r="T2033" s="4">
        <f t="shared" si="2461"/>
        <v>0</v>
      </c>
      <c r="U2033" s="4">
        <f t="shared" si="2461"/>
        <v>0</v>
      </c>
      <c r="V2033" s="4">
        <f t="shared" si="2461"/>
        <v>0</v>
      </c>
      <c r="W2033" s="4">
        <f>VLOOKUP(Z2033,怪物属性偏向!D:F,3,FALSE)</f>
        <v>5000014</v>
      </c>
      <c r="X2033" s="4">
        <f t="shared" si="2444"/>
        <v>79</v>
      </c>
      <c r="Y2033" t="str">
        <f>VLOOKUP(Z2033,怪物属性偏向!G:H,2,FALSE)</f>
        <v>珍妮芙</v>
      </c>
      <c r="Z2033">
        <f t="shared" si="2445"/>
        <v>14</v>
      </c>
    </row>
    <row r="2034" spans="1:26" ht="18" customHeight="1" x14ac:dyDescent="0.15">
      <c r="A2034" s="4">
        <v>5002030</v>
      </c>
      <c r="B2034" s="4">
        <f t="shared" ref="B2034:E2034" si="2462">B2033</f>
        <v>0</v>
      </c>
      <c r="C2034" s="4">
        <f t="shared" si="2462"/>
        <v>0</v>
      </c>
      <c r="D2034" s="4">
        <f t="shared" si="2462"/>
        <v>0</v>
      </c>
      <c r="E2034" s="4">
        <f t="shared" si="2462"/>
        <v>0</v>
      </c>
      <c r="F2034" s="4">
        <f>INT(VLOOKUP($X2034,映射表!$B:$C,2,FALSE)*VLOOKUP($Z2034,怪物属性偏向!$G:$L,怪物属性偏向!L$1,FALSE)/100)</f>
        <v>1111757</v>
      </c>
      <c r="G2034" s="4">
        <f>INT(VLOOKUP($X2034,映射表!$B:$C,2,FALSE)*VLOOKUP($Z2034,怪物属性偏向!$G:$L,怪物属性偏向!J$1,FALSE)/100)</f>
        <v>231246</v>
      </c>
      <c r="H2034" s="4">
        <f t="shared" si="2374"/>
        <v>0</v>
      </c>
      <c r="I2034" s="4">
        <f>INT(VLOOKUP($X2034,映射表!$B:$C,2,FALSE)*VLOOKUP($Z2034,怪物属性偏向!$G:$L,怪物属性偏向!K$1,FALSE)/100)</f>
        <v>341363</v>
      </c>
      <c r="J2034" s="4">
        <f>INT(VLOOKUP($X2034,映射表!$B:$E,4,FALSE))</f>
        <v>293646</v>
      </c>
      <c r="K2034" s="4">
        <f t="shared" ref="K2034:V2034" si="2463">K2033</f>
        <v>100</v>
      </c>
      <c r="L2034" s="4">
        <f t="shared" si="2463"/>
        <v>0</v>
      </c>
      <c r="M2034" s="4">
        <f t="shared" si="2463"/>
        <v>0</v>
      </c>
      <c r="N2034" s="4">
        <f t="shared" si="2463"/>
        <v>100</v>
      </c>
      <c r="O2034" s="4">
        <f t="shared" si="2463"/>
        <v>0</v>
      </c>
      <c r="P2034" s="4">
        <f t="shared" si="2463"/>
        <v>0</v>
      </c>
      <c r="Q2034" s="4">
        <f t="shared" si="2463"/>
        <v>0</v>
      </c>
      <c r="R2034" s="4">
        <f t="shared" si="2463"/>
        <v>0</v>
      </c>
      <c r="S2034" s="4">
        <f t="shared" si="2463"/>
        <v>0</v>
      </c>
      <c r="T2034" s="4">
        <f t="shared" si="2463"/>
        <v>0</v>
      </c>
      <c r="U2034" s="4">
        <f t="shared" si="2463"/>
        <v>0</v>
      </c>
      <c r="V2034" s="4">
        <f t="shared" si="2463"/>
        <v>0</v>
      </c>
      <c r="W2034" s="4">
        <f>VLOOKUP(Z2034,怪物属性偏向!D:F,3,FALSE)</f>
        <v>5000014</v>
      </c>
      <c r="X2034" s="4">
        <f t="shared" si="2444"/>
        <v>80</v>
      </c>
      <c r="Y2034" t="str">
        <f>VLOOKUP(Z2034,怪物属性偏向!G:H,2,FALSE)</f>
        <v>珍妮芙</v>
      </c>
      <c r="Z2034">
        <f t="shared" si="2445"/>
        <v>14</v>
      </c>
    </row>
    <row r="2035" spans="1:26" ht="18" customHeight="1" x14ac:dyDescent="0.15">
      <c r="A2035" s="4">
        <v>5002031</v>
      </c>
      <c r="B2035" s="4">
        <f t="shared" ref="B2035:E2035" si="2464">B2034</f>
        <v>0</v>
      </c>
      <c r="C2035" s="4">
        <f t="shared" si="2464"/>
        <v>0</v>
      </c>
      <c r="D2035" s="4">
        <f t="shared" si="2464"/>
        <v>0</v>
      </c>
      <c r="E2035" s="4">
        <f t="shared" si="2464"/>
        <v>0</v>
      </c>
      <c r="F2035" s="4">
        <f>INT(VLOOKUP($X2035,映射表!$B:$C,2,FALSE)*VLOOKUP($Z2035,怪物属性偏向!$G:$L,怪物属性偏向!L$1,FALSE)/100)</f>
        <v>1192069</v>
      </c>
      <c r="G2035" s="4">
        <f>INT(VLOOKUP($X2035,映射表!$B:$C,2,FALSE)*VLOOKUP($Z2035,怪物属性偏向!$G:$L,怪物属性偏向!J$1,FALSE)/100)</f>
        <v>247951</v>
      </c>
      <c r="H2035" s="4">
        <f t="shared" si="2374"/>
        <v>0</v>
      </c>
      <c r="I2035" s="4">
        <f>INT(VLOOKUP($X2035,映射表!$B:$C,2,FALSE)*VLOOKUP($Z2035,怪物属性偏向!$G:$L,怪物属性偏向!K$1,FALSE)/100)</f>
        <v>366023</v>
      </c>
      <c r="J2035" s="4">
        <f>INT(VLOOKUP($X2035,映射表!$B:$E,4,FALSE))</f>
        <v>314858</v>
      </c>
      <c r="K2035" s="4">
        <f t="shared" ref="K2035:V2035" si="2465">K2034</f>
        <v>100</v>
      </c>
      <c r="L2035" s="4">
        <f t="shared" si="2465"/>
        <v>0</v>
      </c>
      <c r="M2035" s="4">
        <f t="shared" si="2465"/>
        <v>0</v>
      </c>
      <c r="N2035" s="4">
        <f t="shared" si="2465"/>
        <v>100</v>
      </c>
      <c r="O2035" s="4">
        <f t="shared" si="2465"/>
        <v>0</v>
      </c>
      <c r="P2035" s="4">
        <f t="shared" si="2465"/>
        <v>0</v>
      </c>
      <c r="Q2035" s="4">
        <f t="shared" si="2465"/>
        <v>0</v>
      </c>
      <c r="R2035" s="4">
        <f t="shared" si="2465"/>
        <v>0</v>
      </c>
      <c r="S2035" s="4">
        <f t="shared" si="2465"/>
        <v>0</v>
      </c>
      <c r="T2035" s="4">
        <f t="shared" si="2465"/>
        <v>0</v>
      </c>
      <c r="U2035" s="4">
        <f t="shared" si="2465"/>
        <v>0</v>
      </c>
      <c r="V2035" s="4">
        <f t="shared" si="2465"/>
        <v>0</v>
      </c>
      <c r="W2035" s="4">
        <f>VLOOKUP(Z2035,怪物属性偏向!D:F,3,FALSE)</f>
        <v>5000014</v>
      </c>
      <c r="X2035" s="4">
        <f t="shared" si="2444"/>
        <v>81</v>
      </c>
      <c r="Y2035" t="str">
        <f>VLOOKUP(Z2035,怪物属性偏向!G:H,2,FALSE)</f>
        <v>珍妮芙</v>
      </c>
      <c r="Z2035">
        <f t="shared" si="2445"/>
        <v>14</v>
      </c>
    </row>
    <row r="2036" spans="1:26" ht="18" customHeight="1" x14ac:dyDescent="0.15">
      <c r="A2036" s="4">
        <v>5002032</v>
      </c>
      <c r="B2036" s="4">
        <f t="shared" ref="B2036:E2036" si="2466">B2035</f>
        <v>0</v>
      </c>
      <c r="C2036" s="4">
        <f t="shared" si="2466"/>
        <v>0</v>
      </c>
      <c r="D2036" s="4">
        <f t="shared" si="2466"/>
        <v>0</v>
      </c>
      <c r="E2036" s="4">
        <f t="shared" si="2466"/>
        <v>0</v>
      </c>
      <c r="F2036" s="4">
        <f>INT(VLOOKUP($X2036,映射表!$B:$C,2,FALSE)*VLOOKUP($Z2036,怪物属性偏向!$G:$L,怪物属性偏向!L$1,FALSE)/100)</f>
        <v>1278162</v>
      </c>
      <c r="G2036" s="4">
        <f>INT(VLOOKUP($X2036,映射表!$B:$C,2,FALSE)*VLOOKUP($Z2036,怪物属性偏向!$G:$L,怪物属性偏向!J$1,FALSE)/100)</f>
        <v>265858</v>
      </c>
      <c r="H2036" s="4">
        <f t="shared" si="2374"/>
        <v>0</v>
      </c>
      <c r="I2036" s="4">
        <f>INT(VLOOKUP($X2036,映射表!$B:$C,2,FALSE)*VLOOKUP($Z2036,怪物属性偏向!$G:$L,怪物属性偏向!K$1,FALSE)/100)</f>
        <v>392458</v>
      </c>
      <c r="J2036" s="4">
        <f>INT(VLOOKUP($X2036,映射表!$B:$E,4,FALSE))</f>
        <v>337598</v>
      </c>
      <c r="K2036" s="4">
        <f t="shared" ref="K2036:V2036" si="2467">K2035</f>
        <v>100</v>
      </c>
      <c r="L2036" s="4">
        <f t="shared" si="2467"/>
        <v>0</v>
      </c>
      <c r="M2036" s="4">
        <f t="shared" si="2467"/>
        <v>0</v>
      </c>
      <c r="N2036" s="4">
        <f t="shared" si="2467"/>
        <v>100</v>
      </c>
      <c r="O2036" s="4">
        <f t="shared" si="2467"/>
        <v>0</v>
      </c>
      <c r="P2036" s="4">
        <f t="shared" si="2467"/>
        <v>0</v>
      </c>
      <c r="Q2036" s="4">
        <f t="shared" si="2467"/>
        <v>0</v>
      </c>
      <c r="R2036" s="4">
        <f t="shared" si="2467"/>
        <v>0</v>
      </c>
      <c r="S2036" s="4">
        <f t="shared" si="2467"/>
        <v>0</v>
      </c>
      <c r="T2036" s="4">
        <f t="shared" si="2467"/>
        <v>0</v>
      </c>
      <c r="U2036" s="4">
        <f t="shared" si="2467"/>
        <v>0</v>
      </c>
      <c r="V2036" s="4">
        <f t="shared" si="2467"/>
        <v>0</v>
      </c>
      <c r="W2036" s="4">
        <f>VLOOKUP(Z2036,怪物属性偏向!D:F,3,FALSE)</f>
        <v>5000014</v>
      </c>
      <c r="X2036" s="4">
        <f t="shared" si="2444"/>
        <v>82</v>
      </c>
      <c r="Y2036" t="str">
        <f>VLOOKUP(Z2036,怪物属性偏向!G:H,2,FALSE)</f>
        <v>珍妮芙</v>
      </c>
      <c r="Z2036">
        <f t="shared" si="2445"/>
        <v>14</v>
      </c>
    </row>
    <row r="2037" spans="1:26" ht="18" customHeight="1" x14ac:dyDescent="0.15">
      <c r="A2037" s="4">
        <v>5002033</v>
      </c>
      <c r="B2037" s="4">
        <f t="shared" ref="B2037:E2037" si="2468">B2036</f>
        <v>0</v>
      </c>
      <c r="C2037" s="4">
        <f t="shared" si="2468"/>
        <v>0</v>
      </c>
      <c r="D2037" s="4">
        <f t="shared" si="2468"/>
        <v>0</v>
      </c>
      <c r="E2037" s="4">
        <f t="shared" si="2468"/>
        <v>0</v>
      </c>
      <c r="F2037" s="4">
        <f>INT(VLOOKUP($X2037,映射表!$B:$C,2,FALSE)*VLOOKUP($Z2037,怪物属性偏向!$G:$L,怪物属性偏向!L$1,FALSE)/100)</f>
        <v>1370455</v>
      </c>
      <c r="G2037" s="4">
        <f>INT(VLOOKUP($X2037,映射表!$B:$C,2,FALSE)*VLOOKUP($Z2037,怪物属性偏向!$G:$L,怪物属性偏向!J$1,FALSE)/100)</f>
        <v>285055</v>
      </c>
      <c r="H2037" s="4">
        <f t="shared" si="2374"/>
        <v>0</v>
      </c>
      <c r="I2037" s="4">
        <f>INT(VLOOKUP($X2037,映射表!$B:$C,2,FALSE)*VLOOKUP($Z2037,怪物属性偏向!$G:$L,怪物属性偏向!K$1,FALSE)/100)</f>
        <v>420796</v>
      </c>
      <c r="J2037" s="4">
        <f>INT(VLOOKUP($X2037,映射表!$B:$E,4,FALSE))</f>
        <v>361975</v>
      </c>
      <c r="K2037" s="4">
        <f t="shared" ref="K2037:V2037" si="2469">K2036</f>
        <v>100</v>
      </c>
      <c r="L2037" s="4">
        <f t="shared" si="2469"/>
        <v>0</v>
      </c>
      <c r="M2037" s="4">
        <f t="shared" si="2469"/>
        <v>0</v>
      </c>
      <c r="N2037" s="4">
        <f t="shared" si="2469"/>
        <v>100</v>
      </c>
      <c r="O2037" s="4">
        <f t="shared" si="2469"/>
        <v>0</v>
      </c>
      <c r="P2037" s="4">
        <f t="shared" si="2469"/>
        <v>0</v>
      </c>
      <c r="Q2037" s="4">
        <f t="shared" si="2469"/>
        <v>0</v>
      </c>
      <c r="R2037" s="4">
        <f t="shared" si="2469"/>
        <v>0</v>
      </c>
      <c r="S2037" s="4">
        <f t="shared" si="2469"/>
        <v>0</v>
      </c>
      <c r="T2037" s="4">
        <f t="shared" si="2469"/>
        <v>0</v>
      </c>
      <c r="U2037" s="4">
        <f t="shared" si="2469"/>
        <v>0</v>
      </c>
      <c r="V2037" s="4">
        <f t="shared" si="2469"/>
        <v>0</v>
      </c>
      <c r="W2037" s="4">
        <f>VLOOKUP(Z2037,怪物属性偏向!D:F,3,FALSE)</f>
        <v>5000014</v>
      </c>
      <c r="X2037" s="4">
        <f t="shared" si="2444"/>
        <v>83</v>
      </c>
      <c r="Y2037" t="str">
        <f>VLOOKUP(Z2037,怪物属性偏向!G:H,2,FALSE)</f>
        <v>珍妮芙</v>
      </c>
      <c r="Z2037">
        <f t="shared" si="2445"/>
        <v>14</v>
      </c>
    </row>
    <row r="2038" spans="1:26" ht="18" customHeight="1" x14ac:dyDescent="0.15">
      <c r="A2038" s="4">
        <v>5002034</v>
      </c>
      <c r="B2038" s="4">
        <f t="shared" ref="B2038:E2038" si="2470">B2037</f>
        <v>0</v>
      </c>
      <c r="C2038" s="4">
        <f t="shared" si="2470"/>
        <v>0</v>
      </c>
      <c r="D2038" s="4">
        <f t="shared" si="2470"/>
        <v>0</v>
      </c>
      <c r="E2038" s="4">
        <f t="shared" si="2470"/>
        <v>0</v>
      </c>
      <c r="F2038" s="4">
        <f>INT(VLOOKUP($X2038,映射表!$B:$C,2,FALSE)*VLOOKUP($Z2038,怪物属性偏向!$G:$L,怪物属性偏向!L$1,FALSE)/100)</f>
        <v>1469393</v>
      </c>
      <c r="G2038" s="4">
        <f>INT(VLOOKUP($X2038,映射表!$B:$C,2,FALSE)*VLOOKUP($Z2038,怪物属性偏向!$G:$L,怪物属性偏向!J$1,FALSE)/100)</f>
        <v>305634</v>
      </c>
      <c r="H2038" s="4">
        <f t="shared" si="2374"/>
        <v>0</v>
      </c>
      <c r="I2038" s="4">
        <f>INT(VLOOKUP($X2038,映射表!$B:$C,2,FALSE)*VLOOKUP($Z2038,怪物属性偏向!$G:$L,怪物属性偏向!K$1,FALSE)/100)</f>
        <v>451174</v>
      </c>
      <c r="J2038" s="4">
        <f>INT(VLOOKUP($X2038,映射表!$B:$E,4,FALSE))</f>
        <v>388107</v>
      </c>
      <c r="K2038" s="4">
        <f t="shared" ref="K2038:V2038" si="2471">K2037</f>
        <v>100</v>
      </c>
      <c r="L2038" s="4">
        <f t="shared" si="2471"/>
        <v>0</v>
      </c>
      <c r="M2038" s="4">
        <f t="shared" si="2471"/>
        <v>0</v>
      </c>
      <c r="N2038" s="4">
        <f t="shared" si="2471"/>
        <v>100</v>
      </c>
      <c r="O2038" s="4">
        <f t="shared" si="2471"/>
        <v>0</v>
      </c>
      <c r="P2038" s="4">
        <f t="shared" si="2471"/>
        <v>0</v>
      </c>
      <c r="Q2038" s="4">
        <f t="shared" si="2471"/>
        <v>0</v>
      </c>
      <c r="R2038" s="4">
        <f t="shared" si="2471"/>
        <v>0</v>
      </c>
      <c r="S2038" s="4">
        <f t="shared" si="2471"/>
        <v>0</v>
      </c>
      <c r="T2038" s="4">
        <f t="shared" si="2471"/>
        <v>0</v>
      </c>
      <c r="U2038" s="4">
        <f t="shared" si="2471"/>
        <v>0</v>
      </c>
      <c r="V2038" s="4">
        <f t="shared" si="2471"/>
        <v>0</v>
      </c>
      <c r="W2038" s="4">
        <f>VLOOKUP(Z2038,怪物属性偏向!D:F,3,FALSE)</f>
        <v>5000014</v>
      </c>
      <c r="X2038" s="4">
        <f t="shared" si="2444"/>
        <v>84</v>
      </c>
      <c r="Y2038" t="str">
        <f>VLOOKUP(Z2038,怪物属性偏向!G:H,2,FALSE)</f>
        <v>珍妮芙</v>
      </c>
      <c r="Z2038">
        <f t="shared" si="2445"/>
        <v>14</v>
      </c>
    </row>
    <row r="2039" spans="1:26" ht="18" customHeight="1" x14ac:dyDescent="0.15">
      <c r="A2039" s="4">
        <v>5002035</v>
      </c>
      <c r="B2039" s="4">
        <f t="shared" ref="B2039:E2039" si="2472">B2038</f>
        <v>0</v>
      </c>
      <c r="C2039" s="4">
        <f t="shared" si="2472"/>
        <v>0</v>
      </c>
      <c r="D2039" s="4">
        <f t="shared" si="2472"/>
        <v>0</v>
      </c>
      <c r="E2039" s="4">
        <f t="shared" si="2472"/>
        <v>0</v>
      </c>
      <c r="F2039" s="4">
        <f>INT(VLOOKUP($X2039,映射表!$B:$C,2,FALSE)*VLOOKUP($Z2039,怪物属性偏向!$G:$L,怪物属性偏向!L$1,FALSE)/100)</f>
        <v>1575454</v>
      </c>
      <c r="G2039" s="4">
        <f>INT(VLOOKUP($X2039,映射表!$B:$C,2,FALSE)*VLOOKUP($Z2039,怪物属性偏向!$G:$L,怪物属性偏向!J$1,FALSE)/100)</f>
        <v>327695</v>
      </c>
      <c r="H2039" s="4">
        <f t="shared" si="2374"/>
        <v>0</v>
      </c>
      <c r="I2039" s="4">
        <f>INT(VLOOKUP($X2039,映射表!$B:$C,2,FALSE)*VLOOKUP($Z2039,怪物属性偏向!$G:$L,怪物属性偏向!K$1,FALSE)/100)</f>
        <v>483740</v>
      </c>
      <c r="J2039" s="4">
        <f>INT(VLOOKUP($X2039,映射表!$B:$E,4,FALSE))</f>
        <v>416121</v>
      </c>
      <c r="K2039" s="4">
        <f t="shared" ref="K2039:V2039" si="2473">K2038</f>
        <v>100</v>
      </c>
      <c r="L2039" s="4">
        <f t="shared" si="2473"/>
        <v>0</v>
      </c>
      <c r="M2039" s="4">
        <f t="shared" si="2473"/>
        <v>0</v>
      </c>
      <c r="N2039" s="4">
        <f t="shared" si="2473"/>
        <v>100</v>
      </c>
      <c r="O2039" s="4">
        <f t="shared" si="2473"/>
        <v>0</v>
      </c>
      <c r="P2039" s="4">
        <f t="shared" si="2473"/>
        <v>0</v>
      </c>
      <c r="Q2039" s="4">
        <f t="shared" si="2473"/>
        <v>0</v>
      </c>
      <c r="R2039" s="4">
        <f t="shared" si="2473"/>
        <v>0</v>
      </c>
      <c r="S2039" s="4">
        <f t="shared" si="2473"/>
        <v>0</v>
      </c>
      <c r="T2039" s="4">
        <f t="shared" si="2473"/>
        <v>0</v>
      </c>
      <c r="U2039" s="4">
        <f t="shared" si="2473"/>
        <v>0</v>
      </c>
      <c r="V2039" s="4">
        <f t="shared" si="2473"/>
        <v>0</v>
      </c>
      <c r="W2039" s="4">
        <f>VLOOKUP(Z2039,怪物属性偏向!D:F,3,FALSE)</f>
        <v>5000014</v>
      </c>
      <c r="X2039" s="4">
        <f t="shared" si="2444"/>
        <v>85</v>
      </c>
      <c r="Y2039" t="str">
        <f>VLOOKUP(Z2039,怪物属性偏向!G:H,2,FALSE)</f>
        <v>珍妮芙</v>
      </c>
      <c r="Z2039">
        <f t="shared" si="2445"/>
        <v>14</v>
      </c>
    </row>
    <row r="2040" spans="1:26" ht="18" customHeight="1" x14ac:dyDescent="0.15">
      <c r="A2040" s="4">
        <v>5002036</v>
      </c>
      <c r="B2040" s="4">
        <f t="shared" ref="B2040:E2040" si="2474">B2039</f>
        <v>0</v>
      </c>
      <c r="C2040" s="4">
        <f t="shared" si="2474"/>
        <v>0</v>
      </c>
      <c r="D2040" s="4">
        <f t="shared" si="2474"/>
        <v>0</v>
      </c>
      <c r="E2040" s="4">
        <f t="shared" si="2474"/>
        <v>0</v>
      </c>
      <c r="F2040" s="4">
        <f>INT(VLOOKUP($X2040,映射表!$B:$C,2,FALSE)*VLOOKUP($Z2040,怪物属性偏向!$G:$L,怪物属性偏向!L$1,FALSE)/100)</f>
        <v>1689151</v>
      </c>
      <c r="G2040" s="4">
        <f>INT(VLOOKUP($X2040,映射表!$B:$C,2,FALSE)*VLOOKUP($Z2040,怪物属性偏向!$G:$L,怪物属性偏向!J$1,FALSE)/100)</f>
        <v>351344</v>
      </c>
      <c r="H2040" s="4">
        <f t="shared" si="2374"/>
        <v>0</v>
      </c>
      <c r="I2040" s="4">
        <f>INT(VLOOKUP($X2040,映射表!$B:$C,2,FALSE)*VLOOKUP($Z2040,怪物属性偏向!$G:$L,怪物属性偏向!K$1,FALSE)/100)</f>
        <v>518651</v>
      </c>
      <c r="J2040" s="4">
        <f>INT(VLOOKUP($X2040,映射表!$B:$E,4,FALSE))</f>
        <v>446151</v>
      </c>
      <c r="K2040" s="4">
        <f t="shared" ref="K2040:V2040" si="2475">K2039</f>
        <v>100</v>
      </c>
      <c r="L2040" s="4">
        <f t="shared" si="2475"/>
        <v>0</v>
      </c>
      <c r="M2040" s="4">
        <f t="shared" si="2475"/>
        <v>0</v>
      </c>
      <c r="N2040" s="4">
        <f t="shared" si="2475"/>
        <v>100</v>
      </c>
      <c r="O2040" s="4">
        <f t="shared" si="2475"/>
        <v>0</v>
      </c>
      <c r="P2040" s="4">
        <f t="shared" si="2475"/>
        <v>0</v>
      </c>
      <c r="Q2040" s="4">
        <f t="shared" si="2475"/>
        <v>0</v>
      </c>
      <c r="R2040" s="4">
        <f t="shared" si="2475"/>
        <v>0</v>
      </c>
      <c r="S2040" s="4">
        <f t="shared" si="2475"/>
        <v>0</v>
      </c>
      <c r="T2040" s="4">
        <f t="shared" si="2475"/>
        <v>0</v>
      </c>
      <c r="U2040" s="4">
        <f t="shared" si="2475"/>
        <v>0</v>
      </c>
      <c r="V2040" s="4">
        <f t="shared" si="2475"/>
        <v>0</v>
      </c>
      <c r="W2040" s="4">
        <f>VLOOKUP(Z2040,怪物属性偏向!D:F,3,FALSE)</f>
        <v>5000014</v>
      </c>
      <c r="X2040" s="4">
        <f t="shared" si="2444"/>
        <v>86</v>
      </c>
      <c r="Y2040" t="str">
        <f>VLOOKUP(Z2040,怪物属性偏向!G:H,2,FALSE)</f>
        <v>珍妮芙</v>
      </c>
      <c r="Z2040">
        <f t="shared" si="2445"/>
        <v>14</v>
      </c>
    </row>
    <row r="2041" spans="1:26" ht="18" customHeight="1" x14ac:dyDescent="0.15">
      <c r="A2041" s="4">
        <v>5002037</v>
      </c>
      <c r="B2041" s="4">
        <f t="shared" ref="B2041:E2041" si="2476">B2040</f>
        <v>0</v>
      </c>
      <c r="C2041" s="4">
        <f t="shared" si="2476"/>
        <v>0</v>
      </c>
      <c r="D2041" s="4">
        <f t="shared" si="2476"/>
        <v>0</v>
      </c>
      <c r="E2041" s="4">
        <f t="shared" si="2476"/>
        <v>0</v>
      </c>
      <c r="F2041" s="4">
        <f>INT(VLOOKUP($X2041,映射表!$B:$C,2,FALSE)*VLOOKUP($Z2041,怪物属性偏向!$G:$L,怪物属性偏向!L$1,FALSE)/100)</f>
        <v>1811035</v>
      </c>
      <c r="G2041" s="4">
        <f>INT(VLOOKUP($X2041,映射表!$B:$C,2,FALSE)*VLOOKUP($Z2041,怪物属性偏向!$G:$L,怪物属性偏向!J$1,FALSE)/100)</f>
        <v>376696</v>
      </c>
      <c r="H2041" s="4">
        <f t="shared" si="2374"/>
        <v>0</v>
      </c>
      <c r="I2041" s="4">
        <f>INT(VLOOKUP($X2041,映射表!$B:$C,2,FALSE)*VLOOKUP($Z2041,怪物属性偏向!$G:$L,怪物属性偏向!K$1,FALSE)/100)</f>
        <v>556075</v>
      </c>
      <c r="J2041" s="4">
        <f>INT(VLOOKUP($X2041,映射表!$B:$E,4,FALSE))</f>
        <v>478344</v>
      </c>
      <c r="K2041" s="4">
        <f t="shared" ref="K2041:V2041" si="2477">K2040</f>
        <v>100</v>
      </c>
      <c r="L2041" s="4">
        <f t="shared" si="2477"/>
        <v>0</v>
      </c>
      <c r="M2041" s="4">
        <f t="shared" si="2477"/>
        <v>0</v>
      </c>
      <c r="N2041" s="4">
        <f t="shared" si="2477"/>
        <v>100</v>
      </c>
      <c r="O2041" s="4">
        <f t="shared" si="2477"/>
        <v>0</v>
      </c>
      <c r="P2041" s="4">
        <f t="shared" si="2477"/>
        <v>0</v>
      </c>
      <c r="Q2041" s="4">
        <f t="shared" si="2477"/>
        <v>0</v>
      </c>
      <c r="R2041" s="4">
        <f t="shared" si="2477"/>
        <v>0</v>
      </c>
      <c r="S2041" s="4">
        <f t="shared" si="2477"/>
        <v>0</v>
      </c>
      <c r="T2041" s="4">
        <f t="shared" si="2477"/>
        <v>0</v>
      </c>
      <c r="U2041" s="4">
        <f t="shared" si="2477"/>
        <v>0</v>
      </c>
      <c r="V2041" s="4">
        <f t="shared" si="2477"/>
        <v>0</v>
      </c>
      <c r="W2041" s="4">
        <f>VLOOKUP(Z2041,怪物属性偏向!D:F,3,FALSE)</f>
        <v>5000014</v>
      </c>
      <c r="X2041" s="4">
        <f t="shared" si="2444"/>
        <v>87</v>
      </c>
      <c r="Y2041" t="str">
        <f>VLOOKUP(Z2041,怪物属性偏向!G:H,2,FALSE)</f>
        <v>珍妮芙</v>
      </c>
      <c r="Z2041">
        <f t="shared" si="2445"/>
        <v>14</v>
      </c>
    </row>
    <row r="2042" spans="1:26" ht="18" customHeight="1" x14ac:dyDescent="0.15">
      <c r="A2042" s="4">
        <v>5002038</v>
      </c>
      <c r="B2042" s="4">
        <f t="shared" ref="B2042:E2042" si="2478">B2041</f>
        <v>0</v>
      </c>
      <c r="C2042" s="4">
        <f t="shared" si="2478"/>
        <v>0</v>
      </c>
      <c r="D2042" s="4">
        <f t="shared" si="2478"/>
        <v>0</v>
      </c>
      <c r="E2042" s="4">
        <f t="shared" si="2478"/>
        <v>0</v>
      </c>
      <c r="F2042" s="4">
        <f>INT(VLOOKUP($X2042,映射表!$B:$C,2,FALSE)*VLOOKUP($Z2042,怪物属性偏向!$G:$L,怪物属性偏向!L$1,FALSE)/100)</f>
        <v>1941694</v>
      </c>
      <c r="G2042" s="4">
        <f>INT(VLOOKUP($X2042,映射表!$B:$C,2,FALSE)*VLOOKUP($Z2042,怪物属性偏向!$G:$L,怪物属性偏向!J$1,FALSE)/100)</f>
        <v>403873</v>
      </c>
      <c r="H2042" s="4">
        <f t="shared" si="2374"/>
        <v>0</v>
      </c>
      <c r="I2042" s="4">
        <f>INT(VLOOKUP($X2042,映射表!$B:$C,2,FALSE)*VLOOKUP($Z2042,怪物属性偏向!$G:$L,怪物属性偏向!K$1,FALSE)/100)</f>
        <v>596194</v>
      </c>
      <c r="J2042" s="4">
        <f>INT(VLOOKUP($X2042,映射表!$B:$E,4,FALSE))</f>
        <v>512855</v>
      </c>
      <c r="K2042" s="4">
        <f t="shared" ref="K2042:V2042" si="2479">K2041</f>
        <v>100</v>
      </c>
      <c r="L2042" s="4">
        <f t="shared" si="2479"/>
        <v>0</v>
      </c>
      <c r="M2042" s="4">
        <f t="shared" si="2479"/>
        <v>0</v>
      </c>
      <c r="N2042" s="4">
        <f t="shared" si="2479"/>
        <v>100</v>
      </c>
      <c r="O2042" s="4">
        <f t="shared" si="2479"/>
        <v>0</v>
      </c>
      <c r="P2042" s="4">
        <f t="shared" si="2479"/>
        <v>0</v>
      </c>
      <c r="Q2042" s="4">
        <f t="shared" si="2479"/>
        <v>0</v>
      </c>
      <c r="R2042" s="4">
        <f t="shared" si="2479"/>
        <v>0</v>
      </c>
      <c r="S2042" s="4">
        <f t="shared" si="2479"/>
        <v>0</v>
      </c>
      <c r="T2042" s="4">
        <f t="shared" si="2479"/>
        <v>0</v>
      </c>
      <c r="U2042" s="4">
        <f t="shared" si="2479"/>
        <v>0</v>
      </c>
      <c r="V2042" s="4">
        <f t="shared" si="2479"/>
        <v>0</v>
      </c>
      <c r="W2042" s="4">
        <f>VLOOKUP(Z2042,怪物属性偏向!D:F,3,FALSE)</f>
        <v>5000014</v>
      </c>
      <c r="X2042" s="4">
        <f t="shared" si="2444"/>
        <v>88</v>
      </c>
      <c r="Y2042" t="str">
        <f>VLOOKUP(Z2042,怪物属性偏向!G:H,2,FALSE)</f>
        <v>珍妮芙</v>
      </c>
      <c r="Z2042">
        <f t="shared" si="2445"/>
        <v>14</v>
      </c>
    </row>
    <row r="2043" spans="1:26" ht="18" customHeight="1" x14ac:dyDescent="0.15">
      <c r="A2043" s="4">
        <v>5002039</v>
      </c>
      <c r="B2043" s="4">
        <f t="shared" ref="B2043:E2043" si="2480">B2042</f>
        <v>0</v>
      </c>
      <c r="C2043" s="4">
        <f t="shared" si="2480"/>
        <v>0</v>
      </c>
      <c r="D2043" s="4">
        <f t="shared" si="2480"/>
        <v>0</v>
      </c>
      <c r="E2043" s="4">
        <f t="shared" si="2480"/>
        <v>0</v>
      </c>
      <c r="F2043" s="4">
        <f>INT(VLOOKUP($X2043,映射表!$B:$C,2,FALSE)*VLOOKUP($Z2043,怪物属性偏向!$G:$L,怪物属性偏向!L$1,FALSE)/100)</f>
        <v>2081761</v>
      </c>
      <c r="G2043" s="4">
        <f>INT(VLOOKUP($X2043,映射表!$B:$C,2,FALSE)*VLOOKUP($Z2043,怪物属性偏向!$G:$L,怪物属性偏向!J$1,FALSE)/100)</f>
        <v>433007</v>
      </c>
      <c r="H2043" s="4">
        <f t="shared" si="2374"/>
        <v>0</v>
      </c>
      <c r="I2043" s="4">
        <f>INT(VLOOKUP($X2043,映射表!$B:$C,2,FALSE)*VLOOKUP($Z2043,怪物属性偏向!$G:$L,怪物属性偏向!K$1,FALSE)/100)</f>
        <v>639201</v>
      </c>
      <c r="J2043" s="4">
        <f>INT(VLOOKUP($X2043,映射表!$B:$E,4,FALSE))</f>
        <v>549851</v>
      </c>
      <c r="K2043" s="4">
        <f t="shared" ref="K2043:V2043" si="2481">K2042</f>
        <v>100</v>
      </c>
      <c r="L2043" s="4">
        <f t="shared" si="2481"/>
        <v>0</v>
      </c>
      <c r="M2043" s="4">
        <f t="shared" si="2481"/>
        <v>0</v>
      </c>
      <c r="N2043" s="4">
        <f t="shared" si="2481"/>
        <v>100</v>
      </c>
      <c r="O2043" s="4">
        <f t="shared" si="2481"/>
        <v>0</v>
      </c>
      <c r="P2043" s="4">
        <f t="shared" si="2481"/>
        <v>0</v>
      </c>
      <c r="Q2043" s="4">
        <f t="shared" si="2481"/>
        <v>0</v>
      </c>
      <c r="R2043" s="4">
        <f t="shared" si="2481"/>
        <v>0</v>
      </c>
      <c r="S2043" s="4">
        <f t="shared" si="2481"/>
        <v>0</v>
      </c>
      <c r="T2043" s="4">
        <f t="shared" si="2481"/>
        <v>0</v>
      </c>
      <c r="U2043" s="4">
        <f t="shared" si="2481"/>
        <v>0</v>
      </c>
      <c r="V2043" s="4">
        <f t="shared" si="2481"/>
        <v>0</v>
      </c>
      <c r="W2043" s="4">
        <f>VLOOKUP(Z2043,怪物属性偏向!D:F,3,FALSE)</f>
        <v>5000014</v>
      </c>
      <c r="X2043" s="4">
        <f t="shared" si="2444"/>
        <v>89</v>
      </c>
      <c r="Y2043" t="str">
        <f>VLOOKUP(Z2043,怪物属性偏向!G:H,2,FALSE)</f>
        <v>珍妮芙</v>
      </c>
      <c r="Z2043">
        <f t="shared" si="2445"/>
        <v>14</v>
      </c>
    </row>
    <row r="2044" spans="1:26" ht="18" customHeight="1" x14ac:dyDescent="0.15">
      <c r="A2044" s="4">
        <v>5002040</v>
      </c>
      <c r="B2044" s="4">
        <f t="shared" ref="B2044:E2044" si="2482">B2043</f>
        <v>0</v>
      </c>
      <c r="C2044" s="4">
        <f t="shared" si="2482"/>
        <v>0</v>
      </c>
      <c r="D2044" s="4">
        <f t="shared" si="2482"/>
        <v>0</v>
      </c>
      <c r="E2044" s="4">
        <f t="shared" si="2482"/>
        <v>0</v>
      </c>
      <c r="F2044" s="4">
        <f>INT(VLOOKUP($X2044,映射表!$B:$C,2,FALSE)*VLOOKUP($Z2044,怪物属性偏向!$G:$L,怪物属性偏向!L$1,FALSE)/100)</f>
        <v>2231913</v>
      </c>
      <c r="G2044" s="4">
        <f>INT(VLOOKUP($X2044,映射表!$B:$C,2,FALSE)*VLOOKUP($Z2044,怪物属性偏向!$G:$L,怪物属性偏向!J$1,FALSE)/100)</f>
        <v>464239</v>
      </c>
      <c r="H2044" s="4">
        <f t="shared" si="2374"/>
        <v>0</v>
      </c>
      <c r="I2044" s="4">
        <f>INT(VLOOKUP($X2044,映射表!$B:$C,2,FALSE)*VLOOKUP($Z2044,怪物属性偏向!$G:$L,怪物属性偏向!K$1,FALSE)/100)</f>
        <v>685305</v>
      </c>
      <c r="J2044" s="4">
        <f>INT(VLOOKUP($X2044,映射表!$B:$E,4,FALSE))</f>
        <v>589510</v>
      </c>
      <c r="K2044" s="4">
        <f t="shared" ref="K2044:V2044" si="2483">K2043</f>
        <v>100</v>
      </c>
      <c r="L2044" s="4">
        <f t="shared" si="2483"/>
        <v>0</v>
      </c>
      <c r="M2044" s="4">
        <f t="shared" si="2483"/>
        <v>0</v>
      </c>
      <c r="N2044" s="4">
        <f t="shared" si="2483"/>
        <v>100</v>
      </c>
      <c r="O2044" s="4">
        <f t="shared" si="2483"/>
        <v>0</v>
      </c>
      <c r="P2044" s="4">
        <f t="shared" si="2483"/>
        <v>0</v>
      </c>
      <c r="Q2044" s="4">
        <f t="shared" si="2483"/>
        <v>0</v>
      </c>
      <c r="R2044" s="4">
        <f t="shared" si="2483"/>
        <v>0</v>
      </c>
      <c r="S2044" s="4">
        <f t="shared" si="2483"/>
        <v>0</v>
      </c>
      <c r="T2044" s="4">
        <f t="shared" si="2483"/>
        <v>0</v>
      </c>
      <c r="U2044" s="4">
        <f t="shared" si="2483"/>
        <v>0</v>
      </c>
      <c r="V2044" s="4">
        <f t="shared" si="2483"/>
        <v>0</v>
      </c>
      <c r="W2044" s="4">
        <f>VLOOKUP(Z2044,怪物属性偏向!D:F,3,FALSE)</f>
        <v>5000014</v>
      </c>
      <c r="X2044" s="4">
        <f t="shared" si="2444"/>
        <v>90</v>
      </c>
      <c r="Y2044" t="str">
        <f>VLOOKUP(Z2044,怪物属性偏向!G:H,2,FALSE)</f>
        <v>珍妮芙</v>
      </c>
      <c r="Z2044">
        <f t="shared" si="2445"/>
        <v>14</v>
      </c>
    </row>
    <row r="2045" spans="1:26" ht="18" customHeight="1" x14ac:dyDescent="0.15">
      <c r="A2045" s="4">
        <v>5002041</v>
      </c>
      <c r="B2045" s="4">
        <f t="shared" ref="B2045:E2045" si="2484">B2044</f>
        <v>0</v>
      </c>
      <c r="C2045" s="4">
        <f t="shared" si="2484"/>
        <v>0</v>
      </c>
      <c r="D2045" s="4">
        <f t="shared" si="2484"/>
        <v>0</v>
      </c>
      <c r="E2045" s="4">
        <f t="shared" si="2484"/>
        <v>0</v>
      </c>
      <c r="F2045" s="4">
        <f>INT(VLOOKUP($X2045,映射表!$B:$C,2,FALSE)*VLOOKUP($Z2045,怪物属性偏向!$G:$L,怪物属性偏向!L$1,FALSE)/100)</f>
        <v>2392876</v>
      </c>
      <c r="G2045" s="4">
        <f>INT(VLOOKUP($X2045,映射表!$B:$C,2,FALSE)*VLOOKUP($Z2045,怪物属性偏向!$G:$L,怪物属性偏向!J$1,FALSE)/100)</f>
        <v>497719</v>
      </c>
      <c r="H2045" s="4">
        <f t="shared" si="2374"/>
        <v>0</v>
      </c>
      <c r="I2045" s="4">
        <f>INT(VLOOKUP($X2045,映射表!$B:$C,2,FALSE)*VLOOKUP($Z2045,怪物属性偏向!$G:$L,怪物属性偏向!K$1,FALSE)/100)</f>
        <v>734729</v>
      </c>
      <c r="J2045" s="4">
        <f>INT(VLOOKUP($X2045,映射表!$B:$E,4,FALSE))</f>
        <v>632025</v>
      </c>
      <c r="K2045" s="4">
        <f t="shared" ref="K2045:V2045" si="2485">K2044</f>
        <v>100</v>
      </c>
      <c r="L2045" s="4">
        <f t="shared" si="2485"/>
        <v>0</v>
      </c>
      <c r="M2045" s="4">
        <f t="shared" si="2485"/>
        <v>0</v>
      </c>
      <c r="N2045" s="4">
        <f t="shared" si="2485"/>
        <v>100</v>
      </c>
      <c r="O2045" s="4">
        <f t="shared" si="2485"/>
        <v>0</v>
      </c>
      <c r="P2045" s="4">
        <f t="shared" si="2485"/>
        <v>0</v>
      </c>
      <c r="Q2045" s="4">
        <f t="shared" si="2485"/>
        <v>0</v>
      </c>
      <c r="R2045" s="4">
        <f t="shared" si="2485"/>
        <v>0</v>
      </c>
      <c r="S2045" s="4">
        <f t="shared" si="2485"/>
        <v>0</v>
      </c>
      <c r="T2045" s="4">
        <f t="shared" si="2485"/>
        <v>0</v>
      </c>
      <c r="U2045" s="4">
        <f t="shared" si="2485"/>
        <v>0</v>
      </c>
      <c r="V2045" s="4">
        <f t="shared" si="2485"/>
        <v>0</v>
      </c>
      <c r="W2045" s="4">
        <f>VLOOKUP(Z2045,怪物属性偏向!D:F,3,FALSE)</f>
        <v>5000014</v>
      </c>
      <c r="X2045" s="4">
        <f t="shared" si="2444"/>
        <v>91</v>
      </c>
      <c r="Y2045" t="str">
        <f>VLOOKUP(Z2045,怪物属性偏向!G:H,2,FALSE)</f>
        <v>珍妮芙</v>
      </c>
      <c r="Z2045">
        <f t="shared" si="2445"/>
        <v>14</v>
      </c>
    </row>
    <row r="2046" spans="1:26" ht="18" customHeight="1" x14ac:dyDescent="0.15">
      <c r="A2046" s="4">
        <v>5002042</v>
      </c>
      <c r="B2046" s="4">
        <f t="shared" ref="B2046:E2046" si="2486">B2045</f>
        <v>0</v>
      </c>
      <c r="C2046" s="4">
        <f t="shared" si="2486"/>
        <v>0</v>
      </c>
      <c r="D2046" s="4">
        <f t="shared" si="2486"/>
        <v>0</v>
      </c>
      <c r="E2046" s="4">
        <f t="shared" si="2486"/>
        <v>0</v>
      </c>
      <c r="F2046" s="4">
        <f>INT(VLOOKUP($X2046,映射表!$B:$C,2,FALSE)*VLOOKUP($Z2046,怪物属性偏向!$G:$L,怪物属性偏向!L$1,FALSE)/100)</f>
        <v>2565427</v>
      </c>
      <c r="G2046" s="4">
        <f>INT(VLOOKUP($X2046,映射表!$B:$C,2,FALSE)*VLOOKUP($Z2046,怪物属性偏向!$G:$L,怪物属性偏向!J$1,FALSE)/100)</f>
        <v>533610</v>
      </c>
      <c r="H2046" s="4">
        <f t="shared" si="2374"/>
        <v>0</v>
      </c>
      <c r="I2046" s="4">
        <f>INT(VLOOKUP($X2046,映射表!$B:$C,2,FALSE)*VLOOKUP($Z2046,怪物属性偏向!$G:$L,怪物属性偏向!K$1,FALSE)/100)</f>
        <v>787710</v>
      </c>
      <c r="J2046" s="4">
        <f>INT(VLOOKUP($X2046,映射表!$B:$E,4,FALSE))</f>
        <v>677600</v>
      </c>
      <c r="K2046" s="4">
        <f t="shared" ref="K2046:V2046" si="2487">K2045</f>
        <v>100</v>
      </c>
      <c r="L2046" s="4">
        <f t="shared" si="2487"/>
        <v>0</v>
      </c>
      <c r="M2046" s="4">
        <f t="shared" si="2487"/>
        <v>0</v>
      </c>
      <c r="N2046" s="4">
        <f t="shared" si="2487"/>
        <v>100</v>
      </c>
      <c r="O2046" s="4">
        <f t="shared" si="2487"/>
        <v>0</v>
      </c>
      <c r="P2046" s="4">
        <f t="shared" si="2487"/>
        <v>0</v>
      </c>
      <c r="Q2046" s="4">
        <f t="shared" si="2487"/>
        <v>0</v>
      </c>
      <c r="R2046" s="4">
        <f t="shared" si="2487"/>
        <v>0</v>
      </c>
      <c r="S2046" s="4">
        <f t="shared" si="2487"/>
        <v>0</v>
      </c>
      <c r="T2046" s="4">
        <f t="shared" si="2487"/>
        <v>0</v>
      </c>
      <c r="U2046" s="4">
        <f t="shared" si="2487"/>
        <v>0</v>
      </c>
      <c r="V2046" s="4">
        <f t="shared" si="2487"/>
        <v>0</v>
      </c>
      <c r="W2046" s="4">
        <f>VLOOKUP(Z2046,怪物属性偏向!D:F,3,FALSE)</f>
        <v>5000014</v>
      </c>
      <c r="X2046" s="4">
        <f t="shared" si="2444"/>
        <v>92</v>
      </c>
      <c r="Y2046" t="str">
        <f>VLOOKUP(Z2046,怪物属性偏向!G:H,2,FALSE)</f>
        <v>珍妮芙</v>
      </c>
      <c r="Z2046">
        <f t="shared" si="2445"/>
        <v>14</v>
      </c>
    </row>
    <row r="2047" spans="1:26" ht="18" customHeight="1" x14ac:dyDescent="0.15">
      <c r="A2047" s="4">
        <v>5002043</v>
      </c>
      <c r="B2047" s="4">
        <f t="shared" ref="B2047:E2047" si="2488">B2046</f>
        <v>0</v>
      </c>
      <c r="C2047" s="4">
        <f t="shared" si="2488"/>
        <v>0</v>
      </c>
      <c r="D2047" s="4">
        <f t="shared" si="2488"/>
        <v>0</v>
      </c>
      <c r="E2047" s="4">
        <f t="shared" si="2488"/>
        <v>0</v>
      </c>
      <c r="F2047" s="4">
        <f>INT(VLOOKUP($X2047,映射表!$B:$C,2,FALSE)*VLOOKUP($Z2047,怪物属性偏向!$G:$L,怪物属性偏向!L$1,FALSE)/100)</f>
        <v>2750403</v>
      </c>
      <c r="G2047" s="4">
        <f>INT(VLOOKUP($X2047,映射表!$B:$C,2,FALSE)*VLOOKUP($Z2047,怪物属性偏向!$G:$L,怪物属性偏向!J$1,FALSE)/100)</f>
        <v>572085</v>
      </c>
      <c r="H2047" s="4">
        <f t="shared" si="2374"/>
        <v>0</v>
      </c>
      <c r="I2047" s="4">
        <f>INT(VLOOKUP($X2047,映射表!$B:$C,2,FALSE)*VLOOKUP($Z2047,怪物属性偏向!$G:$L,怪物属性偏向!K$1,FALSE)/100)</f>
        <v>844507</v>
      </c>
      <c r="J2047" s="4">
        <f>INT(VLOOKUP($X2047,映射表!$B:$E,4,FALSE))</f>
        <v>726457</v>
      </c>
      <c r="K2047" s="4">
        <f t="shared" ref="K2047:V2047" si="2489">K2046</f>
        <v>100</v>
      </c>
      <c r="L2047" s="4">
        <f t="shared" si="2489"/>
        <v>0</v>
      </c>
      <c r="M2047" s="4">
        <f t="shared" si="2489"/>
        <v>0</v>
      </c>
      <c r="N2047" s="4">
        <f t="shared" si="2489"/>
        <v>100</v>
      </c>
      <c r="O2047" s="4">
        <f t="shared" si="2489"/>
        <v>0</v>
      </c>
      <c r="P2047" s="4">
        <f t="shared" si="2489"/>
        <v>0</v>
      </c>
      <c r="Q2047" s="4">
        <f t="shared" si="2489"/>
        <v>0</v>
      </c>
      <c r="R2047" s="4">
        <f t="shared" si="2489"/>
        <v>0</v>
      </c>
      <c r="S2047" s="4">
        <f t="shared" si="2489"/>
        <v>0</v>
      </c>
      <c r="T2047" s="4">
        <f t="shared" si="2489"/>
        <v>0</v>
      </c>
      <c r="U2047" s="4">
        <f t="shared" si="2489"/>
        <v>0</v>
      </c>
      <c r="V2047" s="4">
        <f t="shared" si="2489"/>
        <v>0</v>
      </c>
      <c r="W2047" s="4">
        <f>VLOOKUP(Z2047,怪物属性偏向!D:F,3,FALSE)</f>
        <v>5000014</v>
      </c>
      <c r="X2047" s="4">
        <f t="shared" si="2444"/>
        <v>93</v>
      </c>
      <c r="Y2047" t="str">
        <f>VLOOKUP(Z2047,怪物属性偏向!G:H,2,FALSE)</f>
        <v>珍妮芙</v>
      </c>
      <c r="Z2047">
        <f t="shared" si="2445"/>
        <v>14</v>
      </c>
    </row>
    <row r="2048" spans="1:26" ht="18" customHeight="1" x14ac:dyDescent="0.15">
      <c r="A2048" s="4">
        <v>5002044</v>
      </c>
      <c r="B2048" s="4">
        <f t="shared" ref="B2048:E2048" si="2490">B2047</f>
        <v>0</v>
      </c>
      <c r="C2048" s="4">
        <f t="shared" si="2490"/>
        <v>0</v>
      </c>
      <c r="D2048" s="4">
        <f t="shared" si="2490"/>
        <v>0</v>
      </c>
      <c r="E2048" s="4">
        <f t="shared" si="2490"/>
        <v>0</v>
      </c>
      <c r="F2048" s="4">
        <f>INT(VLOOKUP($X2048,映射表!$B:$C,2,FALSE)*VLOOKUP($Z2048,怪物属性偏向!$G:$L,怪物属性偏向!L$1,FALSE)/100)</f>
        <v>2948697</v>
      </c>
      <c r="G2048" s="4">
        <f>INT(VLOOKUP($X2048,映射表!$B:$C,2,FALSE)*VLOOKUP($Z2048,怪物属性偏向!$G:$L,怪物属性偏向!J$1,FALSE)/100)</f>
        <v>613330</v>
      </c>
      <c r="H2048" s="4">
        <f t="shared" si="2374"/>
        <v>0</v>
      </c>
      <c r="I2048" s="4">
        <f>INT(VLOOKUP($X2048,映射表!$B:$C,2,FALSE)*VLOOKUP($Z2048,怪物属性偏向!$G:$L,怪物属性偏向!K$1,FALSE)/100)</f>
        <v>905393</v>
      </c>
      <c r="J2048" s="4">
        <f>INT(VLOOKUP($X2048,映射表!$B:$E,4,FALSE))</f>
        <v>778832</v>
      </c>
      <c r="K2048" s="4">
        <f t="shared" ref="K2048:V2048" si="2491">K2047</f>
        <v>100</v>
      </c>
      <c r="L2048" s="4">
        <f t="shared" si="2491"/>
        <v>0</v>
      </c>
      <c r="M2048" s="4">
        <f t="shared" si="2491"/>
        <v>0</v>
      </c>
      <c r="N2048" s="4">
        <f t="shared" si="2491"/>
        <v>100</v>
      </c>
      <c r="O2048" s="4">
        <f t="shared" si="2491"/>
        <v>0</v>
      </c>
      <c r="P2048" s="4">
        <f t="shared" si="2491"/>
        <v>0</v>
      </c>
      <c r="Q2048" s="4">
        <f t="shared" si="2491"/>
        <v>0</v>
      </c>
      <c r="R2048" s="4">
        <f t="shared" si="2491"/>
        <v>0</v>
      </c>
      <c r="S2048" s="4">
        <f t="shared" si="2491"/>
        <v>0</v>
      </c>
      <c r="T2048" s="4">
        <f t="shared" si="2491"/>
        <v>0</v>
      </c>
      <c r="U2048" s="4">
        <f t="shared" si="2491"/>
        <v>0</v>
      </c>
      <c r="V2048" s="4">
        <f t="shared" si="2491"/>
        <v>0</v>
      </c>
      <c r="W2048" s="4">
        <f>VLOOKUP(Z2048,怪物属性偏向!D:F,3,FALSE)</f>
        <v>5000014</v>
      </c>
      <c r="X2048" s="4">
        <f t="shared" si="2444"/>
        <v>94</v>
      </c>
      <c r="Y2048" t="str">
        <f>VLOOKUP(Z2048,怪物属性偏向!G:H,2,FALSE)</f>
        <v>珍妮芙</v>
      </c>
      <c r="Z2048">
        <f t="shared" si="2445"/>
        <v>14</v>
      </c>
    </row>
    <row r="2049" spans="1:26" ht="18" customHeight="1" x14ac:dyDescent="0.15">
      <c r="A2049" s="4">
        <v>5002045</v>
      </c>
      <c r="B2049" s="4">
        <f t="shared" ref="B2049:E2049" si="2492">B2048</f>
        <v>0</v>
      </c>
      <c r="C2049" s="4">
        <f t="shared" si="2492"/>
        <v>0</v>
      </c>
      <c r="D2049" s="4">
        <f t="shared" si="2492"/>
        <v>0</v>
      </c>
      <c r="E2049" s="4">
        <f t="shared" si="2492"/>
        <v>0</v>
      </c>
      <c r="F2049" s="4">
        <f>INT(VLOOKUP($X2049,映射表!$B:$C,2,FALSE)*VLOOKUP($Z2049,怪物属性偏向!$G:$L,怪物属性偏向!L$1,FALSE)/100)</f>
        <v>3161268</v>
      </c>
      <c r="G2049" s="4">
        <f>INT(VLOOKUP($X2049,映射表!$B:$C,2,FALSE)*VLOOKUP($Z2049,怪物属性偏向!$G:$L,怪物属性偏向!J$1,FALSE)/100)</f>
        <v>657545</v>
      </c>
      <c r="H2049" s="4">
        <f t="shared" si="2374"/>
        <v>0</v>
      </c>
      <c r="I2049" s="4">
        <f>INT(VLOOKUP($X2049,映射表!$B:$C,2,FALSE)*VLOOKUP($Z2049,怪物属性偏向!$G:$L,怪物属性偏向!K$1,FALSE)/100)</f>
        <v>970662</v>
      </c>
      <c r="J2049" s="4">
        <f>INT(VLOOKUP($X2049,映射表!$B:$E,4,FALSE))</f>
        <v>834978</v>
      </c>
      <c r="K2049" s="4">
        <f t="shared" ref="K2049:V2049" si="2493">K2048</f>
        <v>100</v>
      </c>
      <c r="L2049" s="4">
        <f t="shared" si="2493"/>
        <v>0</v>
      </c>
      <c r="M2049" s="4">
        <f t="shared" si="2493"/>
        <v>0</v>
      </c>
      <c r="N2049" s="4">
        <f t="shared" si="2493"/>
        <v>100</v>
      </c>
      <c r="O2049" s="4">
        <f t="shared" si="2493"/>
        <v>0</v>
      </c>
      <c r="P2049" s="4">
        <f t="shared" si="2493"/>
        <v>0</v>
      </c>
      <c r="Q2049" s="4">
        <f t="shared" si="2493"/>
        <v>0</v>
      </c>
      <c r="R2049" s="4">
        <f t="shared" si="2493"/>
        <v>0</v>
      </c>
      <c r="S2049" s="4">
        <f t="shared" si="2493"/>
        <v>0</v>
      </c>
      <c r="T2049" s="4">
        <f t="shared" si="2493"/>
        <v>0</v>
      </c>
      <c r="U2049" s="4">
        <f t="shared" si="2493"/>
        <v>0</v>
      </c>
      <c r="V2049" s="4">
        <f t="shared" si="2493"/>
        <v>0</v>
      </c>
      <c r="W2049" s="4">
        <f>VLOOKUP(Z2049,怪物属性偏向!D:F,3,FALSE)</f>
        <v>5000014</v>
      </c>
      <c r="X2049" s="4">
        <f t="shared" si="2444"/>
        <v>95</v>
      </c>
      <c r="Y2049" t="str">
        <f>VLOOKUP(Z2049,怪物属性偏向!G:H,2,FALSE)</f>
        <v>珍妮芙</v>
      </c>
      <c r="Z2049">
        <f t="shared" si="2445"/>
        <v>14</v>
      </c>
    </row>
    <row r="2050" spans="1:26" ht="18" customHeight="1" x14ac:dyDescent="0.15">
      <c r="A2050" s="4">
        <v>5002046</v>
      </c>
      <c r="B2050" s="4">
        <f t="shared" ref="B2050:E2050" si="2494">B2049</f>
        <v>0</v>
      </c>
      <c r="C2050" s="4">
        <f t="shared" si="2494"/>
        <v>0</v>
      </c>
      <c r="D2050" s="4">
        <f t="shared" si="2494"/>
        <v>0</v>
      </c>
      <c r="E2050" s="4">
        <f t="shared" si="2494"/>
        <v>0</v>
      </c>
      <c r="F2050" s="4">
        <f>INT(VLOOKUP($X2050,映射表!$B:$C,2,FALSE)*VLOOKUP($Z2050,怪物属性偏向!$G:$L,怪物属性偏向!L$1,FALSE)/100)</f>
        <v>3389144</v>
      </c>
      <c r="G2050" s="4">
        <f>INT(VLOOKUP($X2050,映射表!$B:$C,2,FALSE)*VLOOKUP($Z2050,怪物属性偏向!$G:$L,怪物属性偏向!J$1,FALSE)/100)</f>
        <v>704944</v>
      </c>
      <c r="H2050" s="4">
        <f t="shared" si="2374"/>
        <v>0</v>
      </c>
      <c r="I2050" s="4">
        <f>INT(VLOOKUP($X2050,映射表!$B:$C,2,FALSE)*VLOOKUP($Z2050,怪物属性偏向!$G:$L,怪物属性偏向!K$1,FALSE)/100)</f>
        <v>1040631</v>
      </c>
      <c r="J2050" s="4">
        <f>INT(VLOOKUP($X2050,映射表!$B:$E,4,FALSE))</f>
        <v>895167</v>
      </c>
      <c r="K2050" s="4">
        <f t="shared" ref="K2050:V2050" si="2495">K2049</f>
        <v>100</v>
      </c>
      <c r="L2050" s="4">
        <f t="shared" si="2495"/>
        <v>0</v>
      </c>
      <c r="M2050" s="4">
        <f t="shared" si="2495"/>
        <v>0</v>
      </c>
      <c r="N2050" s="4">
        <f t="shared" si="2495"/>
        <v>100</v>
      </c>
      <c r="O2050" s="4">
        <f t="shared" si="2495"/>
        <v>0</v>
      </c>
      <c r="P2050" s="4">
        <f t="shared" si="2495"/>
        <v>0</v>
      </c>
      <c r="Q2050" s="4">
        <f t="shared" si="2495"/>
        <v>0</v>
      </c>
      <c r="R2050" s="4">
        <f t="shared" si="2495"/>
        <v>0</v>
      </c>
      <c r="S2050" s="4">
        <f t="shared" si="2495"/>
        <v>0</v>
      </c>
      <c r="T2050" s="4">
        <f t="shared" si="2495"/>
        <v>0</v>
      </c>
      <c r="U2050" s="4">
        <f t="shared" si="2495"/>
        <v>0</v>
      </c>
      <c r="V2050" s="4">
        <f t="shared" si="2495"/>
        <v>0</v>
      </c>
      <c r="W2050" s="4">
        <f>VLOOKUP(Z2050,怪物属性偏向!D:F,3,FALSE)</f>
        <v>5000014</v>
      </c>
      <c r="X2050" s="4">
        <f t="shared" si="2444"/>
        <v>96</v>
      </c>
      <c r="Y2050" t="str">
        <f>VLOOKUP(Z2050,怪物属性偏向!G:H,2,FALSE)</f>
        <v>珍妮芙</v>
      </c>
      <c r="Z2050">
        <f t="shared" si="2445"/>
        <v>14</v>
      </c>
    </row>
    <row r="2051" spans="1:26" ht="18" customHeight="1" x14ac:dyDescent="0.15">
      <c r="A2051" s="4">
        <v>5002047</v>
      </c>
      <c r="B2051" s="4">
        <f t="shared" ref="B2051:E2051" si="2496">B2050</f>
        <v>0</v>
      </c>
      <c r="C2051" s="4">
        <f t="shared" si="2496"/>
        <v>0</v>
      </c>
      <c r="D2051" s="4">
        <f t="shared" si="2496"/>
        <v>0</v>
      </c>
      <c r="E2051" s="4">
        <f t="shared" si="2496"/>
        <v>0</v>
      </c>
      <c r="F2051" s="4">
        <f>INT(VLOOKUP($X2051,映射表!$B:$C,2,FALSE)*VLOOKUP($Z2051,怪物属性偏向!$G:$L,怪物属性偏向!L$1,FALSE)/100)</f>
        <v>3633428</v>
      </c>
      <c r="G2051" s="4">
        <f>INT(VLOOKUP($X2051,映射表!$B:$C,2,FALSE)*VLOOKUP($Z2051,怪物属性偏向!$G:$L,怪物属性偏向!J$1,FALSE)/100)</f>
        <v>755755</v>
      </c>
      <c r="H2051" s="4">
        <f t="shared" si="2374"/>
        <v>0</v>
      </c>
      <c r="I2051" s="4">
        <f>INT(VLOOKUP($X2051,映射表!$B:$C,2,FALSE)*VLOOKUP($Z2051,怪物属性偏向!$G:$L,怪物属性偏向!K$1,FALSE)/100)</f>
        <v>1115638</v>
      </c>
      <c r="J2051" s="4">
        <f>INT(VLOOKUP($X2051,映射表!$B:$E,4,FALSE))</f>
        <v>959689</v>
      </c>
      <c r="K2051" s="4">
        <f t="shared" ref="K2051:V2051" si="2497">K2050</f>
        <v>100</v>
      </c>
      <c r="L2051" s="4">
        <f t="shared" si="2497"/>
        <v>0</v>
      </c>
      <c r="M2051" s="4">
        <f t="shared" si="2497"/>
        <v>0</v>
      </c>
      <c r="N2051" s="4">
        <f t="shared" si="2497"/>
        <v>100</v>
      </c>
      <c r="O2051" s="4">
        <f t="shared" si="2497"/>
        <v>0</v>
      </c>
      <c r="P2051" s="4">
        <f t="shared" si="2497"/>
        <v>0</v>
      </c>
      <c r="Q2051" s="4">
        <f t="shared" si="2497"/>
        <v>0</v>
      </c>
      <c r="R2051" s="4">
        <f t="shared" si="2497"/>
        <v>0</v>
      </c>
      <c r="S2051" s="4">
        <f t="shared" si="2497"/>
        <v>0</v>
      </c>
      <c r="T2051" s="4">
        <f t="shared" si="2497"/>
        <v>0</v>
      </c>
      <c r="U2051" s="4">
        <f t="shared" si="2497"/>
        <v>0</v>
      </c>
      <c r="V2051" s="4">
        <f t="shared" si="2497"/>
        <v>0</v>
      </c>
      <c r="W2051" s="4">
        <f>VLOOKUP(Z2051,怪物属性偏向!D:F,3,FALSE)</f>
        <v>5000014</v>
      </c>
      <c r="X2051" s="4">
        <f t="shared" si="2444"/>
        <v>97</v>
      </c>
      <c r="Y2051" t="str">
        <f>VLOOKUP(Z2051,怪物属性偏向!G:H,2,FALSE)</f>
        <v>珍妮芙</v>
      </c>
      <c r="Z2051">
        <f t="shared" si="2445"/>
        <v>14</v>
      </c>
    </row>
    <row r="2052" spans="1:26" ht="18" customHeight="1" x14ac:dyDescent="0.15">
      <c r="A2052" s="4">
        <v>5002048</v>
      </c>
      <c r="B2052" s="4">
        <f t="shared" ref="B2052:E2052" si="2498">B2051</f>
        <v>0</v>
      </c>
      <c r="C2052" s="4">
        <f t="shared" si="2498"/>
        <v>0</v>
      </c>
      <c r="D2052" s="4">
        <f t="shared" si="2498"/>
        <v>0</v>
      </c>
      <c r="E2052" s="4">
        <f t="shared" si="2498"/>
        <v>0</v>
      </c>
      <c r="F2052" s="4">
        <f>INT(VLOOKUP($X2052,映射表!$B:$C,2,FALSE)*VLOOKUP($Z2052,怪物属性偏向!$G:$L,怪物属性偏向!L$1,FALSE)/100)</f>
        <v>3895299</v>
      </c>
      <c r="G2052" s="4">
        <f>INT(VLOOKUP($X2052,映射表!$B:$C,2,FALSE)*VLOOKUP($Z2052,怪物属性偏向!$G:$L,怪物属性偏向!J$1,FALSE)/100)</f>
        <v>810224</v>
      </c>
      <c r="H2052" s="4">
        <f t="shared" si="2374"/>
        <v>0</v>
      </c>
      <c r="I2052" s="4">
        <f>INT(VLOOKUP($X2052,映射表!$B:$C,2,FALSE)*VLOOKUP($Z2052,怪物属性偏向!$G:$L,怪物属性偏向!K$1,FALSE)/100)</f>
        <v>1196046</v>
      </c>
      <c r="J2052" s="4">
        <f>INT(VLOOKUP($X2052,映射表!$B:$E,4,FALSE))</f>
        <v>1028856</v>
      </c>
      <c r="K2052" s="4">
        <f t="shared" ref="K2052:V2052" si="2499">K2051</f>
        <v>100</v>
      </c>
      <c r="L2052" s="4">
        <f t="shared" si="2499"/>
        <v>0</v>
      </c>
      <c r="M2052" s="4">
        <f t="shared" si="2499"/>
        <v>0</v>
      </c>
      <c r="N2052" s="4">
        <f t="shared" si="2499"/>
        <v>100</v>
      </c>
      <c r="O2052" s="4">
        <f t="shared" si="2499"/>
        <v>0</v>
      </c>
      <c r="P2052" s="4">
        <f t="shared" si="2499"/>
        <v>0</v>
      </c>
      <c r="Q2052" s="4">
        <f t="shared" si="2499"/>
        <v>0</v>
      </c>
      <c r="R2052" s="4">
        <f t="shared" si="2499"/>
        <v>0</v>
      </c>
      <c r="S2052" s="4">
        <f t="shared" si="2499"/>
        <v>0</v>
      </c>
      <c r="T2052" s="4">
        <f t="shared" si="2499"/>
        <v>0</v>
      </c>
      <c r="U2052" s="4">
        <f t="shared" si="2499"/>
        <v>0</v>
      </c>
      <c r="V2052" s="4">
        <f t="shared" si="2499"/>
        <v>0</v>
      </c>
      <c r="W2052" s="4">
        <f>VLOOKUP(Z2052,怪物属性偏向!D:F,3,FALSE)</f>
        <v>5000014</v>
      </c>
      <c r="X2052" s="4">
        <f t="shared" si="2444"/>
        <v>98</v>
      </c>
      <c r="Y2052" t="str">
        <f>VLOOKUP(Z2052,怪物属性偏向!G:H,2,FALSE)</f>
        <v>珍妮芙</v>
      </c>
      <c r="Z2052">
        <f t="shared" si="2445"/>
        <v>14</v>
      </c>
    </row>
    <row r="2053" spans="1:26" ht="18" customHeight="1" x14ac:dyDescent="0.15">
      <c r="A2053" s="4">
        <v>5002049</v>
      </c>
      <c r="B2053" s="4">
        <f t="shared" ref="B2053:E2053" si="2500">B2052</f>
        <v>0</v>
      </c>
      <c r="C2053" s="4">
        <f t="shared" si="2500"/>
        <v>0</v>
      </c>
      <c r="D2053" s="4">
        <f t="shared" si="2500"/>
        <v>0</v>
      </c>
      <c r="E2053" s="4">
        <f t="shared" si="2500"/>
        <v>0</v>
      </c>
      <c r="F2053" s="4">
        <f>INT(VLOOKUP($X2053,映射表!$B:$C,2,FALSE)*VLOOKUP($Z2053,怪物属性偏向!$G:$L,怪物属性偏向!L$1,FALSE)/100)</f>
        <v>4176026</v>
      </c>
      <c r="G2053" s="4">
        <f>INT(VLOOKUP($X2053,映射表!$B:$C,2,FALSE)*VLOOKUP($Z2053,怪物属性偏向!$G:$L,怪物属性偏向!J$1,FALSE)/100)</f>
        <v>868615</v>
      </c>
      <c r="H2053" s="4">
        <f t="shared" si="2374"/>
        <v>0</v>
      </c>
      <c r="I2053" s="4">
        <f>INT(VLOOKUP($X2053,映射表!$B:$C,2,FALSE)*VLOOKUP($Z2053,怪物属性偏向!$G:$L,怪物属性偏向!K$1,FALSE)/100)</f>
        <v>1282242</v>
      </c>
      <c r="J2053" s="4">
        <f>INT(VLOOKUP($X2053,映射表!$B:$E,4,FALSE))</f>
        <v>1103004</v>
      </c>
      <c r="K2053" s="4">
        <f t="shared" ref="K2053:V2053" si="2501">K2052</f>
        <v>100</v>
      </c>
      <c r="L2053" s="4">
        <f t="shared" si="2501"/>
        <v>0</v>
      </c>
      <c r="M2053" s="4">
        <f t="shared" si="2501"/>
        <v>0</v>
      </c>
      <c r="N2053" s="4">
        <f t="shared" si="2501"/>
        <v>100</v>
      </c>
      <c r="O2053" s="4">
        <f t="shared" si="2501"/>
        <v>0</v>
      </c>
      <c r="P2053" s="4">
        <f t="shared" si="2501"/>
        <v>0</v>
      </c>
      <c r="Q2053" s="4">
        <f t="shared" si="2501"/>
        <v>0</v>
      </c>
      <c r="R2053" s="4">
        <f t="shared" si="2501"/>
        <v>0</v>
      </c>
      <c r="S2053" s="4">
        <f t="shared" si="2501"/>
        <v>0</v>
      </c>
      <c r="T2053" s="4">
        <f t="shared" si="2501"/>
        <v>0</v>
      </c>
      <c r="U2053" s="4">
        <f t="shared" si="2501"/>
        <v>0</v>
      </c>
      <c r="V2053" s="4">
        <f t="shared" si="2501"/>
        <v>0</v>
      </c>
      <c r="W2053" s="4">
        <f>VLOOKUP(Z2053,怪物属性偏向!D:F,3,FALSE)</f>
        <v>5000014</v>
      </c>
      <c r="X2053" s="4">
        <f t="shared" si="2444"/>
        <v>99</v>
      </c>
      <c r="Y2053" t="str">
        <f>VLOOKUP(Z2053,怪物属性偏向!G:H,2,FALSE)</f>
        <v>珍妮芙</v>
      </c>
      <c r="Z2053">
        <f t="shared" si="2445"/>
        <v>14</v>
      </c>
    </row>
    <row r="2054" spans="1:26" ht="18" customHeight="1" x14ac:dyDescent="0.15">
      <c r="A2054" s="4">
        <v>5002050</v>
      </c>
      <c r="B2054" s="4">
        <f t="shared" ref="B2054:E2054" si="2502">B2053</f>
        <v>0</v>
      </c>
      <c r="C2054" s="4">
        <f t="shared" si="2502"/>
        <v>0</v>
      </c>
      <c r="D2054" s="4">
        <f t="shared" si="2502"/>
        <v>0</v>
      </c>
      <c r="E2054" s="4">
        <f t="shared" si="2502"/>
        <v>0</v>
      </c>
      <c r="F2054" s="4">
        <f>INT(VLOOKUP($X2054,映射表!$B:$C,2,FALSE)*VLOOKUP($Z2054,怪物属性偏向!$G:$L,怪物属性偏向!L$1,FALSE)/100)</f>
        <v>4476964</v>
      </c>
      <c r="G2054" s="4">
        <f>INT(VLOOKUP($X2054,映射表!$B:$C,2,FALSE)*VLOOKUP($Z2054,怪物属性偏向!$G:$L,怪物属性偏向!J$1,FALSE)/100)</f>
        <v>931211</v>
      </c>
      <c r="H2054" s="4">
        <f t="shared" si="2374"/>
        <v>0</v>
      </c>
      <c r="I2054" s="4">
        <f>INT(VLOOKUP($X2054,映射表!$B:$C,2,FALSE)*VLOOKUP($Z2054,怪物属性偏向!$G:$L,怪物属性偏向!K$1,FALSE)/100)</f>
        <v>1374645</v>
      </c>
      <c r="J2054" s="4">
        <f>INT(VLOOKUP($X2054,映射表!$B:$E,4,FALSE))</f>
        <v>1182490</v>
      </c>
      <c r="K2054" s="4">
        <f t="shared" ref="K2054:V2054" si="2503">K2053</f>
        <v>100</v>
      </c>
      <c r="L2054" s="4">
        <f t="shared" si="2503"/>
        <v>0</v>
      </c>
      <c r="M2054" s="4">
        <f t="shared" si="2503"/>
        <v>0</v>
      </c>
      <c r="N2054" s="4">
        <f t="shared" si="2503"/>
        <v>100</v>
      </c>
      <c r="O2054" s="4">
        <f t="shared" si="2503"/>
        <v>0</v>
      </c>
      <c r="P2054" s="4">
        <f t="shared" si="2503"/>
        <v>0</v>
      </c>
      <c r="Q2054" s="4">
        <f t="shared" si="2503"/>
        <v>0</v>
      </c>
      <c r="R2054" s="4">
        <f t="shared" si="2503"/>
        <v>0</v>
      </c>
      <c r="S2054" s="4">
        <f t="shared" si="2503"/>
        <v>0</v>
      </c>
      <c r="T2054" s="4">
        <f t="shared" si="2503"/>
        <v>0</v>
      </c>
      <c r="U2054" s="4">
        <f t="shared" si="2503"/>
        <v>0</v>
      </c>
      <c r="V2054" s="4">
        <f t="shared" si="2503"/>
        <v>0</v>
      </c>
      <c r="W2054" s="4">
        <f>VLOOKUP(Z2054,怪物属性偏向!D:F,3,FALSE)</f>
        <v>5000014</v>
      </c>
      <c r="X2054" s="4">
        <f t="shared" si="2444"/>
        <v>100</v>
      </c>
      <c r="Y2054" t="str">
        <f>VLOOKUP(Z2054,怪物属性偏向!G:H,2,FALSE)</f>
        <v>珍妮芙</v>
      </c>
      <c r="Z2054">
        <f t="shared" si="2445"/>
        <v>14</v>
      </c>
    </row>
    <row r="2055" spans="1:26" ht="18" customHeight="1" x14ac:dyDescent="0.15">
      <c r="A2055" s="4">
        <v>5002051</v>
      </c>
      <c r="B2055" s="4">
        <f t="shared" ref="B2055:E2055" si="2504">B2054</f>
        <v>0</v>
      </c>
      <c r="C2055" s="4">
        <f t="shared" si="2504"/>
        <v>0</v>
      </c>
      <c r="D2055" s="4">
        <f t="shared" si="2504"/>
        <v>0</v>
      </c>
      <c r="E2055" s="4">
        <f t="shared" si="2504"/>
        <v>0</v>
      </c>
      <c r="F2055" s="4">
        <f>INT(VLOOKUP($X2055,映射表!$B:$C,2,FALSE)*VLOOKUP($Z2055,怪物属性偏向!$G:$L,怪物属性偏向!L$1,FALSE)/100)</f>
        <v>4799571</v>
      </c>
      <c r="G2055" s="4">
        <f>INT(VLOOKUP($X2055,映射表!$B:$C,2,FALSE)*VLOOKUP($Z2055,怪物属性偏向!$G:$L,怪物属性偏向!J$1,FALSE)/100)</f>
        <v>998313</v>
      </c>
      <c r="H2055" s="4">
        <f t="shared" ref="H2055:H2118" si="2505">H2054</f>
        <v>0</v>
      </c>
      <c r="I2055" s="4">
        <f>INT(VLOOKUP($X2055,映射表!$B:$C,2,FALSE)*VLOOKUP($Z2055,怪物属性偏向!$G:$L,怪物属性偏向!K$1,FALSE)/100)</f>
        <v>1473701</v>
      </c>
      <c r="J2055" s="4">
        <f>INT(VLOOKUP($X2055,映射表!$B:$E,4,FALSE))</f>
        <v>1267699</v>
      </c>
      <c r="K2055" s="4">
        <f t="shared" ref="K2055:V2055" si="2506">K2054</f>
        <v>100</v>
      </c>
      <c r="L2055" s="4">
        <f t="shared" si="2506"/>
        <v>0</v>
      </c>
      <c r="M2055" s="4">
        <f t="shared" si="2506"/>
        <v>0</v>
      </c>
      <c r="N2055" s="4">
        <f t="shared" si="2506"/>
        <v>100</v>
      </c>
      <c r="O2055" s="4">
        <f t="shared" si="2506"/>
        <v>0</v>
      </c>
      <c r="P2055" s="4">
        <f t="shared" si="2506"/>
        <v>0</v>
      </c>
      <c r="Q2055" s="4">
        <f t="shared" si="2506"/>
        <v>0</v>
      </c>
      <c r="R2055" s="4">
        <f t="shared" si="2506"/>
        <v>0</v>
      </c>
      <c r="S2055" s="4">
        <f t="shared" si="2506"/>
        <v>0</v>
      </c>
      <c r="T2055" s="4">
        <f t="shared" si="2506"/>
        <v>0</v>
      </c>
      <c r="U2055" s="4">
        <f t="shared" si="2506"/>
        <v>0</v>
      </c>
      <c r="V2055" s="4">
        <f t="shared" si="2506"/>
        <v>0</v>
      </c>
      <c r="W2055" s="4">
        <f>VLOOKUP(Z2055,怪物属性偏向!D:F,3,FALSE)</f>
        <v>5000014</v>
      </c>
      <c r="X2055" s="4">
        <f t="shared" si="2444"/>
        <v>101</v>
      </c>
      <c r="Y2055" t="str">
        <f>VLOOKUP(Z2055,怪物属性偏向!G:H,2,FALSE)</f>
        <v>珍妮芙</v>
      </c>
      <c r="Z2055">
        <f t="shared" si="2445"/>
        <v>14</v>
      </c>
    </row>
    <row r="2056" spans="1:26" ht="18" customHeight="1" x14ac:dyDescent="0.15">
      <c r="A2056" s="4">
        <v>5002052</v>
      </c>
      <c r="B2056" s="4">
        <f t="shared" ref="B2056:E2056" si="2507">B2055</f>
        <v>0</v>
      </c>
      <c r="C2056" s="4">
        <f t="shared" si="2507"/>
        <v>0</v>
      </c>
      <c r="D2056" s="4">
        <f t="shared" si="2507"/>
        <v>0</v>
      </c>
      <c r="E2056" s="4">
        <f t="shared" si="2507"/>
        <v>0</v>
      </c>
      <c r="F2056" s="4">
        <f>INT(VLOOKUP($X2056,映射表!$B:$C,2,FALSE)*VLOOKUP($Z2056,怪物属性偏向!$G:$L,怪物属性偏向!L$1,FALSE)/100)</f>
        <v>5145405</v>
      </c>
      <c r="G2056" s="4">
        <f>INT(VLOOKUP($X2056,映射表!$B:$C,2,FALSE)*VLOOKUP($Z2056,怪物属性偏向!$G:$L,怪物属性偏向!J$1,FALSE)/100)</f>
        <v>1070247</v>
      </c>
      <c r="H2056" s="4">
        <f t="shared" si="2505"/>
        <v>0</v>
      </c>
      <c r="I2056" s="4">
        <f>INT(VLOOKUP($X2056,映射表!$B:$C,2,FALSE)*VLOOKUP($Z2056,怪物属性偏向!$G:$L,怪物属性偏向!K$1,FALSE)/100)</f>
        <v>1579889</v>
      </c>
      <c r="J2056" s="4">
        <f>INT(VLOOKUP($X2056,映射表!$B:$E,4,FALSE))</f>
        <v>1359044</v>
      </c>
      <c r="K2056" s="4">
        <f t="shared" ref="K2056:V2056" si="2508">K2055</f>
        <v>100</v>
      </c>
      <c r="L2056" s="4">
        <f t="shared" si="2508"/>
        <v>0</v>
      </c>
      <c r="M2056" s="4">
        <f t="shared" si="2508"/>
        <v>0</v>
      </c>
      <c r="N2056" s="4">
        <f t="shared" si="2508"/>
        <v>100</v>
      </c>
      <c r="O2056" s="4">
        <f t="shared" si="2508"/>
        <v>0</v>
      </c>
      <c r="P2056" s="4">
        <f t="shared" si="2508"/>
        <v>0</v>
      </c>
      <c r="Q2056" s="4">
        <f t="shared" si="2508"/>
        <v>0</v>
      </c>
      <c r="R2056" s="4">
        <f t="shared" si="2508"/>
        <v>0</v>
      </c>
      <c r="S2056" s="4">
        <f t="shared" si="2508"/>
        <v>0</v>
      </c>
      <c r="T2056" s="4">
        <f t="shared" si="2508"/>
        <v>0</v>
      </c>
      <c r="U2056" s="4">
        <f t="shared" si="2508"/>
        <v>0</v>
      </c>
      <c r="V2056" s="4">
        <f t="shared" si="2508"/>
        <v>0</v>
      </c>
      <c r="W2056" s="4">
        <f>VLOOKUP(Z2056,怪物属性偏向!D:F,3,FALSE)</f>
        <v>5000014</v>
      </c>
      <c r="X2056" s="4">
        <f t="shared" si="2444"/>
        <v>102</v>
      </c>
      <c r="Y2056" t="str">
        <f>VLOOKUP(Z2056,怪物属性偏向!G:H,2,FALSE)</f>
        <v>珍妮芙</v>
      </c>
      <c r="Z2056">
        <f t="shared" si="2445"/>
        <v>14</v>
      </c>
    </row>
    <row r="2057" spans="1:26" ht="18" customHeight="1" x14ac:dyDescent="0.15">
      <c r="A2057" s="4">
        <v>5002053</v>
      </c>
      <c r="B2057" s="4">
        <f t="shared" ref="B2057:E2057" si="2509">B2056</f>
        <v>0</v>
      </c>
      <c r="C2057" s="4">
        <f t="shared" si="2509"/>
        <v>0</v>
      </c>
      <c r="D2057" s="4">
        <f t="shared" si="2509"/>
        <v>0</v>
      </c>
      <c r="E2057" s="4">
        <f t="shared" si="2509"/>
        <v>0</v>
      </c>
      <c r="F2057" s="4">
        <f>INT(VLOOKUP($X2057,映射表!$B:$C,2,FALSE)*VLOOKUP($Z2057,怪物属性偏向!$G:$L,怪物属性偏向!L$1,FALSE)/100)</f>
        <v>5516139</v>
      </c>
      <c r="G2057" s="4">
        <f>INT(VLOOKUP($X2057,映射表!$B:$C,2,FALSE)*VLOOKUP($Z2057,怪物属性偏向!$G:$L,怪物属性偏向!J$1,FALSE)/100)</f>
        <v>1147360</v>
      </c>
      <c r="H2057" s="4">
        <f t="shared" si="2505"/>
        <v>0</v>
      </c>
      <c r="I2057" s="4">
        <f>INT(VLOOKUP($X2057,映射表!$B:$C,2,FALSE)*VLOOKUP($Z2057,怪物属性偏向!$G:$L,怪物属性偏向!K$1,FALSE)/100)</f>
        <v>1693722</v>
      </c>
      <c r="J2057" s="4">
        <f>INT(VLOOKUP($X2057,映射表!$B:$E,4,FALSE))</f>
        <v>1456965</v>
      </c>
      <c r="K2057" s="4">
        <f t="shared" ref="K2057:V2057" si="2510">K2056</f>
        <v>100</v>
      </c>
      <c r="L2057" s="4">
        <f t="shared" si="2510"/>
        <v>0</v>
      </c>
      <c r="M2057" s="4">
        <f t="shared" si="2510"/>
        <v>0</v>
      </c>
      <c r="N2057" s="4">
        <f t="shared" si="2510"/>
        <v>100</v>
      </c>
      <c r="O2057" s="4">
        <f t="shared" si="2510"/>
        <v>0</v>
      </c>
      <c r="P2057" s="4">
        <f t="shared" si="2510"/>
        <v>0</v>
      </c>
      <c r="Q2057" s="4">
        <f t="shared" si="2510"/>
        <v>0</v>
      </c>
      <c r="R2057" s="4">
        <f t="shared" si="2510"/>
        <v>0</v>
      </c>
      <c r="S2057" s="4">
        <f t="shared" si="2510"/>
        <v>0</v>
      </c>
      <c r="T2057" s="4">
        <f t="shared" si="2510"/>
        <v>0</v>
      </c>
      <c r="U2057" s="4">
        <f t="shared" si="2510"/>
        <v>0</v>
      </c>
      <c r="V2057" s="4">
        <f t="shared" si="2510"/>
        <v>0</v>
      </c>
      <c r="W2057" s="4">
        <f>VLOOKUP(Z2057,怪物属性偏向!D:F,3,FALSE)</f>
        <v>5000014</v>
      </c>
      <c r="X2057" s="4">
        <f t="shared" si="2444"/>
        <v>103</v>
      </c>
      <c r="Y2057" t="str">
        <f>VLOOKUP(Z2057,怪物属性偏向!G:H,2,FALSE)</f>
        <v>珍妮芙</v>
      </c>
      <c r="Z2057">
        <f t="shared" si="2445"/>
        <v>14</v>
      </c>
    </row>
    <row r="2058" spans="1:26" ht="18" customHeight="1" x14ac:dyDescent="0.15">
      <c r="A2058" s="4">
        <v>5002054</v>
      </c>
      <c r="B2058" s="4">
        <f t="shared" ref="B2058:E2058" si="2511">B2057</f>
        <v>0</v>
      </c>
      <c r="C2058" s="4">
        <f t="shared" si="2511"/>
        <v>0</v>
      </c>
      <c r="D2058" s="4">
        <f t="shared" si="2511"/>
        <v>0</v>
      </c>
      <c r="E2058" s="4">
        <f t="shared" si="2511"/>
        <v>0</v>
      </c>
      <c r="F2058" s="4">
        <f>INT(VLOOKUP($X2058,映射表!$B:$C,2,FALSE)*VLOOKUP($Z2058,怪物属性偏向!$G:$L,怪物属性偏向!L$1,FALSE)/100)</f>
        <v>5913565</v>
      </c>
      <c r="G2058" s="4">
        <f>INT(VLOOKUP($X2058,映射表!$B:$C,2,FALSE)*VLOOKUP($Z2058,怪物属性偏向!$G:$L,怪物属性偏向!J$1,FALSE)/100)</f>
        <v>1230025</v>
      </c>
      <c r="H2058" s="4">
        <f t="shared" si="2505"/>
        <v>0</v>
      </c>
      <c r="I2058" s="4">
        <f>INT(VLOOKUP($X2058,映射表!$B:$C,2,FALSE)*VLOOKUP($Z2058,怪物属性偏向!$G:$L,怪物属性偏向!K$1,FALSE)/100)</f>
        <v>1815751</v>
      </c>
      <c r="J2058" s="4">
        <f>INT(VLOOKUP($X2058,映射表!$B:$E,4,FALSE))</f>
        <v>1561936</v>
      </c>
      <c r="K2058" s="4">
        <f t="shared" ref="K2058:V2058" si="2512">K2057</f>
        <v>100</v>
      </c>
      <c r="L2058" s="4">
        <f t="shared" si="2512"/>
        <v>0</v>
      </c>
      <c r="M2058" s="4">
        <f t="shared" si="2512"/>
        <v>0</v>
      </c>
      <c r="N2058" s="4">
        <f t="shared" si="2512"/>
        <v>100</v>
      </c>
      <c r="O2058" s="4">
        <f t="shared" si="2512"/>
        <v>0</v>
      </c>
      <c r="P2058" s="4">
        <f t="shared" si="2512"/>
        <v>0</v>
      </c>
      <c r="Q2058" s="4">
        <f t="shared" si="2512"/>
        <v>0</v>
      </c>
      <c r="R2058" s="4">
        <f t="shared" si="2512"/>
        <v>0</v>
      </c>
      <c r="S2058" s="4">
        <f t="shared" si="2512"/>
        <v>0</v>
      </c>
      <c r="T2058" s="4">
        <f t="shared" si="2512"/>
        <v>0</v>
      </c>
      <c r="U2058" s="4">
        <f t="shared" si="2512"/>
        <v>0</v>
      </c>
      <c r="V2058" s="4">
        <f t="shared" si="2512"/>
        <v>0</v>
      </c>
      <c r="W2058" s="4">
        <f>VLOOKUP(Z2058,怪物属性偏向!D:F,3,FALSE)</f>
        <v>5000014</v>
      </c>
      <c r="X2058" s="4">
        <f t="shared" si="2444"/>
        <v>104</v>
      </c>
      <c r="Y2058" t="str">
        <f>VLOOKUP(Z2058,怪物属性偏向!G:H,2,FALSE)</f>
        <v>珍妮芙</v>
      </c>
      <c r="Z2058">
        <f t="shared" si="2445"/>
        <v>14</v>
      </c>
    </row>
    <row r="2059" spans="1:26" ht="18" customHeight="1" x14ac:dyDescent="0.15">
      <c r="A2059" s="4">
        <v>5002055</v>
      </c>
      <c r="B2059" s="4">
        <f t="shared" ref="B2059:E2059" si="2513">B2058</f>
        <v>0</v>
      </c>
      <c r="C2059" s="4">
        <f t="shared" si="2513"/>
        <v>0</v>
      </c>
      <c r="D2059" s="4">
        <f t="shared" si="2513"/>
        <v>0</v>
      </c>
      <c r="E2059" s="4">
        <f t="shared" si="2513"/>
        <v>0</v>
      </c>
      <c r="F2059" s="4">
        <f>INT(VLOOKUP($X2059,映射表!$B:$C,2,FALSE)*VLOOKUP($Z2059,怪物属性偏向!$G:$L,怪物属性偏向!L$1,FALSE)/100)</f>
        <v>6339607</v>
      </c>
      <c r="G2059" s="4">
        <f>INT(VLOOKUP($X2059,映射表!$B:$C,2,FALSE)*VLOOKUP($Z2059,怪物属性偏向!$G:$L,怪物属性偏向!J$1,FALSE)/100)</f>
        <v>1318642</v>
      </c>
      <c r="H2059" s="4">
        <f t="shared" si="2505"/>
        <v>0</v>
      </c>
      <c r="I2059" s="4">
        <f>INT(VLOOKUP($X2059,映射表!$B:$C,2,FALSE)*VLOOKUP($Z2059,怪物属性偏向!$G:$L,怪物属性偏向!K$1,FALSE)/100)</f>
        <v>1946567</v>
      </c>
      <c r="J2059" s="4">
        <f>INT(VLOOKUP($X2059,映射表!$B:$E,4,FALSE))</f>
        <v>1674466</v>
      </c>
      <c r="K2059" s="4">
        <f t="shared" ref="K2059:V2059" si="2514">K2058</f>
        <v>100</v>
      </c>
      <c r="L2059" s="4">
        <f t="shared" si="2514"/>
        <v>0</v>
      </c>
      <c r="M2059" s="4">
        <f t="shared" si="2514"/>
        <v>0</v>
      </c>
      <c r="N2059" s="4">
        <f t="shared" si="2514"/>
        <v>100</v>
      </c>
      <c r="O2059" s="4">
        <f t="shared" si="2514"/>
        <v>0</v>
      </c>
      <c r="P2059" s="4">
        <f t="shared" si="2514"/>
        <v>0</v>
      </c>
      <c r="Q2059" s="4">
        <f t="shared" si="2514"/>
        <v>0</v>
      </c>
      <c r="R2059" s="4">
        <f t="shared" si="2514"/>
        <v>0</v>
      </c>
      <c r="S2059" s="4">
        <f t="shared" si="2514"/>
        <v>0</v>
      </c>
      <c r="T2059" s="4">
        <f t="shared" si="2514"/>
        <v>0</v>
      </c>
      <c r="U2059" s="4">
        <f t="shared" si="2514"/>
        <v>0</v>
      </c>
      <c r="V2059" s="4">
        <f t="shared" si="2514"/>
        <v>0</v>
      </c>
      <c r="W2059" s="4">
        <f>VLOOKUP(Z2059,怪物属性偏向!D:F,3,FALSE)</f>
        <v>5000014</v>
      </c>
      <c r="X2059" s="4">
        <f t="shared" si="2444"/>
        <v>105</v>
      </c>
      <c r="Y2059" t="str">
        <f>VLOOKUP(Z2059,怪物属性偏向!G:H,2,FALSE)</f>
        <v>珍妮芙</v>
      </c>
      <c r="Z2059">
        <f t="shared" si="2445"/>
        <v>14</v>
      </c>
    </row>
    <row r="2060" spans="1:26" ht="18" customHeight="1" x14ac:dyDescent="0.15">
      <c r="A2060" s="4">
        <v>5002056</v>
      </c>
      <c r="B2060" s="4">
        <f t="shared" ref="B2060:E2060" si="2515">B2059</f>
        <v>0</v>
      </c>
      <c r="C2060" s="4">
        <f t="shared" si="2515"/>
        <v>0</v>
      </c>
      <c r="D2060" s="4">
        <f t="shared" si="2515"/>
        <v>0</v>
      </c>
      <c r="E2060" s="4">
        <f t="shared" si="2515"/>
        <v>0</v>
      </c>
      <c r="F2060" s="4">
        <f>INT(VLOOKUP($X2060,映射表!$B:$C,2,FALSE)*VLOOKUP($Z2060,怪物属性偏向!$G:$L,怪物属性偏向!L$1,FALSE)/100)</f>
        <v>6796324</v>
      </c>
      <c r="G2060" s="4">
        <f>INT(VLOOKUP($X2060,映射表!$B:$C,2,FALSE)*VLOOKUP($Z2060,怪物属性偏向!$G:$L,怪物属性偏向!J$1,FALSE)/100)</f>
        <v>1413639</v>
      </c>
      <c r="H2060" s="4">
        <f t="shared" si="2505"/>
        <v>0</v>
      </c>
      <c r="I2060" s="4">
        <f>INT(VLOOKUP($X2060,映射表!$B:$C,2,FALSE)*VLOOKUP($Z2060,怪物属性偏向!$G:$L,怪物属性偏向!K$1,FALSE)/100)</f>
        <v>2086801</v>
      </c>
      <c r="J2060" s="4">
        <f>INT(VLOOKUP($X2060,映射表!$B:$E,4,FALSE))</f>
        <v>1795097</v>
      </c>
      <c r="K2060" s="4">
        <f t="shared" ref="K2060:V2060" si="2516">K2059</f>
        <v>100</v>
      </c>
      <c r="L2060" s="4">
        <f t="shared" si="2516"/>
        <v>0</v>
      </c>
      <c r="M2060" s="4">
        <f t="shared" si="2516"/>
        <v>0</v>
      </c>
      <c r="N2060" s="4">
        <f t="shared" si="2516"/>
        <v>100</v>
      </c>
      <c r="O2060" s="4">
        <f t="shared" si="2516"/>
        <v>0</v>
      </c>
      <c r="P2060" s="4">
        <f t="shared" si="2516"/>
        <v>0</v>
      </c>
      <c r="Q2060" s="4">
        <f t="shared" si="2516"/>
        <v>0</v>
      </c>
      <c r="R2060" s="4">
        <f t="shared" si="2516"/>
        <v>0</v>
      </c>
      <c r="S2060" s="4">
        <f t="shared" si="2516"/>
        <v>0</v>
      </c>
      <c r="T2060" s="4">
        <f t="shared" si="2516"/>
        <v>0</v>
      </c>
      <c r="U2060" s="4">
        <f t="shared" si="2516"/>
        <v>0</v>
      </c>
      <c r="V2060" s="4">
        <f t="shared" si="2516"/>
        <v>0</v>
      </c>
      <c r="W2060" s="4">
        <f>VLOOKUP(Z2060,怪物属性偏向!D:F,3,FALSE)</f>
        <v>5000014</v>
      </c>
      <c r="X2060" s="4">
        <f t="shared" si="2444"/>
        <v>106</v>
      </c>
      <c r="Y2060" t="str">
        <f>VLOOKUP(Z2060,怪物属性偏向!G:H,2,FALSE)</f>
        <v>珍妮芙</v>
      </c>
      <c r="Z2060">
        <f t="shared" si="2445"/>
        <v>14</v>
      </c>
    </row>
    <row r="2061" spans="1:26" ht="18" customHeight="1" x14ac:dyDescent="0.15">
      <c r="A2061" s="4">
        <v>5002057</v>
      </c>
      <c r="B2061" s="4">
        <f t="shared" ref="B2061:E2061" si="2517">B2060</f>
        <v>0</v>
      </c>
      <c r="C2061" s="4">
        <f t="shared" si="2517"/>
        <v>0</v>
      </c>
      <c r="D2061" s="4">
        <f t="shared" si="2517"/>
        <v>0</v>
      </c>
      <c r="E2061" s="4">
        <f t="shared" si="2517"/>
        <v>0</v>
      </c>
      <c r="F2061" s="4">
        <f>INT(VLOOKUP($X2061,映射表!$B:$C,2,FALSE)*VLOOKUP($Z2061,怪物属性偏向!$G:$L,怪物属性偏向!L$1,FALSE)/100)</f>
        <v>7285924</v>
      </c>
      <c r="G2061" s="4">
        <f>INT(VLOOKUP($X2061,映射表!$B:$C,2,FALSE)*VLOOKUP($Z2061,怪物属性偏向!$G:$L,怪物属性偏向!J$1,FALSE)/100)</f>
        <v>1515476</v>
      </c>
      <c r="H2061" s="4">
        <f t="shared" si="2505"/>
        <v>0</v>
      </c>
      <c r="I2061" s="4">
        <f>INT(VLOOKUP($X2061,映射表!$B:$C,2,FALSE)*VLOOKUP($Z2061,怪物属性偏向!$G:$L,怪物属性偏向!K$1,FALSE)/100)</f>
        <v>2237132</v>
      </c>
      <c r="J2061" s="4">
        <f>INT(VLOOKUP($X2061,映射表!$B:$E,4,FALSE))</f>
        <v>1924414</v>
      </c>
      <c r="K2061" s="4">
        <f t="shared" ref="K2061:V2061" si="2518">K2060</f>
        <v>100</v>
      </c>
      <c r="L2061" s="4">
        <f t="shared" si="2518"/>
        <v>0</v>
      </c>
      <c r="M2061" s="4">
        <f t="shared" si="2518"/>
        <v>0</v>
      </c>
      <c r="N2061" s="4">
        <f t="shared" si="2518"/>
        <v>100</v>
      </c>
      <c r="O2061" s="4">
        <f t="shared" si="2518"/>
        <v>0</v>
      </c>
      <c r="P2061" s="4">
        <f t="shared" si="2518"/>
        <v>0</v>
      </c>
      <c r="Q2061" s="4">
        <f t="shared" si="2518"/>
        <v>0</v>
      </c>
      <c r="R2061" s="4">
        <f t="shared" si="2518"/>
        <v>0</v>
      </c>
      <c r="S2061" s="4">
        <f t="shared" si="2518"/>
        <v>0</v>
      </c>
      <c r="T2061" s="4">
        <f t="shared" si="2518"/>
        <v>0</v>
      </c>
      <c r="U2061" s="4">
        <f t="shared" si="2518"/>
        <v>0</v>
      </c>
      <c r="V2061" s="4">
        <f t="shared" si="2518"/>
        <v>0</v>
      </c>
      <c r="W2061" s="4">
        <f>VLOOKUP(Z2061,怪物属性偏向!D:F,3,FALSE)</f>
        <v>5000014</v>
      </c>
      <c r="X2061" s="4">
        <f t="shared" si="2444"/>
        <v>107</v>
      </c>
      <c r="Y2061" t="str">
        <f>VLOOKUP(Z2061,怪物属性偏向!G:H,2,FALSE)</f>
        <v>珍妮芙</v>
      </c>
      <c r="Z2061">
        <f t="shared" si="2445"/>
        <v>14</v>
      </c>
    </row>
    <row r="2062" spans="1:26" ht="18" customHeight="1" x14ac:dyDescent="0.15">
      <c r="A2062" s="4">
        <v>5002058</v>
      </c>
      <c r="B2062" s="4">
        <f t="shared" ref="B2062:E2062" si="2519">B2061</f>
        <v>0</v>
      </c>
      <c r="C2062" s="4">
        <f t="shared" si="2519"/>
        <v>0</v>
      </c>
      <c r="D2062" s="4">
        <f t="shared" si="2519"/>
        <v>0</v>
      </c>
      <c r="E2062" s="4">
        <f t="shared" si="2519"/>
        <v>0</v>
      </c>
      <c r="F2062" s="4">
        <f>INT(VLOOKUP($X2062,映射表!$B:$C,2,FALSE)*VLOOKUP($Z2062,怪物属性偏向!$G:$L,怪物属性偏向!L$1,FALSE)/100)</f>
        <v>7810775</v>
      </c>
      <c r="G2062" s="4">
        <f>INT(VLOOKUP($X2062,映射表!$B:$C,2,FALSE)*VLOOKUP($Z2062,怪物属性偏向!$G:$L,怪物属性偏向!J$1,FALSE)/100)</f>
        <v>1624646</v>
      </c>
      <c r="H2062" s="4">
        <f t="shared" si="2505"/>
        <v>0</v>
      </c>
      <c r="I2062" s="4">
        <f>INT(VLOOKUP($X2062,映射表!$B:$C,2,FALSE)*VLOOKUP($Z2062,怪物属性偏向!$G:$L,怪物属性偏向!K$1,FALSE)/100)</f>
        <v>2398287</v>
      </c>
      <c r="J2062" s="4">
        <f>INT(VLOOKUP($X2062,映射表!$B:$E,4,FALSE))</f>
        <v>2063042</v>
      </c>
      <c r="K2062" s="4">
        <f t="shared" ref="K2062:V2062" si="2520">K2061</f>
        <v>100</v>
      </c>
      <c r="L2062" s="4">
        <f t="shared" si="2520"/>
        <v>0</v>
      </c>
      <c r="M2062" s="4">
        <f t="shared" si="2520"/>
        <v>0</v>
      </c>
      <c r="N2062" s="4">
        <f t="shared" si="2520"/>
        <v>100</v>
      </c>
      <c r="O2062" s="4">
        <f t="shared" si="2520"/>
        <v>0</v>
      </c>
      <c r="P2062" s="4">
        <f t="shared" si="2520"/>
        <v>0</v>
      </c>
      <c r="Q2062" s="4">
        <f t="shared" si="2520"/>
        <v>0</v>
      </c>
      <c r="R2062" s="4">
        <f t="shared" si="2520"/>
        <v>0</v>
      </c>
      <c r="S2062" s="4">
        <f t="shared" si="2520"/>
        <v>0</v>
      </c>
      <c r="T2062" s="4">
        <f t="shared" si="2520"/>
        <v>0</v>
      </c>
      <c r="U2062" s="4">
        <f t="shared" si="2520"/>
        <v>0</v>
      </c>
      <c r="V2062" s="4">
        <f t="shared" si="2520"/>
        <v>0</v>
      </c>
      <c r="W2062" s="4">
        <f>VLOOKUP(Z2062,怪物属性偏向!D:F,3,FALSE)</f>
        <v>5000014</v>
      </c>
      <c r="X2062" s="4">
        <f t="shared" si="2444"/>
        <v>108</v>
      </c>
      <c r="Y2062" t="str">
        <f>VLOOKUP(Z2062,怪物属性偏向!G:H,2,FALSE)</f>
        <v>珍妮芙</v>
      </c>
      <c r="Z2062">
        <f t="shared" si="2445"/>
        <v>14</v>
      </c>
    </row>
    <row r="2063" spans="1:26" ht="18" customHeight="1" x14ac:dyDescent="0.15">
      <c r="A2063" s="4">
        <v>5002059</v>
      </c>
      <c r="B2063" s="4">
        <f t="shared" ref="B2063:E2063" si="2521">B2062</f>
        <v>0</v>
      </c>
      <c r="C2063" s="4">
        <f t="shared" si="2521"/>
        <v>0</v>
      </c>
      <c r="D2063" s="4">
        <f t="shared" si="2521"/>
        <v>0</v>
      </c>
      <c r="E2063" s="4">
        <f t="shared" si="2521"/>
        <v>0</v>
      </c>
      <c r="F2063" s="4">
        <f>INT(VLOOKUP($X2063,映射表!$B:$C,2,FALSE)*VLOOKUP($Z2063,怪物属性偏向!$G:$L,怪物属性偏向!L$1,FALSE)/100)</f>
        <v>8373416</v>
      </c>
      <c r="G2063" s="4">
        <f>INT(VLOOKUP($X2063,映射表!$B:$C,2,FALSE)*VLOOKUP($Z2063,怪物属性偏向!$G:$L,怪物属性偏向!J$1,FALSE)/100)</f>
        <v>1741675</v>
      </c>
      <c r="H2063" s="4">
        <f t="shared" si="2505"/>
        <v>0</v>
      </c>
      <c r="I2063" s="4">
        <f>INT(VLOOKUP($X2063,映射表!$B:$C,2,FALSE)*VLOOKUP($Z2063,怪物属性偏向!$G:$L,怪物属性偏向!K$1,FALSE)/100)</f>
        <v>2571045</v>
      </c>
      <c r="J2063" s="4">
        <f>INT(VLOOKUP($X2063,映射表!$B:$E,4,FALSE))</f>
        <v>2211651</v>
      </c>
      <c r="K2063" s="4">
        <f t="shared" ref="K2063:V2063" si="2522">K2062</f>
        <v>100</v>
      </c>
      <c r="L2063" s="4">
        <f t="shared" si="2522"/>
        <v>0</v>
      </c>
      <c r="M2063" s="4">
        <f t="shared" si="2522"/>
        <v>0</v>
      </c>
      <c r="N2063" s="4">
        <f t="shared" si="2522"/>
        <v>100</v>
      </c>
      <c r="O2063" s="4">
        <f t="shared" si="2522"/>
        <v>0</v>
      </c>
      <c r="P2063" s="4">
        <f t="shared" si="2522"/>
        <v>0</v>
      </c>
      <c r="Q2063" s="4">
        <f t="shared" si="2522"/>
        <v>0</v>
      </c>
      <c r="R2063" s="4">
        <f t="shared" si="2522"/>
        <v>0</v>
      </c>
      <c r="S2063" s="4">
        <f t="shared" si="2522"/>
        <v>0</v>
      </c>
      <c r="T2063" s="4">
        <f t="shared" si="2522"/>
        <v>0</v>
      </c>
      <c r="U2063" s="4">
        <f t="shared" si="2522"/>
        <v>0</v>
      </c>
      <c r="V2063" s="4">
        <f t="shared" si="2522"/>
        <v>0</v>
      </c>
      <c r="W2063" s="4">
        <f>VLOOKUP(Z2063,怪物属性偏向!D:F,3,FALSE)</f>
        <v>5000014</v>
      </c>
      <c r="X2063" s="4">
        <f t="shared" si="2444"/>
        <v>109</v>
      </c>
      <c r="Y2063" t="str">
        <f>VLOOKUP(Z2063,怪物属性偏向!G:H,2,FALSE)</f>
        <v>珍妮芙</v>
      </c>
      <c r="Z2063">
        <f t="shared" si="2445"/>
        <v>14</v>
      </c>
    </row>
    <row r="2064" spans="1:26" ht="18" customHeight="1" x14ac:dyDescent="0.15">
      <c r="A2064" s="4">
        <v>5002060</v>
      </c>
      <c r="B2064" s="4">
        <f t="shared" ref="B2064:E2064" si="2523">B2063</f>
        <v>0</v>
      </c>
      <c r="C2064" s="4">
        <f t="shared" si="2523"/>
        <v>0</v>
      </c>
      <c r="D2064" s="4">
        <f t="shared" si="2523"/>
        <v>0</v>
      </c>
      <c r="E2064" s="4">
        <f t="shared" si="2523"/>
        <v>0</v>
      </c>
      <c r="F2064" s="4">
        <f>INT(VLOOKUP($X2064,映射表!$B:$C,2,FALSE)*VLOOKUP($Z2064,怪物属性偏向!$G:$L,怪物属性偏向!L$1,FALSE)/100)</f>
        <v>8976567</v>
      </c>
      <c r="G2064" s="4">
        <f>INT(VLOOKUP($X2064,映射表!$B:$C,2,FALSE)*VLOOKUP($Z2064,怪物属性偏向!$G:$L,怪物属性偏向!J$1,FALSE)/100)</f>
        <v>1867131</v>
      </c>
      <c r="H2064" s="4">
        <f t="shared" si="2505"/>
        <v>0</v>
      </c>
      <c r="I2064" s="4">
        <f>INT(VLOOKUP($X2064,映射表!$B:$C,2,FALSE)*VLOOKUP($Z2064,怪物属性偏向!$G:$L,怪物属性偏向!K$1,FALSE)/100)</f>
        <v>2756241</v>
      </c>
      <c r="J2064" s="4">
        <f>INT(VLOOKUP($X2064,映射表!$B:$E,4,FALSE))</f>
        <v>2370960</v>
      </c>
      <c r="K2064" s="4">
        <f t="shared" ref="K2064:V2064" si="2524">K2063</f>
        <v>100</v>
      </c>
      <c r="L2064" s="4">
        <f t="shared" si="2524"/>
        <v>0</v>
      </c>
      <c r="M2064" s="4">
        <f t="shared" si="2524"/>
        <v>0</v>
      </c>
      <c r="N2064" s="4">
        <f t="shared" si="2524"/>
        <v>100</v>
      </c>
      <c r="O2064" s="4">
        <f t="shared" si="2524"/>
        <v>0</v>
      </c>
      <c r="P2064" s="4">
        <f t="shared" si="2524"/>
        <v>0</v>
      </c>
      <c r="Q2064" s="4">
        <f t="shared" si="2524"/>
        <v>0</v>
      </c>
      <c r="R2064" s="4">
        <f t="shared" si="2524"/>
        <v>0</v>
      </c>
      <c r="S2064" s="4">
        <f t="shared" si="2524"/>
        <v>0</v>
      </c>
      <c r="T2064" s="4">
        <f t="shared" si="2524"/>
        <v>0</v>
      </c>
      <c r="U2064" s="4">
        <f t="shared" si="2524"/>
        <v>0</v>
      </c>
      <c r="V2064" s="4">
        <f t="shared" si="2524"/>
        <v>0</v>
      </c>
      <c r="W2064" s="4">
        <f>VLOOKUP(Z2064,怪物属性偏向!D:F,3,FALSE)</f>
        <v>5000014</v>
      </c>
      <c r="X2064" s="4">
        <f t="shared" si="2444"/>
        <v>110</v>
      </c>
      <c r="Y2064" t="str">
        <f>VLOOKUP(Z2064,怪物属性偏向!G:H,2,FALSE)</f>
        <v>珍妮芙</v>
      </c>
      <c r="Z2064">
        <f t="shared" si="2445"/>
        <v>14</v>
      </c>
    </row>
    <row r="2065" spans="1:26" ht="18" customHeight="1" x14ac:dyDescent="0.15">
      <c r="A2065" s="4">
        <v>5002061</v>
      </c>
      <c r="B2065" s="4">
        <f t="shared" ref="B2065:E2065" si="2525">B2064</f>
        <v>0</v>
      </c>
      <c r="C2065" s="4">
        <f t="shared" si="2525"/>
        <v>0</v>
      </c>
      <c r="D2065" s="4">
        <f t="shared" si="2525"/>
        <v>0</v>
      </c>
      <c r="E2065" s="4">
        <f t="shared" si="2525"/>
        <v>0</v>
      </c>
      <c r="F2065" s="4">
        <f>INT(VLOOKUP($X2065,映射表!$B:$C,2,FALSE)*VLOOKUP($Z2065,怪物属性偏向!$G:$L,怪物属性偏向!L$1,FALSE)/100)</f>
        <v>9623144</v>
      </c>
      <c r="G2065" s="4">
        <f>INT(VLOOKUP($X2065,映射表!$B:$C,2,FALSE)*VLOOKUP($Z2065,怪物属性偏向!$G:$L,怪物属性偏向!J$1,FALSE)/100)</f>
        <v>2001620</v>
      </c>
      <c r="H2065" s="4">
        <f t="shared" si="2505"/>
        <v>0</v>
      </c>
      <c r="I2065" s="4">
        <f>INT(VLOOKUP($X2065,映射表!$B:$C,2,FALSE)*VLOOKUP($Z2065,怪物属性偏向!$G:$L,怪物属性偏向!K$1,FALSE)/100)</f>
        <v>2954772</v>
      </c>
      <c r="J2065" s="4">
        <f>INT(VLOOKUP($X2065,映射表!$B:$E,4,FALSE))</f>
        <v>2541739</v>
      </c>
      <c r="K2065" s="4">
        <f t="shared" ref="K2065:V2065" si="2526">K2064</f>
        <v>100</v>
      </c>
      <c r="L2065" s="4">
        <f t="shared" si="2526"/>
        <v>0</v>
      </c>
      <c r="M2065" s="4">
        <f t="shared" si="2526"/>
        <v>0</v>
      </c>
      <c r="N2065" s="4">
        <f t="shared" si="2526"/>
        <v>100</v>
      </c>
      <c r="O2065" s="4">
        <f t="shared" si="2526"/>
        <v>0</v>
      </c>
      <c r="P2065" s="4">
        <f t="shared" si="2526"/>
        <v>0</v>
      </c>
      <c r="Q2065" s="4">
        <f t="shared" si="2526"/>
        <v>0</v>
      </c>
      <c r="R2065" s="4">
        <f t="shared" si="2526"/>
        <v>0</v>
      </c>
      <c r="S2065" s="4">
        <f t="shared" si="2526"/>
        <v>0</v>
      </c>
      <c r="T2065" s="4">
        <f t="shared" si="2526"/>
        <v>0</v>
      </c>
      <c r="U2065" s="4">
        <f t="shared" si="2526"/>
        <v>0</v>
      </c>
      <c r="V2065" s="4">
        <f t="shared" si="2526"/>
        <v>0</v>
      </c>
      <c r="W2065" s="4">
        <f>VLOOKUP(Z2065,怪物属性偏向!D:F,3,FALSE)</f>
        <v>5000014</v>
      </c>
      <c r="X2065" s="4">
        <f t="shared" si="2444"/>
        <v>111</v>
      </c>
      <c r="Y2065" t="str">
        <f>VLOOKUP(Z2065,怪物属性偏向!G:H,2,FALSE)</f>
        <v>珍妮芙</v>
      </c>
      <c r="Z2065">
        <f t="shared" si="2445"/>
        <v>14</v>
      </c>
    </row>
    <row r="2066" spans="1:26" ht="18" customHeight="1" x14ac:dyDescent="0.15">
      <c r="A2066" s="4">
        <v>5002062</v>
      </c>
      <c r="B2066" s="4">
        <f t="shared" ref="B2066:E2066" si="2527">B2065</f>
        <v>0</v>
      </c>
      <c r="C2066" s="4">
        <f t="shared" si="2527"/>
        <v>0</v>
      </c>
      <c r="D2066" s="4">
        <f t="shared" si="2527"/>
        <v>0</v>
      </c>
      <c r="E2066" s="4">
        <f t="shared" si="2527"/>
        <v>0</v>
      </c>
      <c r="F2066" s="4">
        <f>INT(VLOOKUP($X2066,映射表!$B:$C,2,FALSE)*VLOOKUP($Z2066,怪物属性偏向!$G:$L,怪物属性偏向!L$1,FALSE)/100)</f>
        <v>10316276</v>
      </c>
      <c r="G2066" s="4">
        <f>INT(VLOOKUP($X2066,映射表!$B:$C,2,FALSE)*VLOOKUP($Z2066,怪物属性偏向!$G:$L,怪物属性偏向!J$1,FALSE)/100)</f>
        <v>2145791</v>
      </c>
      <c r="H2066" s="4">
        <f t="shared" si="2505"/>
        <v>0</v>
      </c>
      <c r="I2066" s="4">
        <f>INT(VLOOKUP($X2066,映射表!$B:$C,2,FALSE)*VLOOKUP($Z2066,怪物属性偏向!$G:$L,怪物属性偏向!K$1,FALSE)/100)</f>
        <v>3167597</v>
      </c>
      <c r="J2066" s="4">
        <f>INT(VLOOKUP($X2066,映射表!$B:$E,4,FALSE))</f>
        <v>2724814</v>
      </c>
      <c r="K2066" s="4">
        <f t="shared" ref="K2066:V2066" si="2528">K2065</f>
        <v>100</v>
      </c>
      <c r="L2066" s="4">
        <f t="shared" si="2528"/>
        <v>0</v>
      </c>
      <c r="M2066" s="4">
        <f t="shared" si="2528"/>
        <v>0</v>
      </c>
      <c r="N2066" s="4">
        <f t="shared" si="2528"/>
        <v>100</v>
      </c>
      <c r="O2066" s="4">
        <f t="shared" si="2528"/>
        <v>0</v>
      </c>
      <c r="P2066" s="4">
        <f t="shared" si="2528"/>
        <v>0</v>
      </c>
      <c r="Q2066" s="4">
        <f t="shared" si="2528"/>
        <v>0</v>
      </c>
      <c r="R2066" s="4">
        <f t="shared" si="2528"/>
        <v>0</v>
      </c>
      <c r="S2066" s="4">
        <f t="shared" si="2528"/>
        <v>0</v>
      </c>
      <c r="T2066" s="4">
        <f t="shared" si="2528"/>
        <v>0</v>
      </c>
      <c r="U2066" s="4">
        <f t="shared" si="2528"/>
        <v>0</v>
      </c>
      <c r="V2066" s="4">
        <f t="shared" si="2528"/>
        <v>0</v>
      </c>
      <c r="W2066" s="4">
        <f>VLOOKUP(Z2066,怪物属性偏向!D:F,3,FALSE)</f>
        <v>5000014</v>
      </c>
      <c r="X2066" s="4">
        <f t="shared" si="2444"/>
        <v>112</v>
      </c>
      <c r="Y2066" t="str">
        <f>VLOOKUP(Z2066,怪物属性偏向!G:H,2,FALSE)</f>
        <v>珍妮芙</v>
      </c>
      <c r="Z2066">
        <f t="shared" si="2445"/>
        <v>14</v>
      </c>
    </row>
    <row r="2067" spans="1:26" ht="18" customHeight="1" x14ac:dyDescent="0.15">
      <c r="A2067" s="4">
        <v>5002063</v>
      </c>
      <c r="B2067" s="4">
        <f t="shared" ref="B2067:E2067" si="2529">B2066</f>
        <v>0</v>
      </c>
      <c r="C2067" s="4">
        <f t="shared" si="2529"/>
        <v>0</v>
      </c>
      <c r="D2067" s="4">
        <f t="shared" si="2529"/>
        <v>0</v>
      </c>
      <c r="E2067" s="4">
        <f t="shared" si="2529"/>
        <v>0</v>
      </c>
      <c r="F2067" s="4">
        <f>INT(VLOOKUP($X2067,映射表!$B:$C,2,FALSE)*VLOOKUP($Z2067,怪物属性偏向!$G:$L,怪物属性偏向!L$1,FALSE)/100)</f>
        <v>11059312</v>
      </c>
      <c r="G2067" s="4">
        <f>INT(VLOOKUP($X2067,映射表!$B:$C,2,FALSE)*VLOOKUP($Z2067,怪物属性偏向!$G:$L,怪物属性偏向!J$1,FALSE)/100)</f>
        <v>2300343</v>
      </c>
      <c r="H2067" s="4">
        <f t="shared" si="2505"/>
        <v>0</v>
      </c>
      <c r="I2067" s="4">
        <f>INT(VLOOKUP($X2067,映射表!$B:$C,2,FALSE)*VLOOKUP($Z2067,怪物属性偏向!$G:$L,怪物属性偏向!K$1,FALSE)/100)</f>
        <v>3395745</v>
      </c>
      <c r="J2067" s="4">
        <f>INT(VLOOKUP($X2067,映射表!$B:$E,4,FALSE))</f>
        <v>2921071</v>
      </c>
      <c r="K2067" s="4">
        <f t="shared" ref="K2067:V2067" si="2530">K2066</f>
        <v>100</v>
      </c>
      <c r="L2067" s="4">
        <f t="shared" si="2530"/>
        <v>0</v>
      </c>
      <c r="M2067" s="4">
        <f t="shared" si="2530"/>
        <v>0</v>
      </c>
      <c r="N2067" s="4">
        <f t="shared" si="2530"/>
        <v>100</v>
      </c>
      <c r="O2067" s="4">
        <f t="shared" si="2530"/>
        <v>0</v>
      </c>
      <c r="P2067" s="4">
        <f t="shared" si="2530"/>
        <v>0</v>
      </c>
      <c r="Q2067" s="4">
        <f t="shared" si="2530"/>
        <v>0</v>
      </c>
      <c r="R2067" s="4">
        <f t="shared" si="2530"/>
        <v>0</v>
      </c>
      <c r="S2067" s="4">
        <f t="shared" si="2530"/>
        <v>0</v>
      </c>
      <c r="T2067" s="4">
        <f t="shared" si="2530"/>
        <v>0</v>
      </c>
      <c r="U2067" s="4">
        <f t="shared" si="2530"/>
        <v>0</v>
      </c>
      <c r="V2067" s="4">
        <f t="shared" si="2530"/>
        <v>0</v>
      </c>
      <c r="W2067" s="4">
        <f>VLOOKUP(Z2067,怪物属性偏向!D:F,3,FALSE)</f>
        <v>5000014</v>
      </c>
      <c r="X2067" s="4">
        <f t="shared" si="2444"/>
        <v>113</v>
      </c>
      <c r="Y2067" t="str">
        <f>VLOOKUP(Z2067,怪物属性偏向!G:H,2,FALSE)</f>
        <v>珍妮芙</v>
      </c>
      <c r="Z2067">
        <f t="shared" si="2445"/>
        <v>14</v>
      </c>
    </row>
    <row r="2068" spans="1:26" ht="18" customHeight="1" x14ac:dyDescent="0.15">
      <c r="A2068" s="4">
        <v>5002064</v>
      </c>
      <c r="B2068" s="4">
        <f t="shared" ref="B2068:E2068" si="2531">B2067</f>
        <v>0</v>
      </c>
      <c r="C2068" s="4">
        <f t="shared" si="2531"/>
        <v>0</v>
      </c>
      <c r="D2068" s="4">
        <f t="shared" si="2531"/>
        <v>0</v>
      </c>
      <c r="E2068" s="4">
        <f t="shared" si="2531"/>
        <v>0</v>
      </c>
      <c r="F2068" s="4">
        <f>INT(VLOOKUP($X2068,映射表!$B:$C,2,FALSE)*VLOOKUP($Z2068,怪物属性偏向!$G:$L,怪物属性偏向!L$1,FALSE)/100)</f>
        <v>11855848</v>
      </c>
      <c r="G2068" s="4">
        <f>INT(VLOOKUP($X2068,映射表!$B:$C,2,FALSE)*VLOOKUP($Z2068,怪物属性偏向!$G:$L,怪物属性偏向!J$1,FALSE)/100)</f>
        <v>2466023</v>
      </c>
      <c r="H2068" s="4">
        <f t="shared" si="2505"/>
        <v>0</v>
      </c>
      <c r="I2068" s="4">
        <f>INT(VLOOKUP($X2068,映射表!$B:$C,2,FALSE)*VLOOKUP($Z2068,怪物属性偏向!$G:$L,怪物属性偏向!K$1,FALSE)/100)</f>
        <v>3640320</v>
      </c>
      <c r="J2068" s="4">
        <f>INT(VLOOKUP($X2068,映射表!$B:$E,4,FALSE))</f>
        <v>3131458</v>
      </c>
      <c r="K2068" s="4">
        <f t="shared" ref="K2068:V2068" si="2532">K2067</f>
        <v>100</v>
      </c>
      <c r="L2068" s="4">
        <f t="shared" si="2532"/>
        <v>0</v>
      </c>
      <c r="M2068" s="4">
        <f t="shared" si="2532"/>
        <v>0</v>
      </c>
      <c r="N2068" s="4">
        <f t="shared" si="2532"/>
        <v>100</v>
      </c>
      <c r="O2068" s="4">
        <f t="shared" si="2532"/>
        <v>0</v>
      </c>
      <c r="P2068" s="4">
        <f t="shared" si="2532"/>
        <v>0</v>
      </c>
      <c r="Q2068" s="4">
        <f t="shared" si="2532"/>
        <v>0</v>
      </c>
      <c r="R2068" s="4">
        <f t="shared" si="2532"/>
        <v>0</v>
      </c>
      <c r="S2068" s="4">
        <f t="shared" si="2532"/>
        <v>0</v>
      </c>
      <c r="T2068" s="4">
        <f t="shared" si="2532"/>
        <v>0</v>
      </c>
      <c r="U2068" s="4">
        <f t="shared" si="2532"/>
        <v>0</v>
      </c>
      <c r="V2068" s="4">
        <f t="shared" si="2532"/>
        <v>0</v>
      </c>
      <c r="W2068" s="4">
        <f>VLOOKUP(Z2068,怪物属性偏向!D:F,3,FALSE)</f>
        <v>5000014</v>
      </c>
      <c r="X2068" s="4">
        <f t="shared" si="2444"/>
        <v>114</v>
      </c>
      <c r="Y2068" t="str">
        <f>VLOOKUP(Z2068,怪物属性偏向!G:H,2,FALSE)</f>
        <v>珍妮芙</v>
      </c>
      <c r="Z2068">
        <f t="shared" si="2445"/>
        <v>14</v>
      </c>
    </row>
    <row r="2069" spans="1:26" ht="18" customHeight="1" x14ac:dyDescent="0.15">
      <c r="A2069" s="4">
        <v>5002065</v>
      </c>
      <c r="B2069" s="4">
        <f t="shared" ref="B2069:E2069" si="2533">B2068</f>
        <v>0</v>
      </c>
      <c r="C2069" s="4">
        <f t="shared" si="2533"/>
        <v>0</v>
      </c>
      <c r="D2069" s="4">
        <f t="shared" si="2533"/>
        <v>0</v>
      </c>
      <c r="E2069" s="4">
        <f t="shared" si="2533"/>
        <v>0</v>
      </c>
      <c r="F2069" s="4">
        <f>INT(VLOOKUP($X2069,映射表!$B:$C,2,FALSE)*VLOOKUP($Z2069,怪物属性偏向!$G:$L,怪物属性偏向!L$1,FALSE)/100)</f>
        <v>12709734</v>
      </c>
      <c r="G2069" s="4">
        <f>INT(VLOOKUP($X2069,映射表!$B:$C,2,FALSE)*VLOOKUP($Z2069,怪物属性偏向!$G:$L,怪物属性偏向!J$1,FALSE)/100)</f>
        <v>2643632</v>
      </c>
      <c r="H2069" s="4">
        <f t="shared" si="2505"/>
        <v>0</v>
      </c>
      <c r="I2069" s="4">
        <f>INT(VLOOKUP($X2069,映射表!$B:$C,2,FALSE)*VLOOKUP($Z2069,怪物属性偏向!$G:$L,怪物属性偏向!K$1,FALSE)/100)</f>
        <v>3902505</v>
      </c>
      <c r="J2069" s="4">
        <f>INT(VLOOKUP($X2069,映射表!$B:$E,4,FALSE))</f>
        <v>3356993</v>
      </c>
      <c r="K2069" s="4">
        <f t="shared" ref="K2069:V2069" si="2534">K2068</f>
        <v>100</v>
      </c>
      <c r="L2069" s="4">
        <f t="shared" si="2534"/>
        <v>0</v>
      </c>
      <c r="M2069" s="4">
        <f t="shared" si="2534"/>
        <v>0</v>
      </c>
      <c r="N2069" s="4">
        <f t="shared" si="2534"/>
        <v>100</v>
      </c>
      <c r="O2069" s="4">
        <f t="shared" si="2534"/>
        <v>0</v>
      </c>
      <c r="P2069" s="4">
        <f t="shared" si="2534"/>
        <v>0</v>
      </c>
      <c r="Q2069" s="4">
        <f t="shared" si="2534"/>
        <v>0</v>
      </c>
      <c r="R2069" s="4">
        <f t="shared" si="2534"/>
        <v>0</v>
      </c>
      <c r="S2069" s="4">
        <f t="shared" si="2534"/>
        <v>0</v>
      </c>
      <c r="T2069" s="4">
        <f t="shared" si="2534"/>
        <v>0</v>
      </c>
      <c r="U2069" s="4">
        <f t="shared" si="2534"/>
        <v>0</v>
      </c>
      <c r="V2069" s="4">
        <f t="shared" si="2534"/>
        <v>0</v>
      </c>
      <c r="W2069" s="4">
        <f>VLOOKUP(Z2069,怪物属性偏向!D:F,3,FALSE)</f>
        <v>5000014</v>
      </c>
      <c r="X2069" s="4">
        <f t="shared" si="2444"/>
        <v>115</v>
      </c>
      <c r="Y2069" t="str">
        <f>VLOOKUP(Z2069,怪物属性偏向!G:H,2,FALSE)</f>
        <v>珍妮芙</v>
      </c>
      <c r="Z2069">
        <f t="shared" si="2445"/>
        <v>14</v>
      </c>
    </row>
    <row r="2070" spans="1:26" ht="18" customHeight="1" x14ac:dyDescent="0.15">
      <c r="A2070" s="4">
        <v>5002066</v>
      </c>
      <c r="B2070" s="4">
        <f t="shared" ref="B2070:E2070" si="2535">B2069</f>
        <v>0</v>
      </c>
      <c r="C2070" s="4">
        <f t="shared" si="2535"/>
        <v>0</v>
      </c>
      <c r="D2070" s="4">
        <f t="shared" si="2535"/>
        <v>0</v>
      </c>
      <c r="E2070" s="4">
        <f t="shared" si="2535"/>
        <v>0</v>
      </c>
      <c r="F2070" s="4">
        <f>INT(VLOOKUP($X2070,映射表!$B:$C,2,FALSE)*VLOOKUP($Z2070,怪物属性偏向!$G:$L,怪物属性偏向!L$1,FALSE)/100)</f>
        <v>13625099</v>
      </c>
      <c r="G2070" s="4">
        <f>INT(VLOOKUP($X2070,映射表!$B:$C,2,FALSE)*VLOOKUP($Z2070,怪物属性偏向!$G:$L,怪物属性偏向!J$1,FALSE)/100)</f>
        <v>2834029</v>
      </c>
      <c r="H2070" s="4">
        <f t="shared" si="2505"/>
        <v>0</v>
      </c>
      <c r="I2070" s="4">
        <f>INT(VLOOKUP($X2070,映射表!$B:$C,2,FALSE)*VLOOKUP($Z2070,怪物属性偏向!$G:$L,怪物属性偏向!K$1,FALSE)/100)</f>
        <v>4183566</v>
      </c>
      <c r="J2070" s="4">
        <f>INT(VLOOKUP($X2070,映射表!$B:$E,4,FALSE))</f>
        <v>3598767</v>
      </c>
      <c r="K2070" s="4">
        <f t="shared" ref="K2070:V2070" si="2536">K2069</f>
        <v>100</v>
      </c>
      <c r="L2070" s="4">
        <f t="shared" si="2536"/>
        <v>0</v>
      </c>
      <c r="M2070" s="4">
        <f t="shared" si="2536"/>
        <v>0</v>
      </c>
      <c r="N2070" s="4">
        <f t="shared" si="2536"/>
        <v>100</v>
      </c>
      <c r="O2070" s="4">
        <f t="shared" si="2536"/>
        <v>0</v>
      </c>
      <c r="P2070" s="4">
        <f t="shared" si="2536"/>
        <v>0</v>
      </c>
      <c r="Q2070" s="4">
        <f t="shared" si="2536"/>
        <v>0</v>
      </c>
      <c r="R2070" s="4">
        <f t="shared" si="2536"/>
        <v>0</v>
      </c>
      <c r="S2070" s="4">
        <f t="shared" si="2536"/>
        <v>0</v>
      </c>
      <c r="T2070" s="4">
        <f t="shared" si="2536"/>
        <v>0</v>
      </c>
      <c r="U2070" s="4">
        <f t="shared" si="2536"/>
        <v>0</v>
      </c>
      <c r="V2070" s="4">
        <f t="shared" si="2536"/>
        <v>0</v>
      </c>
      <c r="W2070" s="4">
        <f>VLOOKUP(Z2070,怪物属性偏向!D:F,3,FALSE)</f>
        <v>5000014</v>
      </c>
      <c r="X2070" s="4">
        <f t="shared" si="2444"/>
        <v>116</v>
      </c>
      <c r="Y2070" t="str">
        <f>VLOOKUP(Z2070,怪物属性偏向!G:H,2,FALSE)</f>
        <v>珍妮芙</v>
      </c>
      <c r="Z2070">
        <f t="shared" si="2445"/>
        <v>14</v>
      </c>
    </row>
    <row r="2071" spans="1:26" ht="18" customHeight="1" x14ac:dyDescent="0.15">
      <c r="A2071" s="4">
        <v>5002067</v>
      </c>
      <c r="B2071" s="4">
        <f t="shared" ref="B2071:E2071" si="2537">B2070</f>
        <v>0</v>
      </c>
      <c r="C2071" s="4">
        <f t="shared" si="2537"/>
        <v>0</v>
      </c>
      <c r="D2071" s="4">
        <f t="shared" si="2537"/>
        <v>0</v>
      </c>
      <c r="E2071" s="4">
        <f t="shared" si="2537"/>
        <v>0</v>
      </c>
      <c r="F2071" s="4">
        <f>INT(VLOOKUP($X2071,映射表!$B:$C,2,FALSE)*VLOOKUP($Z2071,怪物属性偏向!$G:$L,怪物属性偏向!L$1,FALSE)/100)</f>
        <v>14606372</v>
      </c>
      <c r="G2071" s="4">
        <f>INT(VLOOKUP($X2071,映射表!$B:$C,2,FALSE)*VLOOKUP($Z2071,怪物属性偏向!$G:$L,怪物属性偏向!J$1,FALSE)/100)</f>
        <v>3038134</v>
      </c>
      <c r="H2071" s="4">
        <f t="shared" si="2505"/>
        <v>0</v>
      </c>
      <c r="I2071" s="4">
        <f>INT(VLOOKUP($X2071,映射表!$B:$C,2,FALSE)*VLOOKUP($Z2071,怪物属性偏向!$G:$L,怪物属性偏向!K$1,FALSE)/100)</f>
        <v>4484864</v>
      </c>
      <c r="J2071" s="4">
        <f>INT(VLOOKUP($X2071,映射表!$B:$E,4,FALSE))</f>
        <v>3857948</v>
      </c>
      <c r="K2071" s="4">
        <f t="shared" ref="K2071:V2071" si="2538">K2070</f>
        <v>100</v>
      </c>
      <c r="L2071" s="4">
        <f t="shared" si="2538"/>
        <v>0</v>
      </c>
      <c r="M2071" s="4">
        <f t="shared" si="2538"/>
        <v>0</v>
      </c>
      <c r="N2071" s="4">
        <f t="shared" si="2538"/>
        <v>100</v>
      </c>
      <c r="O2071" s="4">
        <f t="shared" si="2538"/>
        <v>0</v>
      </c>
      <c r="P2071" s="4">
        <f t="shared" si="2538"/>
        <v>0</v>
      </c>
      <c r="Q2071" s="4">
        <f t="shared" si="2538"/>
        <v>0</v>
      </c>
      <c r="R2071" s="4">
        <f t="shared" si="2538"/>
        <v>0</v>
      </c>
      <c r="S2071" s="4">
        <f t="shared" si="2538"/>
        <v>0</v>
      </c>
      <c r="T2071" s="4">
        <f t="shared" si="2538"/>
        <v>0</v>
      </c>
      <c r="U2071" s="4">
        <f t="shared" si="2538"/>
        <v>0</v>
      </c>
      <c r="V2071" s="4">
        <f t="shared" si="2538"/>
        <v>0</v>
      </c>
      <c r="W2071" s="4">
        <f>VLOOKUP(Z2071,怪物属性偏向!D:F,3,FALSE)</f>
        <v>5000014</v>
      </c>
      <c r="X2071" s="4">
        <f t="shared" si="2444"/>
        <v>117</v>
      </c>
      <c r="Y2071" t="str">
        <f>VLOOKUP(Z2071,怪物属性偏向!G:H,2,FALSE)</f>
        <v>珍妮芙</v>
      </c>
      <c r="Z2071">
        <f t="shared" si="2445"/>
        <v>14</v>
      </c>
    </row>
    <row r="2072" spans="1:26" ht="18" customHeight="1" x14ac:dyDescent="0.15">
      <c r="A2072" s="4">
        <v>5002068</v>
      </c>
      <c r="B2072" s="4">
        <f t="shared" ref="B2072:E2072" si="2539">B2071</f>
        <v>0</v>
      </c>
      <c r="C2072" s="4">
        <f t="shared" si="2539"/>
        <v>0</v>
      </c>
      <c r="D2072" s="4">
        <f t="shared" si="2539"/>
        <v>0</v>
      </c>
      <c r="E2072" s="4">
        <f t="shared" si="2539"/>
        <v>0</v>
      </c>
      <c r="F2072" s="4">
        <f>INT(VLOOKUP($X2072,映射表!$B:$C,2,FALSE)*VLOOKUP($Z2072,怪物属性偏向!$G:$L,怪物属性偏向!L$1,FALSE)/100)</f>
        <v>15658295</v>
      </c>
      <c r="G2072" s="4">
        <f>INT(VLOOKUP($X2072,映射表!$B:$C,2,FALSE)*VLOOKUP($Z2072,怪物属性偏向!$G:$L,怪物属性偏向!J$1,FALSE)/100)</f>
        <v>3256935</v>
      </c>
      <c r="H2072" s="4">
        <f t="shared" si="2505"/>
        <v>0</v>
      </c>
      <c r="I2072" s="4">
        <f>INT(VLOOKUP($X2072,映射表!$B:$C,2,FALSE)*VLOOKUP($Z2072,怪物属性偏向!$G:$L,怪物属性偏向!K$1,FALSE)/100)</f>
        <v>4807856</v>
      </c>
      <c r="J2072" s="4">
        <f>INT(VLOOKUP($X2072,映射表!$B:$E,4,FALSE))</f>
        <v>4135790</v>
      </c>
      <c r="K2072" s="4">
        <f t="shared" ref="K2072:V2072" si="2540">K2071</f>
        <v>100</v>
      </c>
      <c r="L2072" s="4">
        <f t="shared" si="2540"/>
        <v>0</v>
      </c>
      <c r="M2072" s="4">
        <f t="shared" si="2540"/>
        <v>0</v>
      </c>
      <c r="N2072" s="4">
        <f t="shared" si="2540"/>
        <v>100</v>
      </c>
      <c r="O2072" s="4">
        <f t="shared" si="2540"/>
        <v>0</v>
      </c>
      <c r="P2072" s="4">
        <f t="shared" si="2540"/>
        <v>0</v>
      </c>
      <c r="Q2072" s="4">
        <f t="shared" si="2540"/>
        <v>0</v>
      </c>
      <c r="R2072" s="4">
        <f t="shared" si="2540"/>
        <v>0</v>
      </c>
      <c r="S2072" s="4">
        <f t="shared" si="2540"/>
        <v>0</v>
      </c>
      <c r="T2072" s="4">
        <f t="shared" si="2540"/>
        <v>0</v>
      </c>
      <c r="U2072" s="4">
        <f t="shared" si="2540"/>
        <v>0</v>
      </c>
      <c r="V2072" s="4">
        <f t="shared" si="2540"/>
        <v>0</v>
      </c>
      <c r="W2072" s="4">
        <f>VLOOKUP(Z2072,怪物属性偏向!D:F,3,FALSE)</f>
        <v>5000014</v>
      </c>
      <c r="X2072" s="4">
        <f t="shared" si="2444"/>
        <v>118</v>
      </c>
      <c r="Y2072" t="str">
        <f>VLOOKUP(Z2072,怪物属性偏向!G:H,2,FALSE)</f>
        <v>珍妮芙</v>
      </c>
      <c r="Z2072">
        <f t="shared" si="2445"/>
        <v>14</v>
      </c>
    </row>
    <row r="2073" spans="1:26" ht="18" customHeight="1" x14ac:dyDescent="0.15">
      <c r="A2073" s="4">
        <v>5002069</v>
      </c>
      <c r="B2073" s="4">
        <f t="shared" ref="B2073:E2073" si="2541">B2072</f>
        <v>0</v>
      </c>
      <c r="C2073" s="4">
        <f t="shared" si="2541"/>
        <v>0</v>
      </c>
      <c r="D2073" s="4">
        <f t="shared" si="2541"/>
        <v>0</v>
      </c>
      <c r="E2073" s="4">
        <f t="shared" si="2541"/>
        <v>0</v>
      </c>
      <c r="F2073" s="4">
        <f>INT(VLOOKUP($X2073,映射表!$B:$C,2,FALSE)*VLOOKUP($Z2073,怪物属性偏向!$G:$L,怪物属性偏向!L$1,FALSE)/100)</f>
        <v>16785957</v>
      </c>
      <c r="G2073" s="4">
        <f>INT(VLOOKUP($X2073,映射表!$B:$C,2,FALSE)*VLOOKUP($Z2073,怪物属性偏向!$G:$L,怪物属性偏向!J$1,FALSE)/100)</f>
        <v>3491489</v>
      </c>
      <c r="H2073" s="4">
        <f t="shared" si="2505"/>
        <v>0</v>
      </c>
      <c r="I2073" s="4">
        <f>INT(VLOOKUP($X2073,映射表!$B:$C,2,FALSE)*VLOOKUP($Z2073,怪物属性偏向!$G:$L,怪物属性偏向!K$1,FALSE)/100)</f>
        <v>5154103</v>
      </c>
      <c r="J2073" s="4">
        <f>INT(VLOOKUP($X2073,映射表!$B:$E,4,FALSE))</f>
        <v>4433637</v>
      </c>
      <c r="K2073" s="4">
        <f t="shared" ref="K2073:V2073" si="2542">K2072</f>
        <v>100</v>
      </c>
      <c r="L2073" s="4">
        <f t="shared" si="2542"/>
        <v>0</v>
      </c>
      <c r="M2073" s="4">
        <f t="shared" si="2542"/>
        <v>0</v>
      </c>
      <c r="N2073" s="4">
        <f t="shared" si="2542"/>
        <v>100</v>
      </c>
      <c r="O2073" s="4">
        <f t="shared" si="2542"/>
        <v>0</v>
      </c>
      <c r="P2073" s="4">
        <f t="shared" si="2542"/>
        <v>0</v>
      </c>
      <c r="Q2073" s="4">
        <f t="shared" si="2542"/>
        <v>0</v>
      </c>
      <c r="R2073" s="4">
        <f t="shared" si="2542"/>
        <v>0</v>
      </c>
      <c r="S2073" s="4">
        <f t="shared" si="2542"/>
        <v>0</v>
      </c>
      <c r="T2073" s="4">
        <f t="shared" si="2542"/>
        <v>0</v>
      </c>
      <c r="U2073" s="4">
        <f t="shared" si="2542"/>
        <v>0</v>
      </c>
      <c r="V2073" s="4">
        <f t="shared" si="2542"/>
        <v>0</v>
      </c>
      <c r="W2073" s="4">
        <f>VLOOKUP(Z2073,怪物属性偏向!D:F,3,FALSE)</f>
        <v>5000014</v>
      </c>
      <c r="X2073" s="4">
        <f t="shared" si="2444"/>
        <v>119</v>
      </c>
      <c r="Y2073" t="str">
        <f>VLOOKUP(Z2073,怪物属性偏向!G:H,2,FALSE)</f>
        <v>珍妮芙</v>
      </c>
      <c r="Z2073">
        <f t="shared" si="2445"/>
        <v>14</v>
      </c>
    </row>
    <row r="2074" spans="1:26" ht="18" customHeight="1" x14ac:dyDescent="0.15">
      <c r="A2074" s="4">
        <v>5002070</v>
      </c>
      <c r="B2074" s="4">
        <f t="shared" ref="B2074:E2074" si="2543">B2073</f>
        <v>0</v>
      </c>
      <c r="C2074" s="4">
        <f t="shared" si="2543"/>
        <v>0</v>
      </c>
      <c r="D2074" s="4">
        <f t="shared" si="2543"/>
        <v>0</v>
      </c>
      <c r="E2074" s="4">
        <f t="shared" si="2543"/>
        <v>0</v>
      </c>
      <c r="F2074" s="4">
        <f>INT(VLOOKUP($X2074,映射表!$B:$C,2,FALSE)*VLOOKUP($Z2074,怪物属性偏向!$G:$L,怪物属性偏向!L$1,FALSE)/100)</f>
        <v>17994811</v>
      </c>
      <c r="G2074" s="4">
        <f>INT(VLOOKUP($X2074,映射表!$B:$C,2,FALSE)*VLOOKUP($Z2074,怪物属性偏向!$G:$L,怪物属性偏向!J$1,FALSE)/100)</f>
        <v>3742931</v>
      </c>
      <c r="H2074" s="4">
        <f t="shared" si="2505"/>
        <v>0</v>
      </c>
      <c r="I2074" s="4">
        <f>INT(VLOOKUP($X2074,映射表!$B:$C,2,FALSE)*VLOOKUP($Z2074,怪物属性偏向!$G:$L,怪物属性偏向!K$1,FALSE)/100)</f>
        <v>5525280</v>
      </c>
      <c r="J2074" s="4">
        <f>INT(VLOOKUP($X2074,映射表!$B:$E,4,FALSE))</f>
        <v>4752929</v>
      </c>
      <c r="K2074" s="4">
        <f t="shared" ref="K2074:V2074" si="2544">K2073</f>
        <v>100</v>
      </c>
      <c r="L2074" s="4">
        <f t="shared" si="2544"/>
        <v>0</v>
      </c>
      <c r="M2074" s="4">
        <f t="shared" si="2544"/>
        <v>0</v>
      </c>
      <c r="N2074" s="4">
        <f t="shared" si="2544"/>
        <v>100</v>
      </c>
      <c r="O2074" s="4">
        <f t="shared" si="2544"/>
        <v>0</v>
      </c>
      <c r="P2074" s="4">
        <f t="shared" si="2544"/>
        <v>0</v>
      </c>
      <c r="Q2074" s="4">
        <f t="shared" si="2544"/>
        <v>0</v>
      </c>
      <c r="R2074" s="4">
        <f t="shared" si="2544"/>
        <v>0</v>
      </c>
      <c r="S2074" s="4">
        <f t="shared" si="2544"/>
        <v>0</v>
      </c>
      <c r="T2074" s="4">
        <f t="shared" si="2544"/>
        <v>0</v>
      </c>
      <c r="U2074" s="4">
        <f t="shared" si="2544"/>
        <v>0</v>
      </c>
      <c r="V2074" s="4">
        <f t="shared" si="2544"/>
        <v>0</v>
      </c>
      <c r="W2074" s="4">
        <f>VLOOKUP(Z2074,怪物属性偏向!D:F,3,FALSE)</f>
        <v>5000014</v>
      </c>
      <c r="X2074" s="4">
        <f t="shared" si="2444"/>
        <v>120</v>
      </c>
      <c r="Y2074" t="str">
        <f>VLOOKUP(Z2074,怪物属性偏向!G:H,2,FALSE)</f>
        <v>珍妮芙</v>
      </c>
      <c r="Z2074">
        <f t="shared" si="2445"/>
        <v>14</v>
      </c>
    </row>
    <row r="2075" spans="1:26" ht="18" customHeight="1" x14ac:dyDescent="0.15">
      <c r="A2075" s="4">
        <v>5002071</v>
      </c>
      <c r="B2075" s="4">
        <f t="shared" ref="B2075:E2075" si="2545">B2074</f>
        <v>0</v>
      </c>
      <c r="C2075" s="4">
        <f t="shared" si="2545"/>
        <v>0</v>
      </c>
      <c r="D2075" s="4">
        <f t="shared" si="2545"/>
        <v>0</v>
      </c>
      <c r="E2075" s="4">
        <f t="shared" si="2545"/>
        <v>0</v>
      </c>
      <c r="F2075" s="4">
        <f>INT(VLOOKUP($X2075,映射表!$B:$C,2,FALSE)*VLOOKUP($Z2075,怪物属性偏向!$G:$L,怪物属性偏向!L$1,FALSE)/100)</f>
        <v>19290702</v>
      </c>
      <c r="G2075" s="4">
        <f>INT(VLOOKUP($X2075,映射表!$B:$C,2,FALSE)*VLOOKUP($Z2075,怪物属性偏向!$G:$L,怪物属性偏向!J$1,FALSE)/100)</f>
        <v>4012478</v>
      </c>
      <c r="H2075" s="4">
        <f t="shared" si="2505"/>
        <v>0</v>
      </c>
      <c r="I2075" s="4">
        <f>INT(VLOOKUP($X2075,映射表!$B:$C,2,FALSE)*VLOOKUP($Z2075,怪物属性偏向!$G:$L,怪物属性偏向!K$1,FALSE)/100)</f>
        <v>5923181</v>
      </c>
      <c r="J2075" s="4">
        <f>INT(VLOOKUP($X2075,映射表!$B:$E,4,FALSE))</f>
        <v>5095210</v>
      </c>
      <c r="K2075" s="4">
        <f t="shared" ref="K2075:V2075" si="2546">K2074</f>
        <v>100</v>
      </c>
      <c r="L2075" s="4">
        <f t="shared" si="2546"/>
        <v>0</v>
      </c>
      <c r="M2075" s="4">
        <f t="shared" si="2546"/>
        <v>0</v>
      </c>
      <c r="N2075" s="4">
        <f t="shared" si="2546"/>
        <v>100</v>
      </c>
      <c r="O2075" s="4">
        <f t="shared" si="2546"/>
        <v>0</v>
      </c>
      <c r="P2075" s="4">
        <f t="shared" si="2546"/>
        <v>0</v>
      </c>
      <c r="Q2075" s="4">
        <f t="shared" si="2546"/>
        <v>0</v>
      </c>
      <c r="R2075" s="4">
        <f t="shared" si="2546"/>
        <v>0</v>
      </c>
      <c r="S2075" s="4">
        <f t="shared" si="2546"/>
        <v>0</v>
      </c>
      <c r="T2075" s="4">
        <f t="shared" si="2546"/>
        <v>0</v>
      </c>
      <c r="U2075" s="4">
        <f t="shared" si="2546"/>
        <v>0</v>
      </c>
      <c r="V2075" s="4">
        <f t="shared" si="2546"/>
        <v>0</v>
      </c>
      <c r="W2075" s="4">
        <f>VLOOKUP(Z2075,怪物属性偏向!D:F,3,FALSE)</f>
        <v>5000014</v>
      </c>
      <c r="X2075" s="4">
        <f t="shared" si="2444"/>
        <v>121</v>
      </c>
      <c r="Y2075" t="str">
        <f>VLOOKUP(Z2075,怪物属性偏向!G:H,2,FALSE)</f>
        <v>珍妮芙</v>
      </c>
      <c r="Z2075">
        <f t="shared" si="2445"/>
        <v>14</v>
      </c>
    </row>
    <row r="2076" spans="1:26" ht="18" customHeight="1" x14ac:dyDescent="0.15">
      <c r="A2076" s="4">
        <v>5002072</v>
      </c>
      <c r="B2076" s="4">
        <f t="shared" ref="B2076:E2076" si="2547">B2075</f>
        <v>0</v>
      </c>
      <c r="C2076" s="4">
        <f t="shared" si="2547"/>
        <v>0</v>
      </c>
      <c r="D2076" s="4">
        <f t="shared" si="2547"/>
        <v>0</v>
      </c>
      <c r="E2076" s="4">
        <f t="shared" si="2547"/>
        <v>0</v>
      </c>
      <c r="F2076" s="4">
        <f>INT(VLOOKUP($X2076,映射表!$B:$C,2,FALSE)*VLOOKUP($Z2076,怪物属性偏向!$G:$L,怪物属性偏向!L$1,FALSE)/100)</f>
        <v>20679898</v>
      </c>
      <c r="G2076" s="4">
        <f>INT(VLOOKUP($X2076,映射表!$B:$C,2,FALSE)*VLOOKUP($Z2076,怪物属性偏向!$G:$L,怪物属性偏向!J$1,FALSE)/100)</f>
        <v>4301431</v>
      </c>
      <c r="H2076" s="4">
        <f t="shared" si="2505"/>
        <v>0</v>
      </c>
      <c r="I2076" s="4">
        <f>INT(VLOOKUP($X2076,映射表!$B:$C,2,FALSE)*VLOOKUP($Z2076,怪物属性偏向!$G:$L,怪物属性偏向!K$1,FALSE)/100)</f>
        <v>6349732</v>
      </c>
      <c r="J2076" s="4">
        <f>INT(VLOOKUP($X2076,映射表!$B:$E,4,FALSE))</f>
        <v>5462135</v>
      </c>
      <c r="K2076" s="4">
        <f t="shared" ref="K2076:V2076" si="2548">K2075</f>
        <v>100</v>
      </c>
      <c r="L2076" s="4">
        <f t="shared" si="2548"/>
        <v>0</v>
      </c>
      <c r="M2076" s="4">
        <f t="shared" si="2548"/>
        <v>0</v>
      </c>
      <c r="N2076" s="4">
        <f t="shared" si="2548"/>
        <v>100</v>
      </c>
      <c r="O2076" s="4">
        <f t="shared" si="2548"/>
        <v>0</v>
      </c>
      <c r="P2076" s="4">
        <f t="shared" si="2548"/>
        <v>0</v>
      </c>
      <c r="Q2076" s="4">
        <f t="shared" si="2548"/>
        <v>0</v>
      </c>
      <c r="R2076" s="4">
        <f t="shared" si="2548"/>
        <v>0</v>
      </c>
      <c r="S2076" s="4">
        <f t="shared" si="2548"/>
        <v>0</v>
      </c>
      <c r="T2076" s="4">
        <f t="shared" si="2548"/>
        <v>0</v>
      </c>
      <c r="U2076" s="4">
        <f t="shared" si="2548"/>
        <v>0</v>
      </c>
      <c r="V2076" s="4">
        <f t="shared" si="2548"/>
        <v>0</v>
      </c>
      <c r="W2076" s="4">
        <f>VLOOKUP(Z2076,怪物属性偏向!D:F,3,FALSE)</f>
        <v>5000014</v>
      </c>
      <c r="X2076" s="4">
        <f t="shared" si="2444"/>
        <v>122</v>
      </c>
      <c r="Y2076" t="str">
        <f>VLOOKUP(Z2076,怪物属性偏向!G:H,2,FALSE)</f>
        <v>珍妮芙</v>
      </c>
      <c r="Z2076">
        <f t="shared" si="2445"/>
        <v>14</v>
      </c>
    </row>
    <row r="2077" spans="1:26" ht="18" customHeight="1" x14ac:dyDescent="0.15">
      <c r="A2077" s="4">
        <v>5002073</v>
      </c>
      <c r="B2077" s="4">
        <f t="shared" ref="B2077:E2077" si="2549">B2076</f>
        <v>0</v>
      </c>
      <c r="C2077" s="4">
        <f t="shared" si="2549"/>
        <v>0</v>
      </c>
      <c r="D2077" s="4">
        <f t="shared" si="2549"/>
        <v>0</v>
      </c>
      <c r="E2077" s="4">
        <f t="shared" si="2549"/>
        <v>0</v>
      </c>
      <c r="F2077" s="4">
        <f>INT(VLOOKUP($X2077,映射表!$B:$C,2,FALSE)*VLOOKUP($Z2077,怪物属性偏向!$G:$L,怪物属性偏向!L$1,FALSE)/100)</f>
        <v>22169115</v>
      </c>
      <c r="G2077" s="4">
        <f>INT(VLOOKUP($X2077,映射表!$B:$C,2,FALSE)*VLOOKUP($Z2077,怪物属性偏向!$G:$L,怪物属性偏向!J$1,FALSE)/100)</f>
        <v>4611189</v>
      </c>
      <c r="H2077" s="4">
        <f t="shared" si="2505"/>
        <v>0</v>
      </c>
      <c r="I2077" s="4">
        <f>INT(VLOOKUP($X2077,映射表!$B:$C,2,FALSE)*VLOOKUP($Z2077,怪物属性偏向!$G:$L,怪物属性偏向!K$1,FALSE)/100)</f>
        <v>6806994</v>
      </c>
      <c r="J2077" s="4">
        <f>INT(VLOOKUP($X2077,映射表!$B:$E,4,FALSE))</f>
        <v>5855478</v>
      </c>
      <c r="K2077" s="4">
        <f t="shared" ref="K2077:V2077" si="2550">K2076</f>
        <v>100</v>
      </c>
      <c r="L2077" s="4">
        <f t="shared" si="2550"/>
        <v>0</v>
      </c>
      <c r="M2077" s="4">
        <f t="shared" si="2550"/>
        <v>0</v>
      </c>
      <c r="N2077" s="4">
        <f t="shared" si="2550"/>
        <v>100</v>
      </c>
      <c r="O2077" s="4">
        <f t="shared" si="2550"/>
        <v>0</v>
      </c>
      <c r="P2077" s="4">
        <f t="shared" si="2550"/>
        <v>0</v>
      </c>
      <c r="Q2077" s="4">
        <f t="shared" si="2550"/>
        <v>0</v>
      </c>
      <c r="R2077" s="4">
        <f t="shared" si="2550"/>
        <v>0</v>
      </c>
      <c r="S2077" s="4">
        <f t="shared" si="2550"/>
        <v>0</v>
      </c>
      <c r="T2077" s="4">
        <f t="shared" si="2550"/>
        <v>0</v>
      </c>
      <c r="U2077" s="4">
        <f t="shared" si="2550"/>
        <v>0</v>
      </c>
      <c r="V2077" s="4">
        <f t="shared" si="2550"/>
        <v>0</v>
      </c>
      <c r="W2077" s="4">
        <f>VLOOKUP(Z2077,怪物属性偏向!D:F,3,FALSE)</f>
        <v>5000014</v>
      </c>
      <c r="X2077" s="4">
        <f t="shared" si="2444"/>
        <v>123</v>
      </c>
      <c r="Y2077" t="str">
        <f>VLOOKUP(Z2077,怪物属性偏向!G:H,2,FALSE)</f>
        <v>珍妮芙</v>
      </c>
      <c r="Z2077">
        <f t="shared" si="2445"/>
        <v>14</v>
      </c>
    </row>
    <row r="2078" spans="1:26" ht="18" customHeight="1" x14ac:dyDescent="0.15">
      <c r="A2078" s="4">
        <v>5002074</v>
      </c>
      <c r="B2078" s="4">
        <f t="shared" ref="B2078:E2078" si="2551">B2077</f>
        <v>0</v>
      </c>
      <c r="C2078" s="4">
        <f t="shared" si="2551"/>
        <v>0</v>
      </c>
      <c r="D2078" s="4">
        <f t="shared" si="2551"/>
        <v>0</v>
      </c>
      <c r="E2078" s="4">
        <f t="shared" si="2551"/>
        <v>0</v>
      </c>
      <c r="F2078" s="4">
        <f>INT(VLOOKUP($X2078,映射表!$B:$C,2,FALSE)*VLOOKUP($Z2078,怪物属性偏向!$G:$L,怪物属性偏向!L$1,FALSE)/100)</f>
        <v>23765556</v>
      </c>
      <c r="G2078" s="4">
        <f>INT(VLOOKUP($X2078,映射表!$B:$C,2,FALSE)*VLOOKUP($Z2078,怪物属性偏向!$G:$L,怪物属性偏向!J$1,FALSE)/100)</f>
        <v>4943250</v>
      </c>
      <c r="H2078" s="4">
        <f t="shared" si="2505"/>
        <v>0</v>
      </c>
      <c r="I2078" s="4">
        <f>INT(VLOOKUP($X2078,映射表!$B:$C,2,FALSE)*VLOOKUP($Z2078,怪物属性偏向!$G:$L,怪物属性偏向!K$1,FALSE)/100)</f>
        <v>7297179</v>
      </c>
      <c r="J2078" s="4">
        <f>INT(VLOOKUP($X2078,映射表!$B:$E,4,FALSE))</f>
        <v>6277143</v>
      </c>
      <c r="K2078" s="4">
        <f t="shared" ref="K2078:V2078" si="2552">K2077</f>
        <v>100</v>
      </c>
      <c r="L2078" s="4">
        <f t="shared" si="2552"/>
        <v>0</v>
      </c>
      <c r="M2078" s="4">
        <f t="shared" si="2552"/>
        <v>0</v>
      </c>
      <c r="N2078" s="4">
        <f t="shared" si="2552"/>
        <v>100</v>
      </c>
      <c r="O2078" s="4">
        <f t="shared" si="2552"/>
        <v>0</v>
      </c>
      <c r="P2078" s="4">
        <f t="shared" si="2552"/>
        <v>0</v>
      </c>
      <c r="Q2078" s="4">
        <f t="shared" si="2552"/>
        <v>0</v>
      </c>
      <c r="R2078" s="4">
        <f t="shared" si="2552"/>
        <v>0</v>
      </c>
      <c r="S2078" s="4">
        <f t="shared" si="2552"/>
        <v>0</v>
      </c>
      <c r="T2078" s="4">
        <f t="shared" si="2552"/>
        <v>0</v>
      </c>
      <c r="U2078" s="4">
        <f t="shared" si="2552"/>
        <v>0</v>
      </c>
      <c r="V2078" s="4">
        <f t="shared" si="2552"/>
        <v>0</v>
      </c>
      <c r="W2078" s="4">
        <f>VLOOKUP(Z2078,怪物属性偏向!D:F,3,FALSE)</f>
        <v>5000014</v>
      </c>
      <c r="X2078" s="4">
        <f t="shared" si="2444"/>
        <v>124</v>
      </c>
      <c r="Y2078" t="str">
        <f>VLOOKUP(Z2078,怪物属性偏向!G:H,2,FALSE)</f>
        <v>珍妮芙</v>
      </c>
      <c r="Z2078">
        <f t="shared" si="2445"/>
        <v>14</v>
      </c>
    </row>
    <row r="2079" spans="1:26" ht="18" customHeight="1" x14ac:dyDescent="0.15">
      <c r="A2079" s="4">
        <v>5002075</v>
      </c>
      <c r="B2079" s="4">
        <f t="shared" ref="B2079:E2079" si="2553">B2078</f>
        <v>0</v>
      </c>
      <c r="C2079" s="4">
        <f t="shared" si="2553"/>
        <v>0</v>
      </c>
      <c r="D2079" s="4">
        <f t="shared" si="2553"/>
        <v>0</v>
      </c>
      <c r="E2079" s="4">
        <f t="shared" si="2553"/>
        <v>0</v>
      </c>
      <c r="F2079" s="4">
        <f>INT(VLOOKUP($X2079,映射表!$B:$C,2,FALSE)*VLOOKUP($Z2079,怪物属性偏向!$G:$L,怪物属性偏向!L$1,FALSE)/100)</f>
        <v>25476941</v>
      </c>
      <c r="G2079" s="4">
        <f>INT(VLOOKUP($X2079,映射表!$B:$C,2,FALSE)*VLOOKUP($Z2079,怪物属性偏向!$G:$L,怪物属性偏向!J$1,FALSE)/100)</f>
        <v>5299219</v>
      </c>
      <c r="H2079" s="4">
        <f t="shared" si="2505"/>
        <v>0</v>
      </c>
      <c r="I2079" s="4">
        <f>INT(VLOOKUP($X2079,映射表!$B:$C,2,FALSE)*VLOOKUP($Z2079,怪物属性偏向!$G:$L,怪物属性偏向!K$1,FALSE)/100)</f>
        <v>7822657</v>
      </c>
      <c r="J2079" s="4">
        <f>INT(VLOOKUP($X2079,映射表!$B:$E,4,FALSE))</f>
        <v>6729167</v>
      </c>
      <c r="K2079" s="4">
        <f t="shared" ref="K2079:V2079" si="2554">K2078</f>
        <v>100</v>
      </c>
      <c r="L2079" s="4">
        <f t="shared" si="2554"/>
        <v>0</v>
      </c>
      <c r="M2079" s="4">
        <f t="shared" si="2554"/>
        <v>0</v>
      </c>
      <c r="N2079" s="4">
        <f t="shared" si="2554"/>
        <v>100</v>
      </c>
      <c r="O2079" s="4">
        <f t="shared" si="2554"/>
        <v>0</v>
      </c>
      <c r="P2079" s="4">
        <f t="shared" si="2554"/>
        <v>0</v>
      </c>
      <c r="Q2079" s="4">
        <f t="shared" si="2554"/>
        <v>0</v>
      </c>
      <c r="R2079" s="4">
        <f t="shared" si="2554"/>
        <v>0</v>
      </c>
      <c r="S2079" s="4">
        <f t="shared" si="2554"/>
        <v>0</v>
      </c>
      <c r="T2079" s="4">
        <f t="shared" si="2554"/>
        <v>0</v>
      </c>
      <c r="U2079" s="4">
        <f t="shared" si="2554"/>
        <v>0</v>
      </c>
      <c r="V2079" s="4">
        <f t="shared" si="2554"/>
        <v>0</v>
      </c>
      <c r="W2079" s="4">
        <f>VLOOKUP(Z2079,怪物属性偏向!D:F,3,FALSE)</f>
        <v>5000014</v>
      </c>
      <c r="X2079" s="4">
        <f t="shared" si="2444"/>
        <v>125</v>
      </c>
      <c r="Y2079" t="str">
        <f>VLOOKUP(Z2079,怪物属性偏向!G:H,2,FALSE)</f>
        <v>珍妮芙</v>
      </c>
      <c r="Z2079">
        <f t="shared" si="2445"/>
        <v>14</v>
      </c>
    </row>
    <row r="2080" spans="1:26" ht="18" customHeight="1" x14ac:dyDescent="0.15">
      <c r="A2080" s="4">
        <v>5002076</v>
      </c>
      <c r="B2080" s="4">
        <f t="shared" ref="B2080:E2080" si="2555">B2079</f>
        <v>0</v>
      </c>
      <c r="C2080" s="4">
        <f t="shared" si="2555"/>
        <v>0</v>
      </c>
      <c r="D2080" s="4">
        <f t="shared" si="2555"/>
        <v>0</v>
      </c>
      <c r="E2080" s="4">
        <f t="shared" si="2555"/>
        <v>0</v>
      </c>
      <c r="F2080" s="4">
        <f>INT(VLOOKUP($X2080,映射表!$B:$C,2,FALSE)*VLOOKUP($Z2080,怪物属性偏向!$G:$L,怪物属性偏向!L$1,FALSE)/100)</f>
        <v>27311546</v>
      </c>
      <c r="G2080" s="4">
        <f>INT(VLOOKUP($X2080,映射表!$B:$C,2,FALSE)*VLOOKUP($Z2080,怪物属性偏向!$G:$L,怪物属性偏向!J$1,FALSE)/100)</f>
        <v>5680818</v>
      </c>
      <c r="H2080" s="4">
        <f t="shared" si="2505"/>
        <v>0</v>
      </c>
      <c r="I2080" s="4">
        <f>INT(VLOOKUP($X2080,映射表!$B:$C,2,FALSE)*VLOOKUP($Z2080,怪物属性偏向!$G:$L,怪物属性偏向!K$1,FALSE)/100)</f>
        <v>8385970</v>
      </c>
      <c r="J2080" s="4">
        <f>INT(VLOOKUP($X2080,映射表!$B:$E,4,FALSE))</f>
        <v>7213737</v>
      </c>
      <c r="K2080" s="4">
        <f t="shared" ref="K2080:V2080" si="2556">K2079</f>
        <v>100</v>
      </c>
      <c r="L2080" s="4">
        <f t="shared" si="2556"/>
        <v>0</v>
      </c>
      <c r="M2080" s="4">
        <f t="shared" si="2556"/>
        <v>0</v>
      </c>
      <c r="N2080" s="4">
        <f t="shared" si="2556"/>
        <v>100</v>
      </c>
      <c r="O2080" s="4">
        <f t="shared" si="2556"/>
        <v>0</v>
      </c>
      <c r="P2080" s="4">
        <f t="shared" si="2556"/>
        <v>0</v>
      </c>
      <c r="Q2080" s="4">
        <f t="shared" si="2556"/>
        <v>0</v>
      </c>
      <c r="R2080" s="4">
        <f t="shared" si="2556"/>
        <v>0</v>
      </c>
      <c r="S2080" s="4">
        <f t="shared" si="2556"/>
        <v>0</v>
      </c>
      <c r="T2080" s="4">
        <f t="shared" si="2556"/>
        <v>0</v>
      </c>
      <c r="U2080" s="4">
        <f t="shared" si="2556"/>
        <v>0</v>
      </c>
      <c r="V2080" s="4">
        <f t="shared" si="2556"/>
        <v>0</v>
      </c>
      <c r="W2080" s="4">
        <f>VLOOKUP(Z2080,怪物属性偏向!D:F,3,FALSE)</f>
        <v>5000014</v>
      </c>
      <c r="X2080" s="4">
        <f t="shared" si="2444"/>
        <v>126</v>
      </c>
      <c r="Y2080" t="str">
        <f>VLOOKUP(Z2080,怪物属性偏向!G:H,2,FALSE)</f>
        <v>珍妮芙</v>
      </c>
      <c r="Z2080">
        <f t="shared" si="2445"/>
        <v>14</v>
      </c>
    </row>
    <row r="2081" spans="1:26" ht="18" customHeight="1" x14ac:dyDescent="0.15">
      <c r="A2081" s="4">
        <v>5002077</v>
      </c>
      <c r="B2081" s="4">
        <f t="shared" ref="B2081:E2081" si="2557">B2080</f>
        <v>0</v>
      </c>
      <c r="C2081" s="4">
        <f t="shared" si="2557"/>
        <v>0</v>
      </c>
      <c r="D2081" s="4">
        <f t="shared" si="2557"/>
        <v>0</v>
      </c>
      <c r="E2081" s="4">
        <f t="shared" si="2557"/>
        <v>0</v>
      </c>
      <c r="F2081" s="4">
        <f>INT(VLOOKUP($X2081,映射表!$B:$C,2,FALSE)*VLOOKUP($Z2081,怪物属性偏向!$G:$L,怪物属性偏向!L$1,FALSE)/100)</f>
        <v>29278242</v>
      </c>
      <c r="G2081" s="4">
        <f>INT(VLOOKUP($X2081,映射表!$B:$C,2,FALSE)*VLOOKUP($Z2081,怪物属性偏向!$G:$L,怪物属性偏向!J$1,FALSE)/100)</f>
        <v>6089892</v>
      </c>
      <c r="H2081" s="4">
        <f t="shared" si="2505"/>
        <v>0</v>
      </c>
      <c r="I2081" s="4">
        <f>INT(VLOOKUP($X2081,映射表!$B:$C,2,FALSE)*VLOOKUP($Z2081,怪物属性偏向!$G:$L,怪物属性偏向!K$1,FALSE)/100)</f>
        <v>8989841</v>
      </c>
      <c r="J2081" s="4">
        <f>INT(VLOOKUP($X2081,映射表!$B:$E,4,FALSE))</f>
        <v>7733196</v>
      </c>
      <c r="K2081" s="4">
        <f t="shared" ref="K2081:V2081" si="2558">K2080</f>
        <v>100</v>
      </c>
      <c r="L2081" s="4">
        <f t="shared" si="2558"/>
        <v>0</v>
      </c>
      <c r="M2081" s="4">
        <f t="shared" si="2558"/>
        <v>0</v>
      </c>
      <c r="N2081" s="4">
        <f t="shared" si="2558"/>
        <v>100</v>
      </c>
      <c r="O2081" s="4">
        <f t="shared" si="2558"/>
        <v>0</v>
      </c>
      <c r="P2081" s="4">
        <f t="shared" si="2558"/>
        <v>0</v>
      </c>
      <c r="Q2081" s="4">
        <f t="shared" si="2558"/>
        <v>0</v>
      </c>
      <c r="R2081" s="4">
        <f t="shared" si="2558"/>
        <v>0</v>
      </c>
      <c r="S2081" s="4">
        <f t="shared" si="2558"/>
        <v>0</v>
      </c>
      <c r="T2081" s="4">
        <f t="shared" si="2558"/>
        <v>0</v>
      </c>
      <c r="U2081" s="4">
        <f t="shared" si="2558"/>
        <v>0</v>
      </c>
      <c r="V2081" s="4">
        <f t="shared" si="2558"/>
        <v>0</v>
      </c>
      <c r="W2081" s="4">
        <f>VLOOKUP(Z2081,怪物属性偏向!D:F,3,FALSE)</f>
        <v>5000014</v>
      </c>
      <c r="X2081" s="4">
        <f t="shared" si="2444"/>
        <v>127</v>
      </c>
      <c r="Y2081" t="str">
        <f>VLOOKUP(Z2081,怪物属性偏向!G:H,2,FALSE)</f>
        <v>珍妮芙</v>
      </c>
      <c r="Z2081">
        <f t="shared" si="2445"/>
        <v>14</v>
      </c>
    </row>
    <row r="2082" spans="1:26" ht="18" customHeight="1" x14ac:dyDescent="0.15">
      <c r="A2082" s="4">
        <v>5002078</v>
      </c>
      <c r="B2082" s="4">
        <f t="shared" ref="B2082:E2082" si="2559">B2081</f>
        <v>0</v>
      </c>
      <c r="C2082" s="4">
        <f t="shared" si="2559"/>
        <v>0</v>
      </c>
      <c r="D2082" s="4">
        <f t="shared" si="2559"/>
        <v>0</v>
      </c>
      <c r="E2082" s="4">
        <f t="shared" si="2559"/>
        <v>0</v>
      </c>
      <c r="F2082" s="4">
        <f>INT(VLOOKUP($X2082,映射表!$B:$C,2,FALSE)*VLOOKUP($Z2082,怪物属性偏向!$G:$L,怪物属性偏向!L$1,FALSE)/100)</f>
        <v>31386541</v>
      </c>
      <c r="G2082" s="4">
        <f>INT(VLOOKUP($X2082,映射表!$B:$C,2,FALSE)*VLOOKUP($Z2082,怪物属性偏向!$G:$L,怪物属性偏向!J$1,FALSE)/100)</f>
        <v>6528419</v>
      </c>
      <c r="H2082" s="4">
        <f t="shared" si="2505"/>
        <v>0</v>
      </c>
      <c r="I2082" s="4">
        <f>INT(VLOOKUP($X2082,映射表!$B:$C,2,FALSE)*VLOOKUP($Z2082,怪物属性偏向!$G:$L,怪物属性偏向!K$1,FALSE)/100)</f>
        <v>9637191</v>
      </c>
      <c r="J2082" s="4">
        <f>INT(VLOOKUP($X2082,映射表!$B:$E,4,FALSE))</f>
        <v>8290056</v>
      </c>
      <c r="K2082" s="4">
        <f t="shared" ref="K2082:V2082" si="2560">K2081</f>
        <v>100</v>
      </c>
      <c r="L2082" s="4">
        <f t="shared" si="2560"/>
        <v>0</v>
      </c>
      <c r="M2082" s="4">
        <f t="shared" si="2560"/>
        <v>0</v>
      </c>
      <c r="N2082" s="4">
        <f t="shared" si="2560"/>
        <v>100</v>
      </c>
      <c r="O2082" s="4">
        <f t="shared" si="2560"/>
        <v>0</v>
      </c>
      <c r="P2082" s="4">
        <f t="shared" si="2560"/>
        <v>0</v>
      </c>
      <c r="Q2082" s="4">
        <f t="shared" si="2560"/>
        <v>0</v>
      </c>
      <c r="R2082" s="4">
        <f t="shared" si="2560"/>
        <v>0</v>
      </c>
      <c r="S2082" s="4">
        <f t="shared" si="2560"/>
        <v>0</v>
      </c>
      <c r="T2082" s="4">
        <f t="shared" si="2560"/>
        <v>0</v>
      </c>
      <c r="U2082" s="4">
        <f t="shared" si="2560"/>
        <v>0</v>
      </c>
      <c r="V2082" s="4">
        <f t="shared" si="2560"/>
        <v>0</v>
      </c>
      <c r="W2082" s="4">
        <f>VLOOKUP(Z2082,怪物属性偏向!D:F,3,FALSE)</f>
        <v>5000014</v>
      </c>
      <c r="X2082" s="4">
        <f t="shared" si="2444"/>
        <v>128</v>
      </c>
      <c r="Y2082" t="str">
        <f>VLOOKUP(Z2082,怪物属性偏向!G:H,2,FALSE)</f>
        <v>珍妮芙</v>
      </c>
      <c r="Z2082">
        <f t="shared" si="2445"/>
        <v>14</v>
      </c>
    </row>
    <row r="2083" spans="1:26" ht="18" customHeight="1" x14ac:dyDescent="0.15">
      <c r="A2083" s="4">
        <v>5002079</v>
      </c>
      <c r="B2083" s="4">
        <f t="shared" ref="B2083:E2083" si="2561">B2082</f>
        <v>0</v>
      </c>
      <c r="C2083" s="4">
        <f t="shared" si="2561"/>
        <v>0</v>
      </c>
      <c r="D2083" s="4">
        <f t="shared" si="2561"/>
        <v>0</v>
      </c>
      <c r="E2083" s="4">
        <f t="shared" si="2561"/>
        <v>0</v>
      </c>
      <c r="F2083" s="4">
        <f>INT(VLOOKUP($X2083,映射表!$B:$C,2,FALSE)*VLOOKUP($Z2083,怪物属性偏向!$G:$L,怪物属性偏向!L$1,FALSE)/100)</f>
        <v>33646636</v>
      </c>
      <c r="G2083" s="4">
        <f>INT(VLOOKUP($X2083,映射表!$B:$C,2,FALSE)*VLOOKUP($Z2083,怪物属性偏向!$G:$L,怪物属性偏向!J$1,FALSE)/100)</f>
        <v>6998521</v>
      </c>
      <c r="H2083" s="4">
        <f t="shared" si="2505"/>
        <v>0</v>
      </c>
      <c r="I2083" s="4">
        <f>INT(VLOOKUP($X2083,映射表!$B:$C,2,FALSE)*VLOOKUP($Z2083,怪物属性偏向!$G:$L,怪物属性偏向!K$1,FALSE)/100)</f>
        <v>10331150</v>
      </c>
      <c r="J2083" s="4">
        <f>INT(VLOOKUP($X2083,映射表!$B:$E,4,FALSE))</f>
        <v>8887010</v>
      </c>
      <c r="K2083" s="4">
        <f t="shared" ref="K2083:V2083" si="2562">K2082</f>
        <v>100</v>
      </c>
      <c r="L2083" s="4">
        <f t="shared" si="2562"/>
        <v>0</v>
      </c>
      <c r="M2083" s="4">
        <f t="shared" si="2562"/>
        <v>0</v>
      </c>
      <c r="N2083" s="4">
        <f t="shared" si="2562"/>
        <v>100</v>
      </c>
      <c r="O2083" s="4">
        <f t="shared" si="2562"/>
        <v>0</v>
      </c>
      <c r="P2083" s="4">
        <f t="shared" si="2562"/>
        <v>0</v>
      </c>
      <c r="Q2083" s="4">
        <f t="shared" si="2562"/>
        <v>0</v>
      </c>
      <c r="R2083" s="4">
        <f t="shared" si="2562"/>
        <v>0</v>
      </c>
      <c r="S2083" s="4">
        <f t="shared" si="2562"/>
        <v>0</v>
      </c>
      <c r="T2083" s="4">
        <f t="shared" si="2562"/>
        <v>0</v>
      </c>
      <c r="U2083" s="4">
        <f t="shared" si="2562"/>
        <v>0</v>
      </c>
      <c r="V2083" s="4">
        <f t="shared" si="2562"/>
        <v>0</v>
      </c>
      <c r="W2083" s="4">
        <f>VLOOKUP(Z2083,怪物属性偏向!D:F,3,FALSE)</f>
        <v>5000014</v>
      </c>
      <c r="X2083" s="4">
        <f t="shared" si="2444"/>
        <v>129</v>
      </c>
      <c r="Y2083" t="str">
        <f>VLOOKUP(Z2083,怪物属性偏向!G:H,2,FALSE)</f>
        <v>珍妮芙</v>
      </c>
      <c r="Z2083">
        <f t="shared" si="2445"/>
        <v>14</v>
      </c>
    </row>
    <row r="2084" spans="1:26" ht="18" customHeight="1" x14ac:dyDescent="0.15">
      <c r="A2084" s="4">
        <v>5002080</v>
      </c>
      <c r="B2084" s="4">
        <f t="shared" ref="B2084:E2084" si="2563">B2083</f>
        <v>0</v>
      </c>
      <c r="C2084" s="4">
        <f t="shared" si="2563"/>
        <v>0</v>
      </c>
      <c r="D2084" s="4">
        <f t="shared" si="2563"/>
        <v>0</v>
      </c>
      <c r="E2084" s="4">
        <f t="shared" si="2563"/>
        <v>0</v>
      </c>
      <c r="F2084" s="4">
        <f>INT(VLOOKUP($X2084,映射表!$B:$C,2,FALSE)*VLOOKUP($Z2084,怪物属性偏向!$G:$L,怪物属性偏向!L$1,FALSE)/100)</f>
        <v>36069459</v>
      </c>
      <c r="G2084" s="4">
        <f>INT(VLOOKUP($X2084,映射表!$B:$C,2,FALSE)*VLOOKUP($Z2084,怪物属性偏向!$G:$L,怪物属性偏向!J$1,FALSE)/100)</f>
        <v>7502469</v>
      </c>
      <c r="H2084" s="4">
        <f t="shared" si="2505"/>
        <v>0</v>
      </c>
      <c r="I2084" s="4">
        <f>INT(VLOOKUP($X2084,映射表!$B:$C,2,FALSE)*VLOOKUP($Z2084,怪物属性偏向!$G:$L,怪物属性偏向!K$1,FALSE)/100)</f>
        <v>11075074</v>
      </c>
      <c r="J2084" s="4">
        <f>INT(VLOOKUP($X2084,映射表!$B:$E,4,FALSE))</f>
        <v>9526945</v>
      </c>
      <c r="K2084" s="4">
        <f t="shared" ref="K2084:V2084" si="2564">K2083</f>
        <v>100</v>
      </c>
      <c r="L2084" s="4">
        <f t="shared" si="2564"/>
        <v>0</v>
      </c>
      <c r="M2084" s="4">
        <f t="shared" si="2564"/>
        <v>0</v>
      </c>
      <c r="N2084" s="4">
        <f t="shared" si="2564"/>
        <v>100</v>
      </c>
      <c r="O2084" s="4">
        <f t="shared" si="2564"/>
        <v>0</v>
      </c>
      <c r="P2084" s="4">
        <f t="shared" si="2564"/>
        <v>0</v>
      </c>
      <c r="Q2084" s="4">
        <f t="shared" si="2564"/>
        <v>0</v>
      </c>
      <c r="R2084" s="4">
        <f t="shared" si="2564"/>
        <v>0</v>
      </c>
      <c r="S2084" s="4">
        <f t="shared" si="2564"/>
        <v>0</v>
      </c>
      <c r="T2084" s="4">
        <f t="shared" si="2564"/>
        <v>0</v>
      </c>
      <c r="U2084" s="4">
        <f t="shared" si="2564"/>
        <v>0</v>
      </c>
      <c r="V2084" s="4">
        <f t="shared" si="2564"/>
        <v>0</v>
      </c>
      <c r="W2084" s="4">
        <f>VLOOKUP(Z2084,怪物属性偏向!D:F,3,FALSE)</f>
        <v>5000014</v>
      </c>
      <c r="X2084" s="4">
        <f t="shared" si="2444"/>
        <v>130</v>
      </c>
      <c r="Y2084" t="str">
        <f>VLOOKUP(Z2084,怪物属性偏向!G:H,2,FALSE)</f>
        <v>珍妮芙</v>
      </c>
      <c r="Z2084">
        <f t="shared" si="2445"/>
        <v>14</v>
      </c>
    </row>
    <row r="2085" spans="1:26" ht="18" customHeight="1" x14ac:dyDescent="0.15">
      <c r="A2085" s="4">
        <v>5002081</v>
      </c>
      <c r="B2085" s="4">
        <f t="shared" ref="B2085:E2085" si="2565">B2084</f>
        <v>0</v>
      </c>
      <c r="C2085" s="4">
        <f t="shared" si="2565"/>
        <v>0</v>
      </c>
      <c r="D2085" s="4">
        <f t="shared" si="2565"/>
        <v>0</v>
      </c>
      <c r="E2085" s="4">
        <f t="shared" si="2565"/>
        <v>0</v>
      </c>
      <c r="F2085" s="4">
        <f>INT(VLOOKUP($X2085,映射表!$B:$C,2,FALSE)*VLOOKUP($Z2085,怪物属性偏向!$G:$L,怪物属性偏向!L$1,FALSE)/100)</f>
        <v>38666725</v>
      </c>
      <c r="G2085" s="4">
        <f>INT(VLOOKUP($X2085,映射表!$B:$C,2,FALSE)*VLOOKUP($Z2085,怪物属性偏向!$G:$L,怪物属性偏向!J$1,FALSE)/100)</f>
        <v>8042702</v>
      </c>
      <c r="H2085" s="4">
        <f t="shared" si="2505"/>
        <v>0</v>
      </c>
      <c r="I2085" s="4">
        <f>INT(VLOOKUP($X2085,映射表!$B:$C,2,FALSE)*VLOOKUP($Z2085,怪物属性偏向!$G:$L,怪物属性偏向!K$1,FALSE)/100)</f>
        <v>11872561</v>
      </c>
      <c r="J2085" s="4">
        <f>INT(VLOOKUP($X2085,映射表!$B:$E,4,FALSE))</f>
        <v>10212955</v>
      </c>
      <c r="K2085" s="4">
        <f t="shared" ref="K2085:V2085" si="2566">K2084</f>
        <v>100</v>
      </c>
      <c r="L2085" s="4">
        <f t="shared" si="2566"/>
        <v>0</v>
      </c>
      <c r="M2085" s="4">
        <f t="shared" si="2566"/>
        <v>0</v>
      </c>
      <c r="N2085" s="4">
        <f t="shared" si="2566"/>
        <v>100</v>
      </c>
      <c r="O2085" s="4">
        <f t="shared" si="2566"/>
        <v>0</v>
      </c>
      <c r="P2085" s="4">
        <f t="shared" si="2566"/>
        <v>0</v>
      </c>
      <c r="Q2085" s="4">
        <f t="shared" si="2566"/>
        <v>0</v>
      </c>
      <c r="R2085" s="4">
        <f t="shared" si="2566"/>
        <v>0</v>
      </c>
      <c r="S2085" s="4">
        <f t="shared" si="2566"/>
        <v>0</v>
      </c>
      <c r="T2085" s="4">
        <f t="shared" si="2566"/>
        <v>0</v>
      </c>
      <c r="U2085" s="4">
        <f t="shared" si="2566"/>
        <v>0</v>
      </c>
      <c r="V2085" s="4">
        <f t="shared" si="2566"/>
        <v>0</v>
      </c>
      <c r="W2085" s="4">
        <f>VLOOKUP(Z2085,怪物属性偏向!D:F,3,FALSE)</f>
        <v>5000014</v>
      </c>
      <c r="X2085" s="4">
        <f t="shared" si="2444"/>
        <v>131</v>
      </c>
      <c r="Y2085" t="str">
        <f>VLOOKUP(Z2085,怪物属性偏向!G:H,2,FALSE)</f>
        <v>珍妮芙</v>
      </c>
      <c r="Z2085">
        <f t="shared" si="2445"/>
        <v>14</v>
      </c>
    </row>
    <row r="2086" spans="1:26" ht="18" customHeight="1" x14ac:dyDescent="0.15">
      <c r="A2086" s="4">
        <v>5002082</v>
      </c>
      <c r="B2086" s="4">
        <f t="shared" ref="B2086:E2086" si="2567">B2085</f>
        <v>0</v>
      </c>
      <c r="C2086" s="4">
        <f t="shared" si="2567"/>
        <v>0</v>
      </c>
      <c r="D2086" s="4">
        <f t="shared" si="2567"/>
        <v>0</v>
      </c>
      <c r="E2086" s="4">
        <f t="shared" si="2567"/>
        <v>0</v>
      </c>
      <c r="F2086" s="4">
        <f>INT(VLOOKUP($X2086,映射表!$B:$C,2,FALSE)*VLOOKUP($Z2086,怪物属性偏向!$G:$L,怪物属性偏向!L$1,FALSE)/100)</f>
        <v>41450994</v>
      </c>
      <c r="G2086" s="4">
        <f>INT(VLOOKUP($X2086,映射表!$B:$C,2,FALSE)*VLOOKUP($Z2086,怪物属性偏向!$G:$L,怪物属性偏向!J$1,FALSE)/100)</f>
        <v>8621832</v>
      </c>
      <c r="H2086" s="4">
        <f t="shared" si="2505"/>
        <v>0</v>
      </c>
      <c r="I2086" s="4">
        <f>INT(VLOOKUP($X2086,映射表!$B:$C,2,FALSE)*VLOOKUP($Z2086,怪物属性偏向!$G:$L,怪物属性偏向!K$1,FALSE)/100)</f>
        <v>12727466</v>
      </c>
      <c r="J2086" s="4">
        <f>INT(VLOOKUP($X2086,映射表!$B:$E,4,FALSE))</f>
        <v>10948358</v>
      </c>
      <c r="K2086" s="4">
        <f t="shared" ref="K2086:V2086" si="2568">K2085</f>
        <v>100</v>
      </c>
      <c r="L2086" s="4">
        <f t="shared" si="2568"/>
        <v>0</v>
      </c>
      <c r="M2086" s="4">
        <f t="shared" si="2568"/>
        <v>0</v>
      </c>
      <c r="N2086" s="4">
        <f t="shared" si="2568"/>
        <v>100</v>
      </c>
      <c r="O2086" s="4">
        <f t="shared" si="2568"/>
        <v>0</v>
      </c>
      <c r="P2086" s="4">
        <f t="shared" si="2568"/>
        <v>0</v>
      </c>
      <c r="Q2086" s="4">
        <f t="shared" si="2568"/>
        <v>0</v>
      </c>
      <c r="R2086" s="4">
        <f t="shared" si="2568"/>
        <v>0</v>
      </c>
      <c r="S2086" s="4">
        <f t="shared" si="2568"/>
        <v>0</v>
      </c>
      <c r="T2086" s="4">
        <f t="shared" si="2568"/>
        <v>0</v>
      </c>
      <c r="U2086" s="4">
        <f t="shared" si="2568"/>
        <v>0</v>
      </c>
      <c r="V2086" s="4">
        <f t="shared" si="2568"/>
        <v>0</v>
      </c>
      <c r="W2086" s="4">
        <f>VLOOKUP(Z2086,怪物属性偏向!D:F,3,FALSE)</f>
        <v>5000014</v>
      </c>
      <c r="X2086" s="4">
        <f t="shared" si="2444"/>
        <v>132</v>
      </c>
      <c r="Y2086" t="str">
        <f>VLOOKUP(Z2086,怪物属性偏向!G:H,2,FALSE)</f>
        <v>珍妮芙</v>
      </c>
      <c r="Z2086">
        <f t="shared" si="2445"/>
        <v>14</v>
      </c>
    </row>
    <row r="2087" spans="1:26" ht="18" customHeight="1" x14ac:dyDescent="0.15">
      <c r="A2087" s="4">
        <v>5002083</v>
      </c>
      <c r="B2087" s="4">
        <f t="shared" ref="B2087:E2087" si="2569">B2086</f>
        <v>0</v>
      </c>
      <c r="C2087" s="4">
        <f t="shared" si="2569"/>
        <v>0</v>
      </c>
      <c r="D2087" s="4">
        <f t="shared" si="2569"/>
        <v>0</v>
      </c>
      <c r="E2087" s="4">
        <f t="shared" si="2569"/>
        <v>0</v>
      </c>
      <c r="F2087" s="4">
        <f>INT(VLOOKUP($X2087,映射表!$B:$C,2,FALSE)*VLOOKUP($Z2087,怪物属性偏向!$G:$L,怪物属性偏向!L$1,FALSE)/100)</f>
        <v>44435731</v>
      </c>
      <c r="G2087" s="4">
        <f>INT(VLOOKUP($X2087,映射表!$B:$C,2,FALSE)*VLOOKUP($Z2087,怪物属性偏向!$G:$L,怪物属性偏向!J$1,FALSE)/100)</f>
        <v>9242659</v>
      </c>
      <c r="H2087" s="4">
        <f t="shared" si="2505"/>
        <v>0</v>
      </c>
      <c r="I2087" s="4">
        <f>INT(VLOOKUP($X2087,映射表!$B:$C,2,FALSE)*VLOOKUP($Z2087,怪物属性偏向!$G:$L,怪物属性偏向!K$1,FALSE)/100)</f>
        <v>13643925</v>
      </c>
      <c r="J2087" s="4">
        <f>INT(VLOOKUP($X2087,映射表!$B:$E,4,FALSE))</f>
        <v>11736710</v>
      </c>
      <c r="K2087" s="4">
        <f t="shared" ref="K2087:V2087" si="2570">K2086</f>
        <v>100</v>
      </c>
      <c r="L2087" s="4">
        <f t="shared" si="2570"/>
        <v>0</v>
      </c>
      <c r="M2087" s="4">
        <f t="shared" si="2570"/>
        <v>0</v>
      </c>
      <c r="N2087" s="4">
        <f t="shared" si="2570"/>
        <v>100</v>
      </c>
      <c r="O2087" s="4">
        <f t="shared" si="2570"/>
        <v>0</v>
      </c>
      <c r="P2087" s="4">
        <f t="shared" si="2570"/>
        <v>0</v>
      </c>
      <c r="Q2087" s="4">
        <f t="shared" si="2570"/>
        <v>0</v>
      </c>
      <c r="R2087" s="4">
        <f t="shared" si="2570"/>
        <v>0</v>
      </c>
      <c r="S2087" s="4">
        <f t="shared" si="2570"/>
        <v>0</v>
      </c>
      <c r="T2087" s="4">
        <f t="shared" si="2570"/>
        <v>0</v>
      </c>
      <c r="U2087" s="4">
        <f t="shared" si="2570"/>
        <v>0</v>
      </c>
      <c r="V2087" s="4">
        <f t="shared" si="2570"/>
        <v>0</v>
      </c>
      <c r="W2087" s="4">
        <f>VLOOKUP(Z2087,怪物属性偏向!D:F,3,FALSE)</f>
        <v>5000014</v>
      </c>
      <c r="X2087" s="4">
        <f t="shared" si="2444"/>
        <v>133</v>
      </c>
      <c r="Y2087" t="str">
        <f>VLOOKUP(Z2087,怪物属性偏向!G:H,2,FALSE)</f>
        <v>珍妮芙</v>
      </c>
      <c r="Z2087">
        <f t="shared" si="2445"/>
        <v>14</v>
      </c>
    </row>
    <row r="2088" spans="1:26" ht="18" customHeight="1" x14ac:dyDescent="0.15">
      <c r="A2088" s="4">
        <v>5002084</v>
      </c>
      <c r="B2088" s="4">
        <f t="shared" ref="B2088:E2088" si="2571">B2087</f>
        <v>0</v>
      </c>
      <c r="C2088" s="4">
        <f t="shared" si="2571"/>
        <v>0</v>
      </c>
      <c r="D2088" s="4">
        <f t="shared" si="2571"/>
        <v>0</v>
      </c>
      <c r="E2088" s="4">
        <f t="shared" si="2571"/>
        <v>0</v>
      </c>
      <c r="F2088" s="4">
        <f>INT(VLOOKUP($X2088,映射表!$B:$C,2,FALSE)*VLOOKUP($Z2088,怪物属性偏向!$G:$L,怪物属性偏向!L$1,FALSE)/100)</f>
        <v>47635368</v>
      </c>
      <c r="G2088" s="4">
        <f>INT(VLOOKUP($X2088,映射表!$B:$C,2,FALSE)*VLOOKUP($Z2088,怪物属性偏向!$G:$L,怪物属性偏向!J$1,FALSE)/100)</f>
        <v>9908185</v>
      </c>
      <c r="H2088" s="4">
        <f t="shared" si="2505"/>
        <v>0</v>
      </c>
      <c r="I2088" s="4">
        <f>INT(VLOOKUP($X2088,映射表!$B:$C,2,FALSE)*VLOOKUP($Z2088,怪物属性偏向!$G:$L,怪物属性偏向!K$1,FALSE)/100)</f>
        <v>14626369</v>
      </c>
      <c r="J2088" s="4">
        <f>INT(VLOOKUP($X2088,映射表!$B:$E,4,FALSE))</f>
        <v>12581823</v>
      </c>
      <c r="K2088" s="4">
        <f t="shared" ref="K2088:V2088" si="2572">K2087</f>
        <v>100</v>
      </c>
      <c r="L2088" s="4">
        <f t="shared" si="2572"/>
        <v>0</v>
      </c>
      <c r="M2088" s="4">
        <f t="shared" si="2572"/>
        <v>0</v>
      </c>
      <c r="N2088" s="4">
        <f t="shared" si="2572"/>
        <v>100</v>
      </c>
      <c r="O2088" s="4">
        <f t="shared" si="2572"/>
        <v>0</v>
      </c>
      <c r="P2088" s="4">
        <f t="shared" si="2572"/>
        <v>0</v>
      </c>
      <c r="Q2088" s="4">
        <f t="shared" si="2572"/>
        <v>0</v>
      </c>
      <c r="R2088" s="4">
        <f t="shared" si="2572"/>
        <v>0</v>
      </c>
      <c r="S2088" s="4">
        <f t="shared" si="2572"/>
        <v>0</v>
      </c>
      <c r="T2088" s="4">
        <f t="shared" si="2572"/>
        <v>0</v>
      </c>
      <c r="U2088" s="4">
        <f t="shared" si="2572"/>
        <v>0</v>
      </c>
      <c r="V2088" s="4">
        <f t="shared" si="2572"/>
        <v>0</v>
      </c>
      <c r="W2088" s="4">
        <f>VLOOKUP(Z2088,怪物属性偏向!D:F,3,FALSE)</f>
        <v>5000014</v>
      </c>
      <c r="X2088" s="4">
        <f t="shared" si="2444"/>
        <v>134</v>
      </c>
      <c r="Y2088" t="str">
        <f>VLOOKUP(Z2088,怪物属性偏向!G:H,2,FALSE)</f>
        <v>珍妮芙</v>
      </c>
      <c r="Z2088">
        <f t="shared" si="2445"/>
        <v>14</v>
      </c>
    </row>
    <row r="2089" spans="1:26" ht="18" customHeight="1" x14ac:dyDescent="0.15">
      <c r="A2089" s="4">
        <v>5002085</v>
      </c>
      <c r="B2089" s="4">
        <f t="shared" ref="B2089:E2089" si="2573">B2088</f>
        <v>0</v>
      </c>
      <c r="C2089" s="4">
        <f t="shared" si="2573"/>
        <v>0</v>
      </c>
      <c r="D2089" s="4">
        <f t="shared" si="2573"/>
        <v>0</v>
      </c>
      <c r="E2089" s="4">
        <f t="shared" si="2573"/>
        <v>0</v>
      </c>
      <c r="F2089" s="4">
        <f>INT(VLOOKUP($X2089,映射表!$B:$C,2,FALSE)*VLOOKUP($Z2089,怪物属性偏向!$G:$L,怪物属性偏向!L$1,FALSE)/100)</f>
        <v>51065379</v>
      </c>
      <c r="G2089" s="4">
        <f>INT(VLOOKUP($X2089,映射表!$B:$C,2,FALSE)*VLOOKUP($Z2089,怪物属性偏向!$G:$L,怪物属性偏向!J$1,FALSE)/100)</f>
        <v>10621630</v>
      </c>
      <c r="H2089" s="4">
        <f t="shared" si="2505"/>
        <v>0</v>
      </c>
      <c r="I2089" s="4">
        <f>INT(VLOOKUP($X2089,映射表!$B:$C,2,FALSE)*VLOOKUP($Z2089,怪物属性偏向!$G:$L,怪物属性偏向!K$1,FALSE)/100)</f>
        <v>15679549</v>
      </c>
      <c r="J2089" s="4">
        <f>INT(VLOOKUP($X2089,映射表!$B:$E,4,FALSE))</f>
        <v>13487784</v>
      </c>
      <c r="K2089" s="4">
        <f t="shared" ref="K2089:V2089" si="2574">K2088</f>
        <v>100</v>
      </c>
      <c r="L2089" s="4">
        <f t="shared" si="2574"/>
        <v>0</v>
      </c>
      <c r="M2089" s="4">
        <f t="shared" si="2574"/>
        <v>0</v>
      </c>
      <c r="N2089" s="4">
        <f t="shared" si="2574"/>
        <v>100</v>
      </c>
      <c r="O2089" s="4">
        <f t="shared" si="2574"/>
        <v>0</v>
      </c>
      <c r="P2089" s="4">
        <f t="shared" si="2574"/>
        <v>0</v>
      </c>
      <c r="Q2089" s="4">
        <f t="shared" si="2574"/>
        <v>0</v>
      </c>
      <c r="R2089" s="4">
        <f t="shared" si="2574"/>
        <v>0</v>
      </c>
      <c r="S2089" s="4">
        <f t="shared" si="2574"/>
        <v>0</v>
      </c>
      <c r="T2089" s="4">
        <f t="shared" si="2574"/>
        <v>0</v>
      </c>
      <c r="U2089" s="4">
        <f t="shared" si="2574"/>
        <v>0</v>
      </c>
      <c r="V2089" s="4">
        <f t="shared" si="2574"/>
        <v>0</v>
      </c>
      <c r="W2089" s="4">
        <f>VLOOKUP(Z2089,怪物属性偏向!D:F,3,FALSE)</f>
        <v>5000014</v>
      </c>
      <c r="X2089" s="4">
        <f t="shared" ref="X2089:X2152" si="2575">IF(X2088=X$1,1,X2088+1)</f>
        <v>135</v>
      </c>
      <c r="Y2089" t="str">
        <f>VLOOKUP(Z2089,怪物属性偏向!G:H,2,FALSE)</f>
        <v>珍妮芙</v>
      </c>
      <c r="Z2089">
        <f t="shared" ref="Z2089:Z2152" si="2576">IF(X2089=1,Z2088+1,Z2088)</f>
        <v>14</v>
      </c>
    </row>
    <row r="2090" spans="1:26" ht="18" customHeight="1" x14ac:dyDescent="0.15">
      <c r="A2090" s="4">
        <v>5002086</v>
      </c>
      <c r="B2090" s="4">
        <f t="shared" ref="B2090:E2090" si="2577">B2089</f>
        <v>0</v>
      </c>
      <c r="C2090" s="4">
        <f t="shared" si="2577"/>
        <v>0</v>
      </c>
      <c r="D2090" s="4">
        <f t="shared" si="2577"/>
        <v>0</v>
      </c>
      <c r="E2090" s="4">
        <f t="shared" si="2577"/>
        <v>0</v>
      </c>
      <c r="F2090" s="4">
        <f>INT(VLOOKUP($X2090,映射表!$B:$C,2,FALSE)*VLOOKUP($Z2090,怪物属性偏向!$G:$L,怪物属性偏向!L$1,FALSE)/100)</f>
        <v>54742352</v>
      </c>
      <c r="G2090" s="4">
        <f>INT(VLOOKUP($X2090,映射表!$B:$C,2,FALSE)*VLOOKUP($Z2090,怪物属性偏向!$G:$L,怪物属性偏向!J$1,FALSE)/100)</f>
        <v>11386442</v>
      </c>
      <c r="H2090" s="4">
        <f t="shared" si="2505"/>
        <v>0</v>
      </c>
      <c r="I2090" s="4">
        <f>INT(VLOOKUP($X2090,映射表!$B:$C,2,FALSE)*VLOOKUP($Z2090,怪物属性偏向!$G:$L,怪物属性偏向!K$1,FALSE)/100)</f>
        <v>16808558</v>
      </c>
      <c r="J2090" s="4">
        <f>INT(VLOOKUP($X2090,映射表!$B:$E,4,FALSE))</f>
        <v>14458975</v>
      </c>
      <c r="K2090" s="4">
        <f t="shared" ref="K2090:V2090" si="2578">K2089</f>
        <v>100</v>
      </c>
      <c r="L2090" s="4">
        <f t="shared" si="2578"/>
        <v>0</v>
      </c>
      <c r="M2090" s="4">
        <f t="shared" si="2578"/>
        <v>0</v>
      </c>
      <c r="N2090" s="4">
        <f t="shared" si="2578"/>
        <v>100</v>
      </c>
      <c r="O2090" s="4">
        <f t="shared" si="2578"/>
        <v>0</v>
      </c>
      <c r="P2090" s="4">
        <f t="shared" si="2578"/>
        <v>0</v>
      </c>
      <c r="Q2090" s="4">
        <f t="shared" si="2578"/>
        <v>0</v>
      </c>
      <c r="R2090" s="4">
        <f t="shared" si="2578"/>
        <v>0</v>
      </c>
      <c r="S2090" s="4">
        <f t="shared" si="2578"/>
        <v>0</v>
      </c>
      <c r="T2090" s="4">
        <f t="shared" si="2578"/>
        <v>0</v>
      </c>
      <c r="U2090" s="4">
        <f t="shared" si="2578"/>
        <v>0</v>
      </c>
      <c r="V2090" s="4">
        <f t="shared" si="2578"/>
        <v>0</v>
      </c>
      <c r="W2090" s="4">
        <f>VLOOKUP(Z2090,怪物属性偏向!D:F,3,FALSE)</f>
        <v>5000014</v>
      </c>
      <c r="X2090" s="4">
        <f t="shared" si="2575"/>
        <v>136</v>
      </c>
      <c r="Y2090" t="str">
        <f>VLOOKUP(Z2090,怪物属性偏向!G:H,2,FALSE)</f>
        <v>珍妮芙</v>
      </c>
      <c r="Z2090">
        <f t="shared" si="2576"/>
        <v>14</v>
      </c>
    </row>
    <row r="2091" spans="1:26" ht="18" customHeight="1" x14ac:dyDescent="0.15">
      <c r="A2091" s="4">
        <v>5002087</v>
      </c>
      <c r="B2091" s="4">
        <f t="shared" ref="B2091:E2091" si="2579">B2090</f>
        <v>0</v>
      </c>
      <c r="C2091" s="4">
        <f t="shared" si="2579"/>
        <v>0</v>
      </c>
      <c r="D2091" s="4">
        <f t="shared" si="2579"/>
        <v>0</v>
      </c>
      <c r="E2091" s="4">
        <f t="shared" si="2579"/>
        <v>0</v>
      </c>
      <c r="F2091" s="4">
        <f>INT(VLOOKUP($X2091,映射表!$B:$C,2,FALSE)*VLOOKUP($Z2091,怪物属性偏向!$G:$L,怪物属性偏向!L$1,FALSE)/100)</f>
        <v>58684066</v>
      </c>
      <c r="G2091" s="4">
        <f>INT(VLOOKUP($X2091,映射表!$B:$C,2,FALSE)*VLOOKUP($Z2091,怪物属性偏向!$G:$L,怪物属性偏向!J$1,FALSE)/100)</f>
        <v>12206321</v>
      </c>
      <c r="H2091" s="4">
        <f t="shared" si="2505"/>
        <v>0</v>
      </c>
      <c r="I2091" s="4">
        <f>INT(VLOOKUP($X2091,映射表!$B:$C,2,FALSE)*VLOOKUP($Z2091,怪物属性偏向!$G:$L,怪物属性偏向!K$1,FALSE)/100)</f>
        <v>18018856</v>
      </c>
      <c r="J2091" s="4">
        <f>INT(VLOOKUP($X2091,映射表!$B:$E,4,FALSE))</f>
        <v>15500091</v>
      </c>
      <c r="K2091" s="4">
        <f t="shared" ref="K2091:V2091" si="2580">K2090</f>
        <v>100</v>
      </c>
      <c r="L2091" s="4">
        <f t="shared" si="2580"/>
        <v>0</v>
      </c>
      <c r="M2091" s="4">
        <f t="shared" si="2580"/>
        <v>0</v>
      </c>
      <c r="N2091" s="4">
        <f t="shared" si="2580"/>
        <v>100</v>
      </c>
      <c r="O2091" s="4">
        <f t="shared" si="2580"/>
        <v>0</v>
      </c>
      <c r="P2091" s="4">
        <f t="shared" si="2580"/>
        <v>0</v>
      </c>
      <c r="Q2091" s="4">
        <f t="shared" si="2580"/>
        <v>0</v>
      </c>
      <c r="R2091" s="4">
        <f t="shared" si="2580"/>
        <v>0</v>
      </c>
      <c r="S2091" s="4">
        <f t="shared" si="2580"/>
        <v>0</v>
      </c>
      <c r="T2091" s="4">
        <f t="shared" si="2580"/>
        <v>0</v>
      </c>
      <c r="U2091" s="4">
        <f t="shared" si="2580"/>
        <v>0</v>
      </c>
      <c r="V2091" s="4">
        <f t="shared" si="2580"/>
        <v>0</v>
      </c>
      <c r="W2091" s="4">
        <f>VLOOKUP(Z2091,怪物属性偏向!D:F,3,FALSE)</f>
        <v>5000014</v>
      </c>
      <c r="X2091" s="4">
        <f t="shared" si="2575"/>
        <v>137</v>
      </c>
      <c r="Y2091" t="str">
        <f>VLOOKUP(Z2091,怪物属性偏向!G:H,2,FALSE)</f>
        <v>珍妮芙</v>
      </c>
      <c r="Z2091">
        <f t="shared" si="2576"/>
        <v>14</v>
      </c>
    </row>
    <row r="2092" spans="1:26" ht="18" customHeight="1" x14ac:dyDescent="0.15">
      <c r="A2092" s="4">
        <v>5002088</v>
      </c>
      <c r="B2092" s="4">
        <f t="shared" ref="B2092:E2092" si="2581">B2091</f>
        <v>0</v>
      </c>
      <c r="C2092" s="4">
        <f t="shared" si="2581"/>
        <v>0</v>
      </c>
      <c r="D2092" s="4">
        <f t="shared" si="2581"/>
        <v>0</v>
      </c>
      <c r="E2092" s="4">
        <f t="shared" si="2581"/>
        <v>0</v>
      </c>
      <c r="F2092" s="4">
        <f>INT(VLOOKUP($X2092,映射表!$B:$C,2,FALSE)*VLOOKUP($Z2092,怪物属性偏向!$G:$L,怪物属性偏向!L$1,FALSE)/100)</f>
        <v>62909583</v>
      </c>
      <c r="G2092" s="4">
        <f>INT(VLOOKUP($X2092,映射表!$B:$C,2,FALSE)*VLOOKUP($Z2092,怪物属性偏向!$G:$L,怪物属性偏向!J$1,FALSE)/100)</f>
        <v>13085232</v>
      </c>
      <c r="H2092" s="4">
        <f t="shared" si="2505"/>
        <v>0</v>
      </c>
      <c r="I2092" s="4">
        <f>INT(VLOOKUP($X2092,映射表!$B:$C,2,FALSE)*VLOOKUP($Z2092,怪物属性偏向!$G:$L,怪物属性偏向!K$1,FALSE)/100)</f>
        <v>19316294</v>
      </c>
      <c r="J2092" s="4">
        <f>INT(VLOOKUP($X2092,映射表!$B:$E,4,FALSE))</f>
        <v>16616167</v>
      </c>
      <c r="K2092" s="4">
        <f t="shared" ref="K2092:V2092" si="2582">K2091</f>
        <v>100</v>
      </c>
      <c r="L2092" s="4">
        <f t="shared" si="2582"/>
        <v>0</v>
      </c>
      <c r="M2092" s="4">
        <f t="shared" si="2582"/>
        <v>0</v>
      </c>
      <c r="N2092" s="4">
        <f t="shared" si="2582"/>
        <v>100</v>
      </c>
      <c r="O2092" s="4">
        <f t="shared" si="2582"/>
        <v>0</v>
      </c>
      <c r="P2092" s="4">
        <f t="shared" si="2582"/>
        <v>0</v>
      </c>
      <c r="Q2092" s="4">
        <f t="shared" si="2582"/>
        <v>0</v>
      </c>
      <c r="R2092" s="4">
        <f t="shared" si="2582"/>
        <v>0</v>
      </c>
      <c r="S2092" s="4">
        <f t="shared" si="2582"/>
        <v>0</v>
      </c>
      <c r="T2092" s="4">
        <f t="shared" si="2582"/>
        <v>0</v>
      </c>
      <c r="U2092" s="4">
        <f t="shared" si="2582"/>
        <v>0</v>
      </c>
      <c r="V2092" s="4">
        <f t="shared" si="2582"/>
        <v>0</v>
      </c>
      <c r="W2092" s="4">
        <f>VLOOKUP(Z2092,怪物属性偏向!D:F,3,FALSE)</f>
        <v>5000014</v>
      </c>
      <c r="X2092" s="4">
        <f t="shared" si="2575"/>
        <v>138</v>
      </c>
      <c r="Y2092" t="str">
        <f>VLOOKUP(Z2092,怪物属性偏向!G:H,2,FALSE)</f>
        <v>珍妮芙</v>
      </c>
      <c r="Z2092">
        <f t="shared" si="2576"/>
        <v>14</v>
      </c>
    </row>
    <row r="2093" spans="1:26" ht="18" customHeight="1" x14ac:dyDescent="0.15">
      <c r="A2093" s="4">
        <v>5002089</v>
      </c>
      <c r="B2093" s="4">
        <f t="shared" ref="B2093:E2093" si="2583">B2092</f>
        <v>0</v>
      </c>
      <c r="C2093" s="4">
        <f t="shared" si="2583"/>
        <v>0</v>
      </c>
      <c r="D2093" s="4">
        <f t="shared" si="2583"/>
        <v>0</v>
      </c>
      <c r="E2093" s="4">
        <f t="shared" si="2583"/>
        <v>0</v>
      </c>
      <c r="F2093" s="4">
        <f>INT(VLOOKUP($X2093,映射表!$B:$C,2,FALSE)*VLOOKUP($Z2093,怪物属性偏向!$G:$L,怪物属性偏向!L$1,FALSE)/100)</f>
        <v>67439338</v>
      </c>
      <c r="G2093" s="4">
        <f>INT(VLOOKUP($X2093,映射表!$B:$C,2,FALSE)*VLOOKUP($Z2093,怪物属性偏向!$G:$L,怪物属性偏向!J$1,FALSE)/100)</f>
        <v>14027423</v>
      </c>
      <c r="H2093" s="4">
        <f t="shared" si="2505"/>
        <v>0</v>
      </c>
      <c r="I2093" s="4">
        <f>INT(VLOOKUP($X2093,映射表!$B:$C,2,FALSE)*VLOOKUP($Z2093,怪物属性偏向!$G:$L,怪物属性偏向!K$1,FALSE)/100)</f>
        <v>20707149</v>
      </c>
      <c r="J2093" s="4">
        <f>INT(VLOOKUP($X2093,映射表!$B:$E,4,FALSE))</f>
        <v>17812601</v>
      </c>
      <c r="K2093" s="4">
        <f t="shared" ref="K2093:V2093" si="2584">K2092</f>
        <v>100</v>
      </c>
      <c r="L2093" s="4">
        <f t="shared" si="2584"/>
        <v>0</v>
      </c>
      <c r="M2093" s="4">
        <f t="shared" si="2584"/>
        <v>0</v>
      </c>
      <c r="N2093" s="4">
        <f t="shared" si="2584"/>
        <v>100</v>
      </c>
      <c r="O2093" s="4">
        <f t="shared" si="2584"/>
        <v>0</v>
      </c>
      <c r="P2093" s="4">
        <f t="shared" si="2584"/>
        <v>0</v>
      </c>
      <c r="Q2093" s="4">
        <f t="shared" si="2584"/>
        <v>0</v>
      </c>
      <c r="R2093" s="4">
        <f t="shared" si="2584"/>
        <v>0</v>
      </c>
      <c r="S2093" s="4">
        <f t="shared" si="2584"/>
        <v>0</v>
      </c>
      <c r="T2093" s="4">
        <f t="shared" si="2584"/>
        <v>0</v>
      </c>
      <c r="U2093" s="4">
        <f t="shared" si="2584"/>
        <v>0</v>
      </c>
      <c r="V2093" s="4">
        <f t="shared" si="2584"/>
        <v>0</v>
      </c>
      <c r="W2093" s="4">
        <f>VLOOKUP(Z2093,怪物属性偏向!D:F,3,FALSE)</f>
        <v>5000014</v>
      </c>
      <c r="X2093" s="4">
        <f t="shared" si="2575"/>
        <v>139</v>
      </c>
      <c r="Y2093" t="str">
        <f>VLOOKUP(Z2093,怪物属性偏向!G:H,2,FALSE)</f>
        <v>珍妮芙</v>
      </c>
      <c r="Z2093">
        <f t="shared" si="2576"/>
        <v>14</v>
      </c>
    </row>
    <row r="2094" spans="1:26" ht="18" customHeight="1" x14ac:dyDescent="0.15">
      <c r="A2094" s="4">
        <v>5002090</v>
      </c>
      <c r="B2094" s="4">
        <f t="shared" ref="B2094:E2094" si="2585">B2093</f>
        <v>0</v>
      </c>
      <c r="C2094" s="4">
        <f t="shared" si="2585"/>
        <v>0</v>
      </c>
      <c r="D2094" s="4">
        <f t="shared" si="2585"/>
        <v>0</v>
      </c>
      <c r="E2094" s="4">
        <f t="shared" si="2585"/>
        <v>0</v>
      </c>
      <c r="F2094" s="4">
        <f>INT(VLOOKUP($X2094,映射表!$B:$C,2,FALSE)*VLOOKUP($Z2094,怪物属性偏向!$G:$L,怪物属性偏向!L$1,FALSE)/100)</f>
        <v>72295236</v>
      </c>
      <c r="G2094" s="4">
        <f>INT(VLOOKUP($X2094,映射表!$B:$C,2,FALSE)*VLOOKUP($Z2094,怪物属性偏向!$G:$L,怪物属性偏向!J$1,FALSE)/100)</f>
        <v>15037453</v>
      </c>
      <c r="H2094" s="4">
        <f t="shared" si="2505"/>
        <v>0</v>
      </c>
      <c r="I2094" s="4">
        <f>INT(VLOOKUP($X2094,映射表!$B:$C,2,FALSE)*VLOOKUP($Z2094,怪物属性偏向!$G:$L,怪物属性偏向!K$1,FALSE)/100)</f>
        <v>22198145</v>
      </c>
      <c r="J2094" s="4">
        <f>INT(VLOOKUP($X2094,映射表!$B:$E,4,FALSE))</f>
        <v>19095179</v>
      </c>
      <c r="K2094" s="4">
        <f t="shared" ref="K2094:V2094" si="2586">K2093</f>
        <v>100</v>
      </c>
      <c r="L2094" s="4">
        <f t="shared" si="2586"/>
        <v>0</v>
      </c>
      <c r="M2094" s="4">
        <f t="shared" si="2586"/>
        <v>0</v>
      </c>
      <c r="N2094" s="4">
        <f t="shared" si="2586"/>
        <v>100</v>
      </c>
      <c r="O2094" s="4">
        <f t="shared" si="2586"/>
        <v>0</v>
      </c>
      <c r="P2094" s="4">
        <f t="shared" si="2586"/>
        <v>0</v>
      </c>
      <c r="Q2094" s="4">
        <f t="shared" si="2586"/>
        <v>0</v>
      </c>
      <c r="R2094" s="4">
        <f t="shared" si="2586"/>
        <v>0</v>
      </c>
      <c r="S2094" s="4">
        <f t="shared" si="2586"/>
        <v>0</v>
      </c>
      <c r="T2094" s="4">
        <f t="shared" si="2586"/>
        <v>0</v>
      </c>
      <c r="U2094" s="4">
        <f t="shared" si="2586"/>
        <v>0</v>
      </c>
      <c r="V2094" s="4">
        <f t="shared" si="2586"/>
        <v>0</v>
      </c>
      <c r="W2094" s="4">
        <f>VLOOKUP(Z2094,怪物属性偏向!D:F,3,FALSE)</f>
        <v>5000014</v>
      </c>
      <c r="X2094" s="4">
        <f t="shared" si="2575"/>
        <v>140</v>
      </c>
      <c r="Y2094" t="str">
        <f>VLOOKUP(Z2094,怪物属性偏向!G:H,2,FALSE)</f>
        <v>珍妮芙</v>
      </c>
      <c r="Z2094">
        <f t="shared" si="2576"/>
        <v>14</v>
      </c>
    </row>
    <row r="2095" spans="1:26" ht="18" customHeight="1" x14ac:dyDescent="0.15">
      <c r="A2095" s="4">
        <v>5002091</v>
      </c>
      <c r="B2095" s="4">
        <f t="shared" ref="B2095:E2095" si="2587">B2094</f>
        <v>0</v>
      </c>
      <c r="C2095" s="4">
        <f t="shared" si="2587"/>
        <v>0</v>
      </c>
      <c r="D2095" s="4">
        <f t="shared" si="2587"/>
        <v>0</v>
      </c>
      <c r="E2095" s="4">
        <f t="shared" si="2587"/>
        <v>0</v>
      </c>
      <c r="F2095" s="4">
        <f>INT(VLOOKUP($X2095,映射表!$B:$C,2,FALSE)*VLOOKUP($Z2095,怪物属性偏向!$G:$L,怪物属性偏向!L$1,FALSE)/100)</f>
        <v>77500757</v>
      </c>
      <c r="G2095" s="4">
        <f>INT(VLOOKUP($X2095,映射表!$B:$C,2,FALSE)*VLOOKUP($Z2095,怪物属性偏向!$G:$L,怪物属性偏向!J$1,FALSE)/100)</f>
        <v>16120205</v>
      </c>
      <c r="H2095" s="4">
        <f t="shared" si="2505"/>
        <v>0</v>
      </c>
      <c r="I2095" s="4">
        <f>INT(VLOOKUP($X2095,映射表!$B:$C,2,FALSE)*VLOOKUP($Z2095,怪物属性偏向!$G:$L,怪物属性偏向!K$1,FALSE)/100)</f>
        <v>23796493</v>
      </c>
      <c r="J2095" s="4">
        <f>INT(VLOOKUP($X2095,映射表!$B:$E,4,FALSE))</f>
        <v>20470101</v>
      </c>
      <c r="K2095" s="4">
        <f t="shared" ref="K2095:V2095" si="2588">K2094</f>
        <v>100</v>
      </c>
      <c r="L2095" s="4">
        <f t="shared" si="2588"/>
        <v>0</v>
      </c>
      <c r="M2095" s="4">
        <f t="shared" si="2588"/>
        <v>0</v>
      </c>
      <c r="N2095" s="4">
        <f t="shared" si="2588"/>
        <v>100</v>
      </c>
      <c r="O2095" s="4">
        <f t="shared" si="2588"/>
        <v>0</v>
      </c>
      <c r="P2095" s="4">
        <f t="shared" si="2588"/>
        <v>0</v>
      </c>
      <c r="Q2095" s="4">
        <f t="shared" si="2588"/>
        <v>0</v>
      </c>
      <c r="R2095" s="4">
        <f t="shared" si="2588"/>
        <v>0</v>
      </c>
      <c r="S2095" s="4">
        <f t="shared" si="2588"/>
        <v>0</v>
      </c>
      <c r="T2095" s="4">
        <f t="shared" si="2588"/>
        <v>0</v>
      </c>
      <c r="U2095" s="4">
        <f t="shared" si="2588"/>
        <v>0</v>
      </c>
      <c r="V2095" s="4">
        <f t="shared" si="2588"/>
        <v>0</v>
      </c>
      <c r="W2095" s="4">
        <f>VLOOKUP(Z2095,怪物属性偏向!D:F,3,FALSE)</f>
        <v>5000014</v>
      </c>
      <c r="X2095" s="4">
        <f t="shared" si="2575"/>
        <v>141</v>
      </c>
      <c r="Y2095" t="str">
        <f>VLOOKUP(Z2095,怪物属性偏向!G:H,2,FALSE)</f>
        <v>珍妮芙</v>
      </c>
      <c r="Z2095">
        <f t="shared" si="2576"/>
        <v>14</v>
      </c>
    </row>
    <row r="2096" spans="1:26" ht="18" customHeight="1" x14ac:dyDescent="0.15">
      <c r="A2096" s="4">
        <v>5002092</v>
      </c>
      <c r="B2096" s="4">
        <f t="shared" ref="B2096:E2096" si="2589">B2095</f>
        <v>0</v>
      </c>
      <c r="C2096" s="4">
        <f t="shared" si="2589"/>
        <v>0</v>
      </c>
      <c r="D2096" s="4">
        <f t="shared" si="2589"/>
        <v>0</v>
      </c>
      <c r="E2096" s="4">
        <f t="shared" si="2589"/>
        <v>0</v>
      </c>
      <c r="F2096" s="4">
        <f>INT(VLOOKUP($X2096,映射表!$B:$C,2,FALSE)*VLOOKUP($Z2096,怪物属性偏向!$G:$L,怪物属性偏向!L$1,FALSE)/100)</f>
        <v>83081077</v>
      </c>
      <c r="G2096" s="4">
        <f>INT(VLOOKUP($X2096,映射表!$B:$C,2,FALSE)*VLOOKUP($Z2096,怪物属性偏向!$G:$L,怪物属性偏向!J$1,FALSE)/100)</f>
        <v>17280915</v>
      </c>
      <c r="H2096" s="4">
        <f t="shared" si="2505"/>
        <v>0</v>
      </c>
      <c r="I2096" s="4">
        <f>INT(VLOOKUP($X2096,映射表!$B:$C,2,FALSE)*VLOOKUP($Z2096,怪物属性偏向!$G:$L,怪物属性偏向!K$1,FALSE)/100)</f>
        <v>25509922</v>
      </c>
      <c r="J2096" s="4">
        <f>INT(VLOOKUP($X2096,映射表!$B:$E,4,FALSE))</f>
        <v>21944019</v>
      </c>
      <c r="K2096" s="4">
        <f t="shared" ref="K2096:V2096" si="2590">K2095</f>
        <v>100</v>
      </c>
      <c r="L2096" s="4">
        <f t="shared" si="2590"/>
        <v>0</v>
      </c>
      <c r="M2096" s="4">
        <f t="shared" si="2590"/>
        <v>0</v>
      </c>
      <c r="N2096" s="4">
        <f t="shared" si="2590"/>
        <v>100</v>
      </c>
      <c r="O2096" s="4">
        <f t="shared" si="2590"/>
        <v>0</v>
      </c>
      <c r="P2096" s="4">
        <f t="shared" si="2590"/>
        <v>0</v>
      </c>
      <c r="Q2096" s="4">
        <f t="shared" si="2590"/>
        <v>0</v>
      </c>
      <c r="R2096" s="4">
        <f t="shared" si="2590"/>
        <v>0</v>
      </c>
      <c r="S2096" s="4">
        <f t="shared" si="2590"/>
        <v>0</v>
      </c>
      <c r="T2096" s="4">
        <f t="shared" si="2590"/>
        <v>0</v>
      </c>
      <c r="U2096" s="4">
        <f t="shared" si="2590"/>
        <v>0</v>
      </c>
      <c r="V2096" s="4">
        <f t="shared" si="2590"/>
        <v>0</v>
      </c>
      <c r="W2096" s="4">
        <f>VLOOKUP(Z2096,怪物属性偏向!D:F,3,FALSE)</f>
        <v>5000014</v>
      </c>
      <c r="X2096" s="4">
        <f t="shared" si="2575"/>
        <v>142</v>
      </c>
      <c r="Y2096" t="str">
        <f>VLOOKUP(Z2096,怪物属性偏向!G:H,2,FALSE)</f>
        <v>珍妮芙</v>
      </c>
      <c r="Z2096">
        <f t="shared" si="2576"/>
        <v>14</v>
      </c>
    </row>
    <row r="2097" spans="1:26" ht="18" customHeight="1" x14ac:dyDescent="0.15">
      <c r="A2097" s="4">
        <v>5002093</v>
      </c>
      <c r="B2097" s="4">
        <f t="shared" ref="B2097:E2097" si="2591">B2096</f>
        <v>0</v>
      </c>
      <c r="C2097" s="4">
        <f t="shared" si="2591"/>
        <v>0</v>
      </c>
      <c r="D2097" s="4">
        <f t="shared" si="2591"/>
        <v>0</v>
      </c>
      <c r="E2097" s="4">
        <f t="shared" si="2591"/>
        <v>0</v>
      </c>
      <c r="F2097" s="4">
        <f>INT(VLOOKUP($X2097,映射表!$B:$C,2,FALSE)*VLOOKUP($Z2097,怪物属性偏向!$G:$L,怪物属性偏向!L$1,FALSE)/100)</f>
        <v>89063179</v>
      </c>
      <c r="G2097" s="4">
        <f>INT(VLOOKUP($X2097,映射表!$B:$C,2,FALSE)*VLOOKUP($Z2097,怪物属性偏向!$G:$L,怪物属性偏向!J$1,FALSE)/100)</f>
        <v>18525196</v>
      </c>
      <c r="H2097" s="4">
        <f t="shared" si="2505"/>
        <v>0</v>
      </c>
      <c r="I2097" s="4">
        <f>INT(VLOOKUP($X2097,映射表!$B:$C,2,FALSE)*VLOOKUP($Z2097,怪物属性偏向!$G:$L,怪物属性偏向!K$1,FALSE)/100)</f>
        <v>27346718</v>
      </c>
      <c r="J2097" s="4">
        <f>INT(VLOOKUP($X2097,映射表!$B:$E,4,FALSE))</f>
        <v>23524058</v>
      </c>
      <c r="K2097" s="4">
        <f t="shared" ref="K2097:V2097" si="2592">K2096</f>
        <v>100</v>
      </c>
      <c r="L2097" s="4">
        <f t="shared" si="2592"/>
        <v>0</v>
      </c>
      <c r="M2097" s="4">
        <f t="shared" si="2592"/>
        <v>0</v>
      </c>
      <c r="N2097" s="4">
        <f t="shared" si="2592"/>
        <v>100</v>
      </c>
      <c r="O2097" s="4">
        <f t="shared" si="2592"/>
        <v>0</v>
      </c>
      <c r="P2097" s="4">
        <f t="shared" si="2592"/>
        <v>0</v>
      </c>
      <c r="Q2097" s="4">
        <f t="shared" si="2592"/>
        <v>0</v>
      </c>
      <c r="R2097" s="4">
        <f t="shared" si="2592"/>
        <v>0</v>
      </c>
      <c r="S2097" s="4">
        <f t="shared" si="2592"/>
        <v>0</v>
      </c>
      <c r="T2097" s="4">
        <f t="shared" si="2592"/>
        <v>0</v>
      </c>
      <c r="U2097" s="4">
        <f t="shared" si="2592"/>
        <v>0</v>
      </c>
      <c r="V2097" s="4">
        <f t="shared" si="2592"/>
        <v>0</v>
      </c>
      <c r="W2097" s="4">
        <f>VLOOKUP(Z2097,怪物属性偏向!D:F,3,FALSE)</f>
        <v>5000014</v>
      </c>
      <c r="X2097" s="4">
        <f t="shared" si="2575"/>
        <v>143</v>
      </c>
      <c r="Y2097" t="str">
        <f>VLOOKUP(Z2097,怪物属性偏向!G:H,2,FALSE)</f>
        <v>珍妮芙</v>
      </c>
      <c r="Z2097">
        <f t="shared" si="2576"/>
        <v>14</v>
      </c>
    </row>
    <row r="2098" spans="1:26" ht="18" customHeight="1" x14ac:dyDescent="0.15">
      <c r="A2098" s="4">
        <v>5002094</v>
      </c>
      <c r="B2098" s="4">
        <f t="shared" ref="B2098:E2098" si="2593">B2097</f>
        <v>0</v>
      </c>
      <c r="C2098" s="4">
        <f t="shared" si="2593"/>
        <v>0</v>
      </c>
      <c r="D2098" s="4">
        <f t="shared" si="2593"/>
        <v>0</v>
      </c>
      <c r="E2098" s="4">
        <f t="shared" si="2593"/>
        <v>0</v>
      </c>
      <c r="F2098" s="4">
        <f>INT(VLOOKUP($X2098,映射表!$B:$C,2,FALSE)*VLOOKUP($Z2098,怪物属性偏向!$G:$L,怪物属性偏向!L$1,FALSE)/100)</f>
        <v>95475993</v>
      </c>
      <c r="G2098" s="4">
        <f>INT(VLOOKUP($X2098,映射表!$B:$C,2,FALSE)*VLOOKUP($Z2098,怪物属性偏向!$G:$L,怪物属性偏向!J$1,FALSE)/100)</f>
        <v>19859065</v>
      </c>
      <c r="H2098" s="4">
        <f t="shared" si="2505"/>
        <v>0</v>
      </c>
      <c r="I2098" s="4">
        <f>INT(VLOOKUP($X2098,映射表!$B:$C,2,FALSE)*VLOOKUP($Z2098,怪物属性偏向!$G:$L,怪物属性偏向!K$1,FALSE)/100)</f>
        <v>29315763</v>
      </c>
      <c r="J2098" s="4">
        <f>INT(VLOOKUP($X2098,映射表!$B:$E,4,FALSE))</f>
        <v>25217860</v>
      </c>
      <c r="K2098" s="4">
        <f t="shared" ref="K2098:V2098" si="2594">K2097</f>
        <v>100</v>
      </c>
      <c r="L2098" s="4">
        <f t="shared" si="2594"/>
        <v>0</v>
      </c>
      <c r="M2098" s="4">
        <f t="shared" si="2594"/>
        <v>0</v>
      </c>
      <c r="N2098" s="4">
        <f t="shared" si="2594"/>
        <v>100</v>
      </c>
      <c r="O2098" s="4">
        <f t="shared" si="2594"/>
        <v>0</v>
      </c>
      <c r="P2098" s="4">
        <f t="shared" si="2594"/>
        <v>0</v>
      </c>
      <c r="Q2098" s="4">
        <f t="shared" si="2594"/>
        <v>0</v>
      </c>
      <c r="R2098" s="4">
        <f t="shared" si="2594"/>
        <v>0</v>
      </c>
      <c r="S2098" s="4">
        <f t="shared" si="2594"/>
        <v>0</v>
      </c>
      <c r="T2098" s="4">
        <f t="shared" si="2594"/>
        <v>0</v>
      </c>
      <c r="U2098" s="4">
        <f t="shared" si="2594"/>
        <v>0</v>
      </c>
      <c r="V2098" s="4">
        <f t="shared" si="2594"/>
        <v>0</v>
      </c>
      <c r="W2098" s="4">
        <f>VLOOKUP(Z2098,怪物属性偏向!D:F,3,FALSE)</f>
        <v>5000014</v>
      </c>
      <c r="X2098" s="4">
        <f t="shared" si="2575"/>
        <v>144</v>
      </c>
      <c r="Y2098" t="str">
        <f>VLOOKUP(Z2098,怪物属性偏向!G:H,2,FALSE)</f>
        <v>珍妮芙</v>
      </c>
      <c r="Z2098">
        <f t="shared" si="2576"/>
        <v>14</v>
      </c>
    </row>
    <row r="2099" spans="1:26" ht="18" customHeight="1" x14ac:dyDescent="0.15">
      <c r="A2099" s="4">
        <v>5002095</v>
      </c>
      <c r="B2099" s="4">
        <f t="shared" ref="B2099:E2099" si="2595">B2098</f>
        <v>0</v>
      </c>
      <c r="C2099" s="4">
        <f t="shared" si="2595"/>
        <v>0</v>
      </c>
      <c r="D2099" s="4">
        <f t="shared" si="2595"/>
        <v>0</v>
      </c>
      <c r="E2099" s="4">
        <f t="shared" si="2595"/>
        <v>0</v>
      </c>
      <c r="F2099" s="4">
        <f>INT(VLOOKUP($X2099,映射表!$B:$C,2,FALSE)*VLOOKUP($Z2099,怪物属性偏向!$G:$L,怪物属性偏向!L$1,FALSE)/100)</f>
        <v>102350529</v>
      </c>
      <c r="G2099" s="4">
        <f>INT(VLOOKUP($X2099,映射表!$B:$C,2,FALSE)*VLOOKUP($Z2099,怪物属性偏向!$G:$L,怪物属性偏向!J$1,FALSE)/100)</f>
        <v>21288973</v>
      </c>
      <c r="H2099" s="4">
        <f t="shared" si="2505"/>
        <v>0</v>
      </c>
      <c r="I2099" s="4">
        <f>INT(VLOOKUP($X2099,映射表!$B:$C,2,FALSE)*VLOOKUP($Z2099,怪物属性偏向!$G:$L,怪物属性偏向!K$1,FALSE)/100)</f>
        <v>31426579</v>
      </c>
      <c r="J2099" s="4">
        <f>INT(VLOOKUP($X2099,映射表!$B:$E,4,FALSE))</f>
        <v>27033616</v>
      </c>
      <c r="K2099" s="4">
        <f t="shared" ref="K2099:V2099" si="2596">K2098</f>
        <v>100</v>
      </c>
      <c r="L2099" s="4">
        <f t="shared" si="2596"/>
        <v>0</v>
      </c>
      <c r="M2099" s="4">
        <f t="shared" si="2596"/>
        <v>0</v>
      </c>
      <c r="N2099" s="4">
        <f t="shared" si="2596"/>
        <v>100</v>
      </c>
      <c r="O2099" s="4">
        <f t="shared" si="2596"/>
        <v>0</v>
      </c>
      <c r="P2099" s="4">
        <f t="shared" si="2596"/>
        <v>0</v>
      </c>
      <c r="Q2099" s="4">
        <f t="shared" si="2596"/>
        <v>0</v>
      </c>
      <c r="R2099" s="4">
        <f t="shared" si="2596"/>
        <v>0</v>
      </c>
      <c r="S2099" s="4">
        <f t="shared" si="2596"/>
        <v>0</v>
      </c>
      <c r="T2099" s="4">
        <f t="shared" si="2596"/>
        <v>0</v>
      </c>
      <c r="U2099" s="4">
        <f t="shared" si="2596"/>
        <v>0</v>
      </c>
      <c r="V2099" s="4">
        <f t="shared" si="2596"/>
        <v>0</v>
      </c>
      <c r="W2099" s="4">
        <f>VLOOKUP(Z2099,怪物属性偏向!D:F,3,FALSE)</f>
        <v>5000014</v>
      </c>
      <c r="X2099" s="4">
        <f t="shared" si="2575"/>
        <v>145</v>
      </c>
      <c r="Y2099" t="str">
        <f>VLOOKUP(Z2099,怪物属性偏向!G:H,2,FALSE)</f>
        <v>珍妮芙</v>
      </c>
      <c r="Z2099">
        <f t="shared" si="2576"/>
        <v>14</v>
      </c>
    </row>
    <row r="2100" spans="1:26" ht="18" customHeight="1" x14ac:dyDescent="0.15">
      <c r="A2100" s="4">
        <v>5002096</v>
      </c>
      <c r="B2100" s="4">
        <f t="shared" ref="B2100:E2100" si="2597">B2099</f>
        <v>0</v>
      </c>
      <c r="C2100" s="4">
        <f t="shared" si="2597"/>
        <v>0</v>
      </c>
      <c r="D2100" s="4">
        <f t="shared" si="2597"/>
        <v>0</v>
      </c>
      <c r="E2100" s="4">
        <f t="shared" si="2597"/>
        <v>0</v>
      </c>
      <c r="F2100" s="4">
        <f>INT(VLOOKUP($X2100,映射表!$B:$C,2,FALSE)*VLOOKUP($Z2100,怪物属性偏向!$G:$L,怪物属性偏向!L$1,FALSE)/100)</f>
        <v>109720032</v>
      </c>
      <c r="G2100" s="4">
        <f>INT(VLOOKUP($X2100,映射表!$B:$C,2,FALSE)*VLOOKUP($Z2100,怪物属性偏向!$G:$L,怪物属性偏向!J$1,FALSE)/100)</f>
        <v>22821834</v>
      </c>
      <c r="H2100" s="4">
        <f t="shared" si="2505"/>
        <v>0</v>
      </c>
      <c r="I2100" s="4">
        <f>INT(VLOOKUP($X2100,映射表!$B:$C,2,FALSE)*VLOOKUP($Z2100,怪物属性偏向!$G:$L,怪物属性偏向!K$1,FALSE)/100)</f>
        <v>33689374</v>
      </c>
      <c r="J2100" s="4">
        <f>INT(VLOOKUP($X2100,映射表!$B:$E,4,FALSE))</f>
        <v>28980106</v>
      </c>
      <c r="K2100" s="4">
        <f t="shared" ref="K2100:V2100" si="2598">K2099</f>
        <v>100</v>
      </c>
      <c r="L2100" s="4">
        <f t="shared" si="2598"/>
        <v>0</v>
      </c>
      <c r="M2100" s="4">
        <f t="shared" si="2598"/>
        <v>0</v>
      </c>
      <c r="N2100" s="4">
        <f t="shared" si="2598"/>
        <v>100</v>
      </c>
      <c r="O2100" s="4">
        <f t="shared" si="2598"/>
        <v>0</v>
      </c>
      <c r="P2100" s="4">
        <f t="shared" si="2598"/>
        <v>0</v>
      </c>
      <c r="Q2100" s="4">
        <f t="shared" si="2598"/>
        <v>0</v>
      </c>
      <c r="R2100" s="4">
        <f t="shared" si="2598"/>
        <v>0</v>
      </c>
      <c r="S2100" s="4">
        <f t="shared" si="2598"/>
        <v>0</v>
      </c>
      <c r="T2100" s="4">
        <f t="shared" si="2598"/>
        <v>0</v>
      </c>
      <c r="U2100" s="4">
        <f t="shared" si="2598"/>
        <v>0</v>
      </c>
      <c r="V2100" s="4">
        <f t="shared" si="2598"/>
        <v>0</v>
      </c>
      <c r="W2100" s="4">
        <f>VLOOKUP(Z2100,怪物属性偏向!D:F,3,FALSE)</f>
        <v>5000014</v>
      </c>
      <c r="X2100" s="4">
        <f t="shared" si="2575"/>
        <v>146</v>
      </c>
      <c r="Y2100" t="str">
        <f>VLOOKUP(Z2100,怪物属性偏向!G:H,2,FALSE)</f>
        <v>珍妮芙</v>
      </c>
      <c r="Z2100">
        <f t="shared" si="2576"/>
        <v>14</v>
      </c>
    </row>
    <row r="2101" spans="1:26" ht="18" customHeight="1" x14ac:dyDescent="0.15">
      <c r="A2101" s="4">
        <v>5002097</v>
      </c>
      <c r="B2101" s="4">
        <f t="shared" ref="B2101:E2101" si="2599">B2100</f>
        <v>0</v>
      </c>
      <c r="C2101" s="4">
        <f t="shared" si="2599"/>
        <v>0</v>
      </c>
      <c r="D2101" s="4">
        <f t="shared" si="2599"/>
        <v>0</v>
      </c>
      <c r="E2101" s="4">
        <f t="shared" si="2599"/>
        <v>0</v>
      </c>
      <c r="F2101" s="4">
        <f>INT(VLOOKUP($X2101,映射表!$B:$C,2,FALSE)*VLOOKUP($Z2101,怪物属性偏向!$G:$L,怪物属性偏向!L$1,FALSE)/100)</f>
        <v>117620140</v>
      </c>
      <c r="G2101" s="4">
        <f>INT(VLOOKUP($X2101,映射表!$B:$C,2,FALSE)*VLOOKUP($Z2101,怪物属性偏向!$G:$L,怪物属性偏向!J$1,FALSE)/100)</f>
        <v>24465061</v>
      </c>
      <c r="H2101" s="4">
        <f t="shared" si="2505"/>
        <v>0</v>
      </c>
      <c r="I2101" s="4">
        <f>INT(VLOOKUP($X2101,映射表!$B:$C,2,FALSE)*VLOOKUP($Z2101,怪物属性偏向!$G:$L,怪物属性偏向!K$1,FALSE)/100)</f>
        <v>36115090</v>
      </c>
      <c r="J2101" s="4">
        <f>INT(VLOOKUP($X2101,映射表!$B:$E,4,FALSE))</f>
        <v>31066744</v>
      </c>
      <c r="K2101" s="4">
        <f t="shared" ref="K2101:V2101" si="2600">K2100</f>
        <v>100</v>
      </c>
      <c r="L2101" s="4">
        <f t="shared" si="2600"/>
        <v>0</v>
      </c>
      <c r="M2101" s="4">
        <f t="shared" si="2600"/>
        <v>0</v>
      </c>
      <c r="N2101" s="4">
        <f t="shared" si="2600"/>
        <v>100</v>
      </c>
      <c r="O2101" s="4">
        <f t="shared" si="2600"/>
        <v>0</v>
      </c>
      <c r="P2101" s="4">
        <f t="shared" si="2600"/>
        <v>0</v>
      </c>
      <c r="Q2101" s="4">
        <f t="shared" si="2600"/>
        <v>0</v>
      </c>
      <c r="R2101" s="4">
        <f t="shared" si="2600"/>
        <v>0</v>
      </c>
      <c r="S2101" s="4">
        <f t="shared" si="2600"/>
        <v>0</v>
      </c>
      <c r="T2101" s="4">
        <f t="shared" si="2600"/>
        <v>0</v>
      </c>
      <c r="U2101" s="4">
        <f t="shared" si="2600"/>
        <v>0</v>
      </c>
      <c r="V2101" s="4">
        <f t="shared" si="2600"/>
        <v>0</v>
      </c>
      <c r="W2101" s="4">
        <f>VLOOKUP(Z2101,怪物属性偏向!D:F,3,FALSE)</f>
        <v>5000014</v>
      </c>
      <c r="X2101" s="4">
        <f t="shared" si="2575"/>
        <v>147</v>
      </c>
      <c r="Y2101" t="str">
        <f>VLOOKUP(Z2101,怪物属性偏向!G:H,2,FALSE)</f>
        <v>珍妮芙</v>
      </c>
      <c r="Z2101">
        <f t="shared" si="2576"/>
        <v>14</v>
      </c>
    </row>
    <row r="2102" spans="1:26" ht="18" customHeight="1" x14ac:dyDescent="0.15">
      <c r="A2102" s="4">
        <v>5002098</v>
      </c>
      <c r="B2102" s="4">
        <f t="shared" ref="B2102:E2102" si="2601">B2101</f>
        <v>0</v>
      </c>
      <c r="C2102" s="4">
        <f t="shared" si="2601"/>
        <v>0</v>
      </c>
      <c r="D2102" s="4">
        <f t="shared" si="2601"/>
        <v>0</v>
      </c>
      <c r="E2102" s="4">
        <f t="shared" si="2601"/>
        <v>0</v>
      </c>
      <c r="F2102" s="4">
        <f>INT(VLOOKUP($X2102,映射表!$B:$C,2,FALSE)*VLOOKUP($Z2102,怪物属性偏向!$G:$L,怪物属性偏向!L$1,FALSE)/100)</f>
        <v>126089054</v>
      </c>
      <c r="G2102" s="4">
        <f>INT(VLOOKUP($X2102,映射表!$B:$C,2,FALSE)*VLOOKUP($Z2102,怪物属性偏向!$G:$L,怪物属性偏向!J$1,FALSE)/100)</f>
        <v>26226600</v>
      </c>
      <c r="H2102" s="4">
        <f t="shared" si="2505"/>
        <v>0</v>
      </c>
      <c r="I2102" s="4">
        <f>INT(VLOOKUP($X2102,映射表!$B:$C,2,FALSE)*VLOOKUP($Z2102,怪物属性偏向!$G:$L,怪物属性偏向!K$1,FALSE)/100)</f>
        <v>38715458</v>
      </c>
      <c r="J2102" s="4">
        <f>INT(VLOOKUP($X2102,映射表!$B:$E,4,FALSE))</f>
        <v>33303620</v>
      </c>
      <c r="K2102" s="4">
        <f t="shared" ref="K2102:V2102" si="2602">K2101</f>
        <v>100</v>
      </c>
      <c r="L2102" s="4">
        <f t="shared" si="2602"/>
        <v>0</v>
      </c>
      <c r="M2102" s="4">
        <f t="shared" si="2602"/>
        <v>0</v>
      </c>
      <c r="N2102" s="4">
        <f t="shared" si="2602"/>
        <v>100</v>
      </c>
      <c r="O2102" s="4">
        <f t="shared" si="2602"/>
        <v>0</v>
      </c>
      <c r="P2102" s="4">
        <f t="shared" si="2602"/>
        <v>0</v>
      </c>
      <c r="Q2102" s="4">
        <f t="shared" si="2602"/>
        <v>0</v>
      </c>
      <c r="R2102" s="4">
        <f t="shared" si="2602"/>
        <v>0</v>
      </c>
      <c r="S2102" s="4">
        <f t="shared" si="2602"/>
        <v>0</v>
      </c>
      <c r="T2102" s="4">
        <f t="shared" si="2602"/>
        <v>0</v>
      </c>
      <c r="U2102" s="4">
        <f t="shared" si="2602"/>
        <v>0</v>
      </c>
      <c r="V2102" s="4">
        <f t="shared" si="2602"/>
        <v>0</v>
      </c>
      <c r="W2102" s="4">
        <f>VLOOKUP(Z2102,怪物属性偏向!D:F,3,FALSE)</f>
        <v>5000014</v>
      </c>
      <c r="X2102" s="4">
        <f t="shared" si="2575"/>
        <v>148</v>
      </c>
      <c r="Y2102" t="str">
        <f>VLOOKUP(Z2102,怪物属性偏向!G:H,2,FALSE)</f>
        <v>珍妮芙</v>
      </c>
      <c r="Z2102">
        <f t="shared" si="2576"/>
        <v>14</v>
      </c>
    </row>
    <row r="2103" spans="1:26" ht="18" customHeight="1" x14ac:dyDescent="0.15">
      <c r="A2103" s="4">
        <v>5002099</v>
      </c>
      <c r="B2103" s="4">
        <f t="shared" ref="B2103:E2103" si="2603">B2102</f>
        <v>0</v>
      </c>
      <c r="C2103" s="4">
        <f t="shared" si="2603"/>
        <v>0</v>
      </c>
      <c r="D2103" s="4">
        <f t="shared" si="2603"/>
        <v>0</v>
      </c>
      <c r="E2103" s="4">
        <f t="shared" si="2603"/>
        <v>0</v>
      </c>
      <c r="F2103" s="4">
        <f>INT(VLOOKUP($X2103,映射表!$B:$C,2,FALSE)*VLOOKUP($Z2103,怪物属性偏向!$G:$L,怪物属性偏向!L$1,FALSE)/100)</f>
        <v>135167731</v>
      </c>
      <c r="G2103" s="4">
        <f>INT(VLOOKUP($X2103,映射表!$B:$C,2,FALSE)*VLOOKUP($Z2103,怪物属性偏向!$G:$L,怪物属性偏向!J$1,FALSE)/100)</f>
        <v>28114971</v>
      </c>
      <c r="H2103" s="4">
        <f t="shared" si="2505"/>
        <v>0</v>
      </c>
      <c r="I2103" s="4">
        <f>INT(VLOOKUP($X2103,映射表!$B:$C,2,FALSE)*VLOOKUP($Z2103,怪物属性偏向!$G:$L,怪物属性偏向!K$1,FALSE)/100)</f>
        <v>41503052</v>
      </c>
      <c r="J2103" s="4">
        <f>INT(VLOOKUP($X2103,映射表!$B:$E,4,FALSE))</f>
        <v>35701550</v>
      </c>
      <c r="K2103" s="4">
        <f t="shared" ref="K2103:V2103" si="2604">K2102</f>
        <v>100</v>
      </c>
      <c r="L2103" s="4">
        <f t="shared" si="2604"/>
        <v>0</v>
      </c>
      <c r="M2103" s="4">
        <f t="shared" si="2604"/>
        <v>0</v>
      </c>
      <c r="N2103" s="4">
        <f t="shared" si="2604"/>
        <v>100</v>
      </c>
      <c r="O2103" s="4">
        <f t="shared" si="2604"/>
        <v>0</v>
      </c>
      <c r="P2103" s="4">
        <f t="shared" si="2604"/>
        <v>0</v>
      </c>
      <c r="Q2103" s="4">
        <f t="shared" si="2604"/>
        <v>0</v>
      </c>
      <c r="R2103" s="4">
        <f t="shared" si="2604"/>
        <v>0</v>
      </c>
      <c r="S2103" s="4">
        <f t="shared" si="2604"/>
        <v>0</v>
      </c>
      <c r="T2103" s="4">
        <f t="shared" si="2604"/>
        <v>0</v>
      </c>
      <c r="U2103" s="4">
        <f t="shared" si="2604"/>
        <v>0</v>
      </c>
      <c r="V2103" s="4">
        <f t="shared" si="2604"/>
        <v>0</v>
      </c>
      <c r="W2103" s="4">
        <f>VLOOKUP(Z2103,怪物属性偏向!D:F,3,FALSE)</f>
        <v>5000014</v>
      </c>
      <c r="X2103" s="4">
        <f t="shared" si="2575"/>
        <v>149</v>
      </c>
      <c r="Y2103" t="str">
        <f>VLOOKUP(Z2103,怪物属性偏向!G:H,2,FALSE)</f>
        <v>珍妮芙</v>
      </c>
      <c r="Z2103">
        <f t="shared" si="2576"/>
        <v>14</v>
      </c>
    </row>
    <row r="2104" spans="1:26" ht="18" customHeight="1" x14ac:dyDescent="0.15">
      <c r="A2104" s="4">
        <v>5002100</v>
      </c>
      <c r="B2104" s="4">
        <f t="shared" ref="B2104:E2104" si="2605">B2103</f>
        <v>0</v>
      </c>
      <c r="C2104" s="4">
        <f t="shared" si="2605"/>
        <v>0</v>
      </c>
      <c r="D2104" s="4">
        <f t="shared" si="2605"/>
        <v>0</v>
      </c>
      <c r="E2104" s="4">
        <f t="shared" si="2605"/>
        <v>0</v>
      </c>
      <c r="F2104" s="4">
        <f>INT(VLOOKUP($X2104,映射表!$B:$C,2,FALSE)*VLOOKUP($Z2104,怪物属性偏向!$G:$L,怪物属性偏向!L$1,FALSE)/100)</f>
        <v>144900073</v>
      </c>
      <c r="G2104" s="4">
        <f>INT(VLOOKUP($X2104,映射表!$B:$C,2,FALSE)*VLOOKUP($Z2104,怪物属性偏向!$G:$L,怪物属性偏向!J$1,FALSE)/100)</f>
        <v>30139304</v>
      </c>
      <c r="H2104" s="4">
        <f t="shared" si="2505"/>
        <v>0</v>
      </c>
      <c r="I2104" s="4">
        <f>INT(VLOOKUP($X2104,映射表!$B:$C,2,FALSE)*VLOOKUP($Z2104,怪物属性偏向!$G:$L,怪物属性偏向!K$1,FALSE)/100)</f>
        <v>44491353</v>
      </c>
      <c r="J2104" s="4">
        <f>INT(VLOOKUP($X2104,映射表!$B:$E,4,FALSE))</f>
        <v>38272132</v>
      </c>
      <c r="K2104" s="4">
        <f t="shared" ref="K2104:V2104" si="2606">K2103</f>
        <v>100</v>
      </c>
      <c r="L2104" s="4">
        <f t="shared" si="2606"/>
        <v>0</v>
      </c>
      <c r="M2104" s="4">
        <f t="shared" si="2606"/>
        <v>0</v>
      </c>
      <c r="N2104" s="4">
        <f t="shared" si="2606"/>
        <v>100</v>
      </c>
      <c r="O2104" s="4">
        <f t="shared" si="2606"/>
        <v>0</v>
      </c>
      <c r="P2104" s="4">
        <f t="shared" si="2606"/>
        <v>0</v>
      </c>
      <c r="Q2104" s="4">
        <f t="shared" si="2606"/>
        <v>0</v>
      </c>
      <c r="R2104" s="4">
        <f t="shared" si="2606"/>
        <v>0</v>
      </c>
      <c r="S2104" s="4">
        <f t="shared" si="2606"/>
        <v>0</v>
      </c>
      <c r="T2104" s="4">
        <f t="shared" si="2606"/>
        <v>0</v>
      </c>
      <c r="U2104" s="4">
        <f t="shared" si="2606"/>
        <v>0</v>
      </c>
      <c r="V2104" s="4">
        <f t="shared" si="2606"/>
        <v>0</v>
      </c>
      <c r="W2104" s="4">
        <f>VLOOKUP(Z2104,怪物属性偏向!D:F,3,FALSE)</f>
        <v>5000014</v>
      </c>
      <c r="X2104" s="4">
        <f t="shared" si="2575"/>
        <v>150</v>
      </c>
      <c r="Y2104" t="str">
        <f>VLOOKUP(Z2104,怪物属性偏向!G:H,2,FALSE)</f>
        <v>珍妮芙</v>
      </c>
      <c r="Z2104">
        <f t="shared" si="2576"/>
        <v>14</v>
      </c>
    </row>
    <row r="2105" spans="1:26" ht="18" customHeight="1" x14ac:dyDescent="0.15">
      <c r="A2105" s="4">
        <v>5002101</v>
      </c>
      <c r="B2105" s="4">
        <f t="shared" ref="B2105:E2105" si="2607">B2104</f>
        <v>0</v>
      </c>
      <c r="C2105" s="4">
        <f t="shared" si="2607"/>
        <v>0</v>
      </c>
      <c r="D2105" s="4">
        <f t="shared" si="2607"/>
        <v>0</v>
      </c>
      <c r="E2105" s="4">
        <f t="shared" si="2607"/>
        <v>0</v>
      </c>
      <c r="F2105" s="4">
        <f>INT(VLOOKUP($X2105,映射表!$B:$C,2,FALSE)*VLOOKUP($Z2105,怪物属性偏向!$G:$L,怪物属性偏向!L$1,FALSE)/100)</f>
        <v>413</v>
      </c>
      <c r="G2105" s="4">
        <f>INT(VLOOKUP($X2105,映射表!$B:$C,2,FALSE)*VLOOKUP($Z2105,怪物属性偏向!$G:$L,怪物属性偏向!J$1,FALSE)/100)</f>
        <v>136</v>
      </c>
      <c r="H2105" s="4">
        <f t="shared" si="2505"/>
        <v>0</v>
      </c>
      <c r="I2105" s="4">
        <f>INT(VLOOKUP($X2105,映射表!$B:$C,2,FALSE)*VLOOKUP($Z2105,怪物属性偏向!$G:$L,怪物属性偏向!K$1,FALSE)/100)</f>
        <v>200</v>
      </c>
      <c r="J2105" s="4">
        <f>INT(VLOOKUP($X2105,映射表!$B:$E,4,FALSE))</f>
        <v>145</v>
      </c>
      <c r="K2105" s="4">
        <f t="shared" ref="K2105:V2105" si="2608">K2104</f>
        <v>100</v>
      </c>
      <c r="L2105" s="4">
        <f t="shared" si="2608"/>
        <v>0</v>
      </c>
      <c r="M2105" s="4">
        <f t="shared" si="2608"/>
        <v>0</v>
      </c>
      <c r="N2105" s="4">
        <f t="shared" si="2608"/>
        <v>100</v>
      </c>
      <c r="O2105" s="4">
        <f t="shared" si="2608"/>
        <v>0</v>
      </c>
      <c r="P2105" s="4">
        <f t="shared" si="2608"/>
        <v>0</v>
      </c>
      <c r="Q2105" s="4">
        <f t="shared" si="2608"/>
        <v>0</v>
      </c>
      <c r="R2105" s="4">
        <f t="shared" si="2608"/>
        <v>0</v>
      </c>
      <c r="S2105" s="4">
        <f t="shared" si="2608"/>
        <v>0</v>
      </c>
      <c r="T2105" s="4">
        <f t="shared" si="2608"/>
        <v>0</v>
      </c>
      <c r="U2105" s="4">
        <f t="shared" si="2608"/>
        <v>0</v>
      </c>
      <c r="V2105" s="4">
        <f t="shared" si="2608"/>
        <v>0</v>
      </c>
      <c r="W2105" s="4">
        <f>VLOOKUP(Z2105,怪物属性偏向!D:F,3,FALSE)</f>
        <v>5000015</v>
      </c>
      <c r="X2105" s="4">
        <f t="shared" si="2575"/>
        <v>1</v>
      </c>
      <c r="Y2105" t="str">
        <f>VLOOKUP(Z2105,怪物属性偏向!G:H,2,FALSE)</f>
        <v>霍尔</v>
      </c>
      <c r="Z2105">
        <f t="shared" si="2576"/>
        <v>15</v>
      </c>
    </row>
    <row r="2106" spans="1:26" ht="18" customHeight="1" x14ac:dyDescent="0.15">
      <c r="A2106" s="4">
        <v>5002102</v>
      </c>
      <c r="B2106" s="4">
        <f t="shared" ref="B2106:E2106" si="2609">B2105</f>
        <v>0</v>
      </c>
      <c r="C2106" s="4">
        <f t="shared" si="2609"/>
        <v>0</v>
      </c>
      <c r="D2106" s="4">
        <f t="shared" si="2609"/>
        <v>0</v>
      </c>
      <c r="E2106" s="4">
        <f t="shared" si="2609"/>
        <v>0</v>
      </c>
      <c r="F2106" s="4">
        <f>INT(VLOOKUP($X2106,映射表!$B:$C,2,FALSE)*VLOOKUP($Z2106,怪物属性偏向!$G:$L,怪物属性偏向!L$1,FALSE)/100)</f>
        <v>491</v>
      </c>
      <c r="G2106" s="4">
        <f>INT(VLOOKUP($X2106,映射表!$B:$C,2,FALSE)*VLOOKUP($Z2106,怪物属性偏向!$G:$L,怪物属性偏向!J$1,FALSE)/100)</f>
        <v>162</v>
      </c>
      <c r="H2106" s="4">
        <f t="shared" si="2505"/>
        <v>0</v>
      </c>
      <c r="I2106" s="4">
        <f>INT(VLOOKUP($X2106,映射表!$B:$C,2,FALSE)*VLOOKUP($Z2106,怪物属性偏向!$G:$L,怪物属性偏向!K$1,FALSE)/100)</f>
        <v>238</v>
      </c>
      <c r="J2106" s="4">
        <f>INT(VLOOKUP($X2106,映射表!$B:$E,4,FALSE))</f>
        <v>173</v>
      </c>
      <c r="K2106" s="4">
        <f t="shared" ref="K2106:V2106" si="2610">K2105</f>
        <v>100</v>
      </c>
      <c r="L2106" s="4">
        <f t="shared" si="2610"/>
        <v>0</v>
      </c>
      <c r="M2106" s="4">
        <f t="shared" si="2610"/>
        <v>0</v>
      </c>
      <c r="N2106" s="4">
        <f t="shared" si="2610"/>
        <v>100</v>
      </c>
      <c r="O2106" s="4">
        <f t="shared" si="2610"/>
        <v>0</v>
      </c>
      <c r="P2106" s="4">
        <f t="shared" si="2610"/>
        <v>0</v>
      </c>
      <c r="Q2106" s="4">
        <f t="shared" si="2610"/>
        <v>0</v>
      </c>
      <c r="R2106" s="4">
        <f t="shared" si="2610"/>
        <v>0</v>
      </c>
      <c r="S2106" s="4">
        <f t="shared" si="2610"/>
        <v>0</v>
      </c>
      <c r="T2106" s="4">
        <f t="shared" si="2610"/>
        <v>0</v>
      </c>
      <c r="U2106" s="4">
        <f t="shared" si="2610"/>
        <v>0</v>
      </c>
      <c r="V2106" s="4">
        <f t="shared" si="2610"/>
        <v>0</v>
      </c>
      <c r="W2106" s="4">
        <f>VLOOKUP(Z2106,怪物属性偏向!D:F,3,FALSE)</f>
        <v>5000015</v>
      </c>
      <c r="X2106" s="4">
        <f t="shared" si="2575"/>
        <v>2</v>
      </c>
      <c r="Y2106" t="str">
        <f>VLOOKUP(Z2106,怪物属性偏向!G:H,2,FALSE)</f>
        <v>霍尔</v>
      </c>
      <c r="Z2106">
        <f t="shared" si="2576"/>
        <v>15</v>
      </c>
    </row>
    <row r="2107" spans="1:26" ht="18" customHeight="1" x14ac:dyDescent="0.15">
      <c r="A2107" s="4">
        <v>5002103</v>
      </c>
      <c r="B2107" s="4">
        <f t="shared" ref="B2107:E2107" si="2611">B2106</f>
        <v>0</v>
      </c>
      <c r="C2107" s="4">
        <f t="shared" si="2611"/>
        <v>0</v>
      </c>
      <c r="D2107" s="4">
        <f t="shared" si="2611"/>
        <v>0</v>
      </c>
      <c r="E2107" s="4">
        <f t="shared" si="2611"/>
        <v>0</v>
      </c>
      <c r="F2107" s="4">
        <f>INT(VLOOKUP($X2107,映射表!$B:$C,2,FALSE)*VLOOKUP($Z2107,怪物属性偏向!$G:$L,怪物属性偏向!L$1,FALSE)/100)</f>
        <v>575</v>
      </c>
      <c r="G2107" s="4">
        <f>INT(VLOOKUP($X2107,映射表!$B:$C,2,FALSE)*VLOOKUP($Z2107,怪物属性偏向!$G:$L,怪物属性偏向!J$1,FALSE)/100)</f>
        <v>190</v>
      </c>
      <c r="H2107" s="4">
        <f t="shared" si="2505"/>
        <v>0</v>
      </c>
      <c r="I2107" s="4">
        <f>INT(VLOOKUP($X2107,映射表!$B:$C,2,FALSE)*VLOOKUP($Z2107,怪物属性偏向!$G:$L,怪物属性偏向!K$1,FALSE)/100)</f>
        <v>278</v>
      </c>
      <c r="J2107" s="4">
        <f>INT(VLOOKUP($X2107,映射表!$B:$E,4,FALSE))</f>
        <v>202</v>
      </c>
      <c r="K2107" s="4">
        <f t="shared" ref="K2107:V2107" si="2612">K2106</f>
        <v>100</v>
      </c>
      <c r="L2107" s="4">
        <f t="shared" si="2612"/>
        <v>0</v>
      </c>
      <c r="M2107" s="4">
        <f t="shared" si="2612"/>
        <v>0</v>
      </c>
      <c r="N2107" s="4">
        <f t="shared" si="2612"/>
        <v>100</v>
      </c>
      <c r="O2107" s="4">
        <f t="shared" si="2612"/>
        <v>0</v>
      </c>
      <c r="P2107" s="4">
        <f t="shared" si="2612"/>
        <v>0</v>
      </c>
      <c r="Q2107" s="4">
        <f t="shared" si="2612"/>
        <v>0</v>
      </c>
      <c r="R2107" s="4">
        <f t="shared" si="2612"/>
        <v>0</v>
      </c>
      <c r="S2107" s="4">
        <f t="shared" si="2612"/>
        <v>0</v>
      </c>
      <c r="T2107" s="4">
        <f t="shared" si="2612"/>
        <v>0</v>
      </c>
      <c r="U2107" s="4">
        <f t="shared" si="2612"/>
        <v>0</v>
      </c>
      <c r="V2107" s="4">
        <f t="shared" si="2612"/>
        <v>0</v>
      </c>
      <c r="W2107" s="4">
        <f>VLOOKUP(Z2107,怪物属性偏向!D:F,3,FALSE)</f>
        <v>5000015</v>
      </c>
      <c r="X2107" s="4">
        <f t="shared" si="2575"/>
        <v>3</v>
      </c>
      <c r="Y2107" t="str">
        <f>VLOOKUP(Z2107,怪物属性偏向!G:H,2,FALSE)</f>
        <v>霍尔</v>
      </c>
      <c r="Z2107">
        <f t="shared" si="2576"/>
        <v>15</v>
      </c>
    </row>
    <row r="2108" spans="1:26" ht="18" customHeight="1" x14ac:dyDescent="0.15">
      <c r="A2108" s="4">
        <v>5002104</v>
      </c>
      <c r="B2108" s="4">
        <f t="shared" ref="B2108:E2108" si="2613">B2107</f>
        <v>0</v>
      </c>
      <c r="C2108" s="4">
        <f t="shared" si="2613"/>
        <v>0</v>
      </c>
      <c r="D2108" s="4">
        <f t="shared" si="2613"/>
        <v>0</v>
      </c>
      <c r="E2108" s="4">
        <f t="shared" si="2613"/>
        <v>0</v>
      </c>
      <c r="F2108" s="4">
        <f>INT(VLOOKUP($X2108,映射表!$B:$C,2,FALSE)*VLOOKUP($Z2108,怪物属性偏向!$G:$L,怪物属性偏向!L$1,FALSE)/100)</f>
        <v>665</v>
      </c>
      <c r="G2108" s="4">
        <f>INT(VLOOKUP($X2108,映射表!$B:$C,2,FALSE)*VLOOKUP($Z2108,怪物属性偏向!$G:$L,怪物属性偏向!J$1,FALSE)/100)</f>
        <v>219</v>
      </c>
      <c r="H2108" s="4">
        <f t="shared" si="2505"/>
        <v>0</v>
      </c>
      <c r="I2108" s="4">
        <f>INT(VLOOKUP($X2108,映射表!$B:$C,2,FALSE)*VLOOKUP($Z2108,怪物属性偏向!$G:$L,怪物属性偏向!K$1,FALSE)/100)</f>
        <v>322</v>
      </c>
      <c r="J2108" s="4">
        <f>INT(VLOOKUP($X2108,映射表!$B:$E,4,FALSE))</f>
        <v>234</v>
      </c>
      <c r="K2108" s="4">
        <f t="shared" ref="K2108:V2108" si="2614">K2107</f>
        <v>100</v>
      </c>
      <c r="L2108" s="4">
        <f t="shared" si="2614"/>
        <v>0</v>
      </c>
      <c r="M2108" s="4">
        <f t="shared" si="2614"/>
        <v>0</v>
      </c>
      <c r="N2108" s="4">
        <f t="shared" si="2614"/>
        <v>100</v>
      </c>
      <c r="O2108" s="4">
        <f t="shared" si="2614"/>
        <v>0</v>
      </c>
      <c r="P2108" s="4">
        <f t="shared" si="2614"/>
        <v>0</v>
      </c>
      <c r="Q2108" s="4">
        <f t="shared" si="2614"/>
        <v>0</v>
      </c>
      <c r="R2108" s="4">
        <f t="shared" si="2614"/>
        <v>0</v>
      </c>
      <c r="S2108" s="4">
        <f t="shared" si="2614"/>
        <v>0</v>
      </c>
      <c r="T2108" s="4">
        <f t="shared" si="2614"/>
        <v>0</v>
      </c>
      <c r="U2108" s="4">
        <f t="shared" si="2614"/>
        <v>0</v>
      </c>
      <c r="V2108" s="4">
        <f t="shared" si="2614"/>
        <v>0</v>
      </c>
      <c r="W2108" s="4">
        <f>VLOOKUP(Z2108,怪物属性偏向!D:F,3,FALSE)</f>
        <v>5000015</v>
      </c>
      <c r="X2108" s="4">
        <f t="shared" si="2575"/>
        <v>4</v>
      </c>
      <c r="Y2108" t="str">
        <f>VLOOKUP(Z2108,怪物属性偏向!G:H,2,FALSE)</f>
        <v>霍尔</v>
      </c>
      <c r="Z2108">
        <f t="shared" si="2576"/>
        <v>15</v>
      </c>
    </row>
    <row r="2109" spans="1:26" ht="18" customHeight="1" x14ac:dyDescent="0.15">
      <c r="A2109" s="4">
        <v>5002105</v>
      </c>
      <c r="B2109" s="4">
        <f t="shared" ref="B2109:E2109" si="2615">B2108</f>
        <v>0</v>
      </c>
      <c r="C2109" s="4">
        <f t="shared" si="2615"/>
        <v>0</v>
      </c>
      <c r="D2109" s="4">
        <f t="shared" si="2615"/>
        <v>0</v>
      </c>
      <c r="E2109" s="4">
        <f t="shared" si="2615"/>
        <v>0</v>
      </c>
      <c r="F2109" s="4">
        <f>INT(VLOOKUP($X2109,映射表!$B:$C,2,FALSE)*VLOOKUP($Z2109,怪物属性偏向!$G:$L,怪物属性偏向!L$1,FALSE)/100)</f>
        <v>761</v>
      </c>
      <c r="G2109" s="4">
        <f>INT(VLOOKUP($X2109,映射表!$B:$C,2,FALSE)*VLOOKUP($Z2109,怪物属性偏向!$G:$L,怪物属性偏向!J$1,FALSE)/100)</f>
        <v>251</v>
      </c>
      <c r="H2109" s="4">
        <f t="shared" si="2505"/>
        <v>0</v>
      </c>
      <c r="I2109" s="4">
        <f>INT(VLOOKUP($X2109,映射表!$B:$C,2,FALSE)*VLOOKUP($Z2109,怪物属性偏向!$G:$L,怪物属性偏向!K$1,FALSE)/100)</f>
        <v>369</v>
      </c>
      <c r="J2109" s="4">
        <f>INT(VLOOKUP($X2109,映射表!$B:$E,4,FALSE))</f>
        <v>268</v>
      </c>
      <c r="K2109" s="4">
        <f t="shared" ref="K2109:V2109" si="2616">K2108</f>
        <v>100</v>
      </c>
      <c r="L2109" s="4">
        <f t="shared" si="2616"/>
        <v>0</v>
      </c>
      <c r="M2109" s="4">
        <f t="shared" si="2616"/>
        <v>0</v>
      </c>
      <c r="N2109" s="4">
        <f t="shared" si="2616"/>
        <v>100</v>
      </c>
      <c r="O2109" s="4">
        <f t="shared" si="2616"/>
        <v>0</v>
      </c>
      <c r="P2109" s="4">
        <f t="shared" si="2616"/>
        <v>0</v>
      </c>
      <c r="Q2109" s="4">
        <f t="shared" si="2616"/>
        <v>0</v>
      </c>
      <c r="R2109" s="4">
        <f t="shared" si="2616"/>
        <v>0</v>
      </c>
      <c r="S2109" s="4">
        <f t="shared" si="2616"/>
        <v>0</v>
      </c>
      <c r="T2109" s="4">
        <f t="shared" si="2616"/>
        <v>0</v>
      </c>
      <c r="U2109" s="4">
        <f t="shared" si="2616"/>
        <v>0</v>
      </c>
      <c r="V2109" s="4">
        <f t="shared" si="2616"/>
        <v>0</v>
      </c>
      <c r="W2109" s="4">
        <f>VLOOKUP(Z2109,怪物属性偏向!D:F,3,FALSE)</f>
        <v>5000015</v>
      </c>
      <c r="X2109" s="4">
        <f t="shared" si="2575"/>
        <v>5</v>
      </c>
      <c r="Y2109" t="str">
        <f>VLOOKUP(Z2109,怪物属性偏向!G:H,2,FALSE)</f>
        <v>霍尔</v>
      </c>
      <c r="Z2109">
        <f t="shared" si="2576"/>
        <v>15</v>
      </c>
    </row>
    <row r="2110" spans="1:26" ht="18" customHeight="1" x14ac:dyDescent="0.15">
      <c r="A2110" s="4">
        <v>5002106</v>
      </c>
      <c r="B2110" s="4">
        <f t="shared" ref="B2110:E2110" si="2617">B2109</f>
        <v>0</v>
      </c>
      <c r="C2110" s="4">
        <f t="shared" si="2617"/>
        <v>0</v>
      </c>
      <c r="D2110" s="4">
        <f t="shared" si="2617"/>
        <v>0</v>
      </c>
      <c r="E2110" s="4">
        <f t="shared" si="2617"/>
        <v>0</v>
      </c>
      <c r="F2110" s="4">
        <f>INT(VLOOKUP($X2110,映射表!$B:$C,2,FALSE)*VLOOKUP($Z2110,怪物属性偏向!$G:$L,怪物属性偏向!L$1,FALSE)/100)</f>
        <v>865</v>
      </c>
      <c r="G2110" s="4">
        <f>INT(VLOOKUP($X2110,映射表!$B:$C,2,FALSE)*VLOOKUP($Z2110,怪物属性偏向!$G:$L,怪物属性偏向!J$1,FALSE)/100)</f>
        <v>285</v>
      </c>
      <c r="H2110" s="4">
        <f t="shared" si="2505"/>
        <v>0</v>
      </c>
      <c r="I2110" s="4">
        <f>INT(VLOOKUP($X2110,映射表!$B:$C,2,FALSE)*VLOOKUP($Z2110,怪物属性偏向!$G:$L,怪物属性偏向!K$1,FALSE)/100)</f>
        <v>419</v>
      </c>
      <c r="J2110" s="4">
        <f>INT(VLOOKUP($X2110,映射表!$B:$E,4,FALSE))</f>
        <v>304</v>
      </c>
      <c r="K2110" s="4">
        <f t="shared" ref="K2110:V2110" si="2618">K2109</f>
        <v>100</v>
      </c>
      <c r="L2110" s="4">
        <f t="shared" si="2618"/>
        <v>0</v>
      </c>
      <c r="M2110" s="4">
        <f t="shared" si="2618"/>
        <v>0</v>
      </c>
      <c r="N2110" s="4">
        <f t="shared" si="2618"/>
        <v>100</v>
      </c>
      <c r="O2110" s="4">
        <f t="shared" si="2618"/>
        <v>0</v>
      </c>
      <c r="P2110" s="4">
        <f t="shared" si="2618"/>
        <v>0</v>
      </c>
      <c r="Q2110" s="4">
        <f t="shared" si="2618"/>
        <v>0</v>
      </c>
      <c r="R2110" s="4">
        <f t="shared" si="2618"/>
        <v>0</v>
      </c>
      <c r="S2110" s="4">
        <f t="shared" si="2618"/>
        <v>0</v>
      </c>
      <c r="T2110" s="4">
        <f t="shared" si="2618"/>
        <v>0</v>
      </c>
      <c r="U2110" s="4">
        <f t="shared" si="2618"/>
        <v>0</v>
      </c>
      <c r="V2110" s="4">
        <f t="shared" si="2618"/>
        <v>0</v>
      </c>
      <c r="W2110" s="4">
        <f>VLOOKUP(Z2110,怪物属性偏向!D:F,3,FALSE)</f>
        <v>5000015</v>
      </c>
      <c r="X2110" s="4">
        <f t="shared" si="2575"/>
        <v>6</v>
      </c>
      <c r="Y2110" t="str">
        <f>VLOOKUP(Z2110,怪物属性偏向!G:H,2,FALSE)</f>
        <v>霍尔</v>
      </c>
      <c r="Z2110">
        <f t="shared" si="2576"/>
        <v>15</v>
      </c>
    </row>
    <row r="2111" spans="1:26" ht="18" customHeight="1" x14ac:dyDescent="0.15">
      <c r="A2111" s="4">
        <v>5002107</v>
      </c>
      <c r="B2111" s="4">
        <f t="shared" ref="B2111:E2111" si="2619">B2110</f>
        <v>0</v>
      </c>
      <c r="C2111" s="4">
        <f t="shared" si="2619"/>
        <v>0</v>
      </c>
      <c r="D2111" s="4">
        <f t="shared" si="2619"/>
        <v>0</v>
      </c>
      <c r="E2111" s="4">
        <f t="shared" si="2619"/>
        <v>0</v>
      </c>
      <c r="F2111" s="4">
        <f>INT(VLOOKUP($X2111,映射表!$B:$C,2,FALSE)*VLOOKUP($Z2111,怪物属性偏向!$G:$L,怪物属性偏向!L$1,FALSE)/100)</f>
        <v>975</v>
      </c>
      <c r="G2111" s="4">
        <f>INT(VLOOKUP($X2111,映射表!$B:$C,2,FALSE)*VLOOKUP($Z2111,怪物属性偏向!$G:$L,怪物属性偏向!J$1,FALSE)/100)</f>
        <v>322</v>
      </c>
      <c r="H2111" s="4">
        <f t="shared" si="2505"/>
        <v>0</v>
      </c>
      <c r="I2111" s="4">
        <f>INT(VLOOKUP($X2111,映射表!$B:$C,2,FALSE)*VLOOKUP($Z2111,怪物属性偏向!$G:$L,怪物属性偏向!K$1,FALSE)/100)</f>
        <v>473</v>
      </c>
      <c r="J2111" s="4">
        <f>INT(VLOOKUP($X2111,映射表!$B:$E,4,FALSE))</f>
        <v>344</v>
      </c>
      <c r="K2111" s="4">
        <f t="shared" ref="K2111:V2111" si="2620">K2110</f>
        <v>100</v>
      </c>
      <c r="L2111" s="4">
        <f t="shared" si="2620"/>
        <v>0</v>
      </c>
      <c r="M2111" s="4">
        <f t="shared" si="2620"/>
        <v>0</v>
      </c>
      <c r="N2111" s="4">
        <f t="shared" si="2620"/>
        <v>100</v>
      </c>
      <c r="O2111" s="4">
        <f t="shared" si="2620"/>
        <v>0</v>
      </c>
      <c r="P2111" s="4">
        <f t="shared" si="2620"/>
        <v>0</v>
      </c>
      <c r="Q2111" s="4">
        <f t="shared" si="2620"/>
        <v>0</v>
      </c>
      <c r="R2111" s="4">
        <f t="shared" si="2620"/>
        <v>0</v>
      </c>
      <c r="S2111" s="4">
        <f t="shared" si="2620"/>
        <v>0</v>
      </c>
      <c r="T2111" s="4">
        <f t="shared" si="2620"/>
        <v>0</v>
      </c>
      <c r="U2111" s="4">
        <f t="shared" si="2620"/>
        <v>0</v>
      </c>
      <c r="V2111" s="4">
        <f t="shared" si="2620"/>
        <v>0</v>
      </c>
      <c r="W2111" s="4">
        <f>VLOOKUP(Z2111,怪物属性偏向!D:F,3,FALSE)</f>
        <v>5000015</v>
      </c>
      <c r="X2111" s="4">
        <f t="shared" si="2575"/>
        <v>7</v>
      </c>
      <c r="Y2111" t="str">
        <f>VLOOKUP(Z2111,怪物属性偏向!G:H,2,FALSE)</f>
        <v>霍尔</v>
      </c>
      <c r="Z2111">
        <f t="shared" si="2576"/>
        <v>15</v>
      </c>
    </row>
    <row r="2112" spans="1:26" ht="18" customHeight="1" x14ac:dyDescent="0.15">
      <c r="A2112" s="4">
        <v>5002108</v>
      </c>
      <c r="B2112" s="4">
        <f t="shared" ref="B2112:E2112" si="2621">B2111</f>
        <v>0</v>
      </c>
      <c r="C2112" s="4">
        <f t="shared" si="2621"/>
        <v>0</v>
      </c>
      <c r="D2112" s="4">
        <f t="shared" si="2621"/>
        <v>0</v>
      </c>
      <c r="E2112" s="4">
        <f t="shared" si="2621"/>
        <v>0</v>
      </c>
      <c r="F2112" s="4">
        <f>INT(VLOOKUP($X2112,映射表!$B:$C,2,FALSE)*VLOOKUP($Z2112,怪物属性偏向!$G:$L,怪物属性偏向!L$1,FALSE)/100)</f>
        <v>1094</v>
      </c>
      <c r="G2112" s="4">
        <f>INT(VLOOKUP($X2112,映射表!$B:$C,2,FALSE)*VLOOKUP($Z2112,怪物属性偏向!$G:$L,怪物属性偏向!J$1,FALSE)/100)</f>
        <v>361</v>
      </c>
      <c r="H2112" s="4">
        <f t="shared" si="2505"/>
        <v>0</v>
      </c>
      <c r="I2112" s="4">
        <f>INT(VLOOKUP($X2112,映射表!$B:$C,2,FALSE)*VLOOKUP($Z2112,怪物属性偏向!$G:$L,怪物属性偏向!K$1,FALSE)/100)</f>
        <v>530</v>
      </c>
      <c r="J2112" s="4">
        <f>INT(VLOOKUP($X2112,映射表!$B:$E,4,FALSE))</f>
        <v>385</v>
      </c>
      <c r="K2112" s="4">
        <f t="shared" ref="K2112:V2112" si="2622">K2111</f>
        <v>100</v>
      </c>
      <c r="L2112" s="4">
        <f t="shared" si="2622"/>
        <v>0</v>
      </c>
      <c r="M2112" s="4">
        <f t="shared" si="2622"/>
        <v>0</v>
      </c>
      <c r="N2112" s="4">
        <f t="shared" si="2622"/>
        <v>100</v>
      </c>
      <c r="O2112" s="4">
        <f t="shared" si="2622"/>
        <v>0</v>
      </c>
      <c r="P2112" s="4">
        <f t="shared" si="2622"/>
        <v>0</v>
      </c>
      <c r="Q2112" s="4">
        <f t="shared" si="2622"/>
        <v>0</v>
      </c>
      <c r="R2112" s="4">
        <f t="shared" si="2622"/>
        <v>0</v>
      </c>
      <c r="S2112" s="4">
        <f t="shared" si="2622"/>
        <v>0</v>
      </c>
      <c r="T2112" s="4">
        <f t="shared" si="2622"/>
        <v>0</v>
      </c>
      <c r="U2112" s="4">
        <f t="shared" si="2622"/>
        <v>0</v>
      </c>
      <c r="V2112" s="4">
        <f t="shared" si="2622"/>
        <v>0</v>
      </c>
      <c r="W2112" s="4">
        <f>VLOOKUP(Z2112,怪物属性偏向!D:F,3,FALSE)</f>
        <v>5000015</v>
      </c>
      <c r="X2112" s="4">
        <f t="shared" si="2575"/>
        <v>8</v>
      </c>
      <c r="Y2112" t="str">
        <f>VLOOKUP(Z2112,怪物属性偏向!G:H,2,FALSE)</f>
        <v>霍尔</v>
      </c>
      <c r="Z2112">
        <f t="shared" si="2576"/>
        <v>15</v>
      </c>
    </row>
    <row r="2113" spans="1:26" ht="18" customHeight="1" x14ac:dyDescent="0.15">
      <c r="A2113" s="4">
        <v>5002109</v>
      </c>
      <c r="B2113" s="4">
        <f t="shared" ref="B2113:E2113" si="2623">B2112</f>
        <v>0</v>
      </c>
      <c r="C2113" s="4">
        <f t="shared" si="2623"/>
        <v>0</v>
      </c>
      <c r="D2113" s="4">
        <f t="shared" si="2623"/>
        <v>0</v>
      </c>
      <c r="E2113" s="4">
        <f t="shared" si="2623"/>
        <v>0</v>
      </c>
      <c r="F2113" s="4">
        <f>INT(VLOOKUP($X2113,映射表!$B:$C,2,FALSE)*VLOOKUP($Z2113,怪物属性偏向!$G:$L,怪物属性偏向!L$1,FALSE)/100)</f>
        <v>1221</v>
      </c>
      <c r="G2113" s="4">
        <f>INT(VLOOKUP($X2113,映射表!$B:$C,2,FALSE)*VLOOKUP($Z2113,怪物属性偏向!$G:$L,怪物属性偏向!J$1,FALSE)/100)</f>
        <v>403</v>
      </c>
      <c r="H2113" s="4">
        <f t="shared" si="2505"/>
        <v>0</v>
      </c>
      <c r="I2113" s="4">
        <f>INT(VLOOKUP($X2113,映射表!$B:$C,2,FALSE)*VLOOKUP($Z2113,怪物属性偏向!$G:$L,怪物属性偏向!K$1,FALSE)/100)</f>
        <v>592</v>
      </c>
      <c r="J2113" s="4">
        <f>INT(VLOOKUP($X2113,映射表!$B:$E,4,FALSE))</f>
        <v>430</v>
      </c>
      <c r="K2113" s="4">
        <f t="shared" ref="K2113:V2113" si="2624">K2112</f>
        <v>100</v>
      </c>
      <c r="L2113" s="4">
        <f t="shared" si="2624"/>
        <v>0</v>
      </c>
      <c r="M2113" s="4">
        <f t="shared" si="2624"/>
        <v>0</v>
      </c>
      <c r="N2113" s="4">
        <f t="shared" si="2624"/>
        <v>100</v>
      </c>
      <c r="O2113" s="4">
        <f t="shared" si="2624"/>
        <v>0</v>
      </c>
      <c r="P2113" s="4">
        <f t="shared" si="2624"/>
        <v>0</v>
      </c>
      <c r="Q2113" s="4">
        <f t="shared" si="2624"/>
        <v>0</v>
      </c>
      <c r="R2113" s="4">
        <f t="shared" si="2624"/>
        <v>0</v>
      </c>
      <c r="S2113" s="4">
        <f t="shared" si="2624"/>
        <v>0</v>
      </c>
      <c r="T2113" s="4">
        <f t="shared" si="2624"/>
        <v>0</v>
      </c>
      <c r="U2113" s="4">
        <f t="shared" si="2624"/>
        <v>0</v>
      </c>
      <c r="V2113" s="4">
        <f t="shared" si="2624"/>
        <v>0</v>
      </c>
      <c r="W2113" s="4">
        <f>VLOOKUP(Z2113,怪物属性偏向!D:F,3,FALSE)</f>
        <v>5000015</v>
      </c>
      <c r="X2113" s="4">
        <f t="shared" si="2575"/>
        <v>9</v>
      </c>
      <c r="Y2113" t="str">
        <f>VLOOKUP(Z2113,怪物属性偏向!G:H,2,FALSE)</f>
        <v>霍尔</v>
      </c>
      <c r="Z2113">
        <f t="shared" si="2576"/>
        <v>15</v>
      </c>
    </row>
    <row r="2114" spans="1:26" ht="18" customHeight="1" x14ac:dyDescent="0.15">
      <c r="A2114" s="4">
        <v>5002110</v>
      </c>
      <c r="B2114" s="4">
        <f t="shared" ref="B2114:E2114" si="2625">B2113</f>
        <v>0</v>
      </c>
      <c r="C2114" s="4">
        <f t="shared" si="2625"/>
        <v>0</v>
      </c>
      <c r="D2114" s="4">
        <f t="shared" si="2625"/>
        <v>0</v>
      </c>
      <c r="E2114" s="4">
        <f t="shared" si="2625"/>
        <v>0</v>
      </c>
      <c r="F2114" s="4">
        <f>INT(VLOOKUP($X2114,映射表!$B:$C,2,FALSE)*VLOOKUP($Z2114,怪物属性偏向!$G:$L,怪物属性偏向!L$1,FALSE)/100)</f>
        <v>1358</v>
      </c>
      <c r="G2114" s="4">
        <f>INT(VLOOKUP($X2114,映射表!$B:$C,2,FALSE)*VLOOKUP($Z2114,怪物属性偏向!$G:$L,怪物属性偏向!J$1,FALSE)/100)</f>
        <v>448</v>
      </c>
      <c r="H2114" s="4">
        <f t="shared" si="2505"/>
        <v>0</v>
      </c>
      <c r="I2114" s="4">
        <f>INT(VLOOKUP($X2114,映射表!$B:$C,2,FALSE)*VLOOKUP($Z2114,怪物属性偏向!$G:$L,怪物属性偏向!K$1,FALSE)/100)</f>
        <v>658</v>
      </c>
      <c r="J2114" s="4">
        <f>INT(VLOOKUP($X2114,映射表!$B:$E,4,FALSE))</f>
        <v>478</v>
      </c>
      <c r="K2114" s="4">
        <f t="shared" ref="K2114:V2114" si="2626">K2113</f>
        <v>100</v>
      </c>
      <c r="L2114" s="4">
        <f t="shared" si="2626"/>
        <v>0</v>
      </c>
      <c r="M2114" s="4">
        <f t="shared" si="2626"/>
        <v>0</v>
      </c>
      <c r="N2114" s="4">
        <f t="shared" si="2626"/>
        <v>100</v>
      </c>
      <c r="O2114" s="4">
        <f t="shared" si="2626"/>
        <v>0</v>
      </c>
      <c r="P2114" s="4">
        <f t="shared" si="2626"/>
        <v>0</v>
      </c>
      <c r="Q2114" s="4">
        <f t="shared" si="2626"/>
        <v>0</v>
      </c>
      <c r="R2114" s="4">
        <f t="shared" si="2626"/>
        <v>0</v>
      </c>
      <c r="S2114" s="4">
        <f t="shared" si="2626"/>
        <v>0</v>
      </c>
      <c r="T2114" s="4">
        <f t="shared" si="2626"/>
        <v>0</v>
      </c>
      <c r="U2114" s="4">
        <f t="shared" si="2626"/>
        <v>0</v>
      </c>
      <c r="V2114" s="4">
        <f t="shared" si="2626"/>
        <v>0</v>
      </c>
      <c r="W2114" s="4">
        <f>VLOOKUP(Z2114,怪物属性偏向!D:F,3,FALSE)</f>
        <v>5000015</v>
      </c>
      <c r="X2114" s="4">
        <f t="shared" si="2575"/>
        <v>10</v>
      </c>
      <c r="Y2114" t="str">
        <f>VLOOKUP(Z2114,怪物属性偏向!G:H,2,FALSE)</f>
        <v>霍尔</v>
      </c>
      <c r="Z2114">
        <f t="shared" si="2576"/>
        <v>15</v>
      </c>
    </row>
    <row r="2115" spans="1:26" ht="18" customHeight="1" x14ac:dyDescent="0.15">
      <c r="A2115" s="4">
        <v>5002111</v>
      </c>
      <c r="B2115" s="4">
        <f t="shared" ref="B2115:E2115" si="2627">B2114</f>
        <v>0</v>
      </c>
      <c r="C2115" s="4">
        <f t="shared" si="2627"/>
        <v>0</v>
      </c>
      <c r="D2115" s="4">
        <f t="shared" si="2627"/>
        <v>0</v>
      </c>
      <c r="E2115" s="4">
        <f t="shared" si="2627"/>
        <v>0</v>
      </c>
      <c r="F2115" s="4">
        <f>INT(VLOOKUP($X2115,映射表!$B:$C,2,FALSE)*VLOOKUP($Z2115,怪物属性偏向!$G:$L,怪物属性偏向!L$1,FALSE)/100)</f>
        <v>1504</v>
      </c>
      <c r="G2115" s="4">
        <f>INT(VLOOKUP($X2115,映射表!$B:$C,2,FALSE)*VLOOKUP($Z2115,怪物属性偏向!$G:$L,怪物属性偏向!J$1,FALSE)/100)</f>
        <v>497</v>
      </c>
      <c r="H2115" s="4">
        <f t="shared" si="2505"/>
        <v>0</v>
      </c>
      <c r="I2115" s="4">
        <f>INT(VLOOKUP($X2115,映射表!$B:$C,2,FALSE)*VLOOKUP($Z2115,怪物属性偏向!$G:$L,怪物属性偏向!K$1,FALSE)/100)</f>
        <v>729</v>
      </c>
      <c r="J2115" s="4">
        <f>INT(VLOOKUP($X2115,映射表!$B:$E,4,FALSE))</f>
        <v>530</v>
      </c>
      <c r="K2115" s="4">
        <f t="shared" ref="K2115:V2115" si="2628">K2114</f>
        <v>100</v>
      </c>
      <c r="L2115" s="4">
        <f t="shared" si="2628"/>
        <v>0</v>
      </c>
      <c r="M2115" s="4">
        <f t="shared" si="2628"/>
        <v>0</v>
      </c>
      <c r="N2115" s="4">
        <f t="shared" si="2628"/>
        <v>100</v>
      </c>
      <c r="O2115" s="4">
        <f t="shared" si="2628"/>
        <v>0</v>
      </c>
      <c r="P2115" s="4">
        <f t="shared" si="2628"/>
        <v>0</v>
      </c>
      <c r="Q2115" s="4">
        <f t="shared" si="2628"/>
        <v>0</v>
      </c>
      <c r="R2115" s="4">
        <f t="shared" si="2628"/>
        <v>0</v>
      </c>
      <c r="S2115" s="4">
        <f t="shared" si="2628"/>
        <v>0</v>
      </c>
      <c r="T2115" s="4">
        <f t="shared" si="2628"/>
        <v>0</v>
      </c>
      <c r="U2115" s="4">
        <f t="shared" si="2628"/>
        <v>0</v>
      </c>
      <c r="V2115" s="4">
        <f t="shared" si="2628"/>
        <v>0</v>
      </c>
      <c r="W2115" s="4">
        <f>VLOOKUP(Z2115,怪物属性偏向!D:F,3,FALSE)</f>
        <v>5000015</v>
      </c>
      <c r="X2115" s="4">
        <f t="shared" si="2575"/>
        <v>11</v>
      </c>
      <c r="Y2115" t="str">
        <f>VLOOKUP(Z2115,怪物属性偏向!G:H,2,FALSE)</f>
        <v>霍尔</v>
      </c>
      <c r="Z2115">
        <f t="shared" si="2576"/>
        <v>15</v>
      </c>
    </row>
    <row r="2116" spans="1:26" ht="18" customHeight="1" x14ac:dyDescent="0.15">
      <c r="A2116" s="4">
        <v>5002112</v>
      </c>
      <c r="B2116" s="4">
        <f t="shared" ref="B2116:E2116" si="2629">B2115</f>
        <v>0</v>
      </c>
      <c r="C2116" s="4">
        <f t="shared" si="2629"/>
        <v>0</v>
      </c>
      <c r="D2116" s="4">
        <f t="shared" si="2629"/>
        <v>0</v>
      </c>
      <c r="E2116" s="4">
        <f t="shared" si="2629"/>
        <v>0</v>
      </c>
      <c r="F2116" s="4">
        <f>INT(VLOOKUP($X2116,映射表!$B:$C,2,FALSE)*VLOOKUP($Z2116,怪物属性偏向!$G:$L,怪物属性偏向!L$1,FALSE)/100)</f>
        <v>1661</v>
      </c>
      <c r="G2116" s="4">
        <f>INT(VLOOKUP($X2116,映射表!$B:$C,2,FALSE)*VLOOKUP($Z2116,怪物属性偏向!$G:$L,怪物属性偏向!J$1,FALSE)/100)</f>
        <v>549</v>
      </c>
      <c r="H2116" s="4">
        <f t="shared" si="2505"/>
        <v>0</v>
      </c>
      <c r="I2116" s="4">
        <f>INT(VLOOKUP($X2116,映射表!$B:$C,2,FALSE)*VLOOKUP($Z2116,怪物属性偏向!$G:$L,怪物属性偏向!K$1,FALSE)/100)</f>
        <v>805</v>
      </c>
      <c r="J2116" s="4">
        <f>INT(VLOOKUP($X2116,映射表!$B:$E,4,FALSE))</f>
        <v>585</v>
      </c>
      <c r="K2116" s="4">
        <f t="shared" ref="K2116:V2116" si="2630">K2115</f>
        <v>100</v>
      </c>
      <c r="L2116" s="4">
        <f t="shared" si="2630"/>
        <v>0</v>
      </c>
      <c r="M2116" s="4">
        <f t="shared" si="2630"/>
        <v>0</v>
      </c>
      <c r="N2116" s="4">
        <f t="shared" si="2630"/>
        <v>100</v>
      </c>
      <c r="O2116" s="4">
        <f t="shared" si="2630"/>
        <v>0</v>
      </c>
      <c r="P2116" s="4">
        <f t="shared" si="2630"/>
        <v>0</v>
      </c>
      <c r="Q2116" s="4">
        <f t="shared" si="2630"/>
        <v>0</v>
      </c>
      <c r="R2116" s="4">
        <f t="shared" si="2630"/>
        <v>0</v>
      </c>
      <c r="S2116" s="4">
        <f t="shared" si="2630"/>
        <v>0</v>
      </c>
      <c r="T2116" s="4">
        <f t="shared" si="2630"/>
        <v>0</v>
      </c>
      <c r="U2116" s="4">
        <f t="shared" si="2630"/>
        <v>0</v>
      </c>
      <c r="V2116" s="4">
        <f t="shared" si="2630"/>
        <v>0</v>
      </c>
      <c r="W2116" s="4">
        <f>VLOOKUP(Z2116,怪物属性偏向!D:F,3,FALSE)</f>
        <v>5000015</v>
      </c>
      <c r="X2116" s="4">
        <f t="shared" si="2575"/>
        <v>12</v>
      </c>
      <c r="Y2116" t="str">
        <f>VLOOKUP(Z2116,怪物属性偏向!G:H,2,FALSE)</f>
        <v>霍尔</v>
      </c>
      <c r="Z2116">
        <f t="shared" si="2576"/>
        <v>15</v>
      </c>
    </row>
    <row r="2117" spans="1:26" ht="18" customHeight="1" x14ac:dyDescent="0.15">
      <c r="A2117" s="4">
        <v>5002113</v>
      </c>
      <c r="B2117" s="4">
        <f t="shared" ref="B2117:E2117" si="2631">B2116</f>
        <v>0</v>
      </c>
      <c r="C2117" s="4">
        <f t="shared" si="2631"/>
        <v>0</v>
      </c>
      <c r="D2117" s="4">
        <f t="shared" si="2631"/>
        <v>0</v>
      </c>
      <c r="E2117" s="4">
        <f t="shared" si="2631"/>
        <v>0</v>
      </c>
      <c r="F2117" s="4">
        <f>INT(VLOOKUP($X2117,映射表!$B:$C,2,FALSE)*VLOOKUP($Z2117,怪物属性偏向!$G:$L,怪物属性偏向!L$1,FALSE)/100)</f>
        <v>1829</v>
      </c>
      <c r="G2117" s="4">
        <f>INT(VLOOKUP($X2117,映射表!$B:$C,2,FALSE)*VLOOKUP($Z2117,怪物属性偏向!$G:$L,怪物属性偏向!J$1,FALSE)/100)</f>
        <v>604</v>
      </c>
      <c r="H2117" s="4">
        <f t="shared" si="2505"/>
        <v>0</v>
      </c>
      <c r="I2117" s="4">
        <f>INT(VLOOKUP($X2117,映射表!$B:$C,2,FALSE)*VLOOKUP($Z2117,怪物属性偏向!$G:$L,怪物属性偏向!K$1,FALSE)/100)</f>
        <v>886</v>
      </c>
      <c r="J2117" s="4">
        <f>INT(VLOOKUP($X2117,映射表!$B:$E,4,FALSE))</f>
        <v>644</v>
      </c>
      <c r="K2117" s="4">
        <f t="shared" ref="K2117:V2117" si="2632">K2116</f>
        <v>100</v>
      </c>
      <c r="L2117" s="4">
        <f t="shared" si="2632"/>
        <v>0</v>
      </c>
      <c r="M2117" s="4">
        <f t="shared" si="2632"/>
        <v>0</v>
      </c>
      <c r="N2117" s="4">
        <f t="shared" si="2632"/>
        <v>100</v>
      </c>
      <c r="O2117" s="4">
        <f t="shared" si="2632"/>
        <v>0</v>
      </c>
      <c r="P2117" s="4">
        <f t="shared" si="2632"/>
        <v>0</v>
      </c>
      <c r="Q2117" s="4">
        <f t="shared" si="2632"/>
        <v>0</v>
      </c>
      <c r="R2117" s="4">
        <f t="shared" si="2632"/>
        <v>0</v>
      </c>
      <c r="S2117" s="4">
        <f t="shared" si="2632"/>
        <v>0</v>
      </c>
      <c r="T2117" s="4">
        <f t="shared" si="2632"/>
        <v>0</v>
      </c>
      <c r="U2117" s="4">
        <f t="shared" si="2632"/>
        <v>0</v>
      </c>
      <c r="V2117" s="4">
        <f t="shared" si="2632"/>
        <v>0</v>
      </c>
      <c r="W2117" s="4">
        <f>VLOOKUP(Z2117,怪物属性偏向!D:F,3,FALSE)</f>
        <v>5000015</v>
      </c>
      <c r="X2117" s="4">
        <f t="shared" si="2575"/>
        <v>13</v>
      </c>
      <c r="Y2117" t="str">
        <f>VLOOKUP(Z2117,怪物属性偏向!G:H,2,FALSE)</f>
        <v>霍尔</v>
      </c>
      <c r="Z2117">
        <f t="shared" si="2576"/>
        <v>15</v>
      </c>
    </row>
    <row r="2118" spans="1:26" ht="18" customHeight="1" x14ac:dyDescent="0.15">
      <c r="A2118" s="4">
        <v>5002114</v>
      </c>
      <c r="B2118" s="4">
        <f t="shared" ref="B2118:E2118" si="2633">B2117</f>
        <v>0</v>
      </c>
      <c r="C2118" s="4">
        <f t="shared" si="2633"/>
        <v>0</v>
      </c>
      <c r="D2118" s="4">
        <f t="shared" si="2633"/>
        <v>0</v>
      </c>
      <c r="E2118" s="4">
        <f t="shared" si="2633"/>
        <v>0</v>
      </c>
      <c r="F2118" s="4">
        <f>INT(VLOOKUP($X2118,映射表!$B:$C,2,FALSE)*VLOOKUP($Z2118,怪物属性偏向!$G:$L,怪物属性偏向!L$1,FALSE)/100)</f>
        <v>2009</v>
      </c>
      <c r="G2118" s="4">
        <f>INT(VLOOKUP($X2118,映射表!$B:$C,2,FALSE)*VLOOKUP($Z2118,怪物属性偏向!$G:$L,怪物属性偏向!J$1,FALSE)/100)</f>
        <v>664</v>
      </c>
      <c r="H2118" s="4">
        <f t="shared" si="2505"/>
        <v>0</v>
      </c>
      <c r="I2118" s="4">
        <f>INT(VLOOKUP($X2118,映射表!$B:$C,2,FALSE)*VLOOKUP($Z2118,怪物属性偏向!$G:$L,怪物属性偏向!K$1,FALSE)/100)</f>
        <v>974</v>
      </c>
      <c r="J2118" s="4">
        <f>INT(VLOOKUP($X2118,映射表!$B:$E,4,FALSE))</f>
        <v>708</v>
      </c>
      <c r="K2118" s="4">
        <f t="shared" ref="K2118:V2118" si="2634">K2117</f>
        <v>100</v>
      </c>
      <c r="L2118" s="4">
        <f t="shared" si="2634"/>
        <v>0</v>
      </c>
      <c r="M2118" s="4">
        <f t="shared" si="2634"/>
        <v>0</v>
      </c>
      <c r="N2118" s="4">
        <f t="shared" si="2634"/>
        <v>100</v>
      </c>
      <c r="O2118" s="4">
        <f t="shared" si="2634"/>
        <v>0</v>
      </c>
      <c r="P2118" s="4">
        <f t="shared" si="2634"/>
        <v>0</v>
      </c>
      <c r="Q2118" s="4">
        <f t="shared" si="2634"/>
        <v>0</v>
      </c>
      <c r="R2118" s="4">
        <f t="shared" si="2634"/>
        <v>0</v>
      </c>
      <c r="S2118" s="4">
        <f t="shared" si="2634"/>
        <v>0</v>
      </c>
      <c r="T2118" s="4">
        <f t="shared" si="2634"/>
        <v>0</v>
      </c>
      <c r="U2118" s="4">
        <f t="shared" si="2634"/>
        <v>0</v>
      </c>
      <c r="V2118" s="4">
        <f t="shared" si="2634"/>
        <v>0</v>
      </c>
      <c r="W2118" s="4">
        <f>VLOOKUP(Z2118,怪物属性偏向!D:F,3,FALSE)</f>
        <v>5000015</v>
      </c>
      <c r="X2118" s="4">
        <f t="shared" si="2575"/>
        <v>14</v>
      </c>
      <c r="Y2118" t="str">
        <f>VLOOKUP(Z2118,怪物属性偏向!G:H,2,FALSE)</f>
        <v>霍尔</v>
      </c>
      <c r="Z2118">
        <f t="shared" si="2576"/>
        <v>15</v>
      </c>
    </row>
    <row r="2119" spans="1:26" ht="18" customHeight="1" x14ac:dyDescent="0.15">
      <c r="A2119" s="4">
        <v>5002115</v>
      </c>
      <c r="B2119" s="4">
        <f t="shared" ref="B2119:E2119" si="2635">B2118</f>
        <v>0</v>
      </c>
      <c r="C2119" s="4">
        <f t="shared" si="2635"/>
        <v>0</v>
      </c>
      <c r="D2119" s="4">
        <f t="shared" si="2635"/>
        <v>0</v>
      </c>
      <c r="E2119" s="4">
        <f t="shared" si="2635"/>
        <v>0</v>
      </c>
      <c r="F2119" s="4">
        <f>INT(VLOOKUP($X2119,映射表!$B:$C,2,FALSE)*VLOOKUP($Z2119,怪物属性偏向!$G:$L,怪物属性偏向!L$1,FALSE)/100)</f>
        <v>2202</v>
      </c>
      <c r="G2119" s="4">
        <f>INT(VLOOKUP($X2119,映射表!$B:$C,2,FALSE)*VLOOKUP($Z2119,怪物属性偏向!$G:$L,怪物属性偏向!J$1,FALSE)/100)</f>
        <v>728</v>
      </c>
      <c r="H2119" s="4">
        <f t="shared" ref="H2119:H2182" si="2636">H2118</f>
        <v>0</v>
      </c>
      <c r="I2119" s="4">
        <f>INT(VLOOKUP($X2119,映射表!$B:$C,2,FALSE)*VLOOKUP($Z2119,怪物属性偏向!$G:$L,怪物属性偏向!K$1,FALSE)/100)</f>
        <v>1067</v>
      </c>
      <c r="J2119" s="4">
        <f>INT(VLOOKUP($X2119,映射表!$B:$E,4,FALSE))</f>
        <v>776</v>
      </c>
      <c r="K2119" s="4">
        <f t="shared" ref="K2119:V2119" si="2637">K2118</f>
        <v>100</v>
      </c>
      <c r="L2119" s="4">
        <f t="shared" si="2637"/>
        <v>0</v>
      </c>
      <c r="M2119" s="4">
        <f t="shared" si="2637"/>
        <v>0</v>
      </c>
      <c r="N2119" s="4">
        <f t="shared" si="2637"/>
        <v>100</v>
      </c>
      <c r="O2119" s="4">
        <f t="shared" si="2637"/>
        <v>0</v>
      </c>
      <c r="P2119" s="4">
        <f t="shared" si="2637"/>
        <v>0</v>
      </c>
      <c r="Q2119" s="4">
        <f t="shared" si="2637"/>
        <v>0</v>
      </c>
      <c r="R2119" s="4">
        <f t="shared" si="2637"/>
        <v>0</v>
      </c>
      <c r="S2119" s="4">
        <f t="shared" si="2637"/>
        <v>0</v>
      </c>
      <c r="T2119" s="4">
        <f t="shared" si="2637"/>
        <v>0</v>
      </c>
      <c r="U2119" s="4">
        <f t="shared" si="2637"/>
        <v>0</v>
      </c>
      <c r="V2119" s="4">
        <f t="shared" si="2637"/>
        <v>0</v>
      </c>
      <c r="W2119" s="4">
        <f>VLOOKUP(Z2119,怪物属性偏向!D:F,3,FALSE)</f>
        <v>5000015</v>
      </c>
      <c r="X2119" s="4">
        <f t="shared" si="2575"/>
        <v>15</v>
      </c>
      <c r="Y2119" t="str">
        <f>VLOOKUP(Z2119,怪物属性偏向!G:H,2,FALSE)</f>
        <v>霍尔</v>
      </c>
      <c r="Z2119">
        <f t="shared" si="2576"/>
        <v>15</v>
      </c>
    </row>
    <row r="2120" spans="1:26" ht="18" customHeight="1" x14ac:dyDescent="0.15">
      <c r="A2120" s="4">
        <v>5002116</v>
      </c>
      <c r="B2120" s="4">
        <f t="shared" ref="B2120:E2120" si="2638">B2119</f>
        <v>0</v>
      </c>
      <c r="C2120" s="4">
        <f t="shared" si="2638"/>
        <v>0</v>
      </c>
      <c r="D2120" s="4">
        <f t="shared" si="2638"/>
        <v>0</v>
      </c>
      <c r="E2120" s="4">
        <f t="shared" si="2638"/>
        <v>0</v>
      </c>
      <c r="F2120" s="4">
        <f>INT(VLOOKUP($X2120,映射表!$B:$C,2,FALSE)*VLOOKUP($Z2120,怪物属性偏向!$G:$L,怪物属性偏向!L$1,FALSE)/100)</f>
        <v>2409</v>
      </c>
      <c r="G2120" s="4">
        <f>INT(VLOOKUP($X2120,映射表!$B:$C,2,FALSE)*VLOOKUP($Z2120,怪物属性偏向!$G:$L,怪物属性偏向!J$1,FALSE)/100)</f>
        <v>796</v>
      </c>
      <c r="H2120" s="4">
        <f t="shared" si="2636"/>
        <v>0</v>
      </c>
      <c r="I2120" s="4">
        <f>INT(VLOOKUP($X2120,映射表!$B:$C,2,FALSE)*VLOOKUP($Z2120,怪物属性偏向!$G:$L,怪物属性偏向!K$1,FALSE)/100)</f>
        <v>1168</v>
      </c>
      <c r="J2120" s="4">
        <f>INT(VLOOKUP($X2120,映射表!$B:$E,4,FALSE))</f>
        <v>849</v>
      </c>
      <c r="K2120" s="4">
        <f t="shared" ref="K2120:V2120" si="2639">K2119</f>
        <v>100</v>
      </c>
      <c r="L2120" s="4">
        <f t="shared" si="2639"/>
        <v>0</v>
      </c>
      <c r="M2120" s="4">
        <f t="shared" si="2639"/>
        <v>0</v>
      </c>
      <c r="N2120" s="4">
        <f t="shared" si="2639"/>
        <v>100</v>
      </c>
      <c r="O2120" s="4">
        <f t="shared" si="2639"/>
        <v>0</v>
      </c>
      <c r="P2120" s="4">
        <f t="shared" si="2639"/>
        <v>0</v>
      </c>
      <c r="Q2120" s="4">
        <f t="shared" si="2639"/>
        <v>0</v>
      </c>
      <c r="R2120" s="4">
        <f t="shared" si="2639"/>
        <v>0</v>
      </c>
      <c r="S2120" s="4">
        <f t="shared" si="2639"/>
        <v>0</v>
      </c>
      <c r="T2120" s="4">
        <f t="shared" si="2639"/>
        <v>0</v>
      </c>
      <c r="U2120" s="4">
        <f t="shared" si="2639"/>
        <v>0</v>
      </c>
      <c r="V2120" s="4">
        <f t="shared" si="2639"/>
        <v>0</v>
      </c>
      <c r="W2120" s="4">
        <f>VLOOKUP(Z2120,怪物属性偏向!D:F,3,FALSE)</f>
        <v>5000015</v>
      </c>
      <c r="X2120" s="4">
        <f t="shared" si="2575"/>
        <v>16</v>
      </c>
      <c r="Y2120" t="str">
        <f>VLOOKUP(Z2120,怪物属性偏向!G:H,2,FALSE)</f>
        <v>霍尔</v>
      </c>
      <c r="Z2120">
        <f t="shared" si="2576"/>
        <v>15</v>
      </c>
    </row>
    <row r="2121" spans="1:26" ht="18" customHeight="1" x14ac:dyDescent="0.15">
      <c r="A2121" s="4">
        <v>5002117</v>
      </c>
      <c r="B2121" s="4">
        <f t="shared" ref="B2121:E2121" si="2640">B2120</f>
        <v>0</v>
      </c>
      <c r="C2121" s="4">
        <f t="shared" si="2640"/>
        <v>0</v>
      </c>
      <c r="D2121" s="4">
        <f t="shared" si="2640"/>
        <v>0</v>
      </c>
      <c r="E2121" s="4">
        <f t="shared" si="2640"/>
        <v>0</v>
      </c>
      <c r="F2121" s="4">
        <f>INT(VLOOKUP($X2121,映射表!$B:$C,2,FALSE)*VLOOKUP($Z2121,怪物属性偏向!$G:$L,怪物属性偏向!L$1,FALSE)/100)</f>
        <v>2631</v>
      </c>
      <c r="G2121" s="4">
        <f>INT(VLOOKUP($X2121,映射表!$B:$C,2,FALSE)*VLOOKUP($Z2121,怪物属性偏向!$G:$L,怪物属性偏向!J$1,FALSE)/100)</f>
        <v>869</v>
      </c>
      <c r="H2121" s="4">
        <f t="shared" si="2636"/>
        <v>0</v>
      </c>
      <c r="I2121" s="4">
        <f>INT(VLOOKUP($X2121,映射表!$B:$C,2,FALSE)*VLOOKUP($Z2121,怪物属性偏向!$G:$L,怪物属性偏向!K$1,FALSE)/100)</f>
        <v>1275</v>
      </c>
      <c r="J2121" s="4">
        <f>INT(VLOOKUP($X2121,映射表!$B:$E,4,FALSE))</f>
        <v>927</v>
      </c>
      <c r="K2121" s="4">
        <f t="shared" ref="K2121:V2121" si="2641">K2120</f>
        <v>100</v>
      </c>
      <c r="L2121" s="4">
        <f t="shared" si="2641"/>
        <v>0</v>
      </c>
      <c r="M2121" s="4">
        <f t="shared" si="2641"/>
        <v>0</v>
      </c>
      <c r="N2121" s="4">
        <f t="shared" si="2641"/>
        <v>100</v>
      </c>
      <c r="O2121" s="4">
        <f t="shared" si="2641"/>
        <v>0</v>
      </c>
      <c r="P2121" s="4">
        <f t="shared" si="2641"/>
        <v>0</v>
      </c>
      <c r="Q2121" s="4">
        <f t="shared" si="2641"/>
        <v>0</v>
      </c>
      <c r="R2121" s="4">
        <f t="shared" si="2641"/>
        <v>0</v>
      </c>
      <c r="S2121" s="4">
        <f t="shared" si="2641"/>
        <v>0</v>
      </c>
      <c r="T2121" s="4">
        <f t="shared" si="2641"/>
        <v>0</v>
      </c>
      <c r="U2121" s="4">
        <f t="shared" si="2641"/>
        <v>0</v>
      </c>
      <c r="V2121" s="4">
        <f t="shared" si="2641"/>
        <v>0</v>
      </c>
      <c r="W2121" s="4">
        <f>VLOOKUP(Z2121,怪物属性偏向!D:F,3,FALSE)</f>
        <v>5000015</v>
      </c>
      <c r="X2121" s="4">
        <f t="shared" si="2575"/>
        <v>17</v>
      </c>
      <c r="Y2121" t="str">
        <f>VLOOKUP(Z2121,怪物属性偏向!G:H,2,FALSE)</f>
        <v>霍尔</v>
      </c>
      <c r="Z2121">
        <f t="shared" si="2576"/>
        <v>15</v>
      </c>
    </row>
    <row r="2122" spans="1:26" ht="18" customHeight="1" x14ac:dyDescent="0.15">
      <c r="A2122" s="4">
        <v>5002118</v>
      </c>
      <c r="B2122" s="4">
        <f t="shared" ref="B2122:E2122" si="2642">B2121</f>
        <v>0</v>
      </c>
      <c r="C2122" s="4">
        <f t="shared" si="2642"/>
        <v>0</v>
      </c>
      <c r="D2122" s="4">
        <f t="shared" si="2642"/>
        <v>0</v>
      </c>
      <c r="E2122" s="4">
        <f t="shared" si="2642"/>
        <v>0</v>
      </c>
      <c r="F2122" s="4">
        <f>INT(VLOOKUP($X2122,映射表!$B:$C,2,FALSE)*VLOOKUP($Z2122,怪物属性偏向!$G:$L,怪物属性偏向!L$1,FALSE)/100)</f>
        <v>2869</v>
      </c>
      <c r="G2122" s="4">
        <f>INT(VLOOKUP($X2122,映射表!$B:$C,2,FALSE)*VLOOKUP($Z2122,怪物属性偏向!$G:$L,怪物属性偏向!J$1,FALSE)/100)</f>
        <v>948</v>
      </c>
      <c r="H2122" s="4">
        <f t="shared" si="2636"/>
        <v>0</v>
      </c>
      <c r="I2122" s="4">
        <f>INT(VLOOKUP($X2122,映射表!$B:$C,2,FALSE)*VLOOKUP($Z2122,怪物属性偏向!$G:$L,怪物属性偏向!K$1,FALSE)/100)</f>
        <v>1391</v>
      </c>
      <c r="J2122" s="4">
        <f>INT(VLOOKUP($X2122,映射表!$B:$E,4,FALSE))</f>
        <v>1011</v>
      </c>
      <c r="K2122" s="4">
        <f t="shared" ref="K2122:V2122" si="2643">K2121</f>
        <v>100</v>
      </c>
      <c r="L2122" s="4">
        <f t="shared" si="2643"/>
        <v>0</v>
      </c>
      <c r="M2122" s="4">
        <f t="shared" si="2643"/>
        <v>0</v>
      </c>
      <c r="N2122" s="4">
        <f t="shared" si="2643"/>
        <v>100</v>
      </c>
      <c r="O2122" s="4">
        <f t="shared" si="2643"/>
        <v>0</v>
      </c>
      <c r="P2122" s="4">
        <f t="shared" si="2643"/>
        <v>0</v>
      </c>
      <c r="Q2122" s="4">
        <f t="shared" si="2643"/>
        <v>0</v>
      </c>
      <c r="R2122" s="4">
        <f t="shared" si="2643"/>
        <v>0</v>
      </c>
      <c r="S2122" s="4">
        <f t="shared" si="2643"/>
        <v>0</v>
      </c>
      <c r="T2122" s="4">
        <f t="shared" si="2643"/>
        <v>0</v>
      </c>
      <c r="U2122" s="4">
        <f t="shared" si="2643"/>
        <v>0</v>
      </c>
      <c r="V2122" s="4">
        <f t="shared" si="2643"/>
        <v>0</v>
      </c>
      <c r="W2122" s="4">
        <f>VLOOKUP(Z2122,怪物属性偏向!D:F,3,FALSE)</f>
        <v>5000015</v>
      </c>
      <c r="X2122" s="4">
        <f t="shared" si="2575"/>
        <v>18</v>
      </c>
      <c r="Y2122" t="str">
        <f>VLOOKUP(Z2122,怪物属性偏向!G:H,2,FALSE)</f>
        <v>霍尔</v>
      </c>
      <c r="Z2122">
        <f t="shared" si="2576"/>
        <v>15</v>
      </c>
    </row>
    <row r="2123" spans="1:26" ht="18" customHeight="1" x14ac:dyDescent="0.15">
      <c r="A2123" s="4">
        <v>5002119</v>
      </c>
      <c r="B2123" s="4">
        <f t="shared" ref="B2123:E2123" si="2644">B2122</f>
        <v>0</v>
      </c>
      <c r="C2123" s="4">
        <f t="shared" si="2644"/>
        <v>0</v>
      </c>
      <c r="D2123" s="4">
        <f t="shared" si="2644"/>
        <v>0</v>
      </c>
      <c r="E2123" s="4">
        <f t="shared" si="2644"/>
        <v>0</v>
      </c>
      <c r="F2123" s="4">
        <f>INT(VLOOKUP($X2123,映射表!$B:$C,2,FALSE)*VLOOKUP($Z2123,怪物属性偏向!$G:$L,怪物属性偏向!L$1,FALSE)/100)</f>
        <v>3124</v>
      </c>
      <c r="G2123" s="4">
        <f>INT(VLOOKUP($X2123,映射表!$B:$C,2,FALSE)*VLOOKUP($Z2123,怪物属性偏向!$G:$L,怪物属性偏向!J$1,FALSE)/100)</f>
        <v>1032</v>
      </c>
      <c r="H2123" s="4">
        <f t="shared" si="2636"/>
        <v>0</v>
      </c>
      <c r="I2123" s="4">
        <f>INT(VLOOKUP($X2123,映射表!$B:$C,2,FALSE)*VLOOKUP($Z2123,怪物属性偏向!$G:$L,怪物属性偏向!K$1,FALSE)/100)</f>
        <v>1514</v>
      </c>
      <c r="J2123" s="4">
        <f>INT(VLOOKUP($X2123,映射表!$B:$E,4,FALSE))</f>
        <v>1101</v>
      </c>
      <c r="K2123" s="4">
        <f t="shared" ref="K2123:V2123" si="2645">K2122</f>
        <v>100</v>
      </c>
      <c r="L2123" s="4">
        <f t="shared" si="2645"/>
        <v>0</v>
      </c>
      <c r="M2123" s="4">
        <f t="shared" si="2645"/>
        <v>0</v>
      </c>
      <c r="N2123" s="4">
        <f t="shared" si="2645"/>
        <v>100</v>
      </c>
      <c r="O2123" s="4">
        <f t="shared" si="2645"/>
        <v>0</v>
      </c>
      <c r="P2123" s="4">
        <f t="shared" si="2645"/>
        <v>0</v>
      </c>
      <c r="Q2123" s="4">
        <f t="shared" si="2645"/>
        <v>0</v>
      </c>
      <c r="R2123" s="4">
        <f t="shared" si="2645"/>
        <v>0</v>
      </c>
      <c r="S2123" s="4">
        <f t="shared" si="2645"/>
        <v>0</v>
      </c>
      <c r="T2123" s="4">
        <f t="shared" si="2645"/>
        <v>0</v>
      </c>
      <c r="U2123" s="4">
        <f t="shared" si="2645"/>
        <v>0</v>
      </c>
      <c r="V2123" s="4">
        <f t="shared" si="2645"/>
        <v>0</v>
      </c>
      <c r="W2123" s="4">
        <f>VLOOKUP(Z2123,怪物属性偏向!D:F,3,FALSE)</f>
        <v>5000015</v>
      </c>
      <c r="X2123" s="4">
        <f t="shared" si="2575"/>
        <v>19</v>
      </c>
      <c r="Y2123" t="str">
        <f>VLOOKUP(Z2123,怪物属性偏向!G:H,2,FALSE)</f>
        <v>霍尔</v>
      </c>
      <c r="Z2123">
        <f t="shared" si="2576"/>
        <v>15</v>
      </c>
    </row>
    <row r="2124" spans="1:26" ht="18" customHeight="1" x14ac:dyDescent="0.15">
      <c r="A2124" s="4">
        <v>5002120</v>
      </c>
      <c r="B2124" s="4">
        <f t="shared" ref="B2124:E2124" si="2646">B2123</f>
        <v>0</v>
      </c>
      <c r="C2124" s="4">
        <f t="shared" si="2646"/>
        <v>0</v>
      </c>
      <c r="D2124" s="4">
        <f t="shared" si="2646"/>
        <v>0</v>
      </c>
      <c r="E2124" s="4">
        <f t="shared" si="2646"/>
        <v>0</v>
      </c>
      <c r="F2124" s="4">
        <f>INT(VLOOKUP($X2124,映射表!$B:$C,2,FALSE)*VLOOKUP($Z2124,怪物属性偏向!$G:$L,怪物属性偏向!L$1,FALSE)/100)</f>
        <v>3398</v>
      </c>
      <c r="G2124" s="4">
        <f>INT(VLOOKUP($X2124,映射表!$B:$C,2,FALSE)*VLOOKUP($Z2124,怪物属性偏向!$G:$L,怪物属性偏向!J$1,FALSE)/100)</f>
        <v>1123</v>
      </c>
      <c r="H2124" s="4">
        <f t="shared" si="2636"/>
        <v>0</v>
      </c>
      <c r="I2124" s="4">
        <f>INT(VLOOKUP($X2124,映射表!$B:$C,2,FALSE)*VLOOKUP($Z2124,怪物属性偏向!$G:$L,怪物属性偏向!K$1,FALSE)/100)</f>
        <v>1647</v>
      </c>
      <c r="J2124" s="4">
        <f>INT(VLOOKUP($X2124,映射表!$B:$E,4,FALSE))</f>
        <v>1198</v>
      </c>
      <c r="K2124" s="4">
        <f t="shared" ref="K2124:V2124" si="2647">K2123</f>
        <v>100</v>
      </c>
      <c r="L2124" s="4">
        <f t="shared" si="2647"/>
        <v>0</v>
      </c>
      <c r="M2124" s="4">
        <f t="shared" si="2647"/>
        <v>0</v>
      </c>
      <c r="N2124" s="4">
        <f t="shared" si="2647"/>
        <v>100</v>
      </c>
      <c r="O2124" s="4">
        <f t="shared" si="2647"/>
        <v>0</v>
      </c>
      <c r="P2124" s="4">
        <f t="shared" si="2647"/>
        <v>0</v>
      </c>
      <c r="Q2124" s="4">
        <f t="shared" si="2647"/>
        <v>0</v>
      </c>
      <c r="R2124" s="4">
        <f t="shared" si="2647"/>
        <v>0</v>
      </c>
      <c r="S2124" s="4">
        <f t="shared" si="2647"/>
        <v>0</v>
      </c>
      <c r="T2124" s="4">
        <f t="shared" si="2647"/>
        <v>0</v>
      </c>
      <c r="U2124" s="4">
        <f t="shared" si="2647"/>
        <v>0</v>
      </c>
      <c r="V2124" s="4">
        <f t="shared" si="2647"/>
        <v>0</v>
      </c>
      <c r="W2124" s="4">
        <f>VLOOKUP(Z2124,怪物属性偏向!D:F,3,FALSE)</f>
        <v>5000015</v>
      </c>
      <c r="X2124" s="4">
        <f t="shared" si="2575"/>
        <v>20</v>
      </c>
      <c r="Y2124" t="str">
        <f>VLOOKUP(Z2124,怪物属性偏向!G:H,2,FALSE)</f>
        <v>霍尔</v>
      </c>
      <c r="Z2124">
        <f t="shared" si="2576"/>
        <v>15</v>
      </c>
    </row>
    <row r="2125" spans="1:26" ht="18" customHeight="1" x14ac:dyDescent="0.15">
      <c r="A2125" s="4">
        <v>5002121</v>
      </c>
      <c r="B2125" s="4">
        <f t="shared" ref="B2125:E2125" si="2648">B2124</f>
        <v>0</v>
      </c>
      <c r="C2125" s="4">
        <f t="shared" si="2648"/>
        <v>0</v>
      </c>
      <c r="D2125" s="4">
        <f t="shared" si="2648"/>
        <v>0</v>
      </c>
      <c r="E2125" s="4">
        <f t="shared" si="2648"/>
        <v>0</v>
      </c>
      <c r="F2125" s="4">
        <f>INT(VLOOKUP($X2125,映射表!$B:$C,2,FALSE)*VLOOKUP($Z2125,怪物属性偏向!$G:$L,怪物属性偏向!L$1,FALSE)/100)</f>
        <v>3691</v>
      </c>
      <c r="G2125" s="4">
        <f>INT(VLOOKUP($X2125,映射表!$B:$C,2,FALSE)*VLOOKUP($Z2125,怪物属性偏向!$G:$L,怪物属性偏向!J$1,FALSE)/100)</f>
        <v>1220</v>
      </c>
      <c r="H2125" s="4">
        <f t="shared" si="2636"/>
        <v>0</v>
      </c>
      <c r="I2125" s="4">
        <f>INT(VLOOKUP($X2125,映射表!$B:$C,2,FALSE)*VLOOKUP($Z2125,怪物属性偏向!$G:$L,怪物属性偏向!K$1,FALSE)/100)</f>
        <v>1789</v>
      </c>
      <c r="J2125" s="4">
        <f>INT(VLOOKUP($X2125,映射表!$B:$E,4,FALSE))</f>
        <v>1301</v>
      </c>
      <c r="K2125" s="4">
        <f t="shared" ref="K2125:V2125" si="2649">K2124</f>
        <v>100</v>
      </c>
      <c r="L2125" s="4">
        <f t="shared" si="2649"/>
        <v>0</v>
      </c>
      <c r="M2125" s="4">
        <f t="shared" si="2649"/>
        <v>0</v>
      </c>
      <c r="N2125" s="4">
        <f t="shared" si="2649"/>
        <v>100</v>
      </c>
      <c r="O2125" s="4">
        <f t="shared" si="2649"/>
        <v>0</v>
      </c>
      <c r="P2125" s="4">
        <f t="shared" si="2649"/>
        <v>0</v>
      </c>
      <c r="Q2125" s="4">
        <f t="shared" si="2649"/>
        <v>0</v>
      </c>
      <c r="R2125" s="4">
        <f t="shared" si="2649"/>
        <v>0</v>
      </c>
      <c r="S2125" s="4">
        <f t="shared" si="2649"/>
        <v>0</v>
      </c>
      <c r="T2125" s="4">
        <f t="shared" si="2649"/>
        <v>0</v>
      </c>
      <c r="U2125" s="4">
        <f t="shared" si="2649"/>
        <v>0</v>
      </c>
      <c r="V2125" s="4">
        <f t="shared" si="2649"/>
        <v>0</v>
      </c>
      <c r="W2125" s="4">
        <f>VLOOKUP(Z2125,怪物属性偏向!D:F,3,FALSE)</f>
        <v>5000015</v>
      </c>
      <c r="X2125" s="4">
        <f t="shared" si="2575"/>
        <v>21</v>
      </c>
      <c r="Y2125" t="str">
        <f>VLOOKUP(Z2125,怪物属性偏向!G:H,2,FALSE)</f>
        <v>霍尔</v>
      </c>
      <c r="Z2125">
        <f t="shared" si="2576"/>
        <v>15</v>
      </c>
    </row>
    <row r="2126" spans="1:26" ht="18" customHeight="1" x14ac:dyDescent="0.15">
      <c r="A2126" s="4">
        <v>5002122</v>
      </c>
      <c r="B2126" s="4">
        <f t="shared" ref="B2126:E2126" si="2650">B2125</f>
        <v>0</v>
      </c>
      <c r="C2126" s="4">
        <f t="shared" si="2650"/>
        <v>0</v>
      </c>
      <c r="D2126" s="4">
        <f t="shared" si="2650"/>
        <v>0</v>
      </c>
      <c r="E2126" s="4">
        <f t="shared" si="2650"/>
        <v>0</v>
      </c>
      <c r="F2126" s="4">
        <f>INT(VLOOKUP($X2126,映射表!$B:$C,2,FALSE)*VLOOKUP($Z2126,怪物属性偏向!$G:$L,怪物属性偏向!L$1,FALSE)/100)</f>
        <v>4005</v>
      </c>
      <c r="G2126" s="4">
        <f>INT(VLOOKUP($X2126,映射表!$B:$C,2,FALSE)*VLOOKUP($Z2126,怪物属性偏向!$G:$L,怪物属性偏向!J$1,FALSE)/100)</f>
        <v>1323</v>
      </c>
      <c r="H2126" s="4">
        <f t="shared" si="2636"/>
        <v>0</v>
      </c>
      <c r="I2126" s="4">
        <f>INT(VLOOKUP($X2126,映射表!$B:$C,2,FALSE)*VLOOKUP($Z2126,怪物属性偏向!$G:$L,怪物属性偏向!K$1,FALSE)/100)</f>
        <v>1941</v>
      </c>
      <c r="J2126" s="4">
        <f>INT(VLOOKUP($X2126,映射表!$B:$E,4,FALSE))</f>
        <v>1412</v>
      </c>
      <c r="K2126" s="4">
        <f t="shared" ref="K2126:V2126" si="2651">K2125</f>
        <v>100</v>
      </c>
      <c r="L2126" s="4">
        <f t="shared" si="2651"/>
        <v>0</v>
      </c>
      <c r="M2126" s="4">
        <f t="shared" si="2651"/>
        <v>0</v>
      </c>
      <c r="N2126" s="4">
        <f t="shared" si="2651"/>
        <v>100</v>
      </c>
      <c r="O2126" s="4">
        <f t="shared" si="2651"/>
        <v>0</v>
      </c>
      <c r="P2126" s="4">
        <f t="shared" si="2651"/>
        <v>0</v>
      </c>
      <c r="Q2126" s="4">
        <f t="shared" si="2651"/>
        <v>0</v>
      </c>
      <c r="R2126" s="4">
        <f t="shared" si="2651"/>
        <v>0</v>
      </c>
      <c r="S2126" s="4">
        <f t="shared" si="2651"/>
        <v>0</v>
      </c>
      <c r="T2126" s="4">
        <f t="shared" si="2651"/>
        <v>0</v>
      </c>
      <c r="U2126" s="4">
        <f t="shared" si="2651"/>
        <v>0</v>
      </c>
      <c r="V2126" s="4">
        <f t="shared" si="2651"/>
        <v>0</v>
      </c>
      <c r="W2126" s="4">
        <f>VLOOKUP(Z2126,怪物属性偏向!D:F,3,FALSE)</f>
        <v>5000015</v>
      </c>
      <c r="X2126" s="4">
        <f t="shared" si="2575"/>
        <v>22</v>
      </c>
      <c r="Y2126" t="str">
        <f>VLOOKUP(Z2126,怪物属性偏向!G:H,2,FALSE)</f>
        <v>霍尔</v>
      </c>
      <c r="Z2126">
        <f t="shared" si="2576"/>
        <v>15</v>
      </c>
    </row>
    <row r="2127" spans="1:26" ht="18" customHeight="1" x14ac:dyDescent="0.15">
      <c r="A2127" s="4">
        <v>5002123</v>
      </c>
      <c r="B2127" s="4">
        <f t="shared" ref="B2127:E2127" si="2652">B2126</f>
        <v>0</v>
      </c>
      <c r="C2127" s="4">
        <f t="shared" si="2652"/>
        <v>0</v>
      </c>
      <c r="D2127" s="4">
        <f t="shared" si="2652"/>
        <v>0</v>
      </c>
      <c r="E2127" s="4">
        <f t="shared" si="2652"/>
        <v>0</v>
      </c>
      <c r="F2127" s="4">
        <f>INT(VLOOKUP($X2127,映射表!$B:$C,2,FALSE)*VLOOKUP($Z2127,怪物属性偏向!$G:$L,怪物属性偏向!L$1,FALSE)/100)</f>
        <v>4342</v>
      </c>
      <c r="G2127" s="4">
        <f>INT(VLOOKUP($X2127,映射表!$B:$C,2,FALSE)*VLOOKUP($Z2127,怪物属性偏向!$G:$L,怪物属性偏向!J$1,FALSE)/100)</f>
        <v>1435</v>
      </c>
      <c r="H2127" s="4">
        <f t="shared" si="2636"/>
        <v>0</v>
      </c>
      <c r="I2127" s="4">
        <f>INT(VLOOKUP($X2127,映射表!$B:$C,2,FALSE)*VLOOKUP($Z2127,怪物属性偏向!$G:$L,怪物属性偏向!K$1,FALSE)/100)</f>
        <v>2105</v>
      </c>
      <c r="J2127" s="4">
        <f>INT(VLOOKUP($X2127,映射表!$B:$E,4,FALSE))</f>
        <v>1530</v>
      </c>
      <c r="K2127" s="4">
        <f t="shared" ref="K2127:V2127" si="2653">K2126</f>
        <v>100</v>
      </c>
      <c r="L2127" s="4">
        <f t="shared" si="2653"/>
        <v>0</v>
      </c>
      <c r="M2127" s="4">
        <f t="shared" si="2653"/>
        <v>0</v>
      </c>
      <c r="N2127" s="4">
        <f t="shared" si="2653"/>
        <v>100</v>
      </c>
      <c r="O2127" s="4">
        <f t="shared" si="2653"/>
        <v>0</v>
      </c>
      <c r="P2127" s="4">
        <f t="shared" si="2653"/>
        <v>0</v>
      </c>
      <c r="Q2127" s="4">
        <f t="shared" si="2653"/>
        <v>0</v>
      </c>
      <c r="R2127" s="4">
        <f t="shared" si="2653"/>
        <v>0</v>
      </c>
      <c r="S2127" s="4">
        <f t="shared" si="2653"/>
        <v>0</v>
      </c>
      <c r="T2127" s="4">
        <f t="shared" si="2653"/>
        <v>0</v>
      </c>
      <c r="U2127" s="4">
        <f t="shared" si="2653"/>
        <v>0</v>
      </c>
      <c r="V2127" s="4">
        <f t="shared" si="2653"/>
        <v>0</v>
      </c>
      <c r="W2127" s="4">
        <f>VLOOKUP(Z2127,怪物属性偏向!D:F,3,FALSE)</f>
        <v>5000015</v>
      </c>
      <c r="X2127" s="4">
        <f t="shared" si="2575"/>
        <v>23</v>
      </c>
      <c r="Y2127" t="str">
        <f>VLOOKUP(Z2127,怪物属性偏向!G:H,2,FALSE)</f>
        <v>霍尔</v>
      </c>
      <c r="Z2127">
        <f t="shared" si="2576"/>
        <v>15</v>
      </c>
    </row>
    <row r="2128" spans="1:26" ht="18" customHeight="1" x14ac:dyDescent="0.15">
      <c r="A2128" s="4">
        <v>5002124</v>
      </c>
      <c r="B2128" s="4">
        <f t="shared" ref="B2128:E2128" si="2654">B2127</f>
        <v>0</v>
      </c>
      <c r="C2128" s="4">
        <f t="shared" si="2654"/>
        <v>0</v>
      </c>
      <c r="D2128" s="4">
        <f t="shared" si="2654"/>
        <v>0</v>
      </c>
      <c r="E2128" s="4">
        <f t="shared" si="2654"/>
        <v>0</v>
      </c>
      <c r="F2128" s="4">
        <f>INT(VLOOKUP($X2128,映射表!$B:$C,2,FALSE)*VLOOKUP($Z2128,怪物属性偏向!$G:$L,怪物属性偏向!L$1,FALSE)/100)</f>
        <v>4703</v>
      </c>
      <c r="G2128" s="4">
        <f>INT(VLOOKUP($X2128,映射表!$B:$C,2,FALSE)*VLOOKUP($Z2128,怪物属性偏向!$G:$L,怪物属性偏向!J$1,FALSE)/100)</f>
        <v>1554</v>
      </c>
      <c r="H2128" s="4">
        <f t="shared" si="2636"/>
        <v>0</v>
      </c>
      <c r="I2128" s="4">
        <f>INT(VLOOKUP($X2128,映射表!$B:$C,2,FALSE)*VLOOKUP($Z2128,怪物属性偏向!$G:$L,怪物属性偏向!K$1,FALSE)/100)</f>
        <v>2280</v>
      </c>
      <c r="J2128" s="4">
        <f>INT(VLOOKUP($X2128,映射表!$B:$E,4,FALSE))</f>
        <v>1658</v>
      </c>
      <c r="K2128" s="4">
        <f t="shared" ref="K2128:V2128" si="2655">K2127</f>
        <v>100</v>
      </c>
      <c r="L2128" s="4">
        <f t="shared" si="2655"/>
        <v>0</v>
      </c>
      <c r="M2128" s="4">
        <f t="shared" si="2655"/>
        <v>0</v>
      </c>
      <c r="N2128" s="4">
        <f t="shared" si="2655"/>
        <v>100</v>
      </c>
      <c r="O2128" s="4">
        <f t="shared" si="2655"/>
        <v>0</v>
      </c>
      <c r="P2128" s="4">
        <f t="shared" si="2655"/>
        <v>0</v>
      </c>
      <c r="Q2128" s="4">
        <f t="shared" si="2655"/>
        <v>0</v>
      </c>
      <c r="R2128" s="4">
        <f t="shared" si="2655"/>
        <v>0</v>
      </c>
      <c r="S2128" s="4">
        <f t="shared" si="2655"/>
        <v>0</v>
      </c>
      <c r="T2128" s="4">
        <f t="shared" si="2655"/>
        <v>0</v>
      </c>
      <c r="U2128" s="4">
        <f t="shared" si="2655"/>
        <v>0</v>
      </c>
      <c r="V2128" s="4">
        <f t="shared" si="2655"/>
        <v>0</v>
      </c>
      <c r="W2128" s="4">
        <f>VLOOKUP(Z2128,怪物属性偏向!D:F,3,FALSE)</f>
        <v>5000015</v>
      </c>
      <c r="X2128" s="4">
        <f t="shared" si="2575"/>
        <v>24</v>
      </c>
      <c r="Y2128" t="str">
        <f>VLOOKUP(Z2128,怪物属性偏向!G:H,2,FALSE)</f>
        <v>霍尔</v>
      </c>
      <c r="Z2128">
        <f t="shared" si="2576"/>
        <v>15</v>
      </c>
    </row>
    <row r="2129" spans="1:26" ht="18" customHeight="1" x14ac:dyDescent="0.15">
      <c r="A2129" s="4">
        <v>5002125</v>
      </c>
      <c r="B2129" s="4">
        <f t="shared" ref="B2129:E2129" si="2656">B2128</f>
        <v>0</v>
      </c>
      <c r="C2129" s="4">
        <f t="shared" si="2656"/>
        <v>0</v>
      </c>
      <c r="D2129" s="4">
        <f t="shared" si="2656"/>
        <v>0</v>
      </c>
      <c r="E2129" s="4">
        <f t="shared" si="2656"/>
        <v>0</v>
      </c>
      <c r="F2129" s="4">
        <f>INT(VLOOKUP($X2129,映射表!$B:$C,2,FALSE)*VLOOKUP($Z2129,怪物属性偏向!$G:$L,怪物属性偏向!L$1,FALSE)/100)</f>
        <v>5090</v>
      </c>
      <c r="G2129" s="4">
        <f>INT(VLOOKUP($X2129,映射表!$B:$C,2,FALSE)*VLOOKUP($Z2129,怪物属性偏向!$G:$L,怪物属性偏向!J$1,FALSE)/100)</f>
        <v>1682</v>
      </c>
      <c r="H2129" s="4">
        <f t="shared" si="2636"/>
        <v>0</v>
      </c>
      <c r="I2129" s="4">
        <f>INT(VLOOKUP($X2129,映射表!$B:$C,2,FALSE)*VLOOKUP($Z2129,怪物属性偏向!$G:$L,怪物属性偏向!K$1,FALSE)/100)</f>
        <v>2467</v>
      </c>
      <c r="J2129" s="4">
        <f>INT(VLOOKUP($X2129,映射表!$B:$E,4,FALSE))</f>
        <v>1794</v>
      </c>
      <c r="K2129" s="4">
        <f t="shared" ref="K2129:V2129" si="2657">K2128</f>
        <v>100</v>
      </c>
      <c r="L2129" s="4">
        <f t="shared" si="2657"/>
        <v>0</v>
      </c>
      <c r="M2129" s="4">
        <f t="shared" si="2657"/>
        <v>0</v>
      </c>
      <c r="N2129" s="4">
        <f t="shared" si="2657"/>
        <v>100</v>
      </c>
      <c r="O2129" s="4">
        <f t="shared" si="2657"/>
        <v>0</v>
      </c>
      <c r="P2129" s="4">
        <f t="shared" si="2657"/>
        <v>0</v>
      </c>
      <c r="Q2129" s="4">
        <f t="shared" si="2657"/>
        <v>0</v>
      </c>
      <c r="R2129" s="4">
        <f t="shared" si="2657"/>
        <v>0</v>
      </c>
      <c r="S2129" s="4">
        <f t="shared" si="2657"/>
        <v>0</v>
      </c>
      <c r="T2129" s="4">
        <f t="shared" si="2657"/>
        <v>0</v>
      </c>
      <c r="U2129" s="4">
        <f t="shared" si="2657"/>
        <v>0</v>
      </c>
      <c r="V2129" s="4">
        <f t="shared" si="2657"/>
        <v>0</v>
      </c>
      <c r="W2129" s="4">
        <f>VLOOKUP(Z2129,怪物属性偏向!D:F,3,FALSE)</f>
        <v>5000015</v>
      </c>
      <c r="X2129" s="4">
        <f t="shared" si="2575"/>
        <v>25</v>
      </c>
      <c r="Y2129" t="str">
        <f>VLOOKUP(Z2129,怪物属性偏向!G:H,2,FALSE)</f>
        <v>霍尔</v>
      </c>
      <c r="Z2129">
        <f t="shared" si="2576"/>
        <v>15</v>
      </c>
    </row>
    <row r="2130" spans="1:26" ht="18" customHeight="1" x14ac:dyDescent="0.15">
      <c r="A2130" s="4">
        <v>5002126</v>
      </c>
      <c r="B2130" s="4">
        <f t="shared" ref="B2130:E2130" si="2658">B2129</f>
        <v>0</v>
      </c>
      <c r="C2130" s="4">
        <f t="shared" si="2658"/>
        <v>0</v>
      </c>
      <c r="D2130" s="4">
        <f t="shared" si="2658"/>
        <v>0</v>
      </c>
      <c r="E2130" s="4">
        <f t="shared" si="2658"/>
        <v>0</v>
      </c>
      <c r="F2130" s="4">
        <f>INT(VLOOKUP($X2130,映射表!$B:$C,2,FALSE)*VLOOKUP($Z2130,怪物属性偏向!$G:$L,怪物属性偏向!L$1,FALSE)/100)</f>
        <v>5505</v>
      </c>
      <c r="G2130" s="4">
        <f>INT(VLOOKUP($X2130,映射表!$B:$C,2,FALSE)*VLOOKUP($Z2130,怪物属性偏向!$G:$L,怪物属性偏向!J$1,FALSE)/100)</f>
        <v>1819</v>
      </c>
      <c r="H2130" s="4">
        <f t="shared" si="2636"/>
        <v>0</v>
      </c>
      <c r="I2130" s="4">
        <f>INT(VLOOKUP($X2130,映射表!$B:$C,2,FALSE)*VLOOKUP($Z2130,怪物属性偏向!$G:$L,怪物属性偏向!K$1,FALSE)/100)</f>
        <v>2668</v>
      </c>
      <c r="J2130" s="4">
        <f>INT(VLOOKUP($X2130,映射表!$B:$E,4,FALSE))</f>
        <v>1941</v>
      </c>
      <c r="K2130" s="4">
        <f t="shared" ref="K2130:V2130" si="2659">K2129</f>
        <v>100</v>
      </c>
      <c r="L2130" s="4">
        <f t="shared" si="2659"/>
        <v>0</v>
      </c>
      <c r="M2130" s="4">
        <f t="shared" si="2659"/>
        <v>0</v>
      </c>
      <c r="N2130" s="4">
        <f t="shared" si="2659"/>
        <v>100</v>
      </c>
      <c r="O2130" s="4">
        <f t="shared" si="2659"/>
        <v>0</v>
      </c>
      <c r="P2130" s="4">
        <f t="shared" si="2659"/>
        <v>0</v>
      </c>
      <c r="Q2130" s="4">
        <f t="shared" si="2659"/>
        <v>0</v>
      </c>
      <c r="R2130" s="4">
        <f t="shared" si="2659"/>
        <v>0</v>
      </c>
      <c r="S2130" s="4">
        <f t="shared" si="2659"/>
        <v>0</v>
      </c>
      <c r="T2130" s="4">
        <f t="shared" si="2659"/>
        <v>0</v>
      </c>
      <c r="U2130" s="4">
        <f t="shared" si="2659"/>
        <v>0</v>
      </c>
      <c r="V2130" s="4">
        <f t="shared" si="2659"/>
        <v>0</v>
      </c>
      <c r="W2130" s="4">
        <f>VLOOKUP(Z2130,怪物属性偏向!D:F,3,FALSE)</f>
        <v>5000015</v>
      </c>
      <c r="X2130" s="4">
        <f t="shared" si="2575"/>
        <v>26</v>
      </c>
      <c r="Y2130" t="str">
        <f>VLOOKUP(Z2130,怪物属性偏向!G:H,2,FALSE)</f>
        <v>霍尔</v>
      </c>
      <c r="Z2130">
        <f t="shared" si="2576"/>
        <v>15</v>
      </c>
    </row>
    <row r="2131" spans="1:26" ht="18" customHeight="1" x14ac:dyDescent="0.15">
      <c r="A2131" s="4">
        <v>5002127</v>
      </c>
      <c r="B2131" s="4">
        <f t="shared" ref="B2131:E2131" si="2660">B2130</f>
        <v>0</v>
      </c>
      <c r="C2131" s="4">
        <f t="shared" si="2660"/>
        <v>0</v>
      </c>
      <c r="D2131" s="4">
        <f t="shared" si="2660"/>
        <v>0</v>
      </c>
      <c r="E2131" s="4">
        <f t="shared" si="2660"/>
        <v>0</v>
      </c>
      <c r="F2131" s="4">
        <f>INT(VLOOKUP($X2131,映射表!$B:$C,2,FALSE)*VLOOKUP($Z2131,怪物属性偏向!$G:$L,怪物属性偏向!L$1,FALSE)/100)</f>
        <v>5950</v>
      </c>
      <c r="G2131" s="4">
        <f>INT(VLOOKUP($X2131,映射表!$B:$C,2,FALSE)*VLOOKUP($Z2131,怪物属性偏向!$G:$L,怪物属性偏向!J$1,FALSE)/100)</f>
        <v>1966</v>
      </c>
      <c r="H2131" s="4">
        <f t="shared" si="2636"/>
        <v>0</v>
      </c>
      <c r="I2131" s="4">
        <f>INT(VLOOKUP($X2131,映射表!$B:$C,2,FALSE)*VLOOKUP($Z2131,怪物属性偏向!$G:$L,怪物属性偏向!K$1,FALSE)/100)</f>
        <v>2884</v>
      </c>
      <c r="J2131" s="4">
        <f>INT(VLOOKUP($X2131,映射表!$B:$E,4,FALSE))</f>
        <v>2097</v>
      </c>
      <c r="K2131" s="4">
        <f t="shared" ref="K2131:V2131" si="2661">K2130</f>
        <v>100</v>
      </c>
      <c r="L2131" s="4">
        <f t="shared" si="2661"/>
        <v>0</v>
      </c>
      <c r="M2131" s="4">
        <f t="shared" si="2661"/>
        <v>0</v>
      </c>
      <c r="N2131" s="4">
        <f t="shared" si="2661"/>
        <v>100</v>
      </c>
      <c r="O2131" s="4">
        <f t="shared" si="2661"/>
        <v>0</v>
      </c>
      <c r="P2131" s="4">
        <f t="shared" si="2661"/>
        <v>0</v>
      </c>
      <c r="Q2131" s="4">
        <f t="shared" si="2661"/>
        <v>0</v>
      </c>
      <c r="R2131" s="4">
        <f t="shared" si="2661"/>
        <v>0</v>
      </c>
      <c r="S2131" s="4">
        <f t="shared" si="2661"/>
        <v>0</v>
      </c>
      <c r="T2131" s="4">
        <f t="shared" si="2661"/>
        <v>0</v>
      </c>
      <c r="U2131" s="4">
        <f t="shared" si="2661"/>
        <v>0</v>
      </c>
      <c r="V2131" s="4">
        <f t="shared" si="2661"/>
        <v>0</v>
      </c>
      <c r="W2131" s="4">
        <f>VLOOKUP(Z2131,怪物属性偏向!D:F,3,FALSE)</f>
        <v>5000015</v>
      </c>
      <c r="X2131" s="4">
        <f t="shared" si="2575"/>
        <v>27</v>
      </c>
      <c r="Y2131" t="str">
        <f>VLOOKUP(Z2131,怪物属性偏向!G:H,2,FALSE)</f>
        <v>霍尔</v>
      </c>
      <c r="Z2131">
        <f t="shared" si="2576"/>
        <v>15</v>
      </c>
    </row>
    <row r="2132" spans="1:26" ht="18" customHeight="1" x14ac:dyDescent="0.15">
      <c r="A2132" s="4">
        <v>5002128</v>
      </c>
      <c r="B2132" s="4">
        <f t="shared" ref="B2132:E2132" si="2662">B2131</f>
        <v>0</v>
      </c>
      <c r="C2132" s="4">
        <f t="shared" si="2662"/>
        <v>0</v>
      </c>
      <c r="D2132" s="4">
        <f t="shared" si="2662"/>
        <v>0</v>
      </c>
      <c r="E2132" s="4">
        <f t="shared" si="2662"/>
        <v>0</v>
      </c>
      <c r="F2132" s="4">
        <f>INT(VLOOKUP($X2132,映射表!$B:$C,2,FALSE)*VLOOKUP($Z2132,怪物属性偏向!$G:$L,怪物属性偏向!L$1,FALSE)/100)</f>
        <v>6427</v>
      </c>
      <c r="G2132" s="4">
        <f>INT(VLOOKUP($X2132,映射表!$B:$C,2,FALSE)*VLOOKUP($Z2132,怪物属性偏向!$G:$L,怪物属性偏向!J$1,FALSE)/100)</f>
        <v>2124</v>
      </c>
      <c r="H2132" s="4">
        <f t="shared" si="2636"/>
        <v>0</v>
      </c>
      <c r="I2132" s="4">
        <f>INT(VLOOKUP($X2132,映射表!$B:$C,2,FALSE)*VLOOKUP($Z2132,怪物属性偏向!$G:$L,怪物属性偏向!K$1,FALSE)/100)</f>
        <v>3115</v>
      </c>
      <c r="J2132" s="4">
        <f>INT(VLOOKUP($X2132,映射表!$B:$E,4,FALSE))</f>
        <v>2266</v>
      </c>
      <c r="K2132" s="4">
        <f t="shared" ref="K2132:V2132" si="2663">K2131</f>
        <v>100</v>
      </c>
      <c r="L2132" s="4">
        <f t="shared" si="2663"/>
        <v>0</v>
      </c>
      <c r="M2132" s="4">
        <f t="shared" si="2663"/>
        <v>0</v>
      </c>
      <c r="N2132" s="4">
        <f t="shared" si="2663"/>
        <v>100</v>
      </c>
      <c r="O2132" s="4">
        <f t="shared" si="2663"/>
        <v>0</v>
      </c>
      <c r="P2132" s="4">
        <f t="shared" si="2663"/>
        <v>0</v>
      </c>
      <c r="Q2132" s="4">
        <f t="shared" si="2663"/>
        <v>0</v>
      </c>
      <c r="R2132" s="4">
        <f t="shared" si="2663"/>
        <v>0</v>
      </c>
      <c r="S2132" s="4">
        <f t="shared" si="2663"/>
        <v>0</v>
      </c>
      <c r="T2132" s="4">
        <f t="shared" si="2663"/>
        <v>0</v>
      </c>
      <c r="U2132" s="4">
        <f t="shared" si="2663"/>
        <v>0</v>
      </c>
      <c r="V2132" s="4">
        <f t="shared" si="2663"/>
        <v>0</v>
      </c>
      <c r="W2132" s="4">
        <f>VLOOKUP(Z2132,怪物属性偏向!D:F,3,FALSE)</f>
        <v>5000015</v>
      </c>
      <c r="X2132" s="4">
        <f t="shared" si="2575"/>
        <v>28</v>
      </c>
      <c r="Y2132" t="str">
        <f>VLOOKUP(Z2132,怪物属性偏向!G:H,2,FALSE)</f>
        <v>霍尔</v>
      </c>
      <c r="Z2132">
        <f t="shared" si="2576"/>
        <v>15</v>
      </c>
    </row>
    <row r="2133" spans="1:26" ht="18" customHeight="1" x14ac:dyDescent="0.15">
      <c r="A2133" s="4">
        <v>5002129</v>
      </c>
      <c r="B2133" s="4">
        <f t="shared" ref="B2133:E2133" si="2664">B2132</f>
        <v>0</v>
      </c>
      <c r="C2133" s="4">
        <f t="shared" si="2664"/>
        <v>0</v>
      </c>
      <c r="D2133" s="4">
        <f t="shared" si="2664"/>
        <v>0</v>
      </c>
      <c r="E2133" s="4">
        <f t="shared" si="2664"/>
        <v>0</v>
      </c>
      <c r="F2133" s="4">
        <f>INT(VLOOKUP($X2133,映射表!$B:$C,2,FALSE)*VLOOKUP($Z2133,怪物属性偏向!$G:$L,怪物属性偏向!L$1,FALSE)/100)</f>
        <v>6938</v>
      </c>
      <c r="G2133" s="4">
        <f>INT(VLOOKUP($X2133,映射表!$B:$C,2,FALSE)*VLOOKUP($Z2133,怪物属性偏向!$G:$L,怪物属性偏向!J$1,FALSE)/100)</f>
        <v>2293</v>
      </c>
      <c r="H2133" s="4">
        <f t="shared" si="2636"/>
        <v>0</v>
      </c>
      <c r="I2133" s="4">
        <f>INT(VLOOKUP($X2133,映射表!$B:$C,2,FALSE)*VLOOKUP($Z2133,怪物属性偏向!$G:$L,怪物属性偏向!K$1,FALSE)/100)</f>
        <v>3363</v>
      </c>
      <c r="J2133" s="4">
        <f>INT(VLOOKUP($X2133,映射表!$B:$E,4,FALSE))</f>
        <v>2446</v>
      </c>
      <c r="K2133" s="4">
        <f t="shared" ref="K2133:V2133" si="2665">K2132</f>
        <v>100</v>
      </c>
      <c r="L2133" s="4">
        <f t="shared" si="2665"/>
        <v>0</v>
      </c>
      <c r="M2133" s="4">
        <f t="shared" si="2665"/>
        <v>0</v>
      </c>
      <c r="N2133" s="4">
        <f t="shared" si="2665"/>
        <v>100</v>
      </c>
      <c r="O2133" s="4">
        <f t="shared" si="2665"/>
        <v>0</v>
      </c>
      <c r="P2133" s="4">
        <f t="shared" si="2665"/>
        <v>0</v>
      </c>
      <c r="Q2133" s="4">
        <f t="shared" si="2665"/>
        <v>0</v>
      </c>
      <c r="R2133" s="4">
        <f t="shared" si="2665"/>
        <v>0</v>
      </c>
      <c r="S2133" s="4">
        <f t="shared" si="2665"/>
        <v>0</v>
      </c>
      <c r="T2133" s="4">
        <f t="shared" si="2665"/>
        <v>0</v>
      </c>
      <c r="U2133" s="4">
        <f t="shared" si="2665"/>
        <v>0</v>
      </c>
      <c r="V2133" s="4">
        <f t="shared" si="2665"/>
        <v>0</v>
      </c>
      <c r="W2133" s="4">
        <f>VLOOKUP(Z2133,怪物属性偏向!D:F,3,FALSE)</f>
        <v>5000015</v>
      </c>
      <c r="X2133" s="4">
        <f t="shared" si="2575"/>
        <v>29</v>
      </c>
      <c r="Y2133" t="str">
        <f>VLOOKUP(Z2133,怪物属性偏向!G:H,2,FALSE)</f>
        <v>霍尔</v>
      </c>
      <c r="Z2133">
        <f t="shared" si="2576"/>
        <v>15</v>
      </c>
    </row>
    <row r="2134" spans="1:26" ht="18" customHeight="1" x14ac:dyDescent="0.15">
      <c r="A2134" s="4">
        <v>5002130</v>
      </c>
      <c r="B2134" s="4">
        <f t="shared" ref="B2134:E2134" si="2666">B2133</f>
        <v>0</v>
      </c>
      <c r="C2134" s="4">
        <f t="shared" si="2666"/>
        <v>0</v>
      </c>
      <c r="D2134" s="4">
        <f t="shared" si="2666"/>
        <v>0</v>
      </c>
      <c r="E2134" s="4">
        <f t="shared" si="2666"/>
        <v>0</v>
      </c>
      <c r="F2134" s="4">
        <f>INT(VLOOKUP($X2134,映射表!$B:$C,2,FALSE)*VLOOKUP($Z2134,怪物属性偏向!$G:$L,怪物属性偏向!L$1,FALSE)/100)</f>
        <v>7486</v>
      </c>
      <c r="G2134" s="4">
        <f>INT(VLOOKUP($X2134,映射表!$B:$C,2,FALSE)*VLOOKUP($Z2134,怪物属性偏向!$G:$L,怪物属性偏向!J$1,FALSE)/100)</f>
        <v>2474</v>
      </c>
      <c r="H2134" s="4">
        <f t="shared" si="2636"/>
        <v>0</v>
      </c>
      <c r="I2134" s="4">
        <f>INT(VLOOKUP($X2134,映射表!$B:$C,2,FALSE)*VLOOKUP($Z2134,怪物属性偏向!$G:$L,怪物属性偏向!K$1,FALSE)/100)</f>
        <v>3629</v>
      </c>
      <c r="J2134" s="4">
        <f>INT(VLOOKUP($X2134,映射表!$B:$E,4,FALSE))</f>
        <v>2639</v>
      </c>
      <c r="K2134" s="4">
        <f t="shared" ref="K2134:V2134" si="2667">K2133</f>
        <v>100</v>
      </c>
      <c r="L2134" s="4">
        <f t="shared" si="2667"/>
        <v>0</v>
      </c>
      <c r="M2134" s="4">
        <f t="shared" si="2667"/>
        <v>0</v>
      </c>
      <c r="N2134" s="4">
        <f t="shared" si="2667"/>
        <v>100</v>
      </c>
      <c r="O2134" s="4">
        <f t="shared" si="2667"/>
        <v>0</v>
      </c>
      <c r="P2134" s="4">
        <f t="shared" si="2667"/>
        <v>0</v>
      </c>
      <c r="Q2134" s="4">
        <f t="shared" si="2667"/>
        <v>0</v>
      </c>
      <c r="R2134" s="4">
        <f t="shared" si="2667"/>
        <v>0</v>
      </c>
      <c r="S2134" s="4">
        <f t="shared" si="2667"/>
        <v>0</v>
      </c>
      <c r="T2134" s="4">
        <f t="shared" si="2667"/>
        <v>0</v>
      </c>
      <c r="U2134" s="4">
        <f t="shared" si="2667"/>
        <v>0</v>
      </c>
      <c r="V2134" s="4">
        <f t="shared" si="2667"/>
        <v>0</v>
      </c>
      <c r="W2134" s="4">
        <f>VLOOKUP(Z2134,怪物属性偏向!D:F,3,FALSE)</f>
        <v>5000015</v>
      </c>
      <c r="X2134" s="4">
        <f t="shared" si="2575"/>
        <v>30</v>
      </c>
      <c r="Y2134" t="str">
        <f>VLOOKUP(Z2134,怪物属性偏向!G:H,2,FALSE)</f>
        <v>霍尔</v>
      </c>
      <c r="Z2134">
        <f t="shared" si="2576"/>
        <v>15</v>
      </c>
    </row>
    <row r="2135" spans="1:26" ht="18" customHeight="1" x14ac:dyDescent="0.15">
      <c r="A2135" s="4">
        <v>5002131</v>
      </c>
      <c r="B2135" s="4">
        <f t="shared" ref="B2135:E2135" si="2668">B2134</f>
        <v>0</v>
      </c>
      <c r="C2135" s="4">
        <f t="shared" si="2668"/>
        <v>0</v>
      </c>
      <c r="D2135" s="4">
        <f t="shared" si="2668"/>
        <v>0</v>
      </c>
      <c r="E2135" s="4">
        <f t="shared" si="2668"/>
        <v>0</v>
      </c>
      <c r="F2135" s="4">
        <f>INT(VLOOKUP($X2135,映射表!$B:$C,2,FALSE)*VLOOKUP($Z2135,怪物属性偏向!$G:$L,怪物属性偏向!L$1,FALSE)/100)</f>
        <v>8074</v>
      </c>
      <c r="G2135" s="4">
        <f>INT(VLOOKUP($X2135,映射表!$B:$C,2,FALSE)*VLOOKUP($Z2135,怪物属性偏向!$G:$L,怪物属性偏向!J$1,FALSE)/100)</f>
        <v>2668</v>
      </c>
      <c r="H2135" s="4">
        <f t="shared" si="2636"/>
        <v>0</v>
      </c>
      <c r="I2135" s="4">
        <f>INT(VLOOKUP($X2135,映射表!$B:$C,2,FALSE)*VLOOKUP($Z2135,怪物属性偏向!$G:$L,怪物属性偏向!K$1,FALSE)/100)</f>
        <v>3914</v>
      </c>
      <c r="J2135" s="4">
        <f>INT(VLOOKUP($X2135,映射表!$B:$E,4,FALSE))</f>
        <v>2846</v>
      </c>
      <c r="K2135" s="4">
        <f t="shared" ref="K2135:V2135" si="2669">K2134</f>
        <v>100</v>
      </c>
      <c r="L2135" s="4">
        <f t="shared" si="2669"/>
        <v>0</v>
      </c>
      <c r="M2135" s="4">
        <f t="shared" si="2669"/>
        <v>0</v>
      </c>
      <c r="N2135" s="4">
        <f t="shared" si="2669"/>
        <v>100</v>
      </c>
      <c r="O2135" s="4">
        <f t="shared" si="2669"/>
        <v>0</v>
      </c>
      <c r="P2135" s="4">
        <f t="shared" si="2669"/>
        <v>0</v>
      </c>
      <c r="Q2135" s="4">
        <f t="shared" si="2669"/>
        <v>0</v>
      </c>
      <c r="R2135" s="4">
        <f t="shared" si="2669"/>
        <v>0</v>
      </c>
      <c r="S2135" s="4">
        <f t="shared" si="2669"/>
        <v>0</v>
      </c>
      <c r="T2135" s="4">
        <f t="shared" si="2669"/>
        <v>0</v>
      </c>
      <c r="U2135" s="4">
        <f t="shared" si="2669"/>
        <v>0</v>
      </c>
      <c r="V2135" s="4">
        <f t="shared" si="2669"/>
        <v>0</v>
      </c>
      <c r="W2135" s="4">
        <f>VLOOKUP(Z2135,怪物属性偏向!D:F,3,FALSE)</f>
        <v>5000015</v>
      </c>
      <c r="X2135" s="4">
        <f t="shared" si="2575"/>
        <v>31</v>
      </c>
      <c r="Y2135" t="str">
        <f>VLOOKUP(Z2135,怪物属性偏向!G:H,2,FALSE)</f>
        <v>霍尔</v>
      </c>
      <c r="Z2135">
        <f t="shared" si="2576"/>
        <v>15</v>
      </c>
    </row>
    <row r="2136" spans="1:26" ht="18" customHeight="1" x14ac:dyDescent="0.15">
      <c r="A2136" s="4">
        <v>5002132</v>
      </c>
      <c r="B2136" s="4">
        <f t="shared" ref="B2136:E2136" si="2670">B2135</f>
        <v>0</v>
      </c>
      <c r="C2136" s="4">
        <f t="shared" si="2670"/>
        <v>0</v>
      </c>
      <c r="D2136" s="4">
        <f t="shared" si="2670"/>
        <v>0</v>
      </c>
      <c r="E2136" s="4">
        <f t="shared" si="2670"/>
        <v>0</v>
      </c>
      <c r="F2136" s="4">
        <f>INT(VLOOKUP($X2136,映射表!$B:$C,2,FALSE)*VLOOKUP($Z2136,怪物属性偏向!$G:$L,怪物属性偏向!L$1,FALSE)/100)</f>
        <v>8703</v>
      </c>
      <c r="G2136" s="4">
        <f>INT(VLOOKUP($X2136,映射表!$B:$C,2,FALSE)*VLOOKUP($Z2136,怪物属性偏向!$G:$L,怪物属性偏向!J$1,FALSE)/100)</f>
        <v>2876</v>
      </c>
      <c r="H2136" s="4">
        <f t="shared" si="2636"/>
        <v>0</v>
      </c>
      <c r="I2136" s="4">
        <f>INT(VLOOKUP($X2136,映射表!$B:$C,2,FALSE)*VLOOKUP($Z2136,怪物属性偏向!$G:$L,怪物属性偏向!K$1,FALSE)/100)</f>
        <v>4219</v>
      </c>
      <c r="J2136" s="4">
        <f>INT(VLOOKUP($X2136,映射表!$B:$E,4,FALSE))</f>
        <v>3068</v>
      </c>
      <c r="K2136" s="4">
        <f t="shared" ref="K2136:V2136" si="2671">K2135</f>
        <v>100</v>
      </c>
      <c r="L2136" s="4">
        <f t="shared" si="2671"/>
        <v>0</v>
      </c>
      <c r="M2136" s="4">
        <f t="shared" si="2671"/>
        <v>0</v>
      </c>
      <c r="N2136" s="4">
        <f t="shared" si="2671"/>
        <v>100</v>
      </c>
      <c r="O2136" s="4">
        <f t="shared" si="2671"/>
        <v>0</v>
      </c>
      <c r="P2136" s="4">
        <f t="shared" si="2671"/>
        <v>0</v>
      </c>
      <c r="Q2136" s="4">
        <f t="shared" si="2671"/>
        <v>0</v>
      </c>
      <c r="R2136" s="4">
        <f t="shared" si="2671"/>
        <v>0</v>
      </c>
      <c r="S2136" s="4">
        <f t="shared" si="2671"/>
        <v>0</v>
      </c>
      <c r="T2136" s="4">
        <f t="shared" si="2671"/>
        <v>0</v>
      </c>
      <c r="U2136" s="4">
        <f t="shared" si="2671"/>
        <v>0</v>
      </c>
      <c r="V2136" s="4">
        <f t="shared" si="2671"/>
        <v>0</v>
      </c>
      <c r="W2136" s="4">
        <f>VLOOKUP(Z2136,怪物属性偏向!D:F,3,FALSE)</f>
        <v>5000015</v>
      </c>
      <c r="X2136" s="4">
        <f t="shared" si="2575"/>
        <v>32</v>
      </c>
      <c r="Y2136" t="str">
        <f>VLOOKUP(Z2136,怪物属性偏向!G:H,2,FALSE)</f>
        <v>霍尔</v>
      </c>
      <c r="Z2136">
        <f t="shared" si="2576"/>
        <v>15</v>
      </c>
    </row>
    <row r="2137" spans="1:26" ht="18" customHeight="1" x14ac:dyDescent="0.15">
      <c r="A2137" s="4">
        <v>5002133</v>
      </c>
      <c r="B2137" s="4">
        <f t="shared" ref="B2137:E2137" si="2672">B2136</f>
        <v>0</v>
      </c>
      <c r="C2137" s="4">
        <f t="shared" si="2672"/>
        <v>0</v>
      </c>
      <c r="D2137" s="4">
        <f t="shared" si="2672"/>
        <v>0</v>
      </c>
      <c r="E2137" s="4">
        <f t="shared" si="2672"/>
        <v>0</v>
      </c>
      <c r="F2137" s="4">
        <f>INT(VLOOKUP($X2137,映射表!$B:$C,2,FALSE)*VLOOKUP($Z2137,怪物属性偏向!$G:$L,怪物属性偏向!L$1,FALSE)/100)</f>
        <v>9379</v>
      </c>
      <c r="G2137" s="4">
        <f>INT(VLOOKUP($X2137,映射表!$B:$C,2,FALSE)*VLOOKUP($Z2137,怪物属性偏向!$G:$L,怪物属性偏向!J$1,FALSE)/100)</f>
        <v>3100</v>
      </c>
      <c r="H2137" s="4">
        <f t="shared" si="2636"/>
        <v>0</v>
      </c>
      <c r="I2137" s="4">
        <f>INT(VLOOKUP($X2137,映射表!$B:$C,2,FALSE)*VLOOKUP($Z2137,怪物属性偏向!$G:$L,怪物属性偏向!K$1,FALSE)/100)</f>
        <v>4546</v>
      </c>
      <c r="J2137" s="4">
        <f>INT(VLOOKUP($X2137,映射表!$B:$E,4,FALSE))</f>
        <v>3306</v>
      </c>
      <c r="K2137" s="4">
        <f t="shared" ref="K2137:V2137" si="2673">K2136</f>
        <v>100</v>
      </c>
      <c r="L2137" s="4">
        <f t="shared" si="2673"/>
        <v>0</v>
      </c>
      <c r="M2137" s="4">
        <f t="shared" si="2673"/>
        <v>0</v>
      </c>
      <c r="N2137" s="4">
        <f t="shared" si="2673"/>
        <v>100</v>
      </c>
      <c r="O2137" s="4">
        <f t="shared" si="2673"/>
        <v>0</v>
      </c>
      <c r="P2137" s="4">
        <f t="shared" si="2673"/>
        <v>0</v>
      </c>
      <c r="Q2137" s="4">
        <f t="shared" si="2673"/>
        <v>0</v>
      </c>
      <c r="R2137" s="4">
        <f t="shared" si="2673"/>
        <v>0</v>
      </c>
      <c r="S2137" s="4">
        <f t="shared" si="2673"/>
        <v>0</v>
      </c>
      <c r="T2137" s="4">
        <f t="shared" si="2673"/>
        <v>0</v>
      </c>
      <c r="U2137" s="4">
        <f t="shared" si="2673"/>
        <v>0</v>
      </c>
      <c r="V2137" s="4">
        <f t="shared" si="2673"/>
        <v>0</v>
      </c>
      <c r="W2137" s="4">
        <f>VLOOKUP(Z2137,怪物属性偏向!D:F,3,FALSE)</f>
        <v>5000015</v>
      </c>
      <c r="X2137" s="4">
        <f t="shared" si="2575"/>
        <v>33</v>
      </c>
      <c r="Y2137" t="str">
        <f>VLOOKUP(Z2137,怪物属性偏向!G:H,2,FALSE)</f>
        <v>霍尔</v>
      </c>
      <c r="Z2137">
        <f t="shared" si="2576"/>
        <v>15</v>
      </c>
    </row>
    <row r="2138" spans="1:26" ht="18" customHeight="1" x14ac:dyDescent="0.15">
      <c r="A2138" s="4">
        <v>5002134</v>
      </c>
      <c r="B2138" s="4">
        <f t="shared" ref="B2138:E2138" si="2674">B2137</f>
        <v>0</v>
      </c>
      <c r="C2138" s="4">
        <f t="shared" si="2674"/>
        <v>0</v>
      </c>
      <c r="D2138" s="4">
        <f t="shared" si="2674"/>
        <v>0</v>
      </c>
      <c r="E2138" s="4">
        <f t="shared" si="2674"/>
        <v>0</v>
      </c>
      <c r="F2138" s="4">
        <f>INT(VLOOKUP($X2138,映射表!$B:$C,2,FALSE)*VLOOKUP($Z2138,怪物属性偏向!$G:$L,怪物属性偏向!L$1,FALSE)/100)</f>
        <v>10664</v>
      </c>
      <c r="G2138" s="4">
        <f>INT(VLOOKUP($X2138,映射表!$B:$C,2,FALSE)*VLOOKUP($Z2138,怪物属性偏向!$G:$L,怪物属性偏向!J$1,FALSE)/100)</f>
        <v>3524</v>
      </c>
      <c r="H2138" s="4">
        <f t="shared" si="2636"/>
        <v>0</v>
      </c>
      <c r="I2138" s="4">
        <f>INT(VLOOKUP($X2138,映射表!$B:$C,2,FALSE)*VLOOKUP($Z2138,怪物属性偏向!$G:$L,怪物属性偏向!K$1,FALSE)/100)</f>
        <v>5169</v>
      </c>
      <c r="J2138" s="4">
        <f>INT(VLOOKUP($X2138,映射表!$B:$E,4,FALSE))</f>
        <v>3759</v>
      </c>
      <c r="K2138" s="4">
        <f t="shared" ref="K2138:V2138" si="2675">K2137</f>
        <v>100</v>
      </c>
      <c r="L2138" s="4">
        <f t="shared" si="2675"/>
        <v>0</v>
      </c>
      <c r="M2138" s="4">
        <f t="shared" si="2675"/>
        <v>0</v>
      </c>
      <c r="N2138" s="4">
        <f t="shared" si="2675"/>
        <v>100</v>
      </c>
      <c r="O2138" s="4">
        <f t="shared" si="2675"/>
        <v>0</v>
      </c>
      <c r="P2138" s="4">
        <f t="shared" si="2675"/>
        <v>0</v>
      </c>
      <c r="Q2138" s="4">
        <f t="shared" si="2675"/>
        <v>0</v>
      </c>
      <c r="R2138" s="4">
        <f t="shared" si="2675"/>
        <v>0</v>
      </c>
      <c r="S2138" s="4">
        <f t="shared" si="2675"/>
        <v>0</v>
      </c>
      <c r="T2138" s="4">
        <f t="shared" si="2675"/>
        <v>0</v>
      </c>
      <c r="U2138" s="4">
        <f t="shared" si="2675"/>
        <v>0</v>
      </c>
      <c r="V2138" s="4">
        <f t="shared" si="2675"/>
        <v>0</v>
      </c>
      <c r="W2138" s="4">
        <f>VLOOKUP(Z2138,怪物属性偏向!D:F,3,FALSE)</f>
        <v>5000015</v>
      </c>
      <c r="X2138" s="4">
        <f t="shared" si="2575"/>
        <v>34</v>
      </c>
      <c r="Y2138" t="str">
        <f>VLOOKUP(Z2138,怪物属性偏向!G:H,2,FALSE)</f>
        <v>霍尔</v>
      </c>
      <c r="Z2138">
        <f t="shared" si="2576"/>
        <v>15</v>
      </c>
    </row>
    <row r="2139" spans="1:26" ht="18" customHeight="1" x14ac:dyDescent="0.15">
      <c r="A2139" s="4">
        <v>5002135</v>
      </c>
      <c r="B2139" s="4">
        <f t="shared" ref="B2139:E2139" si="2676">B2138</f>
        <v>0</v>
      </c>
      <c r="C2139" s="4">
        <f t="shared" si="2676"/>
        <v>0</v>
      </c>
      <c r="D2139" s="4">
        <f t="shared" si="2676"/>
        <v>0</v>
      </c>
      <c r="E2139" s="4">
        <f t="shared" si="2676"/>
        <v>0</v>
      </c>
      <c r="F2139" s="4">
        <f>INT(VLOOKUP($X2139,映射表!$B:$C,2,FALSE)*VLOOKUP($Z2139,怪物属性偏向!$G:$L,怪物属性偏向!L$1,FALSE)/100)</f>
        <v>12672</v>
      </c>
      <c r="G2139" s="4">
        <f>INT(VLOOKUP($X2139,映射表!$B:$C,2,FALSE)*VLOOKUP($Z2139,怪物属性偏向!$G:$L,怪物属性偏向!J$1,FALSE)/100)</f>
        <v>4188</v>
      </c>
      <c r="H2139" s="4">
        <f t="shared" si="2636"/>
        <v>0</v>
      </c>
      <c r="I2139" s="4">
        <f>INT(VLOOKUP($X2139,映射表!$B:$C,2,FALSE)*VLOOKUP($Z2139,怪物属性偏向!$G:$L,怪物属性偏向!K$1,FALSE)/100)</f>
        <v>6143</v>
      </c>
      <c r="J2139" s="4">
        <f>INT(VLOOKUP($X2139,映射表!$B:$E,4,FALSE))</f>
        <v>4468</v>
      </c>
      <c r="K2139" s="4">
        <f t="shared" ref="K2139:V2139" si="2677">K2138</f>
        <v>100</v>
      </c>
      <c r="L2139" s="4">
        <f t="shared" si="2677"/>
        <v>0</v>
      </c>
      <c r="M2139" s="4">
        <f t="shared" si="2677"/>
        <v>0</v>
      </c>
      <c r="N2139" s="4">
        <f t="shared" si="2677"/>
        <v>100</v>
      </c>
      <c r="O2139" s="4">
        <f t="shared" si="2677"/>
        <v>0</v>
      </c>
      <c r="P2139" s="4">
        <f t="shared" si="2677"/>
        <v>0</v>
      </c>
      <c r="Q2139" s="4">
        <f t="shared" si="2677"/>
        <v>0</v>
      </c>
      <c r="R2139" s="4">
        <f t="shared" si="2677"/>
        <v>0</v>
      </c>
      <c r="S2139" s="4">
        <f t="shared" si="2677"/>
        <v>0</v>
      </c>
      <c r="T2139" s="4">
        <f t="shared" si="2677"/>
        <v>0</v>
      </c>
      <c r="U2139" s="4">
        <f t="shared" si="2677"/>
        <v>0</v>
      </c>
      <c r="V2139" s="4">
        <f t="shared" si="2677"/>
        <v>0</v>
      </c>
      <c r="W2139" s="4">
        <f>VLOOKUP(Z2139,怪物属性偏向!D:F,3,FALSE)</f>
        <v>5000015</v>
      </c>
      <c r="X2139" s="4">
        <f t="shared" si="2575"/>
        <v>35</v>
      </c>
      <c r="Y2139" t="str">
        <f>VLOOKUP(Z2139,怪物属性偏向!G:H,2,FALSE)</f>
        <v>霍尔</v>
      </c>
      <c r="Z2139">
        <f t="shared" si="2576"/>
        <v>15</v>
      </c>
    </row>
    <row r="2140" spans="1:26" ht="18" customHeight="1" x14ac:dyDescent="0.15">
      <c r="A2140" s="4">
        <v>5002136</v>
      </c>
      <c r="B2140" s="4">
        <f t="shared" ref="B2140:E2140" si="2678">B2139</f>
        <v>0</v>
      </c>
      <c r="C2140" s="4">
        <f t="shared" si="2678"/>
        <v>0</v>
      </c>
      <c r="D2140" s="4">
        <f t="shared" si="2678"/>
        <v>0</v>
      </c>
      <c r="E2140" s="4">
        <f t="shared" si="2678"/>
        <v>0</v>
      </c>
      <c r="F2140" s="4">
        <f>INT(VLOOKUP($X2140,映射表!$B:$C,2,FALSE)*VLOOKUP($Z2140,怪物属性偏向!$G:$L,怪物属性偏向!L$1,FALSE)/100)</f>
        <v>15241</v>
      </c>
      <c r="G2140" s="4">
        <f>INT(VLOOKUP($X2140,映射表!$B:$C,2,FALSE)*VLOOKUP($Z2140,怪物属性偏向!$G:$L,怪物属性偏向!J$1,FALSE)/100)</f>
        <v>5037</v>
      </c>
      <c r="H2140" s="4">
        <f t="shared" si="2636"/>
        <v>0</v>
      </c>
      <c r="I2140" s="4">
        <f>INT(VLOOKUP($X2140,映射表!$B:$C,2,FALSE)*VLOOKUP($Z2140,怪物属性偏向!$G:$L,怪物属性偏向!K$1,FALSE)/100)</f>
        <v>7388</v>
      </c>
      <c r="J2140" s="4">
        <f>INT(VLOOKUP($X2140,映射表!$B:$E,4,FALSE))</f>
        <v>5373</v>
      </c>
      <c r="K2140" s="4">
        <f t="shared" ref="K2140:V2140" si="2679">K2139</f>
        <v>100</v>
      </c>
      <c r="L2140" s="4">
        <f t="shared" si="2679"/>
        <v>0</v>
      </c>
      <c r="M2140" s="4">
        <f t="shared" si="2679"/>
        <v>0</v>
      </c>
      <c r="N2140" s="4">
        <f t="shared" si="2679"/>
        <v>100</v>
      </c>
      <c r="O2140" s="4">
        <f t="shared" si="2679"/>
        <v>0</v>
      </c>
      <c r="P2140" s="4">
        <f t="shared" si="2679"/>
        <v>0</v>
      </c>
      <c r="Q2140" s="4">
        <f t="shared" si="2679"/>
        <v>0</v>
      </c>
      <c r="R2140" s="4">
        <f t="shared" si="2679"/>
        <v>0</v>
      </c>
      <c r="S2140" s="4">
        <f t="shared" si="2679"/>
        <v>0</v>
      </c>
      <c r="T2140" s="4">
        <f t="shared" si="2679"/>
        <v>0</v>
      </c>
      <c r="U2140" s="4">
        <f t="shared" si="2679"/>
        <v>0</v>
      </c>
      <c r="V2140" s="4">
        <f t="shared" si="2679"/>
        <v>0</v>
      </c>
      <c r="W2140" s="4">
        <f>VLOOKUP(Z2140,怪物属性偏向!D:F,3,FALSE)</f>
        <v>5000015</v>
      </c>
      <c r="X2140" s="4">
        <f t="shared" si="2575"/>
        <v>36</v>
      </c>
      <c r="Y2140" t="str">
        <f>VLOOKUP(Z2140,怪物属性偏向!G:H,2,FALSE)</f>
        <v>霍尔</v>
      </c>
      <c r="Z2140">
        <f t="shared" si="2576"/>
        <v>15</v>
      </c>
    </row>
    <row r="2141" spans="1:26" ht="18" customHeight="1" x14ac:dyDescent="0.15">
      <c r="A2141" s="4">
        <v>5002137</v>
      </c>
      <c r="B2141" s="4">
        <f t="shared" ref="B2141:E2141" si="2680">B2140</f>
        <v>0</v>
      </c>
      <c r="C2141" s="4">
        <f t="shared" si="2680"/>
        <v>0</v>
      </c>
      <c r="D2141" s="4">
        <f t="shared" si="2680"/>
        <v>0</v>
      </c>
      <c r="E2141" s="4">
        <f t="shared" si="2680"/>
        <v>0</v>
      </c>
      <c r="F2141" s="4">
        <f>INT(VLOOKUP($X2141,映射表!$B:$C,2,FALSE)*VLOOKUP($Z2141,怪物属性偏向!$G:$L,怪物属性偏向!L$1,FALSE)/100)</f>
        <v>18127</v>
      </c>
      <c r="G2141" s="4">
        <f>INT(VLOOKUP($X2141,映射表!$B:$C,2,FALSE)*VLOOKUP($Z2141,怪物属性偏向!$G:$L,怪物属性偏向!J$1,FALSE)/100)</f>
        <v>5991</v>
      </c>
      <c r="H2141" s="4">
        <f t="shared" si="2636"/>
        <v>0</v>
      </c>
      <c r="I2141" s="4">
        <f>INT(VLOOKUP($X2141,映射表!$B:$C,2,FALSE)*VLOOKUP($Z2141,怪物属性偏向!$G:$L,怪物属性偏向!K$1,FALSE)/100)</f>
        <v>8787</v>
      </c>
      <c r="J2141" s="4">
        <f>INT(VLOOKUP($X2141,映射表!$B:$E,4,FALSE))</f>
        <v>6391</v>
      </c>
      <c r="K2141" s="4">
        <f t="shared" ref="K2141:V2141" si="2681">K2140</f>
        <v>100</v>
      </c>
      <c r="L2141" s="4">
        <f t="shared" si="2681"/>
        <v>0</v>
      </c>
      <c r="M2141" s="4">
        <f t="shared" si="2681"/>
        <v>0</v>
      </c>
      <c r="N2141" s="4">
        <f t="shared" si="2681"/>
        <v>100</v>
      </c>
      <c r="O2141" s="4">
        <f t="shared" si="2681"/>
        <v>0</v>
      </c>
      <c r="P2141" s="4">
        <f t="shared" si="2681"/>
        <v>0</v>
      </c>
      <c r="Q2141" s="4">
        <f t="shared" si="2681"/>
        <v>0</v>
      </c>
      <c r="R2141" s="4">
        <f t="shared" si="2681"/>
        <v>0</v>
      </c>
      <c r="S2141" s="4">
        <f t="shared" si="2681"/>
        <v>0</v>
      </c>
      <c r="T2141" s="4">
        <f t="shared" si="2681"/>
        <v>0</v>
      </c>
      <c r="U2141" s="4">
        <f t="shared" si="2681"/>
        <v>0</v>
      </c>
      <c r="V2141" s="4">
        <f t="shared" si="2681"/>
        <v>0</v>
      </c>
      <c r="W2141" s="4">
        <f>VLOOKUP(Z2141,怪物属性偏向!D:F,3,FALSE)</f>
        <v>5000015</v>
      </c>
      <c r="X2141" s="4">
        <f t="shared" si="2575"/>
        <v>37</v>
      </c>
      <c r="Y2141" t="str">
        <f>VLOOKUP(Z2141,怪物属性偏向!G:H,2,FALSE)</f>
        <v>霍尔</v>
      </c>
      <c r="Z2141">
        <f t="shared" si="2576"/>
        <v>15</v>
      </c>
    </row>
    <row r="2142" spans="1:26" ht="18" customHeight="1" x14ac:dyDescent="0.15">
      <c r="A2142" s="4">
        <v>5002138</v>
      </c>
      <c r="B2142" s="4">
        <f t="shared" ref="B2142:E2142" si="2682">B2141</f>
        <v>0</v>
      </c>
      <c r="C2142" s="4">
        <f t="shared" si="2682"/>
        <v>0</v>
      </c>
      <c r="D2142" s="4">
        <f t="shared" si="2682"/>
        <v>0</v>
      </c>
      <c r="E2142" s="4">
        <f t="shared" si="2682"/>
        <v>0</v>
      </c>
      <c r="F2142" s="4">
        <f>INT(VLOOKUP($X2142,映射表!$B:$C,2,FALSE)*VLOOKUP($Z2142,怪物属性偏向!$G:$L,怪物属性偏向!L$1,FALSE)/100)</f>
        <v>21362</v>
      </c>
      <c r="G2142" s="4">
        <f>INT(VLOOKUP($X2142,映射表!$B:$C,2,FALSE)*VLOOKUP($Z2142,怪物属性偏向!$G:$L,怪物属性偏向!J$1,FALSE)/100)</f>
        <v>7060</v>
      </c>
      <c r="H2142" s="4">
        <f t="shared" si="2636"/>
        <v>0</v>
      </c>
      <c r="I2142" s="4">
        <f>INT(VLOOKUP($X2142,映射表!$B:$C,2,FALSE)*VLOOKUP($Z2142,怪物属性偏向!$G:$L,怪物属性偏向!K$1,FALSE)/100)</f>
        <v>10356</v>
      </c>
      <c r="J2142" s="4">
        <f>INT(VLOOKUP($X2142,映射表!$B:$E,4,FALSE))</f>
        <v>7531</v>
      </c>
      <c r="K2142" s="4">
        <f t="shared" ref="K2142:V2142" si="2683">K2141</f>
        <v>100</v>
      </c>
      <c r="L2142" s="4">
        <f t="shared" si="2683"/>
        <v>0</v>
      </c>
      <c r="M2142" s="4">
        <f t="shared" si="2683"/>
        <v>0</v>
      </c>
      <c r="N2142" s="4">
        <f t="shared" si="2683"/>
        <v>100</v>
      </c>
      <c r="O2142" s="4">
        <f t="shared" si="2683"/>
        <v>0</v>
      </c>
      <c r="P2142" s="4">
        <f t="shared" si="2683"/>
        <v>0</v>
      </c>
      <c r="Q2142" s="4">
        <f t="shared" si="2683"/>
        <v>0</v>
      </c>
      <c r="R2142" s="4">
        <f t="shared" si="2683"/>
        <v>0</v>
      </c>
      <c r="S2142" s="4">
        <f t="shared" si="2683"/>
        <v>0</v>
      </c>
      <c r="T2142" s="4">
        <f t="shared" si="2683"/>
        <v>0</v>
      </c>
      <c r="U2142" s="4">
        <f t="shared" si="2683"/>
        <v>0</v>
      </c>
      <c r="V2142" s="4">
        <f t="shared" si="2683"/>
        <v>0</v>
      </c>
      <c r="W2142" s="4">
        <f>VLOOKUP(Z2142,怪物属性偏向!D:F,3,FALSE)</f>
        <v>5000015</v>
      </c>
      <c r="X2142" s="4">
        <f t="shared" si="2575"/>
        <v>38</v>
      </c>
      <c r="Y2142" t="str">
        <f>VLOOKUP(Z2142,怪物属性偏向!G:H,2,FALSE)</f>
        <v>霍尔</v>
      </c>
      <c r="Z2142">
        <f t="shared" si="2576"/>
        <v>15</v>
      </c>
    </row>
    <row r="2143" spans="1:26" ht="18" customHeight="1" x14ac:dyDescent="0.15">
      <c r="A2143" s="4">
        <v>5002139</v>
      </c>
      <c r="B2143" s="4">
        <f t="shared" ref="B2143:E2143" si="2684">B2142</f>
        <v>0</v>
      </c>
      <c r="C2143" s="4">
        <f t="shared" si="2684"/>
        <v>0</v>
      </c>
      <c r="D2143" s="4">
        <f t="shared" si="2684"/>
        <v>0</v>
      </c>
      <c r="E2143" s="4">
        <f t="shared" si="2684"/>
        <v>0</v>
      </c>
      <c r="F2143" s="4">
        <f>INT(VLOOKUP($X2143,映射表!$B:$C,2,FALSE)*VLOOKUP($Z2143,怪物属性偏向!$G:$L,怪物属性偏向!L$1,FALSE)/100)</f>
        <v>25773</v>
      </c>
      <c r="G2143" s="4">
        <f>INT(VLOOKUP($X2143,映射表!$B:$C,2,FALSE)*VLOOKUP($Z2143,怪物属性偏向!$G:$L,怪物属性偏向!J$1,FALSE)/100)</f>
        <v>8518</v>
      </c>
      <c r="H2143" s="4">
        <f t="shared" si="2636"/>
        <v>0</v>
      </c>
      <c r="I2143" s="4">
        <f>INT(VLOOKUP($X2143,映射表!$B:$C,2,FALSE)*VLOOKUP($Z2143,怪物属性偏向!$G:$L,怪物属性偏向!K$1,FALSE)/100)</f>
        <v>12494</v>
      </c>
      <c r="J2143" s="4">
        <f>INT(VLOOKUP($X2143,映射表!$B:$E,4,FALSE))</f>
        <v>9086</v>
      </c>
      <c r="K2143" s="4">
        <f t="shared" ref="K2143:V2143" si="2685">K2142</f>
        <v>100</v>
      </c>
      <c r="L2143" s="4">
        <f t="shared" si="2685"/>
        <v>0</v>
      </c>
      <c r="M2143" s="4">
        <f t="shared" si="2685"/>
        <v>0</v>
      </c>
      <c r="N2143" s="4">
        <f t="shared" si="2685"/>
        <v>100</v>
      </c>
      <c r="O2143" s="4">
        <f t="shared" si="2685"/>
        <v>0</v>
      </c>
      <c r="P2143" s="4">
        <f t="shared" si="2685"/>
        <v>0</v>
      </c>
      <c r="Q2143" s="4">
        <f t="shared" si="2685"/>
        <v>0</v>
      </c>
      <c r="R2143" s="4">
        <f t="shared" si="2685"/>
        <v>0</v>
      </c>
      <c r="S2143" s="4">
        <f t="shared" si="2685"/>
        <v>0</v>
      </c>
      <c r="T2143" s="4">
        <f t="shared" si="2685"/>
        <v>0</v>
      </c>
      <c r="U2143" s="4">
        <f t="shared" si="2685"/>
        <v>0</v>
      </c>
      <c r="V2143" s="4">
        <f t="shared" si="2685"/>
        <v>0</v>
      </c>
      <c r="W2143" s="4">
        <f>VLOOKUP(Z2143,怪物属性偏向!D:F,3,FALSE)</f>
        <v>5000015</v>
      </c>
      <c r="X2143" s="4">
        <f t="shared" si="2575"/>
        <v>39</v>
      </c>
      <c r="Y2143" t="str">
        <f>VLOOKUP(Z2143,怪物属性偏向!G:H,2,FALSE)</f>
        <v>霍尔</v>
      </c>
      <c r="Z2143">
        <f t="shared" si="2576"/>
        <v>15</v>
      </c>
    </row>
    <row r="2144" spans="1:26" ht="18" customHeight="1" x14ac:dyDescent="0.15">
      <c r="A2144" s="4">
        <v>5002140</v>
      </c>
      <c r="B2144" s="4">
        <f t="shared" ref="B2144:E2144" si="2686">B2143</f>
        <v>0</v>
      </c>
      <c r="C2144" s="4">
        <f t="shared" si="2686"/>
        <v>0</v>
      </c>
      <c r="D2144" s="4">
        <f t="shared" si="2686"/>
        <v>0</v>
      </c>
      <c r="E2144" s="4">
        <f t="shared" si="2686"/>
        <v>0</v>
      </c>
      <c r="F2144" s="4">
        <f>INT(VLOOKUP($X2144,映射表!$B:$C,2,FALSE)*VLOOKUP($Z2144,怪物属性偏向!$G:$L,怪物属性偏向!L$1,FALSE)/100)</f>
        <v>30708</v>
      </c>
      <c r="G2144" s="4">
        <f>INT(VLOOKUP($X2144,映射表!$B:$C,2,FALSE)*VLOOKUP($Z2144,怪物属性偏向!$G:$L,怪物属性偏向!J$1,FALSE)/100)</f>
        <v>10150</v>
      </c>
      <c r="H2144" s="4">
        <f t="shared" si="2636"/>
        <v>0</v>
      </c>
      <c r="I2144" s="4">
        <f>INT(VLOOKUP($X2144,映射表!$B:$C,2,FALSE)*VLOOKUP($Z2144,怪物属性偏向!$G:$L,怪物属性偏向!K$1,FALSE)/100)</f>
        <v>14886</v>
      </c>
      <c r="J2144" s="4">
        <f>INT(VLOOKUP($X2144,映射表!$B:$E,4,FALSE))</f>
        <v>10826</v>
      </c>
      <c r="K2144" s="4">
        <f t="shared" ref="K2144:V2144" si="2687">K2143</f>
        <v>100</v>
      </c>
      <c r="L2144" s="4">
        <f t="shared" si="2687"/>
        <v>0</v>
      </c>
      <c r="M2144" s="4">
        <f t="shared" si="2687"/>
        <v>0</v>
      </c>
      <c r="N2144" s="4">
        <f t="shared" si="2687"/>
        <v>100</v>
      </c>
      <c r="O2144" s="4">
        <f t="shared" si="2687"/>
        <v>0</v>
      </c>
      <c r="P2144" s="4">
        <f t="shared" si="2687"/>
        <v>0</v>
      </c>
      <c r="Q2144" s="4">
        <f t="shared" si="2687"/>
        <v>0</v>
      </c>
      <c r="R2144" s="4">
        <f t="shared" si="2687"/>
        <v>0</v>
      </c>
      <c r="S2144" s="4">
        <f t="shared" si="2687"/>
        <v>0</v>
      </c>
      <c r="T2144" s="4">
        <f t="shared" si="2687"/>
        <v>0</v>
      </c>
      <c r="U2144" s="4">
        <f t="shared" si="2687"/>
        <v>0</v>
      </c>
      <c r="V2144" s="4">
        <f t="shared" si="2687"/>
        <v>0</v>
      </c>
      <c r="W2144" s="4">
        <f>VLOOKUP(Z2144,怪物属性偏向!D:F,3,FALSE)</f>
        <v>5000015</v>
      </c>
      <c r="X2144" s="4">
        <f t="shared" si="2575"/>
        <v>40</v>
      </c>
      <c r="Y2144" t="str">
        <f>VLOOKUP(Z2144,怪物属性偏向!G:H,2,FALSE)</f>
        <v>霍尔</v>
      </c>
      <c r="Z2144">
        <f t="shared" si="2576"/>
        <v>15</v>
      </c>
    </row>
    <row r="2145" spans="1:26" ht="18" customHeight="1" x14ac:dyDescent="0.15">
      <c r="A2145" s="4">
        <v>5002141</v>
      </c>
      <c r="B2145" s="4">
        <f t="shared" ref="B2145:E2145" si="2688">B2144</f>
        <v>0</v>
      </c>
      <c r="C2145" s="4">
        <f t="shared" si="2688"/>
        <v>0</v>
      </c>
      <c r="D2145" s="4">
        <f t="shared" si="2688"/>
        <v>0</v>
      </c>
      <c r="E2145" s="4">
        <f t="shared" si="2688"/>
        <v>0</v>
      </c>
      <c r="F2145" s="4">
        <f>INT(VLOOKUP($X2145,映射表!$B:$C,2,FALSE)*VLOOKUP($Z2145,怪物属性偏向!$G:$L,怪物属性偏向!L$1,FALSE)/100)</f>
        <v>35325</v>
      </c>
      <c r="G2145" s="4">
        <f>INT(VLOOKUP($X2145,映射表!$B:$C,2,FALSE)*VLOOKUP($Z2145,怪物属性偏向!$G:$L,怪物属性偏向!J$1,FALSE)/100)</f>
        <v>11676</v>
      </c>
      <c r="H2145" s="4">
        <f t="shared" si="2636"/>
        <v>0</v>
      </c>
      <c r="I2145" s="4">
        <f>INT(VLOOKUP($X2145,映射表!$B:$C,2,FALSE)*VLOOKUP($Z2145,怪物属性偏向!$G:$L,怪物属性偏向!K$1,FALSE)/100)</f>
        <v>17124</v>
      </c>
      <c r="J2145" s="4">
        <f>INT(VLOOKUP($X2145,映射表!$B:$E,4,FALSE))</f>
        <v>12454</v>
      </c>
      <c r="K2145" s="4">
        <f t="shared" ref="K2145:V2145" si="2689">K2144</f>
        <v>100</v>
      </c>
      <c r="L2145" s="4">
        <f t="shared" si="2689"/>
        <v>0</v>
      </c>
      <c r="M2145" s="4">
        <f t="shared" si="2689"/>
        <v>0</v>
      </c>
      <c r="N2145" s="4">
        <f t="shared" si="2689"/>
        <v>100</v>
      </c>
      <c r="O2145" s="4">
        <f t="shared" si="2689"/>
        <v>0</v>
      </c>
      <c r="P2145" s="4">
        <f t="shared" si="2689"/>
        <v>0</v>
      </c>
      <c r="Q2145" s="4">
        <f t="shared" si="2689"/>
        <v>0</v>
      </c>
      <c r="R2145" s="4">
        <f t="shared" si="2689"/>
        <v>0</v>
      </c>
      <c r="S2145" s="4">
        <f t="shared" si="2689"/>
        <v>0</v>
      </c>
      <c r="T2145" s="4">
        <f t="shared" si="2689"/>
        <v>0</v>
      </c>
      <c r="U2145" s="4">
        <f t="shared" si="2689"/>
        <v>0</v>
      </c>
      <c r="V2145" s="4">
        <f t="shared" si="2689"/>
        <v>0</v>
      </c>
      <c r="W2145" s="4">
        <f>VLOOKUP(Z2145,怪物属性偏向!D:F,3,FALSE)</f>
        <v>5000015</v>
      </c>
      <c r="X2145" s="4">
        <f t="shared" si="2575"/>
        <v>41</v>
      </c>
      <c r="Y2145" t="str">
        <f>VLOOKUP(Z2145,怪物属性偏向!G:H,2,FALSE)</f>
        <v>霍尔</v>
      </c>
      <c r="Z2145">
        <f t="shared" si="2576"/>
        <v>15</v>
      </c>
    </row>
    <row r="2146" spans="1:26" ht="18" customHeight="1" x14ac:dyDescent="0.15">
      <c r="A2146" s="4">
        <v>5002142</v>
      </c>
      <c r="B2146" s="4">
        <f t="shared" ref="B2146:E2146" si="2690">B2145</f>
        <v>0</v>
      </c>
      <c r="C2146" s="4">
        <f t="shared" si="2690"/>
        <v>0</v>
      </c>
      <c r="D2146" s="4">
        <f t="shared" si="2690"/>
        <v>0</v>
      </c>
      <c r="E2146" s="4">
        <f t="shared" si="2690"/>
        <v>0</v>
      </c>
      <c r="F2146" s="4">
        <f>INT(VLOOKUP($X2146,映射表!$B:$C,2,FALSE)*VLOOKUP($Z2146,怪物属性偏向!$G:$L,怪物属性偏向!L$1,FALSE)/100)</f>
        <v>39965</v>
      </c>
      <c r="G2146" s="4">
        <f>INT(VLOOKUP($X2146,映射表!$B:$C,2,FALSE)*VLOOKUP($Z2146,怪物属性偏向!$G:$L,怪物属性偏向!J$1,FALSE)/100)</f>
        <v>13209</v>
      </c>
      <c r="H2146" s="4">
        <f t="shared" si="2636"/>
        <v>0</v>
      </c>
      <c r="I2146" s="4">
        <f>INT(VLOOKUP($X2146,映射表!$B:$C,2,FALSE)*VLOOKUP($Z2146,怪物属性偏向!$G:$L,怪物属性偏向!K$1,FALSE)/100)</f>
        <v>19374</v>
      </c>
      <c r="J2146" s="4">
        <f>INT(VLOOKUP($X2146,映射表!$B:$E,4,FALSE))</f>
        <v>14090</v>
      </c>
      <c r="K2146" s="4">
        <f t="shared" ref="K2146:V2146" si="2691">K2145</f>
        <v>100</v>
      </c>
      <c r="L2146" s="4">
        <f t="shared" si="2691"/>
        <v>0</v>
      </c>
      <c r="M2146" s="4">
        <f t="shared" si="2691"/>
        <v>0</v>
      </c>
      <c r="N2146" s="4">
        <f t="shared" si="2691"/>
        <v>100</v>
      </c>
      <c r="O2146" s="4">
        <f t="shared" si="2691"/>
        <v>0</v>
      </c>
      <c r="P2146" s="4">
        <f t="shared" si="2691"/>
        <v>0</v>
      </c>
      <c r="Q2146" s="4">
        <f t="shared" si="2691"/>
        <v>0</v>
      </c>
      <c r="R2146" s="4">
        <f t="shared" si="2691"/>
        <v>0</v>
      </c>
      <c r="S2146" s="4">
        <f t="shared" si="2691"/>
        <v>0</v>
      </c>
      <c r="T2146" s="4">
        <f t="shared" si="2691"/>
        <v>0</v>
      </c>
      <c r="U2146" s="4">
        <f t="shared" si="2691"/>
        <v>0</v>
      </c>
      <c r="V2146" s="4">
        <f t="shared" si="2691"/>
        <v>0</v>
      </c>
      <c r="W2146" s="4">
        <f>VLOOKUP(Z2146,怪物属性偏向!D:F,3,FALSE)</f>
        <v>5000015</v>
      </c>
      <c r="X2146" s="4">
        <f t="shared" si="2575"/>
        <v>42</v>
      </c>
      <c r="Y2146" t="str">
        <f>VLOOKUP(Z2146,怪物属性偏向!G:H,2,FALSE)</f>
        <v>霍尔</v>
      </c>
      <c r="Z2146">
        <f t="shared" si="2576"/>
        <v>15</v>
      </c>
    </row>
    <row r="2147" spans="1:26" ht="18" customHeight="1" x14ac:dyDescent="0.15">
      <c r="A2147" s="4">
        <v>5002143</v>
      </c>
      <c r="B2147" s="4">
        <f t="shared" ref="B2147:E2147" si="2692">B2146</f>
        <v>0</v>
      </c>
      <c r="C2147" s="4">
        <f t="shared" si="2692"/>
        <v>0</v>
      </c>
      <c r="D2147" s="4">
        <f t="shared" si="2692"/>
        <v>0</v>
      </c>
      <c r="E2147" s="4">
        <f t="shared" si="2692"/>
        <v>0</v>
      </c>
      <c r="F2147" s="4">
        <f>INT(VLOOKUP($X2147,映射表!$B:$C,2,FALSE)*VLOOKUP($Z2147,怪物属性偏向!$G:$L,怪物属性偏向!L$1,FALSE)/100)</f>
        <v>45098</v>
      </c>
      <c r="G2147" s="4">
        <f>INT(VLOOKUP($X2147,映射表!$B:$C,2,FALSE)*VLOOKUP($Z2147,怪物属性偏向!$G:$L,怪物属性偏向!J$1,FALSE)/100)</f>
        <v>14906</v>
      </c>
      <c r="H2147" s="4">
        <f t="shared" si="2636"/>
        <v>0</v>
      </c>
      <c r="I2147" s="4">
        <f>INT(VLOOKUP($X2147,映射表!$B:$C,2,FALSE)*VLOOKUP($Z2147,怪物属性偏向!$G:$L,怪物属性偏向!K$1,FALSE)/100)</f>
        <v>21862</v>
      </c>
      <c r="J2147" s="4">
        <f>INT(VLOOKUP($X2147,映射表!$B:$E,4,FALSE))</f>
        <v>15900</v>
      </c>
      <c r="K2147" s="4">
        <f t="shared" ref="K2147:V2147" si="2693">K2146</f>
        <v>100</v>
      </c>
      <c r="L2147" s="4">
        <f t="shared" si="2693"/>
        <v>0</v>
      </c>
      <c r="M2147" s="4">
        <f t="shared" si="2693"/>
        <v>0</v>
      </c>
      <c r="N2147" s="4">
        <f t="shared" si="2693"/>
        <v>100</v>
      </c>
      <c r="O2147" s="4">
        <f t="shared" si="2693"/>
        <v>0</v>
      </c>
      <c r="P2147" s="4">
        <f t="shared" si="2693"/>
        <v>0</v>
      </c>
      <c r="Q2147" s="4">
        <f t="shared" si="2693"/>
        <v>0</v>
      </c>
      <c r="R2147" s="4">
        <f t="shared" si="2693"/>
        <v>0</v>
      </c>
      <c r="S2147" s="4">
        <f t="shared" si="2693"/>
        <v>0</v>
      </c>
      <c r="T2147" s="4">
        <f t="shared" si="2693"/>
        <v>0</v>
      </c>
      <c r="U2147" s="4">
        <f t="shared" si="2693"/>
        <v>0</v>
      </c>
      <c r="V2147" s="4">
        <f t="shared" si="2693"/>
        <v>0</v>
      </c>
      <c r="W2147" s="4">
        <f>VLOOKUP(Z2147,怪物属性偏向!D:F,3,FALSE)</f>
        <v>5000015</v>
      </c>
      <c r="X2147" s="4">
        <f t="shared" si="2575"/>
        <v>43</v>
      </c>
      <c r="Y2147" t="str">
        <f>VLOOKUP(Z2147,怪物属性偏向!G:H,2,FALSE)</f>
        <v>霍尔</v>
      </c>
      <c r="Z2147">
        <f t="shared" si="2576"/>
        <v>15</v>
      </c>
    </row>
    <row r="2148" spans="1:26" ht="18" customHeight="1" x14ac:dyDescent="0.15">
      <c r="A2148" s="4">
        <v>5002144</v>
      </c>
      <c r="B2148" s="4">
        <f t="shared" ref="B2148:E2148" si="2694">B2147</f>
        <v>0</v>
      </c>
      <c r="C2148" s="4">
        <f t="shared" si="2694"/>
        <v>0</v>
      </c>
      <c r="D2148" s="4">
        <f t="shared" si="2694"/>
        <v>0</v>
      </c>
      <c r="E2148" s="4">
        <f t="shared" si="2694"/>
        <v>0</v>
      </c>
      <c r="F2148" s="4">
        <f>INT(VLOOKUP($X2148,映射表!$B:$C,2,FALSE)*VLOOKUP($Z2148,怪物属性偏向!$G:$L,怪物属性偏向!L$1,FALSE)/100)</f>
        <v>53057</v>
      </c>
      <c r="G2148" s="4">
        <f>INT(VLOOKUP($X2148,映射表!$B:$C,2,FALSE)*VLOOKUP($Z2148,怪物属性偏向!$G:$L,怪物属性偏向!J$1,FALSE)/100)</f>
        <v>17537</v>
      </c>
      <c r="H2148" s="4">
        <f t="shared" si="2636"/>
        <v>0</v>
      </c>
      <c r="I2148" s="4">
        <f>INT(VLOOKUP($X2148,映射表!$B:$C,2,FALSE)*VLOOKUP($Z2148,怪物属性偏向!$G:$L,怪物属性偏向!K$1,FALSE)/100)</f>
        <v>25721</v>
      </c>
      <c r="J2148" s="4">
        <f>INT(VLOOKUP($X2148,映射表!$B:$E,4,FALSE))</f>
        <v>18706</v>
      </c>
      <c r="K2148" s="4">
        <f t="shared" ref="K2148:V2148" si="2695">K2147</f>
        <v>100</v>
      </c>
      <c r="L2148" s="4">
        <f t="shared" si="2695"/>
        <v>0</v>
      </c>
      <c r="M2148" s="4">
        <f t="shared" si="2695"/>
        <v>0</v>
      </c>
      <c r="N2148" s="4">
        <f t="shared" si="2695"/>
        <v>100</v>
      </c>
      <c r="O2148" s="4">
        <f t="shared" si="2695"/>
        <v>0</v>
      </c>
      <c r="P2148" s="4">
        <f t="shared" si="2695"/>
        <v>0</v>
      </c>
      <c r="Q2148" s="4">
        <f t="shared" si="2695"/>
        <v>0</v>
      </c>
      <c r="R2148" s="4">
        <f t="shared" si="2695"/>
        <v>0</v>
      </c>
      <c r="S2148" s="4">
        <f t="shared" si="2695"/>
        <v>0</v>
      </c>
      <c r="T2148" s="4">
        <f t="shared" si="2695"/>
        <v>0</v>
      </c>
      <c r="U2148" s="4">
        <f t="shared" si="2695"/>
        <v>0</v>
      </c>
      <c r="V2148" s="4">
        <f t="shared" si="2695"/>
        <v>0</v>
      </c>
      <c r="W2148" s="4">
        <f>VLOOKUP(Z2148,怪物属性偏向!D:F,3,FALSE)</f>
        <v>5000015</v>
      </c>
      <c r="X2148" s="4">
        <f t="shared" si="2575"/>
        <v>44</v>
      </c>
      <c r="Y2148" t="str">
        <f>VLOOKUP(Z2148,怪物属性偏向!G:H,2,FALSE)</f>
        <v>霍尔</v>
      </c>
      <c r="Z2148">
        <f t="shared" si="2576"/>
        <v>15</v>
      </c>
    </row>
    <row r="2149" spans="1:26" ht="18" customHeight="1" x14ac:dyDescent="0.15">
      <c r="A2149" s="4">
        <v>5002145</v>
      </c>
      <c r="B2149" s="4">
        <f t="shared" ref="B2149:E2149" si="2696">B2148</f>
        <v>0</v>
      </c>
      <c r="C2149" s="4">
        <f t="shared" si="2696"/>
        <v>0</v>
      </c>
      <c r="D2149" s="4">
        <f t="shared" si="2696"/>
        <v>0</v>
      </c>
      <c r="E2149" s="4">
        <f t="shared" si="2696"/>
        <v>0</v>
      </c>
      <c r="F2149" s="4">
        <f>INT(VLOOKUP($X2149,映射表!$B:$C,2,FALSE)*VLOOKUP($Z2149,怪物属性偏向!$G:$L,怪物属性偏向!L$1,FALSE)/100)</f>
        <v>60721</v>
      </c>
      <c r="G2149" s="4">
        <f>INT(VLOOKUP($X2149,映射表!$B:$C,2,FALSE)*VLOOKUP($Z2149,怪物属性偏向!$G:$L,怪物属性偏向!J$1,FALSE)/100)</f>
        <v>20070</v>
      </c>
      <c r="H2149" s="4">
        <f t="shared" si="2636"/>
        <v>0</v>
      </c>
      <c r="I2149" s="4">
        <f>INT(VLOOKUP($X2149,映射表!$B:$C,2,FALSE)*VLOOKUP($Z2149,怪物属性偏向!$G:$L,怪物属性偏向!K$1,FALSE)/100)</f>
        <v>29436</v>
      </c>
      <c r="J2149" s="4">
        <f>INT(VLOOKUP($X2149,映射表!$B:$E,4,FALSE))</f>
        <v>21408</v>
      </c>
      <c r="K2149" s="4">
        <f t="shared" ref="K2149:V2149" si="2697">K2148</f>
        <v>100</v>
      </c>
      <c r="L2149" s="4">
        <f t="shared" si="2697"/>
        <v>0</v>
      </c>
      <c r="M2149" s="4">
        <f t="shared" si="2697"/>
        <v>0</v>
      </c>
      <c r="N2149" s="4">
        <f t="shared" si="2697"/>
        <v>100</v>
      </c>
      <c r="O2149" s="4">
        <f t="shared" si="2697"/>
        <v>0</v>
      </c>
      <c r="P2149" s="4">
        <f t="shared" si="2697"/>
        <v>0</v>
      </c>
      <c r="Q2149" s="4">
        <f t="shared" si="2697"/>
        <v>0</v>
      </c>
      <c r="R2149" s="4">
        <f t="shared" si="2697"/>
        <v>0</v>
      </c>
      <c r="S2149" s="4">
        <f t="shared" si="2697"/>
        <v>0</v>
      </c>
      <c r="T2149" s="4">
        <f t="shared" si="2697"/>
        <v>0</v>
      </c>
      <c r="U2149" s="4">
        <f t="shared" si="2697"/>
        <v>0</v>
      </c>
      <c r="V2149" s="4">
        <f t="shared" si="2697"/>
        <v>0</v>
      </c>
      <c r="W2149" s="4">
        <f>VLOOKUP(Z2149,怪物属性偏向!D:F,3,FALSE)</f>
        <v>5000015</v>
      </c>
      <c r="X2149" s="4">
        <f t="shared" si="2575"/>
        <v>45</v>
      </c>
      <c r="Y2149" t="str">
        <f>VLOOKUP(Z2149,怪物属性偏向!G:H,2,FALSE)</f>
        <v>霍尔</v>
      </c>
      <c r="Z2149">
        <f t="shared" si="2576"/>
        <v>15</v>
      </c>
    </row>
    <row r="2150" spans="1:26" ht="18" customHeight="1" x14ac:dyDescent="0.15">
      <c r="A2150" s="4">
        <v>5002146</v>
      </c>
      <c r="B2150" s="4">
        <f t="shared" ref="B2150:E2150" si="2698">B2149</f>
        <v>0</v>
      </c>
      <c r="C2150" s="4">
        <f t="shared" si="2698"/>
        <v>0</v>
      </c>
      <c r="D2150" s="4">
        <f t="shared" si="2698"/>
        <v>0</v>
      </c>
      <c r="E2150" s="4">
        <f t="shared" si="2698"/>
        <v>0</v>
      </c>
      <c r="F2150" s="4">
        <f>INT(VLOOKUP($X2150,映射表!$B:$C,2,FALSE)*VLOOKUP($Z2150,怪物属性偏向!$G:$L,怪物属性偏向!L$1,FALSE)/100)</f>
        <v>67904</v>
      </c>
      <c r="G2150" s="4">
        <f>INT(VLOOKUP($X2150,映射表!$B:$C,2,FALSE)*VLOOKUP($Z2150,怪物属性偏向!$G:$L,怪物属性偏向!J$1,FALSE)/100)</f>
        <v>22444</v>
      </c>
      <c r="H2150" s="4">
        <f t="shared" si="2636"/>
        <v>0</v>
      </c>
      <c r="I2150" s="4">
        <f>INT(VLOOKUP($X2150,映射表!$B:$C,2,FALSE)*VLOOKUP($Z2150,怪物属性偏向!$G:$L,怪物属性偏向!K$1,FALSE)/100)</f>
        <v>32918</v>
      </c>
      <c r="J2150" s="4">
        <f>INT(VLOOKUP($X2150,映射表!$B:$E,4,FALSE))</f>
        <v>23940</v>
      </c>
      <c r="K2150" s="4">
        <f t="shared" ref="K2150:V2150" si="2699">K2149</f>
        <v>100</v>
      </c>
      <c r="L2150" s="4">
        <f t="shared" si="2699"/>
        <v>0</v>
      </c>
      <c r="M2150" s="4">
        <f t="shared" si="2699"/>
        <v>0</v>
      </c>
      <c r="N2150" s="4">
        <f t="shared" si="2699"/>
        <v>100</v>
      </c>
      <c r="O2150" s="4">
        <f t="shared" si="2699"/>
        <v>0</v>
      </c>
      <c r="P2150" s="4">
        <f t="shared" si="2699"/>
        <v>0</v>
      </c>
      <c r="Q2150" s="4">
        <f t="shared" si="2699"/>
        <v>0</v>
      </c>
      <c r="R2150" s="4">
        <f t="shared" si="2699"/>
        <v>0</v>
      </c>
      <c r="S2150" s="4">
        <f t="shared" si="2699"/>
        <v>0</v>
      </c>
      <c r="T2150" s="4">
        <f t="shared" si="2699"/>
        <v>0</v>
      </c>
      <c r="U2150" s="4">
        <f t="shared" si="2699"/>
        <v>0</v>
      </c>
      <c r="V2150" s="4">
        <f t="shared" si="2699"/>
        <v>0</v>
      </c>
      <c r="W2150" s="4">
        <f>VLOOKUP(Z2150,怪物属性偏向!D:F,3,FALSE)</f>
        <v>5000015</v>
      </c>
      <c r="X2150" s="4">
        <f t="shared" si="2575"/>
        <v>46</v>
      </c>
      <c r="Y2150" t="str">
        <f>VLOOKUP(Z2150,怪物属性偏向!G:H,2,FALSE)</f>
        <v>霍尔</v>
      </c>
      <c r="Z2150">
        <f t="shared" si="2576"/>
        <v>15</v>
      </c>
    </row>
    <row r="2151" spans="1:26" ht="18" customHeight="1" x14ac:dyDescent="0.15">
      <c r="A2151" s="4">
        <v>5002147</v>
      </c>
      <c r="B2151" s="4">
        <f t="shared" ref="B2151:E2151" si="2700">B2150</f>
        <v>0</v>
      </c>
      <c r="C2151" s="4">
        <f t="shared" si="2700"/>
        <v>0</v>
      </c>
      <c r="D2151" s="4">
        <f t="shared" si="2700"/>
        <v>0</v>
      </c>
      <c r="E2151" s="4">
        <f t="shared" si="2700"/>
        <v>0</v>
      </c>
      <c r="F2151" s="4">
        <f>INT(VLOOKUP($X2151,映射表!$B:$C,2,FALSE)*VLOOKUP($Z2151,怪物属性偏向!$G:$L,怪物属性偏向!L$1,FALSE)/100)</f>
        <v>75811</v>
      </c>
      <c r="G2151" s="4">
        <f>INT(VLOOKUP($X2151,映射表!$B:$C,2,FALSE)*VLOOKUP($Z2151,怪物属性偏向!$G:$L,怪物属性偏向!J$1,FALSE)/100)</f>
        <v>25057</v>
      </c>
      <c r="H2151" s="4">
        <f t="shared" si="2636"/>
        <v>0</v>
      </c>
      <c r="I2151" s="4">
        <f>INT(VLOOKUP($X2151,映射表!$B:$C,2,FALSE)*VLOOKUP($Z2151,怪物属性偏向!$G:$L,怪物属性偏向!K$1,FALSE)/100)</f>
        <v>36751</v>
      </c>
      <c r="J2151" s="4">
        <f>INT(VLOOKUP($X2151,映射表!$B:$E,4,FALSE))</f>
        <v>26728</v>
      </c>
      <c r="K2151" s="4">
        <f t="shared" ref="K2151:V2151" si="2701">K2150</f>
        <v>100</v>
      </c>
      <c r="L2151" s="4">
        <f t="shared" si="2701"/>
        <v>0</v>
      </c>
      <c r="M2151" s="4">
        <f t="shared" si="2701"/>
        <v>0</v>
      </c>
      <c r="N2151" s="4">
        <f t="shared" si="2701"/>
        <v>100</v>
      </c>
      <c r="O2151" s="4">
        <f t="shared" si="2701"/>
        <v>0</v>
      </c>
      <c r="P2151" s="4">
        <f t="shared" si="2701"/>
        <v>0</v>
      </c>
      <c r="Q2151" s="4">
        <f t="shared" si="2701"/>
        <v>0</v>
      </c>
      <c r="R2151" s="4">
        <f t="shared" si="2701"/>
        <v>0</v>
      </c>
      <c r="S2151" s="4">
        <f t="shared" si="2701"/>
        <v>0</v>
      </c>
      <c r="T2151" s="4">
        <f t="shared" si="2701"/>
        <v>0</v>
      </c>
      <c r="U2151" s="4">
        <f t="shared" si="2701"/>
        <v>0</v>
      </c>
      <c r="V2151" s="4">
        <f t="shared" si="2701"/>
        <v>0</v>
      </c>
      <c r="W2151" s="4">
        <f>VLOOKUP(Z2151,怪物属性偏向!D:F,3,FALSE)</f>
        <v>5000015</v>
      </c>
      <c r="X2151" s="4">
        <f t="shared" si="2575"/>
        <v>47</v>
      </c>
      <c r="Y2151" t="str">
        <f>VLOOKUP(Z2151,怪物属性偏向!G:H,2,FALSE)</f>
        <v>霍尔</v>
      </c>
      <c r="Z2151">
        <f t="shared" si="2576"/>
        <v>15</v>
      </c>
    </row>
    <row r="2152" spans="1:26" ht="18" customHeight="1" x14ac:dyDescent="0.15">
      <c r="A2152" s="4">
        <v>5002148</v>
      </c>
      <c r="B2152" s="4">
        <f t="shared" ref="B2152:E2152" si="2702">B2151</f>
        <v>0</v>
      </c>
      <c r="C2152" s="4">
        <f t="shared" si="2702"/>
        <v>0</v>
      </c>
      <c r="D2152" s="4">
        <f t="shared" si="2702"/>
        <v>0</v>
      </c>
      <c r="E2152" s="4">
        <f t="shared" si="2702"/>
        <v>0</v>
      </c>
      <c r="F2152" s="4">
        <f>INT(VLOOKUP($X2152,映射表!$B:$C,2,FALSE)*VLOOKUP($Z2152,怪物属性偏向!$G:$L,怪物属性偏向!L$1,FALSE)/100)</f>
        <v>84508</v>
      </c>
      <c r="G2152" s="4">
        <f>INT(VLOOKUP($X2152,映射表!$B:$C,2,FALSE)*VLOOKUP($Z2152,怪物属性偏向!$G:$L,怪物属性偏向!J$1,FALSE)/100)</f>
        <v>27932</v>
      </c>
      <c r="H2152" s="4">
        <f t="shared" si="2636"/>
        <v>0</v>
      </c>
      <c r="I2152" s="4">
        <f>INT(VLOOKUP($X2152,映射表!$B:$C,2,FALSE)*VLOOKUP($Z2152,怪物属性偏向!$G:$L,怪物属性偏向!K$1,FALSE)/100)</f>
        <v>40967</v>
      </c>
      <c r="J2152" s="4">
        <f>INT(VLOOKUP($X2152,映射表!$B:$E,4,FALSE))</f>
        <v>29794</v>
      </c>
      <c r="K2152" s="4">
        <f t="shared" ref="K2152:V2152" si="2703">K2151</f>
        <v>100</v>
      </c>
      <c r="L2152" s="4">
        <f t="shared" si="2703"/>
        <v>0</v>
      </c>
      <c r="M2152" s="4">
        <f t="shared" si="2703"/>
        <v>0</v>
      </c>
      <c r="N2152" s="4">
        <f t="shared" si="2703"/>
        <v>100</v>
      </c>
      <c r="O2152" s="4">
        <f t="shared" si="2703"/>
        <v>0</v>
      </c>
      <c r="P2152" s="4">
        <f t="shared" si="2703"/>
        <v>0</v>
      </c>
      <c r="Q2152" s="4">
        <f t="shared" si="2703"/>
        <v>0</v>
      </c>
      <c r="R2152" s="4">
        <f t="shared" si="2703"/>
        <v>0</v>
      </c>
      <c r="S2152" s="4">
        <f t="shared" si="2703"/>
        <v>0</v>
      </c>
      <c r="T2152" s="4">
        <f t="shared" si="2703"/>
        <v>0</v>
      </c>
      <c r="U2152" s="4">
        <f t="shared" si="2703"/>
        <v>0</v>
      </c>
      <c r="V2152" s="4">
        <f t="shared" si="2703"/>
        <v>0</v>
      </c>
      <c r="W2152" s="4">
        <f>VLOOKUP(Z2152,怪物属性偏向!D:F,3,FALSE)</f>
        <v>5000015</v>
      </c>
      <c r="X2152" s="4">
        <f t="shared" si="2575"/>
        <v>48</v>
      </c>
      <c r="Y2152" t="str">
        <f>VLOOKUP(Z2152,怪物属性偏向!G:H,2,FALSE)</f>
        <v>霍尔</v>
      </c>
      <c r="Z2152">
        <f t="shared" si="2576"/>
        <v>15</v>
      </c>
    </row>
    <row r="2153" spans="1:26" ht="18" customHeight="1" x14ac:dyDescent="0.15">
      <c r="A2153" s="4">
        <v>5002149</v>
      </c>
      <c r="B2153" s="4">
        <f t="shared" ref="B2153:E2153" si="2704">B2152</f>
        <v>0</v>
      </c>
      <c r="C2153" s="4">
        <f t="shared" si="2704"/>
        <v>0</v>
      </c>
      <c r="D2153" s="4">
        <f t="shared" si="2704"/>
        <v>0</v>
      </c>
      <c r="E2153" s="4">
        <f t="shared" si="2704"/>
        <v>0</v>
      </c>
      <c r="F2153" s="4">
        <f>INT(VLOOKUP($X2153,映射表!$B:$C,2,FALSE)*VLOOKUP($Z2153,怪物属性偏向!$G:$L,怪物属性偏向!L$1,FALSE)/100)</f>
        <v>94068</v>
      </c>
      <c r="G2153" s="4">
        <f>INT(VLOOKUP($X2153,映射表!$B:$C,2,FALSE)*VLOOKUP($Z2153,怪物属性偏向!$G:$L,怪物属性偏向!J$1,FALSE)/100)</f>
        <v>31092</v>
      </c>
      <c r="H2153" s="4">
        <f t="shared" si="2636"/>
        <v>0</v>
      </c>
      <c r="I2153" s="4">
        <f>INT(VLOOKUP($X2153,映射表!$B:$C,2,FALSE)*VLOOKUP($Z2153,怪物属性偏向!$G:$L,怪物属性偏向!K$1,FALSE)/100)</f>
        <v>45601</v>
      </c>
      <c r="J2153" s="4">
        <f>INT(VLOOKUP($X2153,映射表!$B:$E,4,FALSE))</f>
        <v>33165</v>
      </c>
      <c r="K2153" s="4">
        <f t="shared" ref="K2153:V2153" si="2705">K2152</f>
        <v>100</v>
      </c>
      <c r="L2153" s="4">
        <f t="shared" si="2705"/>
        <v>0</v>
      </c>
      <c r="M2153" s="4">
        <f t="shared" si="2705"/>
        <v>0</v>
      </c>
      <c r="N2153" s="4">
        <f t="shared" si="2705"/>
        <v>100</v>
      </c>
      <c r="O2153" s="4">
        <f t="shared" si="2705"/>
        <v>0</v>
      </c>
      <c r="P2153" s="4">
        <f t="shared" si="2705"/>
        <v>0</v>
      </c>
      <c r="Q2153" s="4">
        <f t="shared" si="2705"/>
        <v>0</v>
      </c>
      <c r="R2153" s="4">
        <f t="shared" si="2705"/>
        <v>0</v>
      </c>
      <c r="S2153" s="4">
        <f t="shared" si="2705"/>
        <v>0</v>
      </c>
      <c r="T2153" s="4">
        <f t="shared" si="2705"/>
        <v>0</v>
      </c>
      <c r="U2153" s="4">
        <f t="shared" si="2705"/>
        <v>0</v>
      </c>
      <c r="V2153" s="4">
        <f t="shared" si="2705"/>
        <v>0</v>
      </c>
      <c r="W2153" s="4">
        <f>VLOOKUP(Z2153,怪物属性偏向!D:F,3,FALSE)</f>
        <v>5000015</v>
      </c>
      <c r="X2153" s="4">
        <f t="shared" ref="X2153:X2216" si="2706">IF(X2152=X$1,1,X2152+1)</f>
        <v>49</v>
      </c>
      <c r="Y2153" t="str">
        <f>VLOOKUP(Z2153,怪物属性偏向!G:H,2,FALSE)</f>
        <v>霍尔</v>
      </c>
      <c r="Z2153">
        <f t="shared" ref="Z2153:Z2216" si="2707">IF(X2153=1,Z2152+1,Z2152)</f>
        <v>15</v>
      </c>
    </row>
    <row r="2154" spans="1:26" ht="18" customHeight="1" x14ac:dyDescent="0.15">
      <c r="A2154" s="4">
        <v>5002150</v>
      </c>
      <c r="B2154" s="4">
        <f t="shared" ref="B2154:E2154" si="2708">B2153</f>
        <v>0</v>
      </c>
      <c r="C2154" s="4">
        <f t="shared" si="2708"/>
        <v>0</v>
      </c>
      <c r="D2154" s="4">
        <f t="shared" si="2708"/>
        <v>0</v>
      </c>
      <c r="E2154" s="4">
        <f t="shared" si="2708"/>
        <v>0</v>
      </c>
      <c r="F2154" s="4">
        <f>INT(VLOOKUP($X2154,映射表!$B:$C,2,FALSE)*VLOOKUP($Z2154,怪物属性偏向!$G:$L,怪物属性偏向!L$1,FALSE)/100)</f>
        <v>101039</v>
      </c>
      <c r="G2154" s="4">
        <f>INT(VLOOKUP($X2154,映射表!$B:$C,2,FALSE)*VLOOKUP($Z2154,怪物属性偏向!$G:$L,怪物属性偏向!J$1,FALSE)/100)</f>
        <v>33396</v>
      </c>
      <c r="H2154" s="4">
        <f t="shared" si="2636"/>
        <v>0</v>
      </c>
      <c r="I2154" s="4">
        <f>INT(VLOOKUP($X2154,映射表!$B:$C,2,FALSE)*VLOOKUP($Z2154,怪物属性偏向!$G:$L,怪物属性偏向!K$1,FALSE)/100)</f>
        <v>48981</v>
      </c>
      <c r="J2154" s="4">
        <f>INT(VLOOKUP($X2154,映射表!$B:$E,4,FALSE))</f>
        <v>35622</v>
      </c>
      <c r="K2154" s="4">
        <f t="shared" ref="K2154:V2154" si="2709">K2153</f>
        <v>100</v>
      </c>
      <c r="L2154" s="4">
        <f t="shared" si="2709"/>
        <v>0</v>
      </c>
      <c r="M2154" s="4">
        <f t="shared" si="2709"/>
        <v>0</v>
      </c>
      <c r="N2154" s="4">
        <f t="shared" si="2709"/>
        <v>100</v>
      </c>
      <c r="O2154" s="4">
        <f t="shared" si="2709"/>
        <v>0</v>
      </c>
      <c r="P2154" s="4">
        <f t="shared" si="2709"/>
        <v>0</v>
      </c>
      <c r="Q2154" s="4">
        <f t="shared" si="2709"/>
        <v>0</v>
      </c>
      <c r="R2154" s="4">
        <f t="shared" si="2709"/>
        <v>0</v>
      </c>
      <c r="S2154" s="4">
        <f t="shared" si="2709"/>
        <v>0</v>
      </c>
      <c r="T2154" s="4">
        <f t="shared" si="2709"/>
        <v>0</v>
      </c>
      <c r="U2154" s="4">
        <f t="shared" si="2709"/>
        <v>0</v>
      </c>
      <c r="V2154" s="4">
        <f t="shared" si="2709"/>
        <v>0</v>
      </c>
      <c r="W2154" s="4">
        <f>VLOOKUP(Z2154,怪物属性偏向!D:F,3,FALSE)</f>
        <v>5000015</v>
      </c>
      <c r="X2154" s="4">
        <f t="shared" si="2706"/>
        <v>50</v>
      </c>
      <c r="Y2154" t="str">
        <f>VLOOKUP(Z2154,怪物属性偏向!G:H,2,FALSE)</f>
        <v>霍尔</v>
      </c>
      <c r="Z2154">
        <f t="shared" si="2707"/>
        <v>15</v>
      </c>
    </row>
    <row r="2155" spans="1:26" ht="18" customHeight="1" x14ac:dyDescent="0.15">
      <c r="A2155" s="4">
        <v>5002151</v>
      </c>
      <c r="B2155" s="4">
        <f t="shared" ref="B2155:E2155" si="2710">B2154</f>
        <v>0</v>
      </c>
      <c r="C2155" s="4">
        <f t="shared" si="2710"/>
        <v>0</v>
      </c>
      <c r="D2155" s="4">
        <f t="shared" si="2710"/>
        <v>0</v>
      </c>
      <c r="E2155" s="4">
        <f t="shared" si="2710"/>
        <v>0</v>
      </c>
      <c r="F2155" s="4">
        <f>INT(VLOOKUP($X2155,映射表!$B:$C,2,FALSE)*VLOOKUP($Z2155,怪物属性偏向!$G:$L,怪物属性偏向!L$1,FALSE)/100)</f>
        <v>108512</v>
      </c>
      <c r="G2155" s="4">
        <f>INT(VLOOKUP($X2155,映射表!$B:$C,2,FALSE)*VLOOKUP($Z2155,怪物属性偏向!$G:$L,怪物属性偏向!J$1,FALSE)/100)</f>
        <v>35866</v>
      </c>
      <c r="H2155" s="4">
        <f t="shared" si="2636"/>
        <v>0</v>
      </c>
      <c r="I2155" s="4">
        <f>INT(VLOOKUP($X2155,映射表!$B:$C,2,FALSE)*VLOOKUP($Z2155,怪物属性偏向!$G:$L,怪物属性偏向!K$1,FALSE)/100)</f>
        <v>52604</v>
      </c>
      <c r="J2155" s="4">
        <f>INT(VLOOKUP($X2155,映射表!$B:$E,4,FALSE))</f>
        <v>38257</v>
      </c>
      <c r="K2155" s="4">
        <f t="shared" ref="K2155:V2155" si="2711">K2154</f>
        <v>100</v>
      </c>
      <c r="L2155" s="4">
        <f t="shared" si="2711"/>
        <v>0</v>
      </c>
      <c r="M2155" s="4">
        <f t="shared" si="2711"/>
        <v>0</v>
      </c>
      <c r="N2155" s="4">
        <f t="shared" si="2711"/>
        <v>100</v>
      </c>
      <c r="O2155" s="4">
        <f t="shared" si="2711"/>
        <v>0</v>
      </c>
      <c r="P2155" s="4">
        <f t="shared" si="2711"/>
        <v>0</v>
      </c>
      <c r="Q2155" s="4">
        <f t="shared" si="2711"/>
        <v>0</v>
      </c>
      <c r="R2155" s="4">
        <f t="shared" si="2711"/>
        <v>0</v>
      </c>
      <c r="S2155" s="4">
        <f t="shared" si="2711"/>
        <v>0</v>
      </c>
      <c r="T2155" s="4">
        <f t="shared" si="2711"/>
        <v>0</v>
      </c>
      <c r="U2155" s="4">
        <f t="shared" si="2711"/>
        <v>0</v>
      </c>
      <c r="V2155" s="4">
        <f t="shared" si="2711"/>
        <v>0</v>
      </c>
      <c r="W2155" s="4">
        <f>VLOOKUP(Z2155,怪物属性偏向!D:F,3,FALSE)</f>
        <v>5000015</v>
      </c>
      <c r="X2155" s="4">
        <f t="shared" si="2706"/>
        <v>51</v>
      </c>
      <c r="Y2155" t="str">
        <f>VLOOKUP(Z2155,怪物属性偏向!G:H,2,FALSE)</f>
        <v>霍尔</v>
      </c>
      <c r="Z2155">
        <f t="shared" si="2707"/>
        <v>15</v>
      </c>
    </row>
    <row r="2156" spans="1:26" ht="18" customHeight="1" x14ac:dyDescent="0.15">
      <c r="A2156" s="4">
        <v>5002152</v>
      </c>
      <c r="B2156" s="4">
        <f t="shared" ref="B2156:E2156" si="2712">B2155</f>
        <v>0</v>
      </c>
      <c r="C2156" s="4">
        <f t="shared" si="2712"/>
        <v>0</v>
      </c>
      <c r="D2156" s="4">
        <f t="shared" si="2712"/>
        <v>0</v>
      </c>
      <c r="E2156" s="4">
        <f t="shared" si="2712"/>
        <v>0</v>
      </c>
      <c r="F2156" s="4">
        <f>INT(VLOOKUP($X2156,映射表!$B:$C,2,FALSE)*VLOOKUP($Z2156,怪物属性偏向!$G:$L,怪物属性偏向!L$1,FALSE)/100)</f>
        <v>116524</v>
      </c>
      <c r="G2156" s="4">
        <f>INT(VLOOKUP($X2156,映射表!$B:$C,2,FALSE)*VLOOKUP($Z2156,怪物属性偏向!$G:$L,怪物属性偏向!J$1,FALSE)/100)</f>
        <v>38514</v>
      </c>
      <c r="H2156" s="4">
        <f t="shared" si="2636"/>
        <v>0</v>
      </c>
      <c r="I2156" s="4">
        <f>INT(VLOOKUP($X2156,映射表!$B:$C,2,FALSE)*VLOOKUP($Z2156,怪物属性偏向!$G:$L,怪物属性偏向!K$1,FALSE)/100)</f>
        <v>56488</v>
      </c>
      <c r="J2156" s="4">
        <f>INT(VLOOKUP($X2156,映射表!$B:$E,4,FALSE))</f>
        <v>41082</v>
      </c>
      <c r="K2156" s="4">
        <f t="shared" ref="K2156:V2156" si="2713">K2155</f>
        <v>100</v>
      </c>
      <c r="L2156" s="4">
        <f t="shared" si="2713"/>
        <v>0</v>
      </c>
      <c r="M2156" s="4">
        <f t="shared" si="2713"/>
        <v>0</v>
      </c>
      <c r="N2156" s="4">
        <f t="shared" si="2713"/>
        <v>100</v>
      </c>
      <c r="O2156" s="4">
        <f t="shared" si="2713"/>
        <v>0</v>
      </c>
      <c r="P2156" s="4">
        <f t="shared" si="2713"/>
        <v>0</v>
      </c>
      <c r="Q2156" s="4">
        <f t="shared" si="2713"/>
        <v>0</v>
      </c>
      <c r="R2156" s="4">
        <f t="shared" si="2713"/>
        <v>0</v>
      </c>
      <c r="S2156" s="4">
        <f t="shared" si="2713"/>
        <v>0</v>
      </c>
      <c r="T2156" s="4">
        <f t="shared" si="2713"/>
        <v>0</v>
      </c>
      <c r="U2156" s="4">
        <f t="shared" si="2713"/>
        <v>0</v>
      </c>
      <c r="V2156" s="4">
        <f t="shared" si="2713"/>
        <v>0</v>
      </c>
      <c r="W2156" s="4">
        <f>VLOOKUP(Z2156,怪物属性偏向!D:F,3,FALSE)</f>
        <v>5000015</v>
      </c>
      <c r="X2156" s="4">
        <f t="shared" si="2706"/>
        <v>52</v>
      </c>
      <c r="Y2156" t="str">
        <f>VLOOKUP(Z2156,怪物属性偏向!G:H,2,FALSE)</f>
        <v>霍尔</v>
      </c>
      <c r="Z2156">
        <f t="shared" si="2707"/>
        <v>15</v>
      </c>
    </row>
    <row r="2157" spans="1:26" ht="18" customHeight="1" x14ac:dyDescent="0.15">
      <c r="A2157" s="4">
        <v>5002153</v>
      </c>
      <c r="B2157" s="4">
        <f t="shared" ref="B2157:E2157" si="2714">B2156</f>
        <v>0</v>
      </c>
      <c r="C2157" s="4">
        <f t="shared" si="2714"/>
        <v>0</v>
      </c>
      <c r="D2157" s="4">
        <f t="shared" si="2714"/>
        <v>0</v>
      </c>
      <c r="E2157" s="4">
        <f t="shared" si="2714"/>
        <v>0</v>
      </c>
      <c r="F2157" s="4">
        <f>INT(VLOOKUP($X2157,映射表!$B:$C,2,FALSE)*VLOOKUP($Z2157,怪物属性偏向!$G:$L,怪物属性偏向!L$1,FALSE)/100)</f>
        <v>125112</v>
      </c>
      <c r="G2157" s="4">
        <f>INT(VLOOKUP($X2157,映射表!$B:$C,2,FALSE)*VLOOKUP($Z2157,怪物属性偏向!$G:$L,怪物属性偏向!J$1,FALSE)/100)</f>
        <v>41353</v>
      </c>
      <c r="H2157" s="4">
        <f t="shared" si="2636"/>
        <v>0</v>
      </c>
      <c r="I2157" s="4">
        <f>INT(VLOOKUP($X2157,映射表!$B:$C,2,FALSE)*VLOOKUP($Z2157,怪物属性偏向!$G:$L,怪物属性偏向!K$1,FALSE)/100)</f>
        <v>60651</v>
      </c>
      <c r="J2157" s="4">
        <f>INT(VLOOKUP($X2157,映射表!$B:$E,4,FALSE))</f>
        <v>44110</v>
      </c>
      <c r="K2157" s="4">
        <f t="shared" ref="K2157:V2157" si="2715">K2156</f>
        <v>100</v>
      </c>
      <c r="L2157" s="4">
        <f t="shared" si="2715"/>
        <v>0</v>
      </c>
      <c r="M2157" s="4">
        <f t="shared" si="2715"/>
        <v>0</v>
      </c>
      <c r="N2157" s="4">
        <f t="shared" si="2715"/>
        <v>100</v>
      </c>
      <c r="O2157" s="4">
        <f t="shared" si="2715"/>
        <v>0</v>
      </c>
      <c r="P2157" s="4">
        <f t="shared" si="2715"/>
        <v>0</v>
      </c>
      <c r="Q2157" s="4">
        <f t="shared" si="2715"/>
        <v>0</v>
      </c>
      <c r="R2157" s="4">
        <f t="shared" si="2715"/>
        <v>0</v>
      </c>
      <c r="S2157" s="4">
        <f t="shared" si="2715"/>
        <v>0</v>
      </c>
      <c r="T2157" s="4">
        <f t="shared" si="2715"/>
        <v>0</v>
      </c>
      <c r="U2157" s="4">
        <f t="shared" si="2715"/>
        <v>0</v>
      </c>
      <c r="V2157" s="4">
        <f t="shared" si="2715"/>
        <v>0</v>
      </c>
      <c r="W2157" s="4">
        <f>VLOOKUP(Z2157,怪物属性偏向!D:F,3,FALSE)</f>
        <v>5000015</v>
      </c>
      <c r="X2157" s="4">
        <f t="shared" si="2706"/>
        <v>53</v>
      </c>
      <c r="Y2157" t="str">
        <f>VLOOKUP(Z2157,怪物属性偏向!G:H,2,FALSE)</f>
        <v>霍尔</v>
      </c>
      <c r="Z2157">
        <f t="shared" si="2707"/>
        <v>15</v>
      </c>
    </row>
    <row r="2158" spans="1:26" ht="18" customHeight="1" x14ac:dyDescent="0.15">
      <c r="A2158" s="4">
        <v>5002154</v>
      </c>
      <c r="B2158" s="4">
        <f t="shared" ref="B2158:E2158" si="2716">B2157</f>
        <v>0</v>
      </c>
      <c r="C2158" s="4">
        <f t="shared" si="2716"/>
        <v>0</v>
      </c>
      <c r="D2158" s="4">
        <f t="shared" si="2716"/>
        <v>0</v>
      </c>
      <c r="E2158" s="4">
        <f t="shared" si="2716"/>
        <v>0</v>
      </c>
      <c r="F2158" s="4">
        <f>INT(VLOOKUP($X2158,映射表!$B:$C,2,FALSE)*VLOOKUP($Z2158,怪物属性偏向!$G:$L,怪物属性偏向!L$1,FALSE)/100)</f>
        <v>134318</v>
      </c>
      <c r="G2158" s="4">
        <f>INT(VLOOKUP($X2158,映射表!$B:$C,2,FALSE)*VLOOKUP($Z2158,怪物属性偏向!$G:$L,怪物属性偏向!J$1,FALSE)/100)</f>
        <v>44396</v>
      </c>
      <c r="H2158" s="4">
        <f t="shared" si="2636"/>
        <v>0</v>
      </c>
      <c r="I2158" s="4">
        <f>INT(VLOOKUP($X2158,映射表!$B:$C,2,FALSE)*VLOOKUP($Z2158,怪物属性偏向!$G:$L,怪物属性偏向!K$1,FALSE)/100)</f>
        <v>65114</v>
      </c>
      <c r="J2158" s="4">
        <f>INT(VLOOKUP($X2158,映射表!$B:$E,4,FALSE))</f>
        <v>47355</v>
      </c>
      <c r="K2158" s="4">
        <f t="shared" ref="K2158:V2158" si="2717">K2157</f>
        <v>100</v>
      </c>
      <c r="L2158" s="4">
        <f t="shared" si="2717"/>
        <v>0</v>
      </c>
      <c r="M2158" s="4">
        <f t="shared" si="2717"/>
        <v>0</v>
      </c>
      <c r="N2158" s="4">
        <f t="shared" si="2717"/>
        <v>100</v>
      </c>
      <c r="O2158" s="4">
        <f t="shared" si="2717"/>
        <v>0</v>
      </c>
      <c r="P2158" s="4">
        <f t="shared" si="2717"/>
        <v>0</v>
      </c>
      <c r="Q2158" s="4">
        <f t="shared" si="2717"/>
        <v>0</v>
      </c>
      <c r="R2158" s="4">
        <f t="shared" si="2717"/>
        <v>0</v>
      </c>
      <c r="S2158" s="4">
        <f t="shared" si="2717"/>
        <v>0</v>
      </c>
      <c r="T2158" s="4">
        <f t="shared" si="2717"/>
        <v>0</v>
      </c>
      <c r="U2158" s="4">
        <f t="shared" si="2717"/>
        <v>0</v>
      </c>
      <c r="V2158" s="4">
        <f t="shared" si="2717"/>
        <v>0</v>
      </c>
      <c r="W2158" s="4">
        <f>VLOOKUP(Z2158,怪物属性偏向!D:F,3,FALSE)</f>
        <v>5000015</v>
      </c>
      <c r="X2158" s="4">
        <f t="shared" si="2706"/>
        <v>54</v>
      </c>
      <c r="Y2158" t="str">
        <f>VLOOKUP(Z2158,怪物属性偏向!G:H,2,FALSE)</f>
        <v>霍尔</v>
      </c>
      <c r="Z2158">
        <f t="shared" si="2707"/>
        <v>15</v>
      </c>
    </row>
    <row r="2159" spans="1:26" ht="18" customHeight="1" x14ac:dyDescent="0.15">
      <c r="A2159" s="4">
        <v>5002155</v>
      </c>
      <c r="B2159" s="4">
        <f t="shared" ref="B2159:E2159" si="2718">B2158</f>
        <v>0</v>
      </c>
      <c r="C2159" s="4">
        <f t="shared" si="2718"/>
        <v>0</v>
      </c>
      <c r="D2159" s="4">
        <f t="shared" si="2718"/>
        <v>0</v>
      </c>
      <c r="E2159" s="4">
        <f t="shared" si="2718"/>
        <v>0</v>
      </c>
      <c r="F2159" s="4">
        <f>INT(VLOOKUP($X2159,映射表!$B:$C,2,FALSE)*VLOOKUP($Z2159,怪物属性偏向!$G:$L,怪物属性偏向!L$1,FALSE)/100)</f>
        <v>144188</v>
      </c>
      <c r="G2159" s="4">
        <f>INT(VLOOKUP($X2159,映射表!$B:$C,2,FALSE)*VLOOKUP($Z2159,怪物属性偏向!$G:$L,怪物属性偏向!J$1,FALSE)/100)</f>
        <v>47658</v>
      </c>
      <c r="H2159" s="4">
        <f t="shared" si="2636"/>
        <v>0</v>
      </c>
      <c r="I2159" s="4">
        <f>INT(VLOOKUP($X2159,映射表!$B:$C,2,FALSE)*VLOOKUP($Z2159,怪物属性偏向!$G:$L,怪物属性偏向!K$1,FALSE)/100)</f>
        <v>69898</v>
      </c>
      <c r="J2159" s="4">
        <f>INT(VLOOKUP($X2159,映射表!$B:$E,4,FALSE))</f>
        <v>50835</v>
      </c>
      <c r="K2159" s="4">
        <f t="shared" ref="K2159:V2159" si="2719">K2158</f>
        <v>100</v>
      </c>
      <c r="L2159" s="4">
        <f t="shared" si="2719"/>
        <v>0</v>
      </c>
      <c r="M2159" s="4">
        <f t="shared" si="2719"/>
        <v>0</v>
      </c>
      <c r="N2159" s="4">
        <f t="shared" si="2719"/>
        <v>100</v>
      </c>
      <c r="O2159" s="4">
        <f t="shared" si="2719"/>
        <v>0</v>
      </c>
      <c r="P2159" s="4">
        <f t="shared" si="2719"/>
        <v>0</v>
      </c>
      <c r="Q2159" s="4">
        <f t="shared" si="2719"/>
        <v>0</v>
      </c>
      <c r="R2159" s="4">
        <f t="shared" si="2719"/>
        <v>0</v>
      </c>
      <c r="S2159" s="4">
        <f t="shared" si="2719"/>
        <v>0</v>
      </c>
      <c r="T2159" s="4">
        <f t="shared" si="2719"/>
        <v>0</v>
      </c>
      <c r="U2159" s="4">
        <f t="shared" si="2719"/>
        <v>0</v>
      </c>
      <c r="V2159" s="4">
        <f t="shared" si="2719"/>
        <v>0</v>
      </c>
      <c r="W2159" s="4">
        <f>VLOOKUP(Z2159,怪物属性偏向!D:F,3,FALSE)</f>
        <v>5000015</v>
      </c>
      <c r="X2159" s="4">
        <f t="shared" si="2706"/>
        <v>55</v>
      </c>
      <c r="Y2159" t="str">
        <f>VLOOKUP(Z2159,怪物属性偏向!G:H,2,FALSE)</f>
        <v>霍尔</v>
      </c>
      <c r="Z2159">
        <f t="shared" si="2707"/>
        <v>15</v>
      </c>
    </row>
    <row r="2160" spans="1:26" ht="18" customHeight="1" x14ac:dyDescent="0.15">
      <c r="A2160" s="4">
        <v>5002156</v>
      </c>
      <c r="B2160" s="4">
        <f t="shared" ref="B2160:E2160" si="2720">B2159</f>
        <v>0</v>
      </c>
      <c r="C2160" s="4">
        <f t="shared" si="2720"/>
        <v>0</v>
      </c>
      <c r="D2160" s="4">
        <f t="shared" si="2720"/>
        <v>0</v>
      </c>
      <c r="E2160" s="4">
        <f t="shared" si="2720"/>
        <v>0</v>
      </c>
      <c r="F2160" s="4">
        <f>INT(VLOOKUP($X2160,映射表!$B:$C,2,FALSE)*VLOOKUP($Z2160,怪物属性偏向!$G:$L,怪物属性偏向!L$1,FALSE)/100)</f>
        <v>154767</v>
      </c>
      <c r="G2160" s="4">
        <f>INT(VLOOKUP($X2160,映射表!$B:$C,2,FALSE)*VLOOKUP($Z2160,怪物属性偏向!$G:$L,怪物属性偏向!J$1,FALSE)/100)</f>
        <v>51155</v>
      </c>
      <c r="H2160" s="4">
        <f t="shared" si="2636"/>
        <v>0</v>
      </c>
      <c r="I2160" s="4">
        <f>INT(VLOOKUP($X2160,映射表!$B:$C,2,FALSE)*VLOOKUP($Z2160,怪物属性偏向!$G:$L,怪物属性偏向!K$1,FALSE)/100)</f>
        <v>75027</v>
      </c>
      <c r="J2160" s="4">
        <f>INT(VLOOKUP($X2160,映射表!$B:$E,4,FALSE))</f>
        <v>54565</v>
      </c>
      <c r="K2160" s="4">
        <f t="shared" ref="K2160:V2160" si="2721">K2159</f>
        <v>100</v>
      </c>
      <c r="L2160" s="4">
        <f t="shared" si="2721"/>
        <v>0</v>
      </c>
      <c r="M2160" s="4">
        <f t="shared" si="2721"/>
        <v>0</v>
      </c>
      <c r="N2160" s="4">
        <f t="shared" si="2721"/>
        <v>100</v>
      </c>
      <c r="O2160" s="4">
        <f t="shared" si="2721"/>
        <v>0</v>
      </c>
      <c r="P2160" s="4">
        <f t="shared" si="2721"/>
        <v>0</v>
      </c>
      <c r="Q2160" s="4">
        <f t="shared" si="2721"/>
        <v>0</v>
      </c>
      <c r="R2160" s="4">
        <f t="shared" si="2721"/>
        <v>0</v>
      </c>
      <c r="S2160" s="4">
        <f t="shared" si="2721"/>
        <v>0</v>
      </c>
      <c r="T2160" s="4">
        <f t="shared" si="2721"/>
        <v>0</v>
      </c>
      <c r="U2160" s="4">
        <f t="shared" si="2721"/>
        <v>0</v>
      </c>
      <c r="V2160" s="4">
        <f t="shared" si="2721"/>
        <v>0</v>
      </c>
      <c r="W2160" s="4">
        <f>VLOOKUP(Z2160,怪物属性偏向!D:F,3,FALSE)</f>
        <v>5000015</v>
      </c>
      <c r="X2160" s="4">
        <f t="shared" si="2706"/>
        <v>56</v>
      </c>
      <c r="Y2160" t="str">
        <f>VLOOKUP(Z2160,怪物属性偏向!G:H,2,FALSE)</f>
        <v>霍尔</v>
      </c>
      <c r="Z2160">
        <f t="shared" si="2707"/>
        <v>15</v>
      </c>
    </row>
    <row r="2161" spans="1:26" ht="18" customHeight="1" x14ac:dyDescent="0.15">
      <c r="A2161" s="4">
        <v>5002157</v>
      </c>
      <c r="B2161" s="4">
        <f t="shared" ref="B2161:E2161" si="2722">B2160</f>
        <v>0</v>
      </c>
      <c r="C2161" s="4">
        <f t="shared" si="2722"/>
        <v>0</v>
      </c>
      <c r="D2161" s="4">
        <f t="shared" si="2722"/>
        <v>0</v>
      </c>
      <c r="E2161" s="4">
        <f t="shared" si="2722"/>
        <v>0</v>
      </c>
      <c r="F2161" s="4">
        <f>INT(VLOOKUP($X2161,映射表!$B:$C,2,FALSE)*VLOOKUP($Z2161,怪物属性偏向!$G:$L,怪物属性偏向!L$1,FALSE)/100)</f>
        <v>166109</v>
      </c>
      <c r="G2161" s="4">
        <f>INT(VLOOKUP($X2161,映射表!$B:$C,2,FALSE)*VLOOKUP($Z2161,怪物属性偏向!$G:$L,怪物属性偏向!J$1,FALSE)/100)</f>
        <v>54904</v>
      </c>
      <c r="H2161" s="4">
        <f t="shared" si="2636"/>
        <v>0</v>
      </c>
      <c r="I2161" s="4">
        <f>INT(VLOOKUP($X2161,映射表!$B:$C,2,FALSE)*VLOOKUP($Z2161,怪物属性偏向!$G:$L,怪物属性偏向!K$1,FALSE)/100)</f>
        <v>80525</v>
      </c>
      <c r="J2161" s="4">
        <f>INT(VLOOKUP($X2161,映射表!$B:$E,4,FALSE))</f>
        <v>58564</v>
      </c>
      <c r="K2161" s="4">
        <f t="shared" ref="K2161:V2161" si="2723">K2160</f>
        <v>100</v>
      </c>
      <c r="L2161" s="4">
        <f t="shared" si="2723"/>
        <v>0</v>
      </c>
      <c r="M2161" s="4">
        <f t="shared" si="2723"/>
        <v>0</v>
      </c>
      <c r="N2161" s="4">
        <f t="shared" si="2723"/>
        <v>100</v>
      </c>
      <c r="O2161" s="4">
        <f t="shared" si="2723"/>
        <v>0</v>
      </c>
      <c r="P2161" s="4">
        <f t="shared" si="2723"/>
        <v>0</v>
      </c>
      <c r="Q2161" s="4">
        <f t="shared" si="2723"/>
        <v>0</v>
      </c>
      <c r="R2161" s="4">
        <f t="shared" si="2723"/>
        <v>0</v>
      </c>
      <c r="S2161" s="4">
        <f t="shared" si="2723"/>
        <v>0</v>
      </c>
      <c r="T2161" s="4">
        <f t="shared" si="2723"/>
        <v>0</v>
      </c>
      <c r="U2161" s="4">
        <f t="shared" si="2723"/>
        <v>0</v>
      </c>
      <c r="V2161" s="4">
        <f t="shared" si="2723"/>
        <v>0</v>
      </c>
      <c r="W2161" s="4">
        <f>VLOOKUP(Z2161,怪物属性偏向!D:F,3,FALSE)</f>
        <v>5000015</v>
      </c>
      <c r="X2161" s="4">
        <f t="shared" si="2706"/>
        <v>57</v>
      </c>
      <c r="Y2161" t="str">
        <f>VLOOKUP(Z2161,怪物属性偏向!G:H,2,FALSE)</f>
        <v>霍尔</v>
      </c>
      <c r="Z2161">
        <f t="shared" si="2707"/>
        <v>15</v>
      </c>
    </row>
    <row r="2162" spans="1:26" ht="18" customHeight="1" x14ac:dyDescent="0.15">
      <c r="A2162" s="4">
        <v>5002158</v>
      </c>
      <c r="B2162" s="4">
        <f t="shared" ref="B2162:E2162" si="2724">B2161</f>
        <v>0</v>
      </c>
      <c r="C2162" s="4">
        <f t="shared" si="2724"/>
        <v>0</v>
      </c>
      <c r="D2162" s="4">
        <f t="shared" si="2724"/>
        <v>0</v>
      </c>
      <c r="E2162" s="4">
        <f t="shared" si="2724"/>
        <v>0</v>
      </c>
      <c r="F2162" s="4">
        <f>INT(VLOOKUP($X2162,映射表!$B:$C,2,FALSE)*VLOOKUP($Z2162,怪物属性偏向!$G:$L,怪物属性偏向!L$1,FALSE)/100)</f>
        <v>178267</v>
      </c>
      <c r="G2162" s="4">
        <f>INT(VLOOKUP($X2162,映射表!$B:$C,2,FALSE)*VLOOKUP($Z2162,怪物属性偏向!$G:$L,怪物属性偏向!J$1,FALSE)/100)</f>
        <v>58922</v>
      </c>
      <c r="H2162" s="4">
        <f t="shared" si="2636"/>
        <v>0</v>
      </c>
      <c r="I2162" s="4">
        <f>INT(VLOOKUP($X2162,映射表!$B:$C,2,FALSE)*VLOOKUP($Z2162,怪物属性偏向!$G:$L,怪物属性偏向!K$1,FALSE)/100)</f>
        <v>86419</v>
      </c>
      <c r="J2162" s="4">
        <f>INT(VLOOKUP($X2162,映射表!$B:$E,4,FALSE))</f>
        <v>62850</v>
      </c>
      <c r="K2162" s="4">
        <f t="shared" ref="K2162:V2162" si="2725">K2161</f>
        <v>100</v>
      </c>
      <c r="L2162" s="4">
        <f t="shared" si="2725"/>
        <v>0</v>
      </c>
      <c r="M2162" s="4">
        <f t="shared" si="2725"/>
        <v>0</v>
      </c>
      <c r="N2162" s="4">
        <f t="shared" si="2725"/>
        <v>100</v>
      </c>
      <c r="O2162" s="4">
        <f t="shared" si="2725"/>
        <v>0</v>
      </c>
      <c r="P2162" s="4">
        <f t="shared" si="2725"/>
        <v>0</v>
      </c>
      <c r="Q2162" s="4">
        <f t="shared" si="2725"/>
        <v>0</v>
      </c>
      <c r="R2162" s="4">
        <f t="shared" si="2725"/>
        <v>0</v>
      </c>
      <c r="S2162" s="4">
        <f t="shared" si="2725"/>
        <v>0</v>
      </c>
      <c r="T2162" s="4">
        <f t="shared" si="2725"/>
        <v>0</v>
      </c>
      <c r="U2162" s="4">
        <f t="shared" si="2725"/>
        <v>0</v>
      </c>
      <c r="V2162" s="4">
        <f t="shared" si="2725"/>
        <v>0</v>
      </c>
      <c r="W2162" s="4">
        <f>VLOOKUP(Z2162,怪物属性偏向!D:F,3,FALSE)</f>
        <v>5000015</v>
      </c>
      <c r="X2162" s="4">
        <f t="shared" si="2706"/>
        <v>58</v>
      </c>
      <c r="Y2162" t="str">
        <f>VLOOKUP(Z2162,怪物属性偏向!G:H,2,FALSE)</f>
        <v>霍尔</v>
      </c>
      <c r="Z2162">
        <f t="shared" si="2707"/>
        <v>15</v>
      </c>
    </row>
    <row r="2163" spans="1:26" ht="18" customHeight="1" x14ac:dyDescent="0.15">
      <c r="A2163" s="4">
        <v>5002159</v>
      </c>
      <c r="B2163" s="4">
        <f t="shared" ref="B2163:E2163" si="2726">B2162</f>
        <v>0</v>
      </c>
      <c r="C2163" s="4">
        <f t="shared" si="2726"/>
        <v>0</v>
      </c>
      <c r="D2163" s="4">
        <f t="shared" si="2726"/>
        <v>0</v>
      </c>
      <c r="E2163" s="4">
        <f t="shared" si="2726"/>
        <v>0</v>
      </c>
      <c r="F2163" s="4">
        <f>INT(VLOOKUP($X2163,映射表!$B:$C,2,FALSE)*VLOOKUP($Z2163,怪物属性偏向!$G:$L,怪物属性偏向!L$1,FALSE)/100)</f>
        <v>191301</v>
      </c>
      <c r="G2163" s="4">
        <f>INT(VLOOKUP($X2163,映射表!$B:$C,2,FALSE)*VLOOKUP($Z2163,怪物属性偏向!$G:$L,怪物属性偏向!J$1,FALSE)/100)</f>
        <v>63230</v>
      </c>
      <c r="H2163" s="4">
        <f t="shared" si="2636"/>
        <v>0</v>
      </c>
      <c r="I2163" s="4">
        <f>INT(VLOOKUP($X2163,映射表!$B:$C,2,FALSE)*VLOOKUP($Z2163,怪物属性偏向!$G:$L,怪物属性偏向!K$1,FALSE)/100)</f>
        <v>92738</v>
      </c>
      <c r="J2163" s="4">
        <f>INT(VLOOKUP($X2163,映射表!$B:$E,4,FALSE))</f>
        <v>67446</v>
      </c>
      <c r="K2163" s="4">
        <f t="shared" ref="K2163:V2163" si="2727">K2162</f>
        <v>100</v>
      </c>
      <c r="L2163" s="4">
        <f t="shared" si="2727"/>
        <v>0</v>
      </c>
      <c r="M2163" s="4">
        <f t="shared" si="2727"/>
        <v>0</v>
      </c>
      <c r="N2163" s="4">
        <f t="shared" si="2727"/>
        <v>100</v>
      </c>
      <c r="O2163" s="4">
        <f t="shared" si="2727"/>
        <v>0</v>
      </c>
      <c r="P2163" s="4">
        <f t="shared" si="2727"/>
        <v>0</v>
      </c>
      <c r="Q2163" s="4">
        <f t="shared" si="2727"/>
        <v>0</v>
      </c>
      <c r="R2163" s="4">
        <f t="shared" si="2727"/>
        <v>0</v>
      </c>
      <c r="S2163" s="4">
        <f t="shared" si="2727"/>
        <v>0</v>
      </c>
      <c r="T2163" s="4">
        <f t="shared" si="2727"/>
        <v>0</v>
      </c>
      <c r="U2163" s="4">
        <f t="shared" si="2727"/>
        <v>0</v>
      </c>
      <c r="V2163" s="4">
        <f t="shared" si="2727"/>
        <v>0</v>
      </c>
      <c r="W2163" s="4">
        <f>VLOOKUP(Z2163,怪物属性偏向!D:F,3,FALSE)</f>
        <v>5000015</v>
      </c>
      <c r="X2163" s="4">
        <f t="shared" si="2706"/>
        <v>59</v>
      </c>
      <c r="Y2163" t="str">
        <f>VLOOKUP(Z2163,怪物属性偏向!G:H,2,FALSE)</f>
        <v>霍尔</v>
      </c>
      <c r="Z2163">
        <f t="shared" si="2707"/>
        <v>15</v>
      </c>
    </row>
    <row r="2164" spans="1:26" ht="18" customHeight="1" x14ac:dyDescent="0.15">
      <c r="A2164" s="4">
        <v>5002160</v>
      </c>
      <c r="B2164" s="4">
        <f t="shared" ref="B2164:E2164" si="2728">B2163</f>
        <v>0</v>
      </c>
      <c r="C2164" s="4">
        <f t="shared" si="2728"/>
        <v>0</v>
      </c>
      <c r="D2164" s="4">
        <f t="shared" si="2728"/>
        <v>0</v>
      </c>
      <c r="E2164" s="4">
        <f t="shared" si="2728"/>
        <v>0</v>
      </c>
      <c r="F2164" s="4">
        <f>INT(VLOOKUP($X2164,映射表!$B:$C,2,FALSE)*VLOOKUP($Z2164,怪物属性偏向!$G:$L,怪物属性偏向!L$1,FALSE)/100)</f>
        <v>205273</v>
      </c>
      <c r="G2164" s="4">
        <f>INT(VLOOKUP($X2164,映射表!$B:$C,2,FALSE)*VLOOKUP($Z2164,怪物属性偏向!$G:$L,怪物属性偏向!J$1,FALSE)/100)</f>
        <v>67848</v>
      </c>
      <c r="H2164" s="4">
        <f t="shared" si="2636"/>
        <v>0</v>
      </c>
      <c r="I2164" s="4">
        <f>INT(VLOOKUP($X2164,映射表!$B:$C,2,FALSE)*VLOOKUP($Z2164,怪物属性偏向!$G:$L,怪物属性偏向!K$1,FALSE)/100)</f>
        <v>99511</v>
      </c>
      <c r="J2164" s="4">
        <f>INT(VLOOKUP($X2164,映射表!$B:$E,4,FALSE))</f>
        <v>72372</v>
      </c>
      <c r="K2164" s="4">
        <f t="shared" ref="K2164:V2164" si="2729">K2163</f>
        <v>100</v>
      </c>
      <c r="L2164" s="4">
        <f t="shared" si="2729"/>
        <v>0</v>
      </c>
      <c r="M2164" s="4">
        <f t="shared" si="2729"/>
        <v>0</v>
      </c>
      <c r="N2164" s="4">
        <f t="shared" si="2729"/>
        <v>100</v>
      </c>
      <c r="O2164" s="4">
        <f t="shared" si="2729"/>
        <v>0</v>
      </c>
      <c r="P2164" s="4">
        <f t="shared" si="2729"/>
        <v>0</v>
      </c>
      <c r="Q2164" s="4">
        <f t="shared" si="2729"/>
        <v>0</v>
      </c>
      <c r="R2164" s="4">
        <f t="shared" si="2729"/>
        <v>0</v>
      </c>
      <c r="S2164" s="4">
        <f t="shared" si="2729"/>
        <v>0</v>
      </c>
      <c r="T2164" s="4">
        <f t="shared" si="2729"/>
        <v>0</v>
      </c>
      <c r="U2164" s="4">
        <f t="shared" si="2729"/>
        <v>0</v>
      </c>
      <c r="V2164" s="4">
        <f t="shared" si="2729"/>
        <v>0</v>
      </c>
      <c r="W2164" s="4">
        <f>VLOOKUP(Z2164,怪物属性偏向!D:F,3,FALSE)</f>
        <v>5000015</v>
      </c>
      <c r="X2164" s="4">
        <f t="shared" si="2706"/>
        <v>60</v>
      </c>
      <c r="Y2164" t="str">
        <f>VLOOKUP(Z2164,怪物属性偏向!G:H,2,FALSE)</f>
        <v>霍尔</v>
      </c>
      <c r="Z2164">
        <f t="shared" si="2707"/>
        <v>15</v>
      </c>
    </row>
    <row r="2165" spans="1:26" ht="18" customHeight="1" x14ac:dyDescent="0.15">
      <c r="A2165" s="4">
        <v>5002161</v>
      </c>
      <c r="B2165" s="4">
        <f t="shared" ref="B2165:E2165" si="2730">B2164</f>
        <v>0</v>
      </c>
      <c r="C2165" s="4">
        <f t="shared" si="2730"/>
        <v>0</v>
      </c>
      <c r="D2165" s="4">
        <f t="shared" si="2730"/>
        <v>0</v>
      </c>
      <c r="E2165" s="4">
        <f t="shared" si="2730"/>
        <v>0</v>
      </c>
      <c r="F2165" s="4">
        <f>INT(VLOOKUP($X2165,映射表!$B:$C,2,FALSE)*VLOOKUP($Z2165,怪物属性偏向!$G:$L,怪物属性偏向!L$1,FALSE)/100)</f>
        <v>220251</v>
      </c>
      <c r="G2165" s="4">
        <f>INT(VLOOKUP($X2165,映射表!$B:$C,2,FALSE)*VLOOKUP($Z2165,怪物属性偏向!$G:$L,怪物属性偏向!J$1,FALSE)/100)</f>
        <v>72799</v>
      </c>
      <c r="H2165" s="4">
        <f t="shared" si="2636"/>
        <v>0</v>
      </c>
      <c r="I2165" s="4">
        <f>INT(VLOOKUP($X2165,映射表!$B:$C,2,FALSE)*VLOOKUP($Z2165,怪物属性偏向!$G:$L,怪物属性偏向!K$1,FALSE)/100)</f>
        <v>106772</v>
      </c>
      <c r="J2165" s="4">
        <f>INT(VLOOKUP($X2165,映射表!$B:$E,4,FALSE))</f>
        <v>77652</v>
      </c>
      <c r="K2165" s="4">
        <f t="shared" ref="K2165:V2165" si="2731">K2164</f>
        <v>100</v>
      </c>
      <c r="L2165" s="4">
        <f t="shared" si="2731"/>
        <v>0</v>
      </c>
      <c r="M2165" s="4">
        <f t="shared" si="2731"/>
        <v>0</v>
      </c>
      <c r="N2165" s="4">
        <f t="shared" si="2731"/>
        <v>100</v>
      </c>
      <c r="O2165" s="4">
        <f t="shared" si="2731"/>
        <v>0</v>
      </c>
      <c r="P2165" s="4">
        <f t="shared" si="2731"/>
        <v>0</v>
      </c>
      <c r="Q2165" s="4">
        <f t="shared" si="2731"/>
        <v>0</v>
      </c>
      <c r="R2165" s="4">
        <f t="shared" si="2731"/>
        <v>0</v>
      </c>
      <c r="S2165" s="4">
        <f t="shared" si="2731"/>
        <v>0</v>
      </c>
      <c r="T2165" s="4">
        <f t="shared" si="2731"/>
        <v>0</v>
      </c>
      <c r="U2165" s="4">
        <f t="shared" si="2731"/>
        <v>0</v>
      </c>
      <c r="V2165" s="4">
        <f t="shared" si="2731"/>
        <v>0</v>
      </c>
      <c r="W2165" s="4">
        <f>VLOOKUP(Z2165,怪物属性偏向!D:F,3,FALSE)</f>
        <v>5000015</v>
      </c>
      <c r="X2165" s="4">
        <f t="shared" si="2706"/>
        <v>61</v>
      </c>
      <c r="Y2165" t="str">
        <f>VLOOKUP(Z2165,怪物属性偏向!G:H,2,FALSE)</f>
        <v>霍尔</v>
      </c>
      <c r="Z2165">
        <f t="shared" si="2707"/>
        <v>15</v>
      </c>
    </row>
    <row r="2166" spans="1:26" ht="18" customHeight="1" x14ac:dyDescent="0.15">
      <c r="A2166" s="4">
        <v>5002162</v>
      </c>
      <c r="B2166" s="4">
        <f t="shared" ref="B2166:E2166" si="2732">B2165</f>
        <v>0</v>
      </c>
      <c r="C2166" s="4">
        <f t="shared" si="2732"/>
        <v>0</v>
      </c>
      <c r="D2166" s="4">
        <f t="shared" si="2732"/>
        <v>0</v>
      </c>
      <c r="E2166" s="4">
        <f t="shared" si="2732"/>
        <v>0</v>
      </c>
      <c r="F2166" s="4">
        <f>INT(VLOOKUP($X2166,映射表!$B:$C,2,FALSE)*VLOOKUP($Z2166,怪物属性偏向!$G:$L,怪物属性偏向!L$1,FALSE)/100)</f>
        <v>236308</v>
      </c>
      <c r="G2166" s="4">
        <f>INT(VLOOKUP($X2166,映射表!$B:$C,2,FALSE)*VLOOKUP($Z2166,怪物属性偏向!$G:$L,怪物属性偏向!J$1,FALSE)/100)</f>
        <v>78106</v>
      </c>
      <c r="H2166" s="4">
        <f t="shared" si="2636"/>
        <v>0</v>
      </c>
      <c r="I2166" s="4">
        <f>INT(VLOOKUP($X2166,映射表!$B:$C,2,FALSE)*VLOOKUP($Z2166,怪物属性偏向!$G:$L,怪物属性偏向!K$1,FALSE)/100)</f>
        <v>114556</v>
      </c>
      <c r="J2166" s="4">
        <f>INT(VLOOKUP($X2166,映射表!$B:$E,4,FALSE))</f>
        <v>83313</v>
      </c>
      <c r="K2166" s="4">
        <f t="shared" ref="K2166:V2166" si="2733">K2165</f>
        <v>100</v>
      </c>
      <c r="L2166" s="4">
        <f t="shared" si="2733"/>
        <v>0</v>
      </c>
      <c r="M2166" s="4">
        <f t="shared" si="2733"/>
        <v>0</v>
      </c>
      <c r="N2166" s="4">
        <f t="shared" si="2733"/>
        <v>100</v>
      </c>
      <c r="O2166" s="4">
        <f t="shared" si="2733"/>
        <v>0</v>
      </c>
      <c r="P2166" s="4">
        <f t="shared" si="2733"/>
        <v>0</v>
      </c>
      <c r="Q2166" s="4">
        <f t="shared" si="2733"/>
        <v>0</v>
      </c>
      <c r="R2166" s="4">
        <f t="shared" si="2733"/>
        <v>0</v>
      </c>
      <c r="S2166" s="4">
        <f t="shared" si="2733"/>
        <v>0</v>
      </c>
      <c r="T2166" s="4">
        <f t="shared" si="2733"/>
        <v>0</v>
      </c>
      <c r="U2166" s="4">
        <f t="shared" si="2733"/>
        <v>0</v>
      </c>
      <c r="V2166" s="4">
        <f t="shared" si="2733"/>
        <v>0</v>
      </c>
      <c r="W2166" s="4">
        <f>VLOOKUP(Z2166,怪物属性偏向!D:F,3,FALSE)</f>
        <v>5000015</v>
      </c>
      <c r="X2166" s="4">
        <f t="shared" si="2706"/>
        <v>62</v>
      </c>
      <c r="Y2166" t="str">
        <f>VLOOKUP(Z2166,怪物属性偏向!G:H,2,FALSE)</f>
        <v>霍尔</v>
      </c>
      <c r="Z2166">
        <f t="shared" si="2707"/>
        <v>15</v>
      </c>
    </row>
    <row r="2167" spans="1:26" ht="18" customHeight="1" x14ac:dyDescent="0.15">
      <c r="A2167" s="4">
        <v>5002163</v>
      </c>
      <c r="B2167" s="4">
        <f t="shared" ref="B2167:E2167" si="2734">B2166</f>
        <v>0</v>
      </c>
      <c r="C2167" s="4">
        <f t="shared" si="2734"/>
        <v>0</v>
      </c>
      <c r="D2167" s="4">
        <f t="shared" si="2734"/>
        <v>0</v>
      </c>
      <c r="E2167" s="4">
        <f t="shared" si="2734"/>
        <v>0</v>
      </c>
      <c r="F2167" s="4">
        <f>INT(VLOOKUP($X2167,映射表!$B:$C,2,FALSE)*VLOOKUP($Z2167,怪物属性偏向!$G:$L,怪物属性偏向!L$1,FALSE)/100)</f>
        <v>253521</v>
      </c>
      <c r="G2167" s="4">
        <f>INT(VLOOKUP($X2167,映射表!$B:$C,2,FALSE)*VLOOKUP($Z2167,怪物属性偏向!$G:$L,怪物属性偏向!J$1,FALSE)/100)</f>
        <v>83796</v>
      </c>
      <c r="H2167" s="4">
        <f t="shared" si="2636"/>
        <v>0</v>
      </c>
      <c r="I2167" s="4">
        <f>INT(VLOOKUP($X2167,映射表!$B:$C,2,FALSE)*VLOOKUP($Z2167,怪物属性偏向!$G:$L,怪物属性偏向!K$1,FALSE)/100)</f>
        <v>122900</v>
      </c>
      <c r="J2167" s="4">
        <f>INT(VLOOKUP($X2167,映射表!$B:$E,4,FALSE))</f>
        <v>89382</v>
      </c>
      <c r="K2167" s="4">
        <f t="shared" ref="K2167:V2167" si="2735">K2166</f>
        <v>100</v>
      </c>
      <c r="L2167" s="4">
        <f t="shared" si="2735"/>
        <v>0</v>
      </c>
      <c r="M2167" s="4">
        <f t="shared" si="2735"/>
        <v>0</v>
      </c>
      <c r="N2167" s="4">
        <f t="shared" si="2735"/>
        <v>100</v>
      </c>
      <c r="O2167" s="4">
        <f t="shared" si="2735"/>
        <v>0</v>
      </c>
      <c r="P2167" s="4">
        <f t="shared" si="2735"/>
        <v>0</v>
      </c>
      <c r="Q2167" s="4">
        <f t="shared" si="2735"/>
        <v>0</v>
      </c>
      <c r="R2167" s="4">
        <f t="shared" si="2735"/>
        <v>0</v>
      </c>
      <c r="S2167" s="4">
        <f t="shared" si="2735"/>
        <v>0</v>
      </c>
      <c r="T2167" s="4">
        <f t="shared" si="2735"/>
        <v>0</v>
      </c>
      <c r="U2167" s="4">
        <f t="shared" si="2735"/>
        <v>0</v>
      </c>
      <c r="V2167" s="4">
        <f t="shared" si="2735"/>
        <v>0</v>
      </c>
      <c r="W2167" s="4">
        <f>VLOOKUP(Z2167,怪物属性偏向!D:F,3,FALSE)</f>
        <v>5000015</v>
      </c>
      <c r="X2167" s="4">
        <f t="shared" si="2706"/>
        <v>63</v>
      </c>
      <c r="Y2167" t="str">
        <f>VLOOKUP(Z2167,怪物属性偏向!G:H,2,FALSE)</f>
        <v>霍尔</v>
      </c>
      <c r="Z2167">
        <f t="shared" si="2707"/>
        <v>15</v>
      </c>
    </row>
    <row r="2168" spans="1:26" ht="18" customHeight="1" x14ac:dyDescent="0.15">
      <c r="A2168" s="4">
        <v>5002164</v>
      </c>
      <c r="B2168" s="4">
        <f t="shared" ref="B2168:E2168" si="2736">B2167</f>
        <v>0</v>
      </c>
      <c r="C2168" s="4">
        <f t="shared" si="2736"/>
        <v>0</v>
      </c>
      <c r="D2168" s="4">
        <f t="shared" si="2736"/>
        <v>0</v>
      </c>
      <c r="E2168" s="4">
        <f t="shared" si="2736"/>
        <v>0</v>
      </c>
      <c r="F2168" s="4">
        <f>INT(VLOOKUP($X2168,映射表!$B:$C,2,FALSE)*VLOOKUP($Z2168,怪物属性偏向!$G:$L,怪物属性偏向!L$1,FALSE)/100)</f>
        <v>271973</v>
      </c>
      <c r="G2168" s="4">
        <f>INT(VLOOKUP($X2168,映射表!$B:$C,2,FALSE)*VLOOKUP($Z2168,怪物属性偏向!$G:$L,怪物属性偏向!J$1,FALSE)/100)</f>
        <v>89894</v>
      </c>
      <c r="H2168" s="4">
        <f t="shared" si="2636"/>
        <v>0</v>
      </c>
      <c r="I2168" s="4">
        <f>INT(VLOOKUP($X2168,映射表!$B:$C,2,FALSE)*VLOOKUP($Z2168,怪物属性偏向!$G:$L,怪物属性偏向!K$1,FALSE)/100)</f>
        <v>131845</v>
      </c>
      <c r="J2168" s="4">
        <f>INT(VLOOKUP($X2168,映射表!$B:$E,4,FALSE))</f>
        <v>95887</v>
      </c>
      <c r="K2168" s="4">
        <f t="shared" ref="K2168:V2168" si="2737">K2167</f>
        <v>100</v>
      </c>
      <c r="L2168" s="4">
        <f t="shared" si="2737"/>
        <v>0</v>
      </c>
      <c r="M2168" s="4">
        <f t="shared" si="2737"/>
        <v>0</v>
      </c>
      <c r="N2168" s="4">
        <f t="shared" si="2737"/>
        <v>100</v>
      </c>
      <c r="O2168" s="4">
        <f t="shared" si="2737"/>
        <v>0</v>
      </c>
      <c r="P2168" s="4">
        <f t="shared" si="2737"/>
        <v>0</v>
      </c>
      <c r="Q2168" s="4">
        <f t="shared" si="2737"/>
        <v>0</v>
      </c>
      <c r="R2168" s="4">
        <f t="shared" si="2737"/>
        <v>0</v>
      </c>
      <c r="S2168" s="4">
        <f t="shared" si="2737"/>
        <v>0</v>
      </c>
      <c r="T2168" s="4">
        <f t="shared" si="2737"/>
        <v>0</v>
      </c>
      <c r="U2168" s="4">
        <f t="shared" si="2737"/>
        <v>0</v>
      </c>
      <c r="V2168" s="4">
        <f t="shared" si="2737"/>
        <v>0</v>
      </c>
      <c r="W2168" s="4">
        <f>VLOOKUP(Z2168,怪物属性偏向!D:F,3,FALSE)</f>
        <v>5000015</v>
      </c>
      <c r="X2168" s="4">
        <f t="shared" si="2706"/>
        <v>64</v>
      </c>
      <c r="Y2168" t="str">
        <f>VLOOKUP(Z2168,怪物属性偏向!G:H,2,FALSE)</f>
        <v>霍尔</v>
      </c>
      <c r="Z2168">
        <f t="shared" si="2707"/>
        <v>15</v>
      </c>
    </row>
    <row r="2169" spans="1:26" ht="18" customHeight="1" x14ac:dyDescent="0.15">
      <c r="A2169" s="4">
        <v>5002165</v>
      </c>
      <c r="B2169" s="4">
        <f t="shared" ref="B2169:E2169" si="2738">B2168</f>
        <v>0</v>
      </c>
      <c r="C2169" s="4">
        <f t="shared" si="2738"/>
        <v>0</v>
      </c>
      <c r="D2169" s="4">
        <f t="shared" si="2738"/>
        <v>0</v>
      </c>
      <c r="E2169" s="4">
        <f t="shared" si="2738"/>
        <v>0</v>
      </c>
      <c r="F2169" s="4">
        <f>INT(VLOOKUP($X2169,映射表!$B:$C,2,FALSE)*VLOOKUP($Z2169,怪物属性偏向!$G:$L,怪物属性偏向!L$1,FALSE)/100)</f>
        <v>291753</v>
      </c>
      <c r="G2169" s="4">
        <f>INT(VLOOKUP($X2169,映射表!$B:$C,2,FALSE)*VLOOKUP($Z2169,怪物属性偏向!$G:$L,怪物属性偏向!J$1,FALSE)/100)</f>
        <v>96432</v>
      </c>
      <c r="H2169" s="4">
        <f t="shared" si="2636"/>
        <v>0</v>
      </c>
      <c r="I2169" s="4">
        <f>INT(VLOOKUP($X2169,映射表!$B:$C,2,FALSE)*VLOOKUP($Z2169,怪物属性偏向!$G:$L,怪物属性偏向!K$1,FALSE)/100)</f>
        <v>141434</v>
      </c>
      <c r="J2169" s="4">
        <f>INT(VLOOKUP($X2169,映射表!$B:$E,4,FALSE))</f>
        <v>102861</v>
      </c>
      <c r="K2169" s="4">
        <f t="shared" ref="K2169:V2169" si="2739">K2168</f>
        <v>100</v>
      </c>
      <c r="L2169" s="4">
        <f t="shared" si="2739"/>
        <v>0</v>
      </c>
      <c r="M2169" s="4">
        <f t="shared" si="2739"/>
        <v>0</v>
      </c>
      <c r="N2169" s="4">
        <f t="shared" si="2739"/>
        <v>100</v>
      </c>
      <c r="O2169" s="4">
        <f t="shared" si="2739"/>
        <v>0</v>
      </c>
      <c r="P2169" s="4">
        <f t="shared" si="2739"/>
        <v>0</v>
      </c>
      <c r="Q2169" s="4">
        <f t="shared" si="2739"/>
        <v>0</v>
      </c>
      <c r="R2169" s="4">
        <f t="shared" si="2739"/>
        <v>0</v>
      </c>
      <c r="S2169" s="4">
        <f t="shared" si="2739"/>
        <v>0</v>
      </c>
      <c r="T2169" s="4">
        <f t="shared" si="2739"/>
        <v>0</v>
      </c>
      <c r="U2169" s="4">
        <f t="shared" si="2739"/>
        <v>0</v>
      </c>
      <c r="V2169" s="4">
        <f t="shared" si="2739"/>
        <v>0</v>
      </c>
      <c r="W2169" s="4">
        <f>VLOOKUP(Z2169,怪物属性偏向!D:F,3,FALSE)</f>
        <v>5000015</v>
      </c>
      <c r="X2169" s="4">
        <f t="shared" si="2706"/>
        <v>65</v>
      </c>
      <c r="Y2169" t="str">
        <f>VLOOKUP(Z2169,怪物属性偏向!G:H,2,FALSE)</f>
        <v>霍尔</v>
      </c>
      <c r="Z2169">
        <f t="shared" si="2707"/>
        <v>15</v>
      </c>
    </row>
    <row r="2170" spans="1:26" ht="18" customHeight="1" x14ac:dyDescent="0.15">
      <c r="A2170" s="4">
        <v>5002166</v>
      </c>
      <c r="B2170" s="4">
        <f t="shared" ref="B2170:E2170" si="2740">B2169</f>
        <v>0</v>
      </c>
      <c r="C2170" s="4">
        <f t="shared" si="2740"/>
        <v>0</v>
      </c>
      <c r="D2170" s="4">
        <f t="shared" si="2740"/>
        <v>0</v>
      </c>
      <c r="E2170" s="4">
        <f t="shared" si="2740"/>
        <v>0</v>
      </c>
      <c r="F2170" s="4">
        <f>INT(VLOOKUP($X2170,映射表!$B:$C,2,FALSE)*VLOOKUP($Z2170,怪物属性偏向!$G:$L,怪物属性偏向!L$1,FALSE)/100)</f>
        <v>312958</v>
      </c>
      <c r="G2170" s="4">
        <f>INT(VLOOKUP($X2170,映射表!$B:$C,2,FALSE)*VLOOKUP($Z2170,怪物属性偏向!$G:$L,怪物属性偏向!J$1,FALSE)/100)</f>
        <v>103441</v>
      </c>
      <c r="H2170" s="4">
        <f t="shared" si="2636"/>
        <v>0</v>
      </c>
      <c r="I2170" s="4">
        <f>INT(VLOOKUP($X2170,映射表!$B:$C,2,FALSE)*VLOOKUP($Z2170,怪物属性偏向!$G:$L,怪物属性偏向!K$1,FALSE)/100)</f>
        <v>151714</v>
      </c>
      <c r="J2170" s="4">
        <f>INT(VLOOKUP($X2170,映射表!$B:$E,4,FALSE))</f>
        <v>110337</v>
      </c>
      <c r="K2170" s="4">
        <f t="shared" ref="K2170:V2170" si="2741">K2169</f>
        <v>100</v>
      </c>
      <c r="L2170" s="4">
        <f t="shared" si="2741"/>
        <v>0</v>
      </c>
      <c r="M2170" s="4">
        <f t="shared" si="2741"/>
        <v>0</v>
      </c>
      <c r="N2170" s="4">
        <f t="shared" si="2741"/>
        <v>100</v>
      </c>
      <c r="O2170" s="4">
        <f t="shared" si="2741"/>
        <v>0</v>
      </c>
      <c r="P2170" s="4">
        <f t="shared" si="2741"/>
        <v>0</v>
      </c>
      <c r="Q2170" s="4">
        <f t="shared" si="2741"/>
        <v>0</v>
      </c>
      <c r="R2170" s="4">
        <f t="shared" si="2741"/>
        <v>0</v>
      </c>
      <c r="S2170" s="4">
        <f t="shared" si="2741"/>
        <v>0</v>
      </c>
      <c r="T2170" s="4">
        <f t="shared" si="2741"/>
        <v>0</v>
      </c>
      <c r="U2170" s="4">
        <f t="shared" si="2741"/>
        <v>0</v>
      </c>
      <c r="V2170" s="4">
        <f t="shared" si="2741"/>
        <v>0</v>
      </c>
      <c r="W2170" s="4">
        <f>VLOOKUP(Z2170,怪物属性偏向!D:F,3,FALSE)</f>
        <v>5000015</v>
      </c>
      <c r="X2170" s="4">
        <f t="shared" si="2706"/>
        <v>66</v>
      </c>
      <c r="Y2170" t="str">
        <f>VLOOKUP(Z2170,怪物属性偏向!G:H,2,FALSE)</f>
        <v>霍尔</v>
      </c>
      <c r="Z2170">
        <f t="shared" si="2707"/>
        <v>15</v>
      </c>
    </row>
    <row r="2171" spans="1:26" ht="18" customHeight="1" x14ac:dyDescent="0.15">
      <c r="A2171" s="4">
        <v>5002167</v>
      </c>
      <c r="B2171" s="4">
        <f t="shared" ref="B2171:E2171" si="2742">B2170</f>
        <v>0</v>
      </c>
      <c r="C2171" s="4">
        <f t="shared" si="2742"/>
        <v>0</v>
      </c>
      <c r="D2171" s="4">
        <f t="shared" si="2742"/>
        <v>0</v>
      </c>
      <c r="E2171" s="4">
        <f t="shared" si="2742"/>
        <v>0</v>
      </c>
      <c r="F2171" s="4">
        <f>INT(VLOOKUP($X2171,映射表!$B:$C,2,FALSE)*VLOOKUP($Z2171,怪物属性偏向!$G:$L,怪物属性偏向!L$1,FALSE)/100)</f>
        <v>335689</v>
      </c>
      <c r="G2171" s="4">
        <f>INT(VLOOKUP($X2171,映射表!$B:$C,2,FALSE)*VLOOKUP($Z2171,怪物属性偏向!$G:$L,怪物属性偏向!J$1,FALSE)/100)</f>
        <v>110955</v>
      </c>
      <c r="H2171" s="4">
        <f t="shared" si="2636"/>
        <v>0</v>
      </c>
      <c r="I2171" s="4">
        <f>INT(VLOOKUP($X2171,映射表!$B:$C,2,FALSE)*VLOOKUP($Z2171,怪物属性偏向!$G:$L,怪物属性偏向!K$1,FALSE)/100)</f>
        <v>162734</v>
      </c>
      <c r="J2171" s="4">
        <f>INT(VLOOKUP($X2171,映射表!$B:$E,4,FALSE))</f>
        <v>118352</v>
      </c>
      <c r="K2171" s="4">
        <f t="shared" ref="K2171:V2171" si="2743">K2170</f>
        <v>100</v>
      </c>
      <c r="L2171" s="4">
        <f t="shared" si="2743"/>
        <v>0</v>
      </c>
      <c r="M2171" s="4">
        <f t="shared" si="2743"/>
        <v>0</v>
      </c>
      <c r="N2171" s="4">
        <f t="shared" si="2743"/>
        <v>100</v>
      </c>
      <c r="O2171" s="4">
        <f t="shared" si="2743"/>
        <v>0</v>
      </c>
      <c r="P2171" s="4">
        <f t="shared" si="2743"/>
        <v>0</v>
      </c>
      <c r="Q2171" s="4">
        <f t="shared" si="2743"/>
        <v>0</v>
      </c>
      <c r="R2171" s="4">
        <f t="shared" si="2743"/>
        <v>0</v>
      </c>
      <c r="S2171" s="4">
        <f t="shared" si="2743"/>
        <v>0</v>
      </c>
      <c r="T2171" s="4">
        <f t="shared" si="2743"/>
        <v>0</v>
      </c>
      <c r="U2171" s="4">
        <f t="shared" si="2743"/>
        <v>0</v>
      </c>
      <c r="V2171" s="4">
        <f t="shared" si="2743"/>
        <v>0</v>
      </c>
      <c r="W2171" s="4">
        <f>VLOOKUP(Z2171,怪物属性偏向!D:F,3,FALSE)</f>
        <v>5000015</v>
      </c>
      <c r="X2171" s="4">
        <f t="shared" si="2706"/>
        <v>67</v>
      </c>
      <c r="Y2171" t="str">
        <f>VLOOKUP(Z2171,怪物属性偏向!G:H,2,FALSE)</f>
        <v>霍尔</v>
      </c>
      <c r="Z2171">
        <f t="shared" si="2707"/>
        <v>15</v>
      </c>
    </row>
    <row r="2172" spans="1:26" ht="18" customHeight="1" x14ac:dyDescent="0.15">
      <c r="A2172" s="4">
        <v>5002168</v>
      </c>
      <c r="B2172" s="4">
        <f t="shared" ref="B2172:E2172" si="2744">B2171</f>
        <v>0</v>
      </c>
      <c r="C2172" s="4">
        <f t="shared" si="2744"/>
        <v>0</v>
      </c>
      <c r="D2172" s="4">
        <f t="shared" si="2744"/>
        <v>0</v>
      </c>
      <c r="E2172" s="4">
        <f t="shared" si="2744"/>
        <v>0</v>
      </c>
      <c r="F2172" s="4">
        <f>INT(VLOOKUP($X2172,映射表!$B:$C,2,FALSE)*VLOOKUP($Z2172,怪物属性偏向!$G:$L,怪物属性偏向!L$1,FALSE)/100)</f>
        <v>360057</v>
      </c>
      <c r="G2172" s="4">
        <f>INT(VLOOKUP($X2172,映射表!$B:$C,2,FALSE)*VLOOKUP($Z2172,怪物属性偏向!$G:$L,怪物属性偏向!J$1,FALSE)/100)</f>
        <v>119009</v>
      </c>
      <c r="H2172" s="4">
        <f t="shared" si="2636"/>
        <v>0</v>
      </c>
      <c r="I2172" s="4">
        <f>INT(VLOOKUP($X2172,映射表!$B:$C,2,FALSE)*VLOOKUP($Z2172,怪物属性偏向!$G:$L,怪物属性偏向!K$1,FALSE)/100)</f>
        <v>174547</v>
      </c>
      <c r="J2172" s="4">
        <f>INT(VLOOKUP($X2172,映射表!$B:$E,4,FALSE))</f>
        <v>126943</v>
      </c>
      <c r="K2172" s="4">
        <f t="shared" ref="K2172:V2172" si="2745">K2171</f>
        <v>100</v>
      </c>
      <c r="L2172" s="4">
        <f t="shared" si="2745"/>
        <v>0</v>
      </c>
      <c r="M2172" s="4">
        <f t="shared" si="2745"/>
        <v>0</v>
      </c>
      <c r="N2172" s="4">
        <f t="shared" si="2745"/>
        <v>100</v>
      </c>
      <c r="O2172" s="4">
        <f t="shared" si="2745"/>
        <v>0</v>
      </c>
      <c r="P2172" s="4">
        <f t="shared" si="2745"/>
        <v>0</v>
      </c>
      <c r="Q2172" s="4">
        <f t="shared" si="2745"/>
        <v>0</v>
      </c>
      <c r="R2172" s="4">
        <f t="shared" si="2745"/>
        <v>0</v>
      </c>
      <c r="S2172" s="4">
        <f t="shared" si="2745"/>
        <v>0</v>
      </c>
      <c r="T2172" s="4">
        <f t="shared" si="2745"/>
        <v>0</v>
      </c>
      <c r="U2172" s="4">
        <f t="shared" si="2745"/>
        <v>0</v>
      </c>
      <c r="V2172" s="4">
        <f t="shared" si="2745"/>
        <v>0</v>
      </c>
      <c r="W2172" s="4">
        <f>VLOOKUP(Z2172,怪物属性偏向!D:F,3,FALSE)</f>
        <v>5000015</v>
      </c>
      <c r="X2172" s="4">
        <f t="shared" si="2706"/>
        <v>68</v>
      </c>
      <c r="Y2172" t="str">
        <f>VLOOKUP(Z2172,怪物属性偏向!G:H,2,FALSE)</f>
        <v>霍尔</v>
      </c>
      <c r="Z2172">
        <f t="shared" si="2707"/>
        <v>15</v>
      </c>
    </row>
    <row r="2173" spans="1:26" ht="18" customHeight="1" x14ac:dyDescent="0.15">
      <c r="A2173" s="4">
        <v>5002169</v>
      </c>
      <c r="B2173" s="4">
        <f t="shared" ref="B2173:E2173" si="2746">B2172</f>
        <v>0</v>
      </c>
      <c r="C2173" s="4">
        <f t="shared" si="2746"/>
        <v>0</v>
      </c>
      <c r="D2173" s="4">
        <f t="shared" si="2746"/>
        <v>0</v>
      </c>
      <c r="E2173" s="4">
        <f t="shared" si="2746"/>
        <v>0</v>
      </c>
      <c r="F2173" s="4">
        <f>INT(VLOOKUP($X2173,映射表!$B:$C,2,FALSE)*VLOOKUP($Z2173,怪物属性偏向!$G:$L,怪物属性偏向!L$1,FALSE)/100)</f>
        <v>386180</v>
      </c>
      <c r="G2173" s="4">
        <f>INT(VLOOKUP($X2173,映射表!$B:$C,2,FALSE)*VLOOKUP($Z2173,怪物属性偏向!$G:$L,怪物属性偏向!J$1,FALSE)/100)</f>
        <v>127643</v>
      </c>
      <c r="H2173" s="4">
        <f t="shared" si="2636"/>
        <v>0</v>
      </c>
      <c r="I2173" s="4">
        <f>INT(VLOOKUP($X2173,映射表!$B:$C,2,FALSE)*VLOOKUP($Z2173,怪物属性偏向!$G:$L,怪物属性偏向!K$1,FALSE)/100)</f>
        <v>187210</v>
      </c>
      <c r="J2173" s="4">
        <f>INT(VLOOKUP($X2173,映射表!$B:$E,4,FALSE))</f>
        <v>136153</v>
      </c>
      <c r="K2173" s="4">
        <f t="shared" ref="K2173:V2173" si="2747">K2172</f>
        <v>100</v>
      </c>
      <c r="L2173" s="4">
        <f t="shared" si="2747"/>
        <v>0</v>
      </c>
      <c r="M2173" s="4">
        <f t="shared" si="2747"/>
        <v>0</v>
      </c>
      <c r="N2173" s="4">
        <f t="shared" si="2747"/>
        <v>100</v>
      </c>
      <c r="O2173" s="4">
        <f t="shared" si="2747"/>
        <v>0</v>
      </c>
      <c r="P2173" s="4">
        <f t="shared" si="2747"/>
        <v>0</v>
      </c>
      <c r="Q2173" s="4">
        <f t="shared" si="2747"/>
        <v>0</v>
      </c>
      <c r="R2173" s="4">
        <f t="shared" si="2747"/>
        <v>0</v>
      </c>
      <c r="S2173" s="4">
        <f t="shared" si="2747"/>
        <v>0</v>
      </c>
      <c r="T2173" s="4">
        <f t="shared" si="2747"/>
        <v>0</v>
      </c>
      <c r="U2173" s="4">
        <f t="shared" si="2747"/>
        <v>0</v>
      </c>
      <c r="V2173" s="4">
        <f t="shared" si="2747"/>
        <v>0</v>
      </c>
      <c r="W2173" s="4">
        <f>VLOOKUP(Z2173,怪物属性偏向!D:F,3,FALSE)</f>
        <v>5000015</v>
      </c>
      <c r="X2173" s="4">
        <f t="shared" si="2706"/>
        <v>69</v>
      </c>
      <c r="Y2173" t="str">
        <f>VLOOKUP(Z2173,怪物属性偏向!G:H,2,FALSE)</f>
        <v>霍尔</v>
      </c>
      <c r="Z2173">
        <f t="shared" si="2707"/>
        <v>15</v>
      </c>
    </row>
    <row r="2174" spans="1:26" ht="18" customHeight="1" x14ac:dyDescent="0.15">
      <c r="A2174" s="4">
        <v>5002170</v>
      </c>
      <c r="B2174" s="4">
        <f t="shared" ref="B2174:E2174" si="2748">B2173</f>
        <v>0</v>
      </c>
      <c r="C2174" s="4">
        <f t="shared" si="2748"/>
        <v>0</v>
      </c>
      <c r="D2174" s="4">
        <f t="shared" si="2748"/>
        <v>0</v>
      </c>
      <c r="E2174" s="4">
        <f t="shared" si="2748"/>
        <v>0</v>
      </c>
      <c r="F2174" s="4">
        <f>INT(VLOOKUP($X2174,映射表!$B:$C,2,FALSE)*VLOOKUP($Z2174,怪物属性偏向!$G:$L,怪物属性偏向!L$1,FALSE)/100)</f>
        <v>414183</v>
      </c>
      <c r="G2174" s="4">
        <f>INT(VLOOKUP($X2174,映射表!$B:$C,2,FALSE)*VLOOKUP($Z2174,怪物属性偏向!$G:$L,怪物属性偏向!J$1,FALSE)/100)</f>
        <v>136899</v>
      </c>
      <c r="H2174" s="4">
        <f t="shared" si="2636"/>
        <v>0</v>
      </c>
      <c r="I2174" s="4">
        <f>INT(VLOOKUP($X2174,映射表!$B:$C,2,FALSE)*VLOOKUP($Z2174,怪物属性偏向!$G:$L,怪物属性偏向!K$1,FALSE)/100)</f>
        <v>200786</v>
      </c>
      <c r="J2174" s="4">
        <f>INT(VLOOKUP($X2174,映射表!$B:$E,4,FALSE))</f>
        <v>146026</v>
      </c>
      <c r="K2174" s="4">
        <f t="shared" ref="K2174:V2174" si="2749">K2173</f>
        <v>100</v>
      </c>
      <c r="L2174" s="4">
        <f t="shared" si="2749"/>
        <v>0</v>
      </c>
      <c r="M2174" s="4">
        <f t="shared" si="2749"/>
        <v>0</v>
      </c>
      <c r="N2174" s="4">
        <f t="shared" si="2749"/>
        <v>100</v>
      </c>
      <c r="O2174" s="4">
        <f t="shared" si="2749"/>
        <v>0</v>
      </c>
      <c r="P2174" s="4">
        <f t="shared" si="2749"/>
        <v>0</v>
      </c>
      <c r="Q2174" s="4">
        <f t="shared" si="2749"/>
        <v>0</v>
      </c>
      <c r="R2174" s="4">
        <f t="shared" si="2749"/>
        <v>0</v>
      </c>
      <c r="S2174" s="4">
        <f t="shared" si="2749"/>
        <v>0</v>
      </c>
      <c r="T2174" s="4">
        <f t="shared" si="2749"/>
        <v>0</v>
      </c>
      <c r="U2174" s="4">
        <f t="shared" si="2749"/>
        <v>0</v>
      </c>
      <c r="V2174" s="4">
        <f t="shared" si="2749"/>
        <v>0</v>
      </c>
      <c r="W2174" s="4">
        <f>VLOOKUP(Z2174,怪物属性偏向!D:F,3,FALSE)</f>
        <v>5000015</v>
      </c>
      <c r="X2174" s="4">
        <f t="shared" si="2706"/>
        <v>70</v>
      </c>
      <c r="Y2174" t="str">
        <f>VLOOKUP(Z2174,怪物属性偏向!G:H,2,FALSE)</f>
        <v>霍尔</v>
      </c>
      <c r="Z2174">
        <f t="shared" si="2707"/>
        <v>15</v>
      </c>
    </row>
    <row r="2175" spans="1:26" ht="18" customHeight="1" x14ac:dyDescent="0.15">
      <c r="A2175" s="4">
        <v>5002171</v>
      </c>
      <c r="B2175" s="4">
        <f t="shared" ref="B2175:E2175" si="2750">B2174</f>
        <v>0</v>
      </c>
      <c r="C2175" s="4">
        <f t="shared" si="2750"/>
        <v>0</v>
      </c>
      <c r="D2175" s="4">
        <f t="shared" si="2750"/>
        <v>0</v>
      </c>
      <c r="E2175" s="4">
        <f t="shared" si="2750"/>
        <v>0</v>
      </c>
      <c r="F2175" s="4">
        <f>INT(VLOOKUP($X2175,映射表!$B:$C,2,FALSE)*VLOOKUP($Z2175,怪物属性偏向!$G:$L,怪物属性偏向!L$1,FALSE)/100)</f>
        <v>444203</v>
      </c>
      <c r="G2175" s="4">
        <f>INT(VLOOKUP($X2175,映射表!$B:$C,2,FALSE)*VLOOKUP($Z2175,怪物属性偏向!$G:$L,怪物属性偏向!J$1,FALSE)/100)</f>
        <v>146821</v>
      </c>
      <c r="H2175" s="4">
        <f t="shared" si="2636"/>
        <v>0</v>
      </c>
      <c r="I2175" s="4">
        <f>INT(VLOOKUP($X2175,映射表!$B:$C,2,FALSE)*VLOOKUP($Z2175,怪物属性偏向!$G:$L,怪物属性偏向!K$1,FALSE)/100)</f>
        <v>215338</v>
      </c>
      <c r="J2175" s="4">
        <f>INT(VLOOKUP($X2175,映射表!$B:$E,4,FALSE))</f>
        <v>156610</v>
      </c>
      <c r="K2175" s="4">
        <f t="shared" ref="K2175:V2175" si="2751">K2174</f>
        <v>100</v>
      </c>
      <c r="L2175" s="4">
        <f t="shared" si="2751"/>
        <v>0</v>
      </c>
      <c r="M2175" s="4">
        <f t="shared" si="2751"/>
        <v>0</v>
      </c>
      <c r="N2175" s="4">
        <f t="shared" si="2751"/>
        <v>100</v>
      </c>
      <c r="O2175" s="4">
        <f t="shared" si="2751"/>
        <v>0</v>
      </c>
      <c r="P2175" s="4">
        <f t="shared" si="2751"/>
        <v>0</v>
      </c>
      <c r="Q2175" s="4">
        <f t="shared" si="2751"/>
        <v>0</v>
      </c>
      <c r="R2175" s="4">
        <f t="shared" si="2751"/>
        <v>0</v>
      </c>
      <c r="S2175" s="4">
        <f t="shared" si="2751"/>
        <v>0</v>
      </c>
      <c r="T2175" s="4">
        <f t="shared" si="2751"/>
        <v>0</v>
      </c>
      <c r="U2175" s="4">
        <f t="shared" si="2751"/>
        <v>0</v>
      </c>
      <c r="V2175" s="4">
        <f t="shared" si="2751"/>
        <v>0</v>
      </c>
      <c r="W2175" s="4">
        <f>VLOOKUP(Z2175,怪物属性偏向!D:F,3,FALSE)</f>
        <v>5000015</v>
      </c>
      <c r="X2175" s="4">
        <f t="shared" si="2706"/>
        <v>71</v>
      </c>
      <c r="Y2175" t="str">
        <f>VLOOKUP(Z2175,怪物属性偏向!G:H,2,FALSE)</f>
        <v>霍尔</v>
      </c>
      <c r="Z2175">
        <f t="shared" si="2707"/>
        <v>15</v>
      </c>
    </row>
    <row r="2176" spans="1:26" ht="18" customHeight="1" x14ac:dyDescent="0.15">
      <c r="A2176" s="4">
        <v>5002172</v>
      </c>
      <c r="B2176" s="4">
        <f t="shared" ref="B2176:E2176" si="2752">B2175</f>
        <v>0</v>
      </c>
      <c r="C2176" s="4">
        <f t="shared" si="2752"/>
        <v>0</v>
      </c>
      <c r="D2176" s="4">
        <f t="shared" si="2752"/>
        <v>0</v>
      </c>
      <c r="E2176" s="4">
        <f t="shared" si="2752"/>
        <v>0</v>
      </c>
      <c r="F2176" s="4">
        <f>INT(VLOOKUP($X2176,映射表!$B:$C,2,FALSE)*VLOOKUP($Z2176,怪物属性偏向!$G:$L,怪物属性偏向!L$1,FALSE)/100)</f>
        <v>476384</v>
      </c>
      <c r="G2176" s="4">
        <f>INT(VLOOKUP($X2176,映射表!$B:$C,2,FALSE)*VLOOKUP($Z2176,怪物属性偏向!$G:$L,怪物属性偏向!J$1,FALSE)/100)</f>
        <v>157458</v>
      </c>
      <c r="H2176" s="4">
        <f t="shared" si="2636"/>
        <v>0</v>
      </c>
      <c r="I2176" s="4">
        <f>INT(VLOOKUP($X2176,映射表!$B:$C,2,FALSE)*VLOOKUP($Z2176,怪物属性偏向!$G:$L,怪物属性偏向!K$1,FALSE)/100)</f>
        <v>230939</v>
      </c>
      <c r="J2176" s="4">
        <f>INT(VLOOKUP($X2176,映射表!$B:$E,4,FALSE))</f>
        <v>167955</v>
      </c>
      <c r="K2176" s="4">
        <f t="shared" ref="K2176:V2176" si="2753">K2175</f>
        <v>100</v>
      </c>
      <c r="L2176" s="4">
        <f t="shared" si="2753"/>
        <v>0</v>
      </c>
      <c r="M2176" s="4">
        <f t="shared" si="2753"/>
        <v>0</v>
      </c>
      <c r="N2176" s="4">
        <f t="shared" si="2753"/>
        <v>100</v>
      </c>
      <c r="O2176" s="4">
        <f t="shared" si="2753"/>
        <v>0</v>
      </c>
      <c r="P2176" s="4">
        <f t="shared" si="2753"/>
        <v>0</v>
      </c>
      <c r="Q2176" s="4">
        <f t="shared" si="2753"/>
        <v>0</v>
      </c>
      <c r="R2176" s="4">
        <f t="shared" si="2753"/>
        <v>0</v>
      </c>
      <c r="S2176" s="4">
        <f t="shared" si="2753"/>
        <v>0</v>
      </c>
      <c r="T2176" s="4">
        <f t="shared" si="2753"/>
        <v>0</v>
      </c>
      <c r="U2176" s="4">
        <f t="shared" si="2753"/>
        <v>0</v>
      </c>
      <c r="V2176" s="4">
        <f t="shared" si="2753"/>
        <v>0</v>
      </c>
      <c r="W2176" s="4">
        <f>VLOOKUP(Z2176,怪物属性偏向!D:F,3,FALSE)</f>
        <v>5000015</v>
      </c>
      <c r="X2176" s="4">
        <f t="shared" si="2706"/>
        <v>72</v>
      </c>
      <c r="Y2176" t="str">
        <f>VLOOKUP(Z2176,怪物属性偏向!G:H,2,FALSE)</f>
        <v>霍尔</v>
      </c>
      <c r="Z2176">
        <f t="shared" si="2707"/>
        <v>15</v>
      </c>
    </row>
    <row r="2177" spans="1:26" ht="18" customHeight="1" x14ac:dyDescent="0.15">
      <c r="A2177" s="4">
        <v>5002173</v>
      </c>
      <c r="B2177" s="4">
        <f t="shared" ref="B2177:E2177" si="2754">B2176</f>
        <v>0</v>
      </c>
      <c r="C2177" s="4">
        <f t="shared" si="2754"/>
        <v>0</v>
      </c>
      <c r="D2177" s="4">
        <f t="shared" si="2754"/>
        <v>0</v>
      </c>
      <c r="E2177" s="4">
        <f t="shared" si="2754"/>
        <v>0</v>
      </c>
      <c r="F2177" s="4">
        <f>INT(VLOOKUP($X2177,映射表!$B:$C,2,FALSE)*VLOOKUP($Z2177,怪物属性偏向!$G:$L,怪物属性偏向!L$1,FALSE)/100)</f>
        <v>510882</v>
      </c>
      <c r="G2177" s="4">
        <f>INT(VLOOKUP($X2177,映射表!$B:$C,2,FALSE)*VLOOKUP($Z2177,怪物属性偏向!$G:$L,怪物属性偏向!J$1,FALSE)/100)</f>
        <v>168861</v>
      </c>
      <c r="H2177" s="4">
        <f t="shared" si="2636"/>
        <v>0</v>
      </c>
      <c r="I2177" s="4">
        <f>INT(VLOOKUP($X2177,映射表!$B:$C,2,FALSE)*VLOOKUP($Z2177,怪物属性偏向!$G:$L,怪物属性偏向!K$1,FALSE)/100)</f>
        <v>247663</v>
      </c>
      <c r="J2177" s="4">
        <f>INT(VLOOKUP($X2177,映射表!$B:$E,4,FALSE))</f>
        <v>180118</v>
      </c>
      <c r="K2177" s="4">
        <f t="shared" ref="K2177:V2177" si="2755">K2176</f>
        <v>100</v>
      </c>
      <c r="L2177" s="4">
        <f t="shared" si="2755"/>
        <v>0</v>
      </c>
      <c r="M2177" s="4">
        <f t="shared" si="2755"/>
        <v>0</v>
      </c>
      <c r="N2177" s="4">
        <f t="shared" si="2755"/>
        <v>100</v>
      </c>
      <c r="O2177" s="4">
        <f t="shared" si="2755"/>
        <v>0</v>
      </c>
      <c r="P2177" s="4">
        <f t="shared" si="2755"/>
        <v>0</v>
      </c>
      <c r="Q2177" s="4">
        <f t="shared" si="2755"/>
        <v>0</v>
      </c>
      <c r="R2177" s="4">
        <f t="shared" si="2755"/>
        <v>0</v>
      </c>
      <c r="S2177" s="4">
        <f t="shared" si="2755"/>
        <v>0</v>
      </c>
      <c r="T2177" s="4">
        <f t="shared" si="2755"/>
        <v>0</v>
      </c>
      <c r="U2177" s="4">
        <f t="shared" si="2755"/>
        <v>0</v>
      </c>
      <c r="V2177" s="4">
        <f t="shared" si="2755"/>
        <v>0</v>
      </c>
      <c r="W2177" s="4">
        <f>VLOOKUP(Z2177,怪物属性偏向!D:F,3,FALSE)</f>
        <v>5000015</v>
      </c>
      <c r="X2177" s="4">
        <f t="shared" si="2706"/>
        <v>73</v>
      </c>
      <c r="Y2177" t="str">
        <f>VLOOKUP(Z2177,怪物属性偏向!G:H,2,FALSE)</f>
        <v>霍尔</v>
      </c>
      <c r="Z2177">
        <f t="shared" si="2707"/>
        <v>15</v>
      </c>
    </row>
    <row r="2178" spans="1:26" ht="18" customHeight="1" x14ac:dyDescent="0.15">
      <c r="A2178" s="4">
        <v>5002174</v>
      </c>
      <c r="B2178" s="4">
        <f t="shared" ref="B2178:E2178" si="2756">B2177</f>
        <v>0</v>
      </c>
      <c r="C2178" s="4">
        <f t="shared" si="2756"/>
        <v>0</v>
      </c>
      <c r="D2178" s="4">
        <f t="shared" si="2756"/>
        <v>0</v>
      </c>
      <c r="E2178" s="4">
        <f t="shared" si="2756"/>
        <v>0</v>
      </c>
      <c r="F2178" s="4">
        <f>INT(VLOOKUP($X2178,映射表!$B:$C,2,FALSE)*VLOOKUP($Z2178,怪物属性偏向!$G:$L,怪物属性偏向!L$1,FALSE)/100)</f>
        <v>547864</v>
      </c>
      <c r="G2178" s="4">
        <f>INT(VLOOKUP($X2178,映射表!$B:$C,2,FALSE)*VLOOKUP($Z2178,怪物属性偏向!$G:$L,怪物属性偏向!J$1,FALSE)/100)</f>
        <v>181084</v>
      </c>
      <c r="H2178" s="4">
        <f t="shared" si="2636"/>
        <v>0</v>
      </c>
      <c r="I2178" s="4">
        <f>INT(VLOOKUP($X2178,映射表!$B:$C,2,FALSE)*VLOOKUP($Z2178,怪物属性偏向!$G:$L,怪物属性偏向!K$1,FALSE)/100)</f>
        <v>265591</v>
      </c>
      <c r="J2178" s="4">
        <f>INT(VLOOKUP($X2178,映射表!$B:$E,4,FALSE))</f>
        <v>193157</v>
      </c>
      <c r="K2178" s="4">
        <f t="shared" ref="K2178:V2178" si="2757">K2177</f>
        <v>100</v>
      </c>
      <c r="L2178" s="4">
        <f t="shared" si="2757"/>
        <v>0</v>
      </c>
      <c r="M2178" s="4">
        <f t="shared" si="2757"/>
        <v>0</v>
      </c>
      <c r="N2178" s="4">
        <f t="shared" si="2757"/>
        <v>100</v>
      </c>
      <c r="O2178" s="4">
        <f t="shared" si="2757"/>
        <v>0</v>
      </c>
      <c r="P2178" s="4">
        <f t="shared" si="2757"/>
        <v>0</v>
      </c>
      <c r="Q2178" s="4">
        <f t="shared" si="2757"/>
        <v>0</v>
      </c>
      <c r="R2178" s="4">
        <f t="shared" si="2757"/>
        <v>0</v>
      </c>
      <c r="S2178" s="4">
        <f t="shared" si="2757"/>
        <v>0</v>
      </c>
      <c r="T2178" s="4">
        <f t="shared" si="2757"/>
        <v>0</v>
      </c>
      <c r="U2178" s="4">
        <f t="shared" si="2757"/>
        <v>0</v>
      </c>
      <c r="V2178" s="4">
        <f t="shared" si="2757"/>
        <v>0</v>
      </c>
      <c r="W2178" s="4">
        <f>VLOOKUP(Z2178,怪物属性偏向!D:F,3,FALSE)</f>
        <v>5000015</v>
      </c>
      <c r="X2178" s="4">
        <f t="shared" si="2706"/>
        <v>74</v>
      </c>
      <c r="Y2178" t="str">
        <f>VLOOKUP(Z2178,怪物属性偏向!G:H,2,FALSE)</f>
        <v>霍尔</v>
      </c>
      <c r="Z2178">
        <f t="shared" si="2707"/>
        <v>15</v>
      </c>
    </row>
    <row r="2179" spans="1:26" ht="18" customHeight="1" x14ac:dyDescent="0.15">
      <c r="A2179" s="4">
        <v>5002175</v>
      </c>
      <c r="B2179" s="4">
        <f t="shared" ref="B2179:E2179" si="2758">B2178</f>
        <v>0</v>
      </c>
      <c r="C2179" s="4">
        <f t="shared" si="2758"/>
        <v>0</v>
      </c>
      <c r="D2179" s="4">
        <f t="shared" si="2758"/>
        <v>0</v>
      </c>
      <c r="E2179" s="4">
        <f t="shared" si="2758"/>
        <v>0</v>
      </c>
      <c r="F2179" s="4">
        <f>INT(VLOOKUP($X2179,映射表!$B:$C,2,FALSE)*VLOOKUP($Z2179,怪物属性偏向!$G:$L,怪物属性偏向!L$1,FALSE)/100)</f>
        <v>587508</v>
      </c>
      <c r="G2179" s="4">
        <f>INT(VLOOKUP($X2179,映射表!$B:$C,2,FALSE)*VLOOKUP($Z2179,怪物属性偏向!$G:$L,怪物属性偏向!J$1,FALSE)/100)</f>
        <v>194188</v>
      </c>
      <c r="H2179" s="4">
        <f t="shared" si="2636"/>
        <v>0</v>
      </c>
      <c r="I2179" s="4">
        <f>INT(VLOOKUP($X2179,映射表!$B:$C,2,FALSE)*VLOOKUP($Z2179,怪物属性偏向!$G:$L,怪物属性偏向!K$1,FALSE)/100)</f>
        <v>284809</v>
      </c>
      <c r="J2179" s="4">
        <f>INT(VLOOKUP($X2179,映射表!$B:$E,4,FALSE))</f>
        <v>207134</v>
      </c>
      <c r="K2179" s="4">
        <f t="shared" ref="K2179:V2179" si="2759">K2178</f>
        <v>100</v>
      </c>
      <c r="L2179" s="4">
        <f t="shared" si="2759"/>
        <v>0</v>
      </c>
      <c r="M2179" s="4">
        <f t="shared" si="2759"/>
        <v>0</v>
      </c>
      <c r="N2179" s="4">
        <f t="shared" si="2759"/>
        <v>100</v>
      </c>
      <c r="O2179" s="4">
        <f t="shared" si="2759"/>
        <v>0</v>
      </c>
      <c r="P2179" s="4">
        <f t="shared" si="2759"/>
        <v>0</v>
      </c>
      <c r="Q2179" s="4">
        <f t="shared" si="2759"/>
        <v>0</v>
      </c>
      <c r="R2179" s="4">
        <f t="shared" si="2759"/>
        <v>0</v>
      </c>
      <c r="S2179" s="4">
        <f t="shared" si="2759"/>
        <v>0</v>
      </c>
      <c r="T2179" s="4">
        <f t="shared" si="2759"/>
        <v>0</v>
      </c>
      <c r="U2179" s="4">
        <f t="shared" si="2759"/>
        <v>0</v>
      </c>
      <c r="V2179" s="4">
        <f t="shared" si="2759"/>
        <v>0</v>
      </c>
      <c r="W2179" s="4">
        <f>VLOOKUP(Z2179,怪物属性偏向!D:F,3,FALSE)</f>
        <v>5000015</v>
      </c>
      <c r="X2179" s="4">
        <f t="shared" si="2706"/>
        <v>75</v>
      </c>
      <c r="Y2179" t="str">
        <f>VLOOKUP(Z2179,怪物属性偏向!G:H,2,FALSE)</f>
        <v>霍尔</v>
      </c>
      <c r="Z2179">
        <f t="shared" si="2707"/>
        <v>15</v>
      </c>
    </row>
    <row r="2180" spans="1:26" ht="18" customHeight="1" x14ac:dyDescent="0.15">
      <c r="A2180" s="4">
        <v>5002176</v>
      </c>
      <c r="B2180" s="4">
        <f t="shared" ref="B2180:E2180" si="2760">B2179</f>
        <v>0</v>
      </c>
      <c r="C2180" s="4">
        <f t="shared" si="2760"/>
        <v>0</v>
      </c>
      <c r="D2180" s="4">
        <f t="shared" si="2760"/>
        <v>0</v>
      </c>
      <c r="E2180" s="4">
        <f t="shared" si="2760"/>
        <v>0</v>
      </c>
      <c r="F2180" s="4">
        <f>INT(VLOOKUP($X2180,映射表!$B:$C,2,FALSE)*VLOOKUP($Z2180,怪物属性偏向!$G:$L,怪物属性偏向!L$1,FALSE)/100)</f>
        <v>630007</v>
      </c>
      <c r="G2180" s="4">
        <f>INT(VLOOKUP($X2180,映射表!$B:$C,2,FALSE)*VLOOKUP($Z2180,怪物属性偏向!$G:$L,怪物属性偏向!J$1,FALSE)/100)</f>
        <v>208235</v>
      </c>
      <c r="H2180" s="4">
        <f t="shared" si="2636"/>
        <v>0</v>
      </c>
      <c r="I2180" s="4">
        <f>INT(VLOOKUP($X2180,映射表!$B:$C,2,FALSE)*VLOOKUP($Z2180,怪物属性偏向!$G:$L,怪物属性偏向!K$1,FALSE)/100)</f>
        <v>305412</v>
      </c>
      <c r="J2180" s="4">
        <f>INT(VLOOKUP($X2180,映射表!$B:$E,4,FALSE))</f>
        <v>222118</v>
      </c>
      <c r="K2180" s="4">
        <f t="shared" ref="K2180:V2180" si="2761">K2179</f>
        <v>100</v>
      </c>
      <c r="L2180" s="4">
        <f t="shared" si="2761"/>
        <v>0</v>
      </c>
      <c r="M2180" s="4">
        <f t="shared" si="2761"/>
        <v>0</v>
      </c>
      <c r="N2180" s="4">
        <f t="shared" si="2761"/>
        <v>100</v>
      </c>
      <c r="O2180" s="4">
        <f t="shared" si="2761"/>
        <v>0</v>
      </c>
      <c r="P2180" s="4">
        <f t="shared" si="2761"/>
        <v>0</v>
      </c>
      <c r="Q2180" s="4">
        <f t="shared" si="2761"/>
        <v>0</v>
      </c>
      <c r="R2180" s="4">
        <f t="shared" si="2761"/>
        <v>0</v>
      </c>
      <c r="S2180" s="4">
        <f t="shared" si="2761"/>
        <v>0</v>
      </c>
      <c r="T2180" s="4">
        <f t="shared" si="2761"/>
        <v>0</v>
      </c>
      <c r="U2180" s="4">
        <f t="shared" si="2761"/>
        <v>0</v>
      </c>
      <c r="V2180" s="4">
        <f t="shared" si="2761"/>
        <v>0</v>
      </c>
      <c r="W2180" s="4">
        <f>VLOOKUP(Z2180,怪物属性偏向!D:F,3,FALSE)</f>
        <v>5000015</v>
      </c>
      <c r="X2180" s="4">
        <f t="shared" si="2706"/>
        <v>76</v>
      </c>
      <c r="Y2180" t="str">
        <f>VLOOKUP(Z2180,怪物属性偏向!G:H,2,FALSE)</f>
        <v>霍尔</v>
      </c>
      <c r="Z2180">
        <f t="shared" si="2707"/>
        <v>15</v>
      </c>
    </row>
    <row r="2181" spans="1:26" ht="18" customHeight="1" x14ac:dyDescent="0.15">
      <c r="A2181" s="4">
        <v>5002177</v>
      </c>
      <c r="B2181" s="4">
        <f t="shared" ref="B2181:E2181" si="2762">B2180</f>
        <v>0</v>
      </c>
      <c r="C2181" s="4">
        <f t="shared" si="2762"/>
        <v>0</v>
      </c>
      <c r="D2181" s="4">
        <f t="shared" si="2762"/>
        <v>0</v>
      </c>
      <c r="E2181" s="4">
        <f t="shared" si="2762"/>
        <v>0</v>
      </c>
      <c r="F2181" s="4">
        <f>INT(VLOOKUP($X2181,映射表!$B:$C,2,FALSE)*VLOOKUP($Z2181,怪物属性偏向!$G:$L,怪物属性偏向!L$1,FALSE)/100)</f>
        <v>675566</v>
      </c>
      <c r="G2181" s="4">
        <f>INT(VLOOKUP($X2181,映射表!$B:$C,2,FALSE)*VLOOKUP($Z2181,怪物属性偏向!$G:$L,怪物属性偏向!J$1,FALSE)/100)</f>
        <v>223294</v>
      </c>
      <c r="H2181" s="4">
        <f t="shared" si="2636"/>
        <v>0</v>
      </c>
      <c r="I2181" s="4">
        <f>INT(VLOOKUP($X2181,映射表!$B:$C,2,FALSE)*VLOOKUP($Z2181,怪物属性偏向!$G:$L,怪物属性偏向!K$1,FALSE)/100)</f>
        <v>327498</v>
      </c>
      <c r="J2181" s="4">
        <f>INT(VLOOKUP($X2181,映射表!$B:$E,4,FALSE))</f>
        <v>238180</v>
      </c>
      <c r="K2181" s="4">
        <f t="shared" ref="K2181:V2181" si="2763">K2180</f>
        <v>100</v>
      </c>
      <c r="L2181" s="4">
        <f t="shared" si="2763"/>
        <v>0</v>
      </c>
      <c r="M2181" s="4">
        <f t="shared" si="2763"/>
        <v>0</v>
      </c>
      <c r="N2181" s="4">
        <f t="shared" si="2763"/>
        <v>100</v>
      </c>
      <c r="O2181" s="4">
        <f t="shared" si="2763"/>
        <v>0</v>
      </c>
      <c r="P2181" s="4">
        <f t="shared" si="2763"/>
        <v>0</v>
      </c>
      <c r="Q2181" s="4">
        <f t="shared" si="2763"/>
        <v>0</v>
      </c>
      <c r="R2181" s="4">
        <f t="shared" si="2763"/>
        <v>0</v>
      </c>
      <c r="S2181" s="4">
        <f t="shared" si="2763"/>
        <v>0</v>
      </c>
      <c r="T2181" s="4">
        <f t="shared" si="2763"/>
        <v>0</v>
      </c>
      <c r="U2181" s="4">
        <f t="shared" si="2763"/>
        <v>0</v>
      </c>
      <c r="V2181" s="4">
        <f t="shared" si="2763"/>
        <v>0</v>
      </c>
      <c r="W2181" s="4">
        <f>VLOOKUP(Z2181,怪物属性偏向!D:F,3,FALSE)</f>
        <v>5000015</v>
      </c>
      <c r="X2181" s="4">
        <f t="shared" si="2706"/>
        <v>77</v>
      </c>
      <c r="Y2181" t="str">
        <f>VLOOKUP(Z2181,怪物属性偏向!G:H,2,FALSE)</f>
        <v>霍尔</v>
      </c>
      <c r="Z2181">
        <f t="shared" si="2707"/>
        <v>15</v>
      </c>
    </row>
    <row r="2182" spans="1:26" ht="18" customHeight="1" x14ac:dyDescent="0.15">
      <c r="A2182" s="4">
        <v>5002178</v>
      </c>
      <c r="B2182" s="4">
        <f t="shared" ref="B2182:E2182" si="2764">B2181</f>
        <v>0</v>
      </c>
      <c r="C2182" s="4">
        <f t="shared" si="2764"/>
        <v>0</v>
      </c>
      <c r="D2182" s="4">
        <f t="shared" si="2764"/>
        <v>0</v>
      </c>
      <c r="E2182" s="4">
        <f t="shared" si="2764"/>
        <v>0</v>
      </c>
      <c r="F2182" s="4">
        <f>INT(VLOOKUP($X2182,映射表!$B:$C,2,FALSE)*VLOOKUP($Z2182,怪物属性偏向!$G:$L,怪物属性偏向!L$1,FALSE)/100)</f>
        <v>724406</v>
      </c>
      <c r="G2182" s="4">
        <f>INT(VLOOKUP($X2182,映射表!$B:$C,2,FALSE)*VLOOKUP($Z2182,怪物属性偏向!$G:$L,怪物属性偏向!J$1,FALSE)/100)</f>
        <v>239437</v>
      </c>
      <c r="H2182" s="4">
        <f t="shared" si="2636"/>
        <v>0</v>
      </c>
      <c r="I2182" s="4">
        <f>INT(VLOOKUP($X2182,映射表!$B:$C,2,FALSE)*VLOOKUP($Z2182,怪物属性偏向!$G:$L,怪物属性偏向!K$1,FALSE)/100)</f>
        <v>351174</v>
      </c>
      <c r="J2182" s="4">
        <f>INT(VLOOKUP($X2182,映射表!$B:$E,4,FALSE))</f>
        <v>255399</v>
      </c>
      <c r="K2182" s="4">
        <f t="shared" ref="K2182:V2182" si="2765">K2181</f>
        <v>100</v>
      </c>
      <c r="L2182" s="4">
        <f t="shared" si="2765"/>
        <v>0</v>
      </c>
      <c r="M2182" s="4">
        <f t="shared" si="2765"/>
        <v>0</v>
      </c>
      <c r="N2182" s="4">
        <f t="shared" si="2765"/>
        <v>100</v>
      </c>
      <c r="O2182" s="4">
        <f t="shared" si="2765"/>
        <v>0</v>
      </c>
      <c r="P2182" s="4">
        <f t="shared" si="2765"/>
        <v>0</v>
      </c>
      <c r="Q2182" s="4">
        <f t="shared" si="2765"/>
        <v>0</v>
      </c>
      <c r="R2182" s="4">
        <f t="shared" si="2765"/>
        <v>0</v>
      </c>
      <c r="S2182" s="4">
        <f t="shared" si="2765"/>
        <v>0</v>
      </c>
      <c r="T2182" s="4">
        <f t="shared" si="2765"/>
        <v>0</v>
      </c>
      <c r="U2182" s="4">
        <f t="shared" si="2765"/>
        <v>0</v>
      </c>
      <c r="V2182" s="4">
        <f t="shared" si="2765"/>
        <v>0</v>
      </c>
      <c r="W2182" s="4">
        <f>VLOOKUP(Z2182,怪物属性偏向!D:F,3,FALSE)</f>
        <v>5000015</v>
      </c>
      <c r="X2182" s="4">
        <f t="shared" si="2706"/>
        <v>78</v>
      </c>
      <c r="Y2182" t="str">
        <f>VLOOKUP(Z2182,怪物属性偏向!G:H,2,FALSE)</f>
        <v>霍尔</v>
      </c>
      <c r="Z2182">
        <f t="shared" si="2707"/>
        <v>15</v>
      </c>
    </row>
    <row r="2183" spans="1:26" ht="18" customHeight="1" x14ac:dyDescent="0.15">
      <c r="A2183" s="4">
        <v>5002179</v>
      </c>
      <c r="B2183" s="4">
        <f t="shared" ref="B2183:E2183" si="2766">B2182</f>
        <v>0</v>
      </c>
      <c r="C2183" s="4">
        <f t="shared" si="2766"/>
        <v>0</v>
      </c>
      <c r="D2183" s="4">
        <f t="shared" si="2766"/>
        <v>0</v>
      </c>
      <c r="E2183" s="4">
        <f t="shared" si="2766"/>
        <v>0</v>
      </c>
      <c r="F2183" s="4">
        <f>INT(VLOOKUP($X2183,映射表!$B:$C,2,FALSE)*VLOOKUP($Z2183,怪物属性偏向!$G:$L,怪物属性偏向!L$1,FALSE)/100)</f>
        <v>776761</v>
      </c>
      <c r="G2183" s="4">
        <f>INT(VLOOKUP($X2183,映射表!$B:$C,2,FALSE)*VLOOKUP($Z2183,怪物属性偏向!$G:$L,怪物属性偏向!J$1,FALSE)/100)</f>
        <v>256742</v>
      </c>
      <c r="H2183" s="4">
        <f t="shared" ref="H2183:H2246" si="2767">H2182</f>
        <v>0</v>
      </c>
      <c r="I2183" s="4">
        <f>INT(VLOOKUP($X2183,映射表!$B:$C,2,FALSE)*VLOOKUP($Z2183,怪物属性偏向!$G:$L,怪物属性偏向!K$1,FALSE)/100)</f>
        <v>376555</v>
      </c>
      <c r="J2183" s="4">
        <f>INT(VLOOKUP($X2183,映射表!$B:$E,4,FALSE))</f>
        <v>273858</v>
      </c>
      <c r="K2183" s="4">
        <f t="shared" ref="K2183:V2183" si="2768">K2182</f>
        <v>100</v>
      </c>
      <c r="L2183" s="4">
        <f t="shared" si="2768"/>
        <v>0</v>
      </c>
      <c r="M2183" s="4">
        <f t="shared" si="2768"/>
        <v>0</v>
      </c>
      <c r="N2183" s="4">
        <f t="shared" si="2768"/>
        <v>100</v>
      </c>
      <c r="O2183" s="4">
        <f t="shared" si="2768"/>
        <v>0</v>
      </c>
      <c r="P2183" s="4">
        <f t="shared" si="2768"/>
        <v>0</v>
      </c>
      <c r="Q2183" s="4">
        <f t="shared" si="2768"/>
        <v>0</v>
      </c>
      <c r="R2183" s="4">
        <f t="shared" si="2768"/>
        <v>0</v>
      </c>
      <c r="S2183" s="4">
        <f t="shared" si="2768"/>
        <v>0</v>
      </c>
      <c r="T2183" s="4">
        <f t="shared" si="2768"/>
        <v>0</v>
      </c>
      <c r="U2183" s="4">
        <f t="shared" si="2768"/>
        <v>0</v>
      </c>
      <c r="V2183" s="4">
        <f t="shared" si="2768"/>
        <v>0</v>
      </c>
      <c r="W2183" s="4">
        <f>VLOOKUP(Z2183,怪物属性偏向!D:F,3,FALSE)</f>
        <v>5000015</v>
      </c>
      <c r="X2183" s="4">
        <f t="shared" si="2706"/>
        <v>79</v>
      </c>
      <c r="Y2183" t="str">
        <f>VLOOKUP(Z2183,怪物属性偏向!G:H,2,FALSE)</f>
        <v>霍尔</v>
      </c>
      <c r="Z2183">
        <f t="shared" si="2707"/>
        <v>15</v>
      </c>
    </row>
    <row r="2184" spans="1:26" ht="18" customHeight="1" x14ac:dyDescent="0.15">
      <c r="A2184" s="4">
        <v>5002180</v>
      </c>
      <c r="B2184" s="4">
        <f t="shared" ref="B2184:E2184" si="2769">B2183</f>
        <v>0</v>
      </c>
      <c r="C2184" s="4">
        <f t="shared" si="2769"/>
        <v>0</v>
      </c>
      <c r="D2184" s="4">
        <f t="shared" si="2769"/>
        <v>0</v>
      </c>
      <c r="E2184" s="4">
        <f t="shared" si="2769"/>
        <v>0</v>
      </c>
      <c r="F2184" s="4">
        <f>INT(VLOOKUP($X2184,映射表!$B:$C,2,FALSE)*VLOOKUP($Z2184,怪物属性偏向!$G:$L,怪物属性偏向!L$1,FALSE)/100)</f>
        <v>832887</v>
      </c>
      <c r="G2184" s="4">
        <f>INT(VLOOKUP($X2184,映射表!$B:$C,2,FALSE)*VLOOKUP($Z2184,怪物属性偏向!$G:$L,怪物属性偏向!J$1,FALSE)/100)</f>
        <v>275293</v>
      </c>
      <c r="H2184" s="4">
        <f t="shared" si="2767"/>
        <v>0</v>
      </c>
      <c r="I2184" s="4">
        <f>INT(VLOOKUP($X2184,映射表!$B:$C,2,FALSE)*VLOOKUP($Z2184,怪物属性偏向!$G:$L,怪物属性偏向!K$1,FALSE)/100)</f>
        <v>403763</v>
      </c>
      <c r="J2184" s="4">
        <f>INT(VLOOKUP($X2184,映射表!$B:$E,4,FALSE))</f>
        <v>293646</v>
      </c>
      <c r="K2184" s="4">
        <f t="shared" ref="K2184:V2184" si="2770">K2183</f>
        <v>100</v>
      </c>
      <c r="L2184" s="4">
        <f t="shared" si="2770"/>
        <v>0</v>
      </c>
      <c r="M2184" s="4">
        <f t="shared" si="2770"/>
        <v>0</v>
      </c>
      <c r="N2184" s="4">
        <f t="shared" si="2770"/>
        <v>100</v>
      </c>
      <c r="O2184" s="4">
        <f t="shared" si="2770"/>
        <v>0</v>
      </c>
      <c r="P2184" s="4">
        <f t="shared" si="2770"/>
        <v>0</v>
      </c>
      <c r="Q2184" s="4">
        <f t="shared" si="2770"/>
        <v>0</v>
      </c>
      <c r="R2184" s="4">
        <f t="shared" si="2770"/>
        <v>0</v>
      </c>
      <c r="S2184" s="4">
        <f t="shared" si="2770"/>
        <v>0</v>
      </c>
      <c r="T2184" s="4">
        <f t="shared" si="2770"/>
        <v>0</v>
      </c>
      <c r="U2184" s="4">
        <f t="shared" si="2770"/>
        <v>0</v>
      </c>
      <c r="V2184" s="4">
        <f t="shared" si="2770"/>
        <v>0</v>
      </c>
      <c r="W2184" s="4">
        <f>VLOOKUP(Z2184,怪物属性偏向!D:F,3,FALSE)</f>
        <v>5000015</v>
      </c>
      <c r="X2184" s="4">
        <f t="shared" si="2706"/>
        <v>80</v>
      </c>
      <c r="Y2184" t="str">
        <f>VLOOKUP(Z2184,怪物属性偏向!G:H,2,FALSE)</f>
        <v>霍尔</v>
      </c>
      <c r="Z2184">
        <f t="shared" si="2707"/>
        <v>15</v>
      </c>
    </row>
    <row r="2185" spans="1:26" ht="18" customHeight="1" x14ac:dyDescent="0.15">
      <c r="A2185" s="4">
        <v>5002181</v>
      </c>
      <c r="B2185" s="4">
        <f t="shared" ref="B2185:E2185" si="2771">B2184</f>
        <v>0</v>
      </c>
      <c r="C2185" s="4">
        <f t="shared" si="2771"/>
        <v>0</v>
      </c>
      <c r="D2185" s="4">
        <f t="shared" si="2771"/>
        <v>0</v>
      </c>
      <c r="E2185" s="4">
        <f t="shared" si="2771"/>
        <v>0</v>
      </c>
      <c r="F2185" s="4">
        <f>INT(VLOOKUP($X2185,映射表!$B:$C,2,FALSE)*VLOOKUP($Z2185,怪物属性偏向!$G:$L,怪物属性偏向!L$1,FALSE)/100)</f>
        <v>893053</v>
      </c>
      <c r="G2185" s="4">
        <f>INT(VLOOKUP($X2185,映射表!$B:$C,2,FALSE)*VLOOKUP($Z2185,怪物属性偏向!$G:$L,怪物属性偏向!J$1,FALSE)/100)</f>
        <v>295179</v>
      </c>
      <c r="H2185" s="4">
        <f t="shared" si="2767"/>
        <v>0</v>
      </c>
      <c r="I2185" s="4">
        <f>INT(VLOOKUP($X2185,映射表!$B:$C,2,FALSE)*VLOOKUP($Z2185,怪物属性偏向!$G:$L,怪物属性偏向!K$1,FALSE)/100)</f>
        <v>432930</v>
      </c>
      <c r="J2185" s="4">
        <f>INT(VLOOKUP($X2185,映射表!$B:$E,4,FALSE))</f>
        <v>314858</v>
      </c>
      <c r="K2185" s="4">
        <f t="shared" ref="K2185:V2185" si="2772">K2184</f>
        <v>100</v>
      </c>
      <c r="L2185" s="4">
        <f t="shared" si="2772"/>
        <v>0</v>
      </c>
      <c r="M2185" s="4">
        <f t="shared" si="2772"/>
        <v>0</v>
      </c>
      <c r="N2185" s="4">
        <f t="shared" si="2772"/>
        <v>100</v>
      </c>
      <c r="O2185" s="4">
        <f t="shared" si="2772"/>
        <v>0</v>
      </c>
      <c r="P2185" s="4">
        <f t="shared" si="2772"/>
        <v>0</v>
      </c>
      <c r="Q2185" s="4">
        <f t="shared" si="2772"/>
        <v>0</v>
      </c>
      <c r="R2185" s="4">
        <f t="shared" si="2772"/>
        <v>0</v>
      </c>
      <c r="S2185" s="4">
        <f t="shared" si="2772"/>
        <v>0</v>
      </c>
      <c r="T2185" s="4">
        <f t="shared" si="2772"/>
        <v>0</v>
      </c>
      <c r="U2185" s="4">
        <f t="shared" si="2772"/>
        <v>0</v>
      </c>
      <c r="V2185" s="4">
        <f t="shared" si="2772"/>
        <v>0</v>
      </c>
      <c r="W2185" s="4">
        <f>VLOOKUP(Z2185,怪物属性偏向!D:F,3,FALSE)</f>
        <v>5000015</v>
      </c>
      <c r="X2185" s="4">
        <f t="shared" si="2706"/>
        <v>81</v>
      </c>
      <c r="Y2185" t="str">
        <f>VLOOKUP(Z2185,怪物属性偏向!G:H,2,FALSE)</f>
        <v>霍尔</v>
      </c>
      <c r="Z2185">
        <f t="shared" si="2707"/>
        <v>15</v>
      </c>
    </row>
    <row r="2186" spans="1:26" ht="18" customHeight="1" x14ac:dyDescent="0.15">
      <c r="A2186" s="4">
        <v>5002182</v>
      </c>
      <c r="B2186" s="4">
        <f t="shared" ref="B2186:E2186" si="2773">B2185</f>
        <v>0</v>
      </c>
      <c r="C2186" s="4">
        <f t="shared" si="2773"/>
        <v>0</v>
      </c>
      <c r="D2186" s="4">
        <f t="shared" si="2773"/>
        <v>0</v>
      </c>
      <c r="E2186" s="4">
        <f t="shared" si="2773"/>
        <v>0</v>
      </c>
      <c r="F2186" s="4">
        <f>INT(VLOOKUP($X2186,映射表!$B:$C,2,FALSE)*VLOOKUP($Z2186,怪物属性偏向!$G:$L,怪物属性偏向!L$1,FALSE)/100)</f>
        <v>957551</v>
      </c>
      <c r="G2186" s="4">
        <f>INT(VLOOKUP($X2186,映射表!$B:$C,2,FALSE)*VLOOKUP($Z2186,怪物属性偏向!$G:$L,怪物属性偏向!J$1,FALSE)/100)</f>
        <v>316498</v>
      </c>
      <c r="H2186" s="4">
        <f t="shared" si="2767"/>
        <v>0</v>
      </c>
      <c r="I2186" s="4">
        <f>INT(VLOOKUP($X2186,映射表!$B:$C,2,FALSE)*VLOOKUP($Z2186,怪物属性偏向!$G:$L,怪物属性偏向!K$1,FALSE)/100)</f>
        <v>464197</v>
      </c>
      <c r="J2186" s="4">
        <f>INT(VLOOKUP($X2186,映射表!$B:$E,4,FALSE))</f>
        <v>337598</v>
      </c>
      <c r="K2186" s="4">
        <f t="shared" ref="K2186:V2186" si="2774">K2185</f>
        <v>100</v>
      </c>
      <c r="L2186" s="4">
        <f t="shared" si="2774"/>
        <v>0</v>
      </c>
      <c r="M2186" s="4">
        <f t="shared" si="2774"/>
        <v>0</v>
      </c>
      <c r="N2186" s="4">
        <f t="shared" si="2774"/>
        <v>100</v>
      </c>
      <c r="O2186" s="4">
        <f t="shared" si="2774"/>
        <v>0</v>
      </c>
      <c r="P2186" s="4">
        <f t="shared" si="2774"/>
        <v>0</v>
      </c>
      <c r="Q2186" s="4">
        <f t="shared" si="2774"/>
        <v>0</v>
      </c>
      <c r="R2186" s="4">
        <f t="shared" si="2774"/>
        <v>0</v>
      </c>
      <c r="S2186" s="4">
        <f t="shared" si="2774"/>
        <v>0</v>
      </c>
      <c r="T2186" s="4">
        <f t="shared" si="2774"/>
        <v>0</v>
      </c>
      <c r="U2186" s="4">
        <f t="shared" si="2774"/>
        <v>0</v>
      </c>
      <c r="V2186" s="4">
        <f t="shared" si="2774"/>
        <v>0</v>
      </c>
      <c r="W2186" s="4">
        <f>VLOOKUP(Z2186,怪物属性偏向!D:F,3,FALSE)</f>
        <v>5000015</v>
      </c>
      <c r="X2186" s="4">
        <f t="shared" si="2706"/>
        <v>82</v>
      </c>
      <c r="Y2186" t="str">
        <f>VLOOKUP(Z2186,怪物属性偏向!G:H,2,FALSE)</f>
        <v>霍尔</v>
      </c>
      <c r="Z2186">
        <f t="shared" si="2707"/>
        <v>15</v>
      </c>
    </row>
    <row r="2187" spans="1:26" ht="18" customHeight="1" x14ac:dyDescent="0.15">
      <c r="A2187" s="4">
        <v>5002183</v>
      </c>
      <c r="B2187" s="4">
        <f t="shared" ref="B2187:E2187" si="2775">B2186</f>
        <v>0</v>
      </c>
      <c r="C2187" s="4">
        <f t="shared" si="2775"/>
        <v>0</v>
      </c>
      <c r="D2187" s="4">
        <f t="shared" si="2775"/>
        <v>0</v>
      </c>
      <c r="E2187" s="4">
        <f t="shared" si="2775"/>
        <v>0</v>
      </c>
      <c r="F2187" s="4">
        <f>INT(VLOOKUP($X2187,映射表!$B:$C,2,FALSE)*VLOOKUP($Z2187,怪物属性偏向!$G:$L,怪物属性偏向!L$1,FALSE)/100)</f>
        <v>1026693</v>
      </c>
      <c r="G2187" s="4">
        <f>INT(VLOOKUP($X2187,映射表!$B:$C,2,FALSE)*VLOOKUP($Z2187,怪物属性偏向!$G:$L,怪物属性偏向!J$1,FALSE)/100)</f>
        <v>339351</v>
      </c>
      <c r="H2187" s="4">
        <f t="shared" si="2767"/>
        <v>0</v>
      </c>
      <c r="I2187" s="4">
        <f>INT(VLOOKUP($X2187,映射表!$B:$C,2,FALSE)*VLOOKUP($Z2187,怪物属性偏向!$G:$L,怪物属性偏向!K$1,FALSE)/100)</f>
        <v>497716</v>
      </c>
      <c r="J2187" s="4">
        <f>INT(VLOOKUP($X2187,映射表!$B:$E,4,FALSE))</f>
        <v>361975</v>
      </c>
      <c r="K2187" s="4">
        <f t="shared" ref="K2187:V2187" si="2776">K2186</f>
        <v>100</v>
      </c>
      <c r="L2187" s="4">
        <f t="shared" si="2776"/>
        <v>0</v>
      </c>
      <c r="M2187" s="4">
        <f t="shared" si="2776"/>
        <v>0</v>
      </c>
      <c r="N2187" s="4">
        <f t="shared" si="2776"/>
        <v>100</v>
      </c>
      <c r="O2187" s="4">
        <f t="shared" si="2776"/>
        <v>0</v>
      </c>
      <c r="P2187" s="4">
        <f t="shared" si="2776"/>
        <v>0</v>
      </c>
      <c r="Q2187" s="4">
        <f t="shared" si="2776"/>
        <v>0</v>
      </c>
      <c r="R2187" s="4">
        <f t="shared" si="2776"/>
        <v>0</v>
      </c>
      <c r="S2187" s="4">
        <f t="shared" si="2776"/>
        <v>0</v>
      </c>
      <c r="T2187" s="4">
        <f t="shared" si="2776"/>
        <v>0</v>
      </c>
      <c r="U2187" s="4">
        <f t="shared" si="2776"/>
        <v>0</v>
      </c>
      <c r="V2187" s="4">
        <f t="shared" si="2776"/>
        <v>0</v>
      </c>
      <c r="W2187" s="4">
        <f>VLOOKUP(Z2187,怪物属性偏向!D:F,3,FALSE)</f>
        <v>5000015</v>
      </c>
      <c r="X2187" s="4">
        <f t="shared" si="2706"/>
        <v>83</v>
      </c>
      <c r="Y2187" t="str">
        <f>VLOOKUP(Z2187,怪物属性偏向!G:H,2,FALSE)</f>
        <v>霍尔</v>
      </c>
      <c r="Z2187">
        <f t="shared" si="2707"/>
        <v>15</v>
      </c>
    </row>
    <row r="2188" spans="1:26" ht="18" customHeight="1" x14ac:dyDescent="0.15">
      <c r="A2188" s="4">
        <v>5002184</v>
      </c>
      <c r="B2188" s="4">
        <f t="shared" ref="B2188:E2188" si="2777">B2187</f>
        <v>0</v>
      </c>
      <c r="C2188" s="4">
        <f t="shared" si="2777"/>
        <v>0</v>
      </c>
      <c r="D2188" s="4">
        <f t="shared" si="2777"/>
        <v>0</v>
      </c>
      <c r="E2188" s="4">
        <f t="shared" si="2777"/>
        <v>0</v>
      </c>
      <c r="F2188" s="4">
        <f>INT(VLOOKUP($X2188,映射表!$B:$C,2,FALSE)*VLOOKUP($Z2188,怪物属性偏向!$G:$L,怪物属性偏向!L$1,FALSE)/100)</f>
        <v>1100813</v>
      </c>
      <c r="G2188" s="4">
        <f>INT(VLOOKUP($X2188,映射表!$B:$C,2,FALSE)*VLOOKUP($Z2188,怪物属性偏向!$G:$L,怪物属性偏向!J$1,FALSE)/100)</f>
        <v>363850</v>
      </c>
      <c r="H2188" s="4">
        <f t="shared" si="2767"/>
        <v>0</v>
      </c>
      <c r="I2188" s="4">
        <f>INT(VLOOKUP($X2188,映射表!$B:$C,2,FALSE)*VLOOKUP($Z2188,怪物属性偏向!$G:$L,怪物属性偏向!K$1,FALSE)/100)</f>
        <v>533647</v>
      </c>
      <c r="J2188" s="4">
        <f>INT(VLOOKUP($X2188,映射表!$B:$E,4,FALSE))</f>
        <v>388107</v>
      </c>
      <c r="K2188" s="4">
        <f t="shared" ref="K2188:V2188" si="2778">K2187</f>
        <v>100</v>
      </c>
      <c r="L2188" s="4">
        <f t="shared" si="2778"/>
        <v>0</v>
      </c>
      <c r="M2188" s="4">
        <f t="shared" si="2778"/>
        <v>0</v>
      </c>
      <c r="N2188" s="4">
        <f t="shared" si="2778"/>
        <v>100</v>
      </c>
      <c r="O2188" s="4">
        <f t="shared" si="2778"/>
        <v>0</v>
      </c>
      <c r="P2188" s="4">
        <f t="shared" si="2778"/>
        <v>0</v>
      </c>
      <c r="Q2188" s="4">
        <f t="shared" si="2778"/>
        <v>0</v>
      </c>
      <c r="R2188" s="4">
        <f t="shared" si="2778"/>
        <v>0</v>
      </c>
      <c r="S2188" s="4">
        <f t="shared" si="2778"/>
        <v>0</v>
      </c>
      <c r="T2188" s="4">
        <f t="shared" si="2778"/>
        <v>0</v>
      </c>
      <c r="U2188" s="4">
        <f t="shared" si="2778"/>
        <v>0</v>
      </c>
      <c r="V2188" s="4">
        <f t="shared" si="2778"/>
        <v>0</v>
      </c>
      <c r="W2188" s="4">
        <f>VLOOKUP(Z2188,怪物属性偏向!D:F,3,FALSE)</f>
        <v>5000015</v>
      </c>
      <c r="X2188" s="4">
        <f t="shared" si="2706"/>
        <v>84</v>
      </c>
      <c r="Y2188" t="str">
        <f>VLOOKUP(Z2188,怪物属性偏向!G:H,2,FALSE)</f>
        <v>霍尔</v>
      </c>
      <c r="Z2188">
        <f t="shared" si="2707"/>
        <v>15</v>
      </c>
    </row>
    <row r="2189" spans="1:26" ht="18" customHeight="1" x14ac:dyDescent="0.15">
      <c r="A2189" s="4">
        <v>5002185</v>
      </c>
      <c r="B2189" s="4">
        <f t="shared" ref="B2189:E2189" si="2779">B2188</f>
        <v>0</v>
      </c>
      <c r="C2189" s="4">
        <f t="shared" si="2779"/>
        <v>0</v>
      </c>
      <c r="D2189" s="4">
        <f t="shared" si="2779"/>
        <v>0</v>
      </c>
      <c r="E2189" s="4">
        <f t="shared" si="2779"/>
        <v>0</v>
      </c>
      <c r="F2189" s="4">
        <f>INT(VLOOKUP($X2189,映射表!$B:$C,2,FALSE)*VLOOKUP($Z2189,怪物属性偏向!$G:$L,怪物属性偏向!L$1,FALSE)/100)</f>
        <v>1180271</v>
      </c>
      <c r="G2189" s="4">
        <f>INT(VLOOKUP($X2189,映射表!$B:$C,2,FALSE)*VLOOKUP($Z2189,怪物属性偏向!$G:$L,怪物属性偏向!J$1,FALSE)/100)</f>
        <v>390113</v>
      </c>
      <c r="H2189" s="4">
        <f t="shared" si="2767"/>
        <v>0</v>
      </c>
      <c r="I2189" s="4">
        <f>INT(VLOOKUP($X2189,映射表!$B:$C,2,FALSE)*VLOOKUP($Z2189,怪物属性偏向!$G:$L,怪物属性偏向!K$1,FALSE)/100)</f>
        <v>572166</v>
      </c>
      <c r="J2189" s="4">
        <f>INT(VLOOKUP($X2189,映射表!$B:$E,4,FALSE))</f>
        <v>416121</v>
      </c>
      <c r="K2189" s="4">
        <f t="shared" ref="K2189:V2189" si="2780">K2188</f>
        <v>100</v>
      </c>
      <c r="L2189" s="4">
        <f t="shared" si="2780"/>
        <v>0</v>
      </c>
      <c r="M2189" s="4">
        <f t="shared" si="2780"/>
        <v>0</v>
      </c>
      <c r="N2189" s="4">
        <f t="shared" si="2780"/>
        <v>100</v>
      </c>
      <c r="O2189" s="4">
        <f t="shared" si="2780"/>
        <v>0</v>
      </c>
      <c r="P2189" s="4">
        <f t="shared" si="2780"/>
        <v>0</v>
      </c>
      <c r="Q2189" s="4">
        <f t="shared" si="2780"/>
        <v>0</v>
      </c>
      <c r="R2189" s="4">
        <f t="shared" si="2780"/>
        <v>0</v>
      </c>
      <c r="S2189" s="4">
        <f t="shared" si="2780"/>
        <v>0</v>
      </c>
      <c r="T2189" s="4">
        <f t="shared" si="2780"/>
        <v>0</v>
      </c>
      <c r="U2189" s="4">
        <f t="shared" si="2780"/>
        <v>0</v>
      </c>
      <c r="V2189" s="4">
        <f t="shared" si="2780"/>
        <v>0</v>
      </c>
      <c r="W2189" s="4">
        <f>VLOOKUP(Z2189,怪物属性偏向!D:F,3,FALSE)</f>
        <v>5000015</v>
      </c>
      <c r="X2189" s="4">
        <f t="shared" si="2706"/>
        <v>85</v>
      </c>
      <c r="Y2189" t="str">
        <f>VLOOKUP(Z2189,怪物属性偏向!G:H,2,FALSE)</f>
        <v>霍尔</v>
      </c>
      <c r="Z2189">
        <f t="shared" si="2707"/>
        <v>15</v>
      </c>
    </row>
    <row r="2190" spans="1:26" ht="18" customHeight="1" x14ac:dyDescent="0.15">
      <c r="A2190" s="4">
        <v>5002186</v>
      </c>
      <c r="B2190" s="4">
        <f t="shared" ref="B2190:E2190" si="2781">B2189</f>
        <v>0</v>
      </c>
      <c r="C2190" s="4">
        <f t="shared" si="2781"/>
        <v>0</v>
      </c>
      <c r="D2190" s="4">
        <f t="shared" si="2781"/>
        <v>0</v>
      </c>
      <c r="E2190" s="4">
        <f t="shared" si="2781"/>
        <v>0</v>
      </c>
      <c r="F2190" s="4">
        <f>INT(VLOOKUP($X2190,映射表!$B:$C,2,FALSE)*VLOOKUP($Z2190,怪物属性偏向!$G:$L,怪物属性偏向!L$1,FALSE)/100)</f>
        <v>1265448</v>
      </c>
      <c r="G2190" s="4">
        <f>INT(VLOOKUP($X2190,映射表!$B:$C,2,FALSE)*VLOOKUP($Z2190,怪物属性偏向!$G:$L,怪物属性偏向!J$1,FALSE)/100)</f>
        <v>418267</v>
      </c>
      <c r="H2190" s="4">
        <f t="shared" si="2767"/>
        <v>0</v>
      </c>
      <c r="I2190" s="4">
        <f>INT(VLOOKUP($X2190,映射表!$B:$C,2,FALSE)*VLOOKUP($Z2190,怪物属性偏向!$G:$L,怪物属性偏向!K$1,FALSE)/100)</f>
        <v>613458</v>
      </c>
      <c r="J2190" s="4">
        <f>INT(VLOOKUP($X2190,映射表!$B:$E,4,FALSE))</f>
        <v>446151</v>
      </c>
      <c r="K2190" s="4">
        <f t="shared" ref="K2190:V2190" si="2782">K2189</f>
        <v>100</v>
      </c>
      <c r="L2190" s="4">
        <f t="shared" si="2782"/>
        <v>0</v>
      </c>
      <c r="M2190" s="4">
        <f t="shared" si="2782"/>
        <v>0</v>
      </c>
      <c r="N2190" s="4">
        <f t="shared" si="2782"/>
        <v>100</v>
      </c>
      <c r="O2190" s="4">
        <f t="shared" si="2782"/>
        <v>0</v>
      </c>
      <c r="P2190" s="4">
        <f t="shared" si="2782"/>
        <v>0</v>
      </c>
      <c r="Q2190" s="4">
        <f t="shared" si="2782"/>
        <v>0</v>
      </c>
      <c r="R2190" s="4">
        <f t="shared" si="2782"/>
        <v>0</v>
      </c>
      <c r="S2190" s="4">
        <f t="shared" si="2782"/>
        <v>0</v>
      </c>
      <c r="T2190" s="4">
        <f t="shared" si="2782"/>
        <v>0</v>
      </c>
      <c r="U2190" s="4">
        <f t="shared" si="2782"/>
        <v>0</v>
      </c>
      <c r="V2190" s="4">
        <f t="shared" si="2782"/>
        <v>0</v>
      </c>
      <c r="W2190" s="4">
        <f>VLOOKUP(Z2190,怪物属性偏向!D:F,3,FALSE)</f>
        <v>5000015</v>
      </c>
      <c r="X2190" s="4">
        <f t="shared" si="2706"/>
        <v>86</v>
      </c>
      <c r="Y2190" t="str">
        <f>VLOOKUP(Z2190,怪物属性偏向!G:H,2,FALSE)</f>
        <v>霍尔</v>
      </c>
      <c r="Z2190">
        <f t="shared" si="2707"/>
        <v>15</v>
      </c>
    </row>
    <row r="2191" spans="1:26" ht="18" customHeight="1" x14ac:dyDescent="0.15">
      <c r="A2191" s="4">
        <v>5002187</v>
      </c>
      <c r="B2191" s="4">
        <f t="shared" ref="B2191:E2191" si="2783">B2190</f>
        <v>0</v>
      </c>
      <c r="C2191" s="4">
        <f t="shared" si="2783"/>
        <v>0</v>
      </c>
      <c r="D2191" s="4">
        <f t="shared" si="2783"/>
        <v>0</v>
      </c>
      <c r="E2191" s="4">
        <f t="shared" si="2783"/>
        <v>0</v>
      </c>
      <c r="F2191" s="4">
        <f>INT(VLOOKUP($X2191,映射表!$B:$C,2,FALSE)*VLOOKUP($Z2191,怪物属性偏向!$G:$L,怪物属性偏向!L$1,FALSE)/100)</f>
        <v>1356759</v>
      </c>
      <c r="G2191" s="4">
        <f>INT(VLOOKUP($X2191,映射表!$B:$C,2,FALSE)*VLOOKUP($Z2191,怪物属性偏向!$G:$L,怪物属性偏向!J$1,FALSE)/100)</f>
        <v>448448</v>
      </c>
      <c r="H2191" s="4">
        <f t="shared" si="2767"/>
        <v>0</v>
      </c>
      <c r="I2191" s="4">
        <f>INT(VLOOKUP($X2191,映射表!$B:$C,2,FALSE)*VLOOKUP($Z2191,怪物属性偏向!$G:$L,怪物属性偏向!K$1,FALSE)/100)</f>
        <v>657724</v>
      </c>
      <c r="J2191" s="4">
        <f>INT(VLOOKUP($X2191,映射表!$B:$E,4,FALSE))</f>
        <v>478344</v>
      </c>
      <c r="K2191" s="4">
        <f t="shared" ref="K2191:V2191" si="2784">K2190</f>
        <v>100</v>
      </c>
      <c r="L2191" s="4">
        <f t="shared" si="2784"/>
        <v>0</v>
      </c>
      <c r="M2191" s="4">
        <f t="shared" si="2784"/>
        <v>0</v>
      </c>
      <c r="N2191" s="4">
        <f t="shared" si="2784"/>
        <v>100</v>
      </c>
      <c r="O2191" s="4">
        <f t="shared" si="2784"/>
        <v>0</v>
      </c>
      <c r="P2191" s="4">
        <f t="shared" si="2784"/>
        <v>0</v>
      </c>
      <c r="Q2191" s="4">
        <f t="shared" si="2784"/>
        <v>0</v>
      </c>
      <c r="R2191" s="4">
        <f t="shared" si="2784"/>
        <v>0</v>
      </c>
      <c r="S2191" s="4">
        <f t="shared" si="2784"/>
        <v>0</v>
      </c>
      <c r="T2191" s="4">
        <f t="shared" si="2784"/>
        <v>0</v>
      </c>
      <c r="U2191" s="4">
        <f t="shared" si="2784"/>
        <v>0</v>
      </c>
      <c r="V2191" s="4">
        <f t="shared" si="2784"/>
        <v>0</v>
      </c>
      <c r="W2191" s="4">
        <f>VLOOKUP(Z2191,怪物属性偏向!D:F,3,FALSE)</f>
        <v>5000015</v>
      </c>
      <c r="X2191" s="4">
        <f t="shared" si="2706"/>
        <v>87</v>
      </c>
      <c r="Y2191" t="str">
        <f>VLOOKUP(Z2191,怪物属性偏向!G:H,2,FALSE)</f>
        <v>霍尔</v>
      </c>
      <c r="Z2191">
        <f t="shared" si="2707"/>
        <v>15</v>
      </c>
    </row>
    <row r="2192" spans="1:26" ht="18" customHeight="1" x14ac:dyDescent="0.15">
      <c r="A2192" s="4">
        <v>5002188</v>
      </c>
      <c r="B2192" s="4">
        <f t="shared" ref="B2192:E2192" si="2785">B2191</f>
        <v>0</v>
      </c>
      <c r="C2192" s="4">
        <f t="shared" si="2785"/>
        <v>0</v>
      </c>
      <c r="D2192" s="4">
        <f t="shared" si="2785"/>
        <v>0</v>
      </c>
      <c r="E2192" s="4">
        <f t="shared" si="2785"/>
        <v>0</v>
      </c>
      <c r="F2192" s="4">
        <f>INT(VLOOKUP($X2192,映射表!$B:$C,2,FALSE)*VLOOKUP($Z2192,怪物属性偏向!$G:$L,怪物属性偏向!L$1,FALSE)/100)</f>
        <v>1454644</v>
      </c>
      <c r="G2192" s="4">
        <f>INT(VLOOKUP($X2192,映射表!$B:$C,2,FALSE)*VLOOKUP($Z2192,怪物属性偏向!$G:$L,怪物属性偏向!J$1,FALSE)/100)</f>
        <v>480802</v>
      </c>
      <c r="H2192" s="4">
        <f t="shared" si="2767"/>
        <v>0</v>
      </c>
      <c r="I2192" s="4">
        <f>INT(VLOOKUP($X2192,映射表!$B:$C,2,FALSE)*VLOOKUP($Z2192,怪物属性偏向!$G:$L,怪物属性偏向!K$1,FALSE)/100)</f>
        <v>705176</v>
      </c>
      <c r="J2192" s="4">
        <f>INT(VLOOKUP($X2192,映射表!$B:$E,4,FALSE))</f>
        <v>512855</v>
      </c>
      <c r="K2192" s="4">
        <f t="shared" ref="K2192:V2192" si="2786">K2191</f>
        <v>100</v>
      </c>
      <c r="L2192" s="4">
        <f t="shared" si="2786"/>
        <v>0</v>
      </c>
      <c r="M2192" s="4">
        <f t="shared" si="2786"/>
        <v>0</v>
      </c>
      <c r="N2192" s="4">
        <f t="shared" si="2786"/>
        <v>100</v>
      </c>
      <c r="O2192" s="4">
        <f t="shared" si="2786"/>
        <v>0</v>
      </c>
      <c r="P2192" s="4">
        <f t="shared" si="2786"/>
        <v>0</v>
      </c>
      <c r="Q2192" s="4">
        <f t="shared" si="2786"/>
        <v>0</v>
      </c>
      <c r="R2192" s="4">
        <f t="shared" si="2786"/>
        <v>0</v>
      </c>
      <c r="S2192" s="4">
        <f t="shared" si="2786"/>
        <v>0</v>
      </c>
      <c r="T2192" s="4">
        <f t="shared" si="2786"/>
        <v>0</v>
      </c>
      <c r="U2192" s="4">
        <f t="shared" si="2786"/>
        <v>0</v>
      </c>
      <c r="V2192" s="4">
        <f t="shared" si="2786"/>
        <v>0</v>
      </c>
      <c r="W2192" s="4">
        <f>VLOOKUP(Z2192,怪物属性偏向!D:F,3,FALSE)</f>
        <v>5000015</v>
      </c>
      <c r="X2192" s="4">
        <f t="shared" si="2706"/>
        <v>88</v>
      </c>
      <c r="Y2192" t="str">
        <f>VLOOKUP(Z2192,怪物属性偏向!G:H,2,FALSE)</f>
        <v>霍尔</v>
      </c>
      <c r="Z2192">
        <f t="shared" si="2707"/>
        <v>15</v>
      </c>
    </row>
    <row r="2193" spans="1:26" ht="18" customHeight="1" x14ac:dyDescent="0.15">
      <c r="A2193" s="4">
        <v>5002189</v>
      </c>
      <c r="B2193" s="4">
        <f t="shared" ref="B2193:E2193" si="2787">B2192</f>
        <v>0</v>
      </c>
      <c r="C2193" s="4">
        <f t="shared" si="2787"/>
        <v>0</v>
      </c>
      <c r="D2193" s="4">
        <f t="shared" si="2787"/>
        <v>0</v>
      </c>
      <c r="E2193" s="4">
        <f t="shared" si="2787"/>
        <v>0</v>
      </c>
      <c r="F2193" s="4">
        <f>INT(VLOOKUP($X2193,映射表!$B:$C,2,FALSE)*VLOOKUP($Z2193,怪物属性偏向!$G:$L,怪物属性偏向!L$1,FALSE)/100)</f>
        <v>1559577</v>
      </c>
      <c r="G2193" s="4">
        <f>INT(VLOOKUP($X2193,映射表!$B:$C,2,FALSE)*VLOOKUP($Z2193,怪物属性偏向!$G:$L,怪物属性偏向!J$1,FALSE)/100)</f>
        <v>515485</v>
      </c>
      <c r="H2193" s="4">
        <f t="shared" si="2767"/>
        <v>0</v>
      </c>
      <c r="I2193" s="4">
        <f>INT(VLOOKUP($X2193,映射表!$B:$C,2,FALSE)*VLOOKUP($Z2193,怪物属性偏向!$G:$L,怪物属性偏向!K$1,FALSE)/100)</f>
        <v>756045</v>
      </c>
      <c r="J2193" s="4">
        <f>INT(VLOOKUP($X2193,映射表!$B:$E,4,FALSE))</f>
        <v>549851</v>
      </c>
      <c r="K2193" s="4">
        <f t="shared" ref="K2193:V2193" si="2788">K2192</f>
        <v>100</v>
      </c>
      <c r="L2193" s="4">
        <f t="shared" si="2788"/>
        <v>0</v>
      </c>
      <c r="M2193" s="4">
        <f t="shared" si="2788"/>
        <v>0</v>
      </c>
      <c r="N2193" s="4">
        <f t="shared" si="2788"/>
        <v>100</v>
      </c>
      <c r="O2193" s="4">
        <f t="shared" si="2788"/>
        <v>0</v>
      </c>
      <c r="P2193" s="4">
        <f t="shared" si="2788"/>
        <v>0</v>
      </c>
      <c r="Q2193" s="4">
        <f t="shared" si="2788"/>
        <v>0</v>
      </c>
      <c r="R2193" s="4">
        <f t="shared" si="2788"/>
        <v>0</v>
      </c>
      <c r="S2193" s="4">
        <f t="shared" si="2788"/>
        <v>0</v>
      </c>
      <c r="T2193" s="4">
        <f t="shared" si="2788"/>
        <v>0</v>
      </c>
      <c r="U2193" s="4">
        <f t="shared" si="2788"/>
        <v>0</v>
      </c>
      <c r="V2193" s="4">
        <f t="shared" si="2788"/>
        <v>0</v>
      </c>
      <c r="W2193" s="4">
        <f>VLOOKUP(Z2193,怪物属性偏向!D:F,3,FALSE)</f>
        <v>5000015</v>
      </c>
      <c r="X2193" s="4">
        <f t="shared" si="2706"/>
        <v>89</v>
      </c>
      <c r="Y2193" t="str">
        <f>VLOOKUP(Z2193,怪物属性偏向!G:H,2,FALSE)</f>
        <v>霍尔</v>
      </c>
      <c r="Z2193">
        <f t="shared" si="2707"/>
        <v>15</v>
      </c>
    </row>
    <row r="2194" spans="1:26" ht="18" customHeight="1" x14ac:dyDescent="0.15">
      <c r="A2194" s="4">
        <v>5002190</v>
      </c>
      <c r="B2194" s="4">
        <f t="shared" ref="B2194:E2194" si="2789">B2193</f>
        <v>0</v>
      </c>
      <c r="C2194" s="4">
        <f t="shared" si="2789"/>
        <v>0</v>
      </c>
      <c r="D2194" s="4">
        <f t="shared" si="2789"/>
        <v>0</v>
      </c>
      <c r="E2194" s="4">
        <f t="shared" si="2789"/>
        <v>0</v>
      </c>
      <c r="F2194" s="4">
        <f>INT(VLOOKUP($X2194,映射表!$B:$C,2,FALSE)*VLOOKUP($Z2194,怪物属性偏向!$G:$L,怪物属性偏向!L$1,FALSE)/100)</f>
        <v>1672065</v>
      </c>
      <c r="G2194" s="4">
        <f>INT(VLOOKUP($X2194,映射表!$B:$C,2,FALSE)*VLOOKUP($Z2194,怪物属性偏向!$G:$L,怪物属性偏向!J$1,FALSE)/100)</f>
        <v>552665</v>
      </c>
      <c r="H2194" s="4">
        <f t="shared" si="2767"/>
        <v>0</v>
      </c>
      <c r="I2194" s="4">
        <f>INT(VLOOKUP($X2194,映射表!$B:$C,2,FALSE)*VLOOKUP($Z2194,怪物属性偏向!$G:$L,怪物属性偏向!K$1,FALSE)/100)</f>
        <v>810576</v>
      </c>
      <c r="J2194" s="4">
        <f>INT(VLOOKUP($X2194,映射表!$B:$E,4,FALSE))</f>
        <v>589510</v>
      </c>
      <c r="K2194" s="4">
        <f t="shared" ref="K2194:V2194" si="2790">K2193</f>
        <v>100</v>
      </c>
      <c r="L2194" s="4">
        <f t="shared" si="2790"/>
        <v>0</v>
      </c>
      <c r="M2194" s="4">
        <f t="shared" si="2790"/>
        <v>0</v>
      </c>
      <c r="N2194" s="4">
        <f t="shared" si="2790"/>
        <v>100</v>
      </c>
      <c r="O2194" s="4">
        <f t="shared" si="2790"/>
        <v>0</v>
      </c>
      <c r="P2194" s="4">
        <f t="shared" si="2790"/>
        <v>0</v>
      </c>
      <c r="Q2194" s="4">
        <f t="shared" si="2790"/>
        <v>0</v>
      </c>
      <c r="R2194" s="4">
        <f t="shared" si="2790"/>
        <v>0</v>
      </c>
      <c r="S2194" s="4">
        <f t="shared" si="2790"/>
        <v>0</v>
      </c>
      <c r="T2194" s="4">
        <f t="shared" si="2790"/>
        <v>0</v>
      </c>
      <c r="U2194" s="4">
        <f t="shared" si="2790"/>
        <v>0</v>
      </c>
      <c r="V2194" s="4">
        <f t="shared" si="2790"/>
        <v>0</v>
      </c>
      <c r="W2194" s="4">
        <f>VLOOKUP(Z2194,怪物属性偏向!D:F,3,FALSE)</f>
        <v>5000015</v>
      </c>
      <c r="X2194" s="4">
        <f t="shared" si="2706"/>
        <v>90</v>
      </c>
      <c r="Y2194" t="str">
        <f>VLOOKUP(Z2194,怪物属性偏向!G:H,2,FALSE)</f>
        <v>霍尔</v>
      </c>
      <c r="Z2194">
        <f t="shared" si="2707"/>
        <v>15</v>
      </c>
    </row>
    <row r="2195" spans="1:26" ht="18" customHeight="1" x14ac:dyDescent="0.15">
      <c r="A2195" s="4">
        <v>5002191</v>
      </c>
      <c r="B2195" s="4">
        <f t="shared" ref="B2195:E2195" si="2791">B2194</f>
        <v>0</v>
      </c>
      <c r="C2195" s="4">
        <f t="shared" si="2791"/>
        <v>0</v>
      </c>
      <c r="D2195" s="4">
        <f t="shared" si="2791"/>
        <v>0</v>
      </c>
      <c r="E2195" s="4">
        <f t="shared" si="2791"/>
        <v>0</v>
      </c>
      <c r="F2195" s="4">
        <f>INT(VLOOKUP($X2195,映射表!$B:$C,2,FALSE)*VLOOKUP($Z2195,怪物属性偏向!$G:$L,怪物属性偏向!L$1,FALSE)/100)</f>
        <v>1792652</v>
      </c>
      <c r="G2195" s="4">
        <f>INT(VLOOKUP($X2195,映射表!$B:$C,2,FALSE)*VLOOKUP($Z2195,怪物属性偏向!$G:$L,怪物属性偏向!J$1,FALSE)/100)</f>
        <v>592523</v>
      </c>
      <c r="H2195" s="4">
        <f t="shared" si="2767"/>
        <v>0</v>
      </c>
      <c r="I2195" s="4">
        <f>INT(VLOOKUP($X2195,映射表!$B:$C,2,FALSE)*VLOOKUP($Z2195,怪物属性偏向!$G:$L,怪物属性偏向!K$1,FALSE)/100)</f>
        <v>869034</v>
      </c>
      <c r="J2195" s="4">
        <f>INT(VLOOKUP($X2195,映射表!$B:$E,4,FALSE))</f>
        <v>632025</v>
      </c>
      <c r="K2195" s="4">
        <f t="shared" ref="K2195:V2195" si="2792">K2194</f>
        <v>100</v>
      </c>
      <c r="L2195" s="4">
        <f t="shared" si="2792"/>
        <v>0</v>
      </c>
      <c r="M2195" s="4">
        <f t="shared" si="2792"/>
        <v>0</v>
      </c>
      <c r="N2195" s="4">
        <f t="shared" si="2792"/>
        <v>100</v>
      </c>
      <c r="O2195" s="4">
        <f t="shared" si="2792"/>
        <v>0</v>
      </c>
      <c r="P2195" s="4">
        <f t="shared" si="2792"/>
        <v>0</v>
      </c>
      <c r="Q2195" s="4">
        <f t="shared" si="2792"/>
        <v>0</v>
      </c>
      <c r="R2195" s="4">
        <f t="shared" si="2792"/>
        <v>0</v>
      </c>
      <c r="S2195" s="4">
        <f t="shared" si="2792"/>
        <v>0</v>
      </c>
      <c r="T2195" s="4">
        <f t="shared" si="2792"/>
        <v>0</v>
      </c>
      <c r="U2195" s="4">
        <f t="shared" si="2792"/>
        <v>0</v>
      </c>
      <c r="V2195" s="4">
        <f t="shared" si="2792"/>
        <v>0</v>
      </c>
      <c r="W2195" s="4">
        <f>VLOOKUP(Z2195,怪物属性偏向!D:F,3,FALSE)</f>
        <v>5000015</v>
      </c>
      <c r="X2195" s="4">
        <f t="shared" si="2706"/>
        <v>91</v>
      </c>
      <c r="Y2195" t="str">
        <f>VLOOKUP(Z2195,怪物属性偏向!G:H,2,FALSE)</f>
        <v>霍尔</v>
      </c>
      <c r="Z2195">
        <f t="shared" si="2707"/>
        <v>15</v>
      </c>
    </row>
    <row r="2196" spans="1:26" ht="18" customHeight="1" x14ac:dyDescent="0.15">
      <c r="A2196" s="4">
        <v>5002192</v>
      </c>
      <c r="B2196" s="4">
        <f t="shared" ref="B2196:E2196" si="2793">B2195</f>
        <v>0</v>
      </c>
      <c r="C2196" s="4">
        <f t="shared" si="2793"/>
        <v>0</v>
      </c>
      <c r="D2196" s="4">
        <f t="shared" si="2793"/>
        <v>0</v>
      </c>
      <c r="E2196" s="4">
        <f t="shared" si="2793"/>
        <v>0</v>
      </c>
      <c r="F2196" s="4">
        <f>INT(VLOOKUP($X2196,映射表!$B:$C,2,FALSE)*VLOOKUP($Z2196,怪物属性偏向!$G:$L,怪物属性偏向!L$1,FALSE)/100)</f>
        <v>1921922</v>
      </c>
      <c r="G2196" s="4">
        <f>INT(VLOOKUP($X2196,映射表!$B:$C,2,FALSE)*VLOOKUP($Z2196,怪物属性偏向!$G:$L,怪物属性偏向!J$1,FALSE)/100)</f>
        <v>635250</v>
      </c>
      <c r="H2196" s="4">
        <f t="shared" si="2767"/>
        <v>0</v>
      </c>
      <c r="I2196" s="4">
        <f>INT(VLOOKUP($X2196,映射表!$B:$C,2,FALSE)*VLOOKUP($Z2196,怪物属性偏向!$G:$L,怪物属性偏向!K$1,FALSE)/100)</f>
        <v>931701</v>
      </c>
      <c r="J2196" s="4">
        <f>INT(VLOOKUP($X2196,映射表!$B:$E,4,FALSE))</f>
        <v>677600</v>
      </c>
      <c r="K2196" s="4">
        <f t="shared" ref="K2196:V2196" si="2794">K2195</f>
        <v>100</v>
      </c>
      <c r="L2196" s="4">
        <f t="shared" si="2794"/>
        <v>0</v>
      </c>
      <c r="M2196" s="4">
        <f t="shared" si="2794"/>
        <v>0</v>
      </c>
      <c r="N2196" s="4">
        <f t="shared" si="2794"/>
        <v>100</v>
      </c>
      <c r="O2196" s="4">
        <f t="shared" si="2794"/>
        <v>0</v>
      </c>
      <c r="P2196" s="4">
        <f t="shared" si="2794"/>
        <v>0</v>
      </c>
      <c r="Q2196" s="4">
        <f t="shared" si="2794"/>
        <v>0</v>
      </c>
      <c r="R2196" s="4">
        <f t="shared" si="2794"/>
        <v>0</v>
      </c>
      <c r="S2196" s="4">
        <f t="shared" si="2794"/>
        <v>0</v>
      </c>
      <c r="T2196" s="4">
        <f t="shared" si="2794"/>
        <v>0</v>
      </c>
      <c r="U2196" s="4">
        <f t="shared" si="2794"/>
        <v>0</v>
      </c>
      <c r="V2196" s="4">
        <f t="shared" si="2794"/>
        <v>0</v>
      </c>
      <c r="W2196" s="4">
        <f>VLOOKUP(Z2196,怪物属性偏向!D:F,3,FALSE)</f>
        <v>5000015</v>
      </c>
      <c r="X2196" s="4">
        <f t="shared" si="2706"/>
        <v>92</v>
      </c>
      <c r="Y2196" t="str">
        <f>VLOOKUP(Z2196,怪物属性偏向!G:H,2,FALSE)</f>
        <v>霍尔</v>
      </c>
      <c r="Z2196">
        <f t="shared" si="2707"/>
        <v>15</v>
      </c>
    </row>
    <row r="2197" spans="1:26" ht="18" customHeight="1" x14ac:dyDescent="0.15">
      <c r="A2197" s="4">
        <v>5002193</v>
      </c>
      <c r="B2197" s="4">
        <f t="shared" ref="B2197:E2197" si="2795">B2196</f>
        <v>0</v>
      </c>
      <c r="C2197" s="4">
        <f t="shared" si="2795"/>
        <v>0</v>
      </c>
      <c r="D2197" s="4">
        <f t="shared" si="2795"/>
        <v>0</v>
      </c>
      <c r="E2197" s="4">
        <f t="shared" si="2795"/>
        <v>0</v>
      </c>
      <c r="F2197" s="4">
        <f>INT(VLOOKUP($X2197,映射表!$B:$C,2,FALSE)*VLOOKUP($Z2197,怪物属性偏向!$G:$L,怪物属性偏向!L$1,FALSE)/100)</f>
        <v>2060498</v>
      </c>
      <c r="G2197" s="4">
        <f>INT(VLOOKUP($X2197,映射表!$B:$C,2,FALSE)*VLOOKUP($Z2197,怪物属性偏向!$G:$L,怪物属性偏向!J$1,FALSE)/100)</f>
        <v>681054</v>
      </c>
      <c r="H2197" s="4">
        <f t="shared" si="2767"/>
        <v>0</v>
      </c>
      <c r="I2197" s="4">
        <f>INT(VLOOKUP($X2197,映射表!$B:$C,2,FALSE)*VLOOKUP($Z2197,怪物属性偏向!$G:$L,怪物属性偏向!K$1,FALSE)/100)</f>
        <v>998879</v>
      </c>
      <c r="J2197" s="4">
        <f>INT(VLOOKUP($X2197,映射表!$B:$E,4,FALSE))</f>
        <v>726457</v>
      </c>
      <c r="K2197" s="4">
        <f t="shared" ref="K2197:V2197" si="2796">K2196</f>
        <v>100</v>
      </c>
      <c r="L2197" s="4">
        <f t="shared" si="2796"/>
        <v>0</v>
      </c>
      <c r="M2197" s="4">
        <f t="shared" si="2796"/>
        <v>0</v>
      </c>
      <c r="N2197" s="4">
        <f t="shared" si="2796"/>
        <v>100</v>
      </c>
      <c r="O2197" s="4">
        <f t="shared" si="2796"/>
        <v>0</v>
      </c>
      <c r="P2197" s="4">
        <f t="shared" si="2796"/>
        <v>0</v>
      </c>
      <c r="Q2197" s="4">
        <f t="shared" si="2796"/>
        <v>0</v>
      </c>
      <c r="R2197" s="4">
        <f t="shared" si="2796"/>
        <v>0</v>
      </c>
      <c r="S2197" s="4">
        <f t="shared" si="2796"/>
        <v>0</v>
      </c>
      <c r="T2197" s="4">
        <f t="shared" si="2796"/>
        <v>0</v>
      </c>
      <c r="U2197" s="4">
        <f t="shared" si="2796"/>
        <v>0</v>
      </c>
      <c r="V2197" s="4">
        <f t="shared" si="2796"/>
        <v>0</v>
      </c>
      <c r="W2197" s="4">
        <f>VLOOKUP(Z2197,怪物属性偏向!D:F,3,FALSE)</f>
        <v>5000015</v>
      </c>
      <c r="X2197" s="4">
        <f t="shared" si="2706"/>
        <v>93</v>
      </c>
      <c r="Y2197" t="str">
        <f>VLOOKUP(Z2197,怪物属性偏向!G:H,2,FALSE)</f>
        <v>霍尔</v>
      </c>
      <c r="Z2197">
        <f t="shared" si="2707"/>
        <v>15</v>
      </c>
    </row>
    <row r="2198" spans="1:26" ht="18" customHeight="1" x14ac:dyDescent="0.15">
      <c r="A2198" s="4">
        <v>5002194</v>
      </c>
      <c r="B2198" s="4">
        <f t="shared" ref="B2198:E2198" si="2797">B2197</f>
        <v>0</v>
      </c>
      <c r="C2198" s="4">
        <f t="shared" si="2797"/>
        <v>0</v>
      </c>
      <c r="D2198" s="4">
        <f t="shared" si="2797"/>
        <v>0</v>
      </c>
      <c r="E2198" s="4">
        <f t="shared" si="2797"/>
        <v>0</v>
      </c>
      <c r="F2198" s="4">
        <f>INT(VLOOKUP($X2198,映射表!$B:$C,2,FALSE)*VLOOKUP($Z2198,怪物属性偏向!$G:$L,怪物属性偏向!L$1,FALSE)/100)</f>
        <v>2209053</v>
      </c>
      <c r="G2198" s="4">
        <f>INT(VLOOKUP($X2198,映射表!$B:$C,2,FALSE)*VLOOKUP($Z2198,怪物属性偏向!$G:$L,怪物属性偏向!J$1,FALSE)/100)</f>
        <v>730155</v>
      </c>
      <c r="H2198" s="4">
        <f t="shared" si="2767"/>
        <v>0</v>
      </c>
      <c r="I2198" s="4">
        <f>INT(VLOOKUP($X2198,映射表!$B:$C,2,FALSE)*VLOOKUP($Z2198,怪物属性偏向!$G:$L,怪物属性偏向!K$1,FALSE)/100)</f>
        <v>1070895</v>
      </c>
      <c r="J2198" s="4">
        <f>INT(VLOOKUP($X2198,映射表!$B:$E,4,FALSE))</f>
        <v>778832</v>
      </c>
      <c r="K2198" s="4">
        <f t="shared" ref="K2198:V2198" si="2798">K2197</f>
        <v>100</v>
      </c>
      <c r="L2198" s="4">
        <f t="shared" si="2798"/>
        <v>0</v>
      </c>
      <c r="M2198" s="4">
        <f t="shared" si="2798"/>
        <v>0</v>
      </c>
      <c r="N2198" s="4">
        <f t="shared" si="2798"/>
        <v>100</v>
      </c>
      <c r="O2198" s="4">
        <f t="shared" si="2798"/>
        <v>0</v>
      </c>
      <c r="P2198" s="4">
        <f t="shared" si="2798"/>
        <v>0</v>
      </c>
      <c r="Q2198" s="4">
        <f t="shared" si="2798"/>
        <v>0</v>
      </c>
      <c r="R2198" s="4">
        <f t="shared" si="2798"/>
        <v>0</v>
      </c>
      <c r="S2198" s="4">
        <f t="shared" si="2798"/>
        <v>0</v>
      </c>
      <c r="T2198" s="4">
        <f t="shared" si="2798"/>
        <v>0</v>
      </c>
      <c r="U2198" s="4">
        <f t="shared" si="2798"/>
        <v>0</v>
      </c>
      <c r="V2198" s="4">
        <f t="shared" si="2798"/>
        <v>0</v>
      </c>
      <c r="W2198" s="4">
        <f>VLOOKUP(Z2198,怪物属性偏向!D:F,3,FALSE)</f>
        <v>5000015</v>
      </c>
      <c r="X2198" s="4">
        <f t="shared" si="2706"/>
        <v>94</v>
      </c>
      <c r="Y2198" t="str">
        <f>VLOOKUP(Z2198,怪物属性偏向!G:H,2,FALSE)</f>
        <v>霍尔</v>
      </c>
      <c r="Z2198">
        <f t="shared" si="2707"/>
        <v>15</v>
      </c>
    </row>
    <row r="2199" spans="1:26" ht="18" customHeight="1" x14ac:dyDescent="0.15">
      <c r="A2199" s="4">
        <v>5002195</v>
      </c>
      <c r="B2199" s="4">
        <f t="shared" ref="B2199:E2199" si="2799">B2198</f>
        <v>0</v>
      </c>
      <c r="C2199" s="4">
        <f t="shared" si="2799"/>
        <v>0</v>
      </c>
      <c r="D2199" s="4">
        <f t="shared" si="2799"/>
        <v>0</v>
      </c>
      <c r="E2199" s="4">
        <f t="shared" si="2799"/>
        <v>0</v>
      </c>
      <c r="F2199" s="4">
        <f>INT(VLOOKUP($X2199,映射表!$B:$C,2,FALSE)*VLOOKUP($Z2199,怪物属性偏向!$G:$L,怪物属性偏向!L$1,FALSE)/100)</f>
        <v>2368303</v>
      </c>
      <c r="G2199" s="4">
        <f>INT(VLOOKUP($X2199,映射表!$B:$C,2,FALSE)*VLOOKUP($Z2199,怪物属性偏向!$G:$L,怪物属性偏向!J$1,FALSE)/100)</f>
        <v>782792</v>
      </c>
      <c r="H2199" s="4">
        <f t="shared" si="2767"/>
        <v>0</v>
      </c>
      <c r="I2199" s="4">
        <f>INT(VLOOKUP($X2199,映射表!$B:$C,2,FALSE)*VLOOKUP($Z2199,怪物属性偏向!$G:$L,怪物属性偏向!K$1,FALSE)/100)</f>
        <v>1148095</v>
      </c>
      <c r="J2199" s="4">
        <f>INT(VLOOKUP($X2199,映射表!$B:$E,4,FALSE))</f>
        <v>834978</v>
      </c>
      <c r="K2199" s="4">
        <f t="shared" ref="K2199:V2199" si="2800">K2198</f>
        <v>100</v>
      </c>
      <c r="L2199" s="4">
        <f t="shared" si="2800"/>
        <v>0</v>
      </c>
      <c r="M2199" s="4">
        <f t="shared" si="2800"/>
        <v>0</v>
      </c>
      <c r="N2199" s="4">
        <f t="shared" si="2800"/>
        <v>100</v>
      </c>
      <c r="O2199" s="4">
        <f t="shared" si="2800"/>
        <v>0</v>
      </c>
      <c r="P2199" s="4">
        <f t="shared" si="2800"/>
        <v>0</v>
      </c>
      <c r="Q2199" s="4">
        <f t="shared" si="2800"/>
        <v>0</v>
      </c>
      <c r="R2199" s="4">
        <f t="shared" si="2800"/>
        <v>0</v>
      </c>
      <c r="S2199" s="4">
        <f t="shared" si="2800"/>
        <v>0</v>
      </c>
      <c r="T2199" s="4">
        <f t="shared" si="2800"/>
        <v>0</v>
      </c>
      <c r="U2199" s="4">
        <f t="shared" si="2800"/>
        <v>0</v>
      </c>
      <c r="V2199" s="4">
        <f t="shared" si="2800"/>
        <v>0</v>
      </c>
      <c r="W2199" s="4">
        <f>VLOOKUP(Z2199,怪物属性偏向!D:F,3,FALSE)</f>
        <v>5000015</v>
      </c>
      <c r="X2199" s="4">
        <f t="shared" si="2706"/>
        <v>95</v>
      </c>
      <c r="Y2199" t="str">
        <f>VLOOKUP(Z2199,怪物属性偏向!G:H,2,FALSE)</f>
        <v>霍尔</v>
      </c>
      <c r="Z2199">
        <f t="shared" si="2707"/>
        <v>15</v>
      </c>
    </row>
    <row r="2200" spans="1:26" ht="18" customHeight="1" x14ac:dyDescent="0.15">
      <c r="A2200" s="4">
        <v>5002196</v>
      </c>
      <c r="B2200" s="4">
        <f t="shared" ref="B2200:E2200" si="2801">B2199</f>
        <v>0</v>
      </c>
      <c r="C2200" s="4">
        <f t="shared" si="2801"/>
        <v>0</v>
      </c>
      <c r="D2200" s="4">
        <f t="shared" si="2801"/>
        <v>0</v>
      </c>
      <c r="E2200" s="4">
        <f t="shared" si="2801"/>
        <v>0</v>
      </c>
      <c r="F2200" s="4">
        <f>INT(VLOOKUP($X2200,映射表!$B:$C,2,FALSE)*VLOOKUP($Z2200,怪物属性偏向!$G:$L,怪物属性偏向!L$1,FALSE)/100)</f>
        <v>2539019</v>
      </c>
      <c r="G2200" s="4">
        <f>INT(VLOOKUP($X2200,映射表!$B:$C,2,FALSE)*VLOOKUP($Z2200,怪物属性偏向!$G:$L,怪物属性偏向!J$1,FALSE)/100)</f>
        <v>839219</v>
      </c>
      <c r="H2200" s="4">
        <f t="shared" si="2767"/>
        <v>0</v>
      </c>
      <c r="I2200" s="4">
        <f>INT(VLOOKUP($X2200,映射表!$B:$C,2,FALSE)*VLOOKUP($Z2200,怪物属性偏向!$G:$L,怪物属性偏向!K$1,FALSE)/100)</f>
        <v>1230854</v>
      </c>
      <c r="J2200" s="4">
        <f>INT(VLOOKUP($X2200,映射表!$B:$E,4,FALSE))</f>
        <v>895167</v>
      </c>
      <c r="K2200" s="4">
        <f t="shared" ref="K2200:V2200" si="2802">K2199</f>
        <v>100</v>
      </c>
      <c r="L2200" s="4">
        <f t="shared" si="2802"/>
        <v>0</v>
      </c>
      <c r="M2200" s="4">
        <f t="shared" si="2802"/>
        <v>0</v>
      </c>
      <c r="N2200" s="4">
        <f t="shared" si="2802"/>
        <v>100</v>
      </c>
      <c r="O2200" s="4">
        <f t="shared" si="2802"/>
        <v>0</v>
      </c>
      <c r="P2200" s="4">
        <f t="shared" si="2802"/>
        <v>0</v>
      </c>
      <c r="Q2200" s="4">
        <f t="shared" si="2802"/>
        <v>0</v>
      </c>
      <c r="R2200" s="4">
        <f t="shared" si="2802"/>
        <v>0</v>
      </c>
      <c r="S2200" s="4">
        <f t="shared" si="2802"/>
        <v>0</v>
      </c>
      <c r="T2200" s="4">
        <f t="shared" si="2802"/>
        <v>0</v>
      </c>
      <c r="U2200" s="4">
        <f t="shared" si="2802"/>
        <v>0</v>
      </c>
      <c r="V2200" s="4">
        <f t="shared" si="2802"/>
        <v>0</v>
      </c>
      <c r="W2200" s="4">
        <f>VLOOKUP(Z2200,怪物属性偏向!D:F,3,FALSE)</f>
        <v>5000015</v>
      </c>
      <c r="X2200" s="4">
        <f t="shared" si="2706"/>
        <v>96</v>
      </c>
      <c r="Y2200" t="str">
        <f>VLOOKUP(Z2200,怪物属性偏向!G:H,2,FALSE)</f>
        <v>霍尔</v>
      </c>
      <c r="Z2200">
        <f t="shared" si="2707"/>
        <v>15</v>
      </c>
    </row>
    <row r="2201" spans="1:26" ht="18" customHeight="1" x14ac:dyDescent="0.15">
      <c r="A2201" s="4">
        <v>5002197</v>
      </c>
      <c r="B2201" s="4">
        <f t="shared" ref="B2201:E2201" si="2803">B2200</f>
        <v>0</v>
      </c>
      <c r="C2201" s="4">
        <f t="shared" si="2803"/>
        <v>0</v>
      </c>
      <c r="D2201" s="4">
        <f t="shared" si="2803"/>
        <v>0</v>
      </c>
      <c r="E2201" s="4">
        <f t="shared" si="2803"/>
        <v>0</v>
      </c>
      <c r="F2201" s="4">
        <f>INT(VLOOKUP($X2201,映射表!$B:$C,2,FALSE)*VLOOKUP($Z2201,怪物属性偏向!$G:$L,怪物属性偏向!L$1,FALSE)/100)</f>
        <v>2722027</v>
      </c>
      <c r="G2201" s="4">
        <f>INT(VLOOKUP($X2201,映射表!$B:$C,2,FALSE)*VLOOKUP($Z2201,怪物属性偏向!$G:$L,怪物属性偏向!J$1,FALSE)/100)</f>
        <v>899708</v>
      </c>
      <c r="H2201" s="4">
        <f t="shared" si="2767"/>
        <v>0</v>
      </c>
      <c r="I2201" s="4">
        <f>INT(VLOOKUP($X2201,映射表!$B:$C,2,FALSE)*VLOOKUP($Z2201,怪物属性偏向!$G:$L,怪物属性偏向!K$1,FALSE)/100)</f>
        <v>1319572</v>
      </c>
      <c r="J2201" s="4">
        <f>INT(VLOOKUP($X2201,映射表!$B:$E,4,FALSE))</f>
        <v>959689</v>
      </c>
      <c r="K2201" s="4">
        <f t="shared" ref="K2201:V2201" si="2804">K2200</f>
        <v>100</v>
      </c>
      <c r="L2201" s="4">
        <f t="shared" si="2804"/>
        <v>0</v>
      </c>
      <c r="M2201" s="4">
        <f t="shared" si="2804"/>
        <v>0</v>
      </c>
      <c r="N2201" s="4">
        <f t="shared" si="2804"/>
        <v>100</v>
      </c>
      <c r="O2201" s="4">
        <f t="shared" si="2804"/>
        <v>0</v>
      </c>
      <c r="P2201" s="4">
        <f t="shared" si="2804"/>
        <v>0</v>
      </c>
      <c r="Q2201" s="4">
        <f t="shared" si="2804"/>
        <v>0</v>
      </c>
      <c r="R2201" s="4">
        <f t="shared" si="2804"/>
        <v>0</v>
      </c>
      <c r="S2201" s="4">
        <f t="shared" si="2804"/>
        <v>0</v>
      </c>
      <c r="T2201" s="4">
        <f t="shared" si="2804"/>
        <v>0</v>
      </c>
      <c r="U2201" s="4">
        <f t="shared" si="2804"/>
        <v>0</v>
      </c>
      <c r="V2201" s="4">
        <f t="shared" si="2804"/>
        <v>0</v>
      </c>
      <c r="W2201" s="4">
        <f>VLOOKUP(Z2201,怪物属性偏向!D:F,3,FALSE)</f>
        <v>5000015</v>
      </c>
      <c r="X2201" s="4">
        <f t="shared" si="2706"/>
        <v>97</v>
      </c>
      <c r="Y2201" t="str">
        <f>VLOOKUP(Z2201,怪物属性偏向!G:H,2,FALSE)</f>
        <v>霍尔</v>
      </c>
      <c r="Z2201">
        <f t="shared" si="2707"/>
        <v>15</v>
      </c>
    </row>
    <row r="2202" spans="1:26" ht="18" customHeight="1" x14ac:dyDescent="0.15">
      <c r="A2202" s="4">
        <v>5002198</v>
      </c>
      <c r="B2202" s="4">
        <f t="shared" ref="B2202:E2202" si="2805">B2201</f>
        <v>0</v>
      </c>
      <c r="C2202" s="4">
        <f t="shared" si="2805"/>
        <v>0</v>
      </c>
      <c r="D2202" s="4">
        <f t="shared" si="2805"/>
        <v>0</v>
      </c>
      <c r="E2202" s="4">
        <f t="shared" si="2805"/>
        <v>0</v>
      </c>
      <c r="F2202" s="4">
        <f>INT(VLOOKUP($X2202,映射表!$B:$C,2,FALSE)*VLOOKUP($Z2202,怪物属性偏向!$G:$L,怪物属性偏向!L$1,FALSE)/100)</f>
        <v>2918212</v>
      </c>
      <c r="G2202" s="4">
        <f>INT(VLOOKUP($X2202,映射表!$B:$C,2,FALSE)*VLOOKUP($Z2202,怪物属性偏向!$G:$L,怪物属性偏向!J$1,FALSE)/100)</f>
        <v>964553</v>
      </c>
      <c r="H2202" s="4">
        <f t="shared" si="2767"/>
        <v>0</v>
      </c>
      <c r="I2202" s="4">
        <f>INT(VLOOKUP($X2202,映射表!$B:$C,2,FALSE)*VLOOKUP($Z2202,怪物属性偏向!$G:$L,怪物属性偏向!K$1,FALSE)/100)</f>
        <v>1414678</v>
      </c>
      <c r="J2202" s="4">
        <f>INT(VLOOKUP($X2202,映射表!$B:$E,4,FALSE))</f>
        <v>1028856</v>
      </c>
      <c r="K2202" s="4">
        <f t="shared" ref="K2202:V2202" si="2806">K2201</f>
        <v>100</v>
      </c>
      <c r="L2202" s="4">
        <f t="shared" si="2806"/>
        <v>0</v>
      </c>
      <c r="M2202" s="4">
        <f t="shared" si="2806"/>
        <v>0</v>
      </c>
      <c r="N2202" s="4">
        <f t="shared" si="2806"/>
        <v>100</v>
      </c>
      <c r="O2202" s="4">
        <f t="shared" si="2806"/>
        <v>0</v>
      </c>
      <c r="P2202" s="4">
        <f t="shared" si="2806"/>
        <v>0</v>
      </c>
      <c r="Q2202" s="4">
        <f t="shared" si="2806"/>
        <v>0</v>
      </c>
      <c r="R2202" s="4">
        <f t="shared" si="2806"/>
        <v>0</v>
      </c>
      <c r="S2202" s="4">
        <f t="shared" si="2806"/>
        <v>0</v>
      </c>
      <c r="T2202" s="4">
        <f t="shared" si="2806"/>
        <v>0</v>
      </c>
      <c r="U2202" s="4">
        <f t="shared" si="2806"/>
        <v>0</v>
      </c>
      <c r="V2202" s="4">
        <f t="shared" si="2806"/>
        <v>0</v>
      </c>
      <c r="W2202" s="4">
        <f>VLOOKUP(Z2202,怪物属性偏向!D:F,3,FALSE)</f>
        <v>5000015</v>
      </c>
      <c r="X2202" s="4">
        <f t="shared" si="2706"/>
        <v>98</v>
      </c>
      <c r="Y2202" t="str">
        <f>VLOOKUP(Z2202,怪物属性偏向!G:H,2,FALSE)</f>
        <v>霍尔</v>
      </c>
      <c r="Z2202">
        <f t="shared" si="2707"/>
        <v>15</v>
      </c>
    </row>
    <row r="2203" spans="1:26" ht="18" customHeight="1" x14ac:dyDescent="0.15">
      <c r="A2203" s="4">
        <v>5002199</v>
      </c>
      <c r="B2203" s="4">
        <f t="shared" ref="B2203:E2203" si="2807">B2202</f>
        <v>0</v>
      </c>
      <c r="C2203" s="4">
        <f t="shared" si="2807"/>
        <v>0</v>
      </c>
      <c r="D2203" s="4">
        <f t="shared" si="2807"/>
        <v>0</v>
      </c>
      <c r="E2203" s="4">
        <f t="shared" si="2807"/>
        <v>0</v>
      </c>
      <c r="F2203" s="4">
        <f>INT(VLOOKUP($X2203,映射表!$B:$C,2,FALSE)*VLOOKUP($Z2203,怪物属性偏向!$G:$L,怪物属性偏向!L$1,FALSE)/100)</f>
        <v>3128521</v>
      </c>
      <c r="G2203" s="4">
        <f>INT(VLOOKUP($X2203,映射表!$B:$C,2,FALSE)*VLOOKUP($Z2203,怪物属性偏向!$G:$L,怪物属性偏向!J$1,FALSE)/100)</f>
        <v>1034066</v>
      </c>
      <c r="H2203" s="4">
        <f t="shared" si="2767"/>
        <v>0</v>
      </c>
      <c r="I2203" s="4">
        <f>INT(VLOOKUP($X2203,映射表!$B:$C,2,FALSE)*VLOOKUP($Z2203,怪物属性偏向!$G:$L,怪物属性偏向!K$1,FALSE)/100)</f>
        <v>1516631</v>
      </c>
      <c r="J2203" s="4">
        <f>INT(VLOOKUP($X2203,映射表!$B:$E,4,FALSE))</f>
        <v>1103004</v>
      </c>
      <c r="K2203" s="4">
        <f t="shared" ref="K2203:V2203" si="2808">K2202</f>
        <v>100</v>
      </c>
      <c r="L2203" s="4">
        <f t="shared" si="2808"/>
        <v>0</v>
      </c>
      <c r="M2203" s="4">
        <f t="shared" si="2808"/>
        <v>0</v>
      </c>
      <c r="N2203" s="4">
        <f t="shared" si="2808"/>
        <v>100</v>
      </c>
      <c r="O2203" s="4">
        <f t="shared" si="2808"/>
        <v>0</v>
      </c>
      <c r="P2203" s="4">
        <f t="shared" si="2808"/>
        <v>0</v>
      </c>
      <c r="Q2203" s="4">
        <f t="shared" si="2808"/>
        <v>0</v>
      </c>
      <c r="R2203" s="4">
        <f t="shared" si="2808"/>
        <v>0</v>
      </c>
      <c r="S2203" s="4">
        <f t="shared" si="2808"/>
        <v>0</v>
      </c>
      <c r="T2203" s="4">
        <f t="shared" si="2808"/>
        <v>0</v>
      </c>
      <c r="U2203" s="4">
        <f t="shared" si="2808"/>
        <v>0</v>
      </c>
      <c r="V2203" s="4">
        <f t="shared" si="2808"/>
        <v>0</v>
      </c>
      <c r="W2203" s="4">
        <f>VLOOKUP(Z2203,怪物属性偏向!D:F,3,FALSE)</f>
        <v>5000015</v>
      </c>
      <c r="X2203" s="4">
        <f t="shared" si="2706"/>
        <v>99</v>
      </c>
      <c r="Y2203" t="str">
        <f>VLOOKUP(Z2203,怪物属性偏向!G:H,2,FALSE)</f>
        <v>霍尔</v>
      </c>
      <c r="Z2203">
        <f t="shared" si="2707"/>
        <v>15</v>
      </c>
    </row>
    <row r="2204" spans="1:26" ht="18" customHeight="1" x14ac:dyDescent="0.15">
      <c r="A2204" s="4">
        <v>5002200</v>
      </c>
      <c r="B2204" s="4">
        <f t="shared" ref="B2204:E2204" si="2809">B2203</f>
        <v>0</v>
      </c>
      <c r="C2204" s="4">
        <f t="shared" si="2809"/>
        <v>0</v>
      </c>
      <c r="D2204" s="4">
        <f t="shared" si="2809"/>
        <v>0</v>
      </c>
      <c r="E2204" s="4">
        <f t="shared" si="2809"/>
        <v>0</v>
      </c>
      <c r="F2204" s="4">
        <f>INT(VLOOKUP($X2204,映射表!$B:$C,2,FALSE)*VLOOKUP($Z2204,怪物属性偏向!$G:$L,怪物属性偏向!L$1,FALSE)/100)</f>
        <v>3353973</v>
      </c>
      <c r="G2204" s="4">
        <f>INT(VLOOKUP($X2204,映射表!$B:$C,2,FALSE)*VLOOKUP($Z2204,怪物属性偏向!$G:$L,怪物属性偏向!J$1,FALSE)/100)</f>
        <v>1108585</v>
      </c>
      <c r="H2204" s="4">
        <f t="shared" si="2767"/>
        <v>0</v>
      </c>
      <c r="I2204" s="4">
        <f>INT(VLOOKUP($X2204,映射表!$B:$C,2,FALSE)*VLOOKUP($Z2204,怪物属性偏向!$G:$L,怪物属性偏向!K$1,FALSE)/100)</f>
        <v>1625924</v>
      </c>
      <c r="J2204" s="4">
        <f>INT(VLOOKUP($X2204,映射表!$B:$E,4,FALSE))</f>
        <v>1182490</v>
      </c>
      <c r="K2204" s="4">
        <f t="shared" ref="K2204:V2204" si="2810">K2203</f>
        <v>100</v>
      </c>
      <c r="L2204" s="4">
        <f t="shared" si="2810"/>
        <v>0</v>
      </c>
      <c r="M2204" s="4">
        <f t="shared" si="2810"/>
        <v>0</v>
      </c>
      <c r="N2204" s="4">
        <f t="shared" si="2810"/>
        <v>100</v>
      </c>
      <c r="O2204" s="4">
        <f t="shared" si="2810"/>
        <v>0</v>
      </c>
      <c r="P2204" s="4">
        <f t="shared" si="2810"/>
        <v>0</v>
      </c>
      <c r="Q2204" s="4">
        <f t="shared" si="2810"/>
        <v>0</v>
      </c>
      <c r="R2204" s="4">
        <f t="shared" si="2810"/>
        <v>0</v>
      </c>
      <c r="S2204" s="4">
        <f t="shared" si="2810"/>
        <v>0</v>
      </c>
      <c r="T2204" s="4">
        <f t="shared" si="2810"/>
        <v>0</v>
      </c>
      <c r="U2204" s="4">
        <f t="shared" si="2810"/>
        <v>0</v>
      </c>
      <c r="V2204" s="4">
        <f t="shared" si="2810"/>
        <v>0</v>
      </c>
      <c r="W2204" s="4">
        <f>VLOOKUP(Z2204,怪物属性偏向!D:F,3,FALSE)</f>
        <v>5000015</v>
      </c>
      <c r="X2204" s="4">
        <f t="shared" si="2706"/>
        <v>100</v>
      </c>
      <c r="Y2204" t="str">
        <f>VLOOKUP(Z2204,怪物属性偏向!G:H,2,FALSE)</f>
        <v>霍尔</v>
      </c>
      <c r="Z2204">
        <f t="shared" si="2707"/>
        <v>15</v>
      </c>
    </row>
    <row r="2205" spans="1:26" ht="18" customHeight="1" x14ac:dyDescent="0.15">
      <c r="A2205" s="4">
        <v>5002201</v>
      </c>
      <c r="B2205" s="4">
        <f t="shared" ref="B2205:E2205" si="2811">B2204</f>
        <v>0</v>
      </c>
      <c r="C2205" s="4">
        <f t="shared" si="2811"/>
        <v>0</v>
      </c>
      <c r="D2205" s="4">
        <f t="shared" si="2811"/>
        <v>0</v>
      </c>
      <c r="E2205" s="4">
        <f t="shared" si="2811"/>
        <v>0</v>
      </c>
      <c r="F2205" s="4">
        <f>INT(VLOOKUP($X2205,映射表!$B:$C,2,FALSE)*VLOOKUP($Z2205,怪物属性偏向!$G:$L,怪物属性偏向!L$1,FALSE)/100)</f>
        <v>3595658</v>
      </c>
      <c r="G2205" s="4">
        <f>INT(VLOOKUP($X2205,映射表!$B:$C,2,FALSE)*VLOOKUP($Z2205,怪物属性偏向!$G:$L,怪物属性偏向!J$1,FALSE)/100)</f>
        <v>1188468</v>
      </c>
      <c r="H2205" s="4">
        <f t="shared" si="2767"/>
        <v>0</v>
      </c>
      <c r="I2205" s="4">
        <f>INT(VLOOKUP($X2205,映射表!$B:$C,2,FALSE)*VLOOKUP($Z2205,怪物属性偏向!$G:$L,怪物属性偏向!K$1,FALSE)/100)</f>
        <v>1743087</v>
      </c>
      <c r="J2205" s="4">
        <f>INT(VLOOKUP($X2205,映射表!$B:$E,4,FALSE))</f>
        <v>1267699</v>
      </c>
      <c r="K2205" s="4">
        <f t="shared" ref="K2205:V2205" si="2812">K2204</f>
        <v>100</v>
      </c>
      <c r="L2205" s="4">
        <f t="shared" si="2812"/>
        <v>0</v>
      </c>
      <c r="M2205" s="4">
        <f t="shared" si="2812"/>
        <v>0</v>
      </c>
      <c r="N2205" s="4">
        <f t="shared" si="2812"/>
        <v>100</v>
      </c>
      <c r="O2205" s="4">
        <f t="shared" si="2812"/>
        <v>0</v>
      </c>
      <c r="P2205" s="4">
        <f t="shared" si="2812"/>
        <v>0</v>
      </c>
      <c r="Q2205" s="4">
        <f t="shared" si="2812"/>
        <v>0</v>
      </c>
      <c r="R2205" s="4">
        <f t="shared" si="2812"/>
        <v>0</v>
      </c>
      <c r="S2205" s="4">
        <f t="shared" si="2812"/>
        <v>0</v>
      </c>
      <c r="T2205" s="4">
        <f t="shared" si="2812"/>
        <v>0</v>
      </c>
      <c r="U2205" s="4">
        <f t="shared" si="2812"/>
        <v>0</v>
      </c>
      <c r="V2205" s="4">
        <f t="shared" si="2812"/>
        <v>0</v>
      </c>
      <c r="W2205" s="4">
        <f>VLOOKUP(Z2205,怪物属性偏向!D:F,3,FALSE)</f>
        <v>5000015</v>
      </c>
      <c r="X2205" s="4">
        <f t="shared" si="2706"/>
        <v>101</v>
      </c>
      <c r="Y2205" t="str">
        <f>VLOOKUP(Z2205,怪物属性偏向!G:H,2,FALSE)</f>
        <v>霍尔</v>
      </c>
      <c r="Z2205">
        <f t="shared" si="2707"/>
        <v>15</v>
      </c>
    </row>
    <row r="2206" spans="1:26" ht="18" customHeight="1" x14ac:dyDescent="0.15">
      <c r="A2206" s="4">
        <v>5002202</v>
      </c>
      <c r="B2206" s="4">
        <f t="shared" ref="B2206:E2206" si="2813">B2205</f>
        <v>0</v>
      </c>
      <c r="C2206" s="4">
        <f t="shared" si="2813"/>
        <v>0</v>
      </c>
      <c r="D2206" s="4">
        <f t="shared" si="2813"/>
        <v>0</v>
      </c>
      <c r="E2206" s="4">
        <f t="shared" si="2813"/>
        <v>0</v>
      </c>
      <c r="F2206" s="4">
        <f>INT(VLOOKUP($X2206,映射表!$B:$C,2,FALSE)*VLOOKUP($Z2206,怪物属性偏向!$G:$L,怪物属性偏向!L$1,FALSE)/100)</f>
        <v>3854743</v>
      </c>
      <c r="G2206" s="4">
        <f>INT(VLOOKUP($X2206,映射表!$B:$C,2,FALSE)*VLOOKUP($Z2206,怪物属性偏向!$G:$L,怪物属性偏向!J$1,FALSE)/100)</f>
        <v>1274104</v>
      </c>
      <c r="H2206" s="4">
        <f t="shared" si="2767"/>
        <v>0</v>
      </c>
      <c r="I2206" s="4">
        <f>INT(VLOOKUP($X2206,映射表!$B:$C,2,FALSE)*VLOOKUP($Z2206,怪物属性偏向!$G:$L,怪物属性偏向!K$1,FALSE)/100)</f>
        <v>1868685</v>
      </c>
      <c r="J2206" s="4">
        <f>INT(VLOOKUP($X2206,映射表!$B:$E,4,FALSE))</f>
        <v>1359044</v>
      </c>
      <c r="K2206" s="4">
        <f t="shared" ref="K2206:V2206" si="2814">K2205</f>
        <v>100</v>
      </c>
      <c r="L2206" s="4">
        <f t="shared" si="2814"/>
        <v>0</v>
      </c>
      <c r="M2206" s="4">
        <f t="shared" si="2814"/>
        <v>0</v>
      </c>
      <c r="N2206" s="4">
        <f t="shared" si="2814"/>
        <v>100</v>
      </c>
      <c r="O2206" s="4">
        <f t="shared" si="2814"/>
        <v>0</v>
      </c>
      <c r="P2206" s="4">
        <f t="shared" si="2814"/>
        <v>0</v>
      </c>
      <c r="Q2206" s="4">
        <f t="shared" si="2814"/>
        <v>0</v>
      </c>
      <c r="R2206" s="4">
        <f t="shared" si="2814"/>
        <v>0</v>
      </c>
      <c r="S2206" s="4">
        <f t="shared" si="2814"/>
        <v>0</v>
      </c>
      <c r="T2206" s="4">
        <f t="shared" si="2814"/>
        <v>0</v>
      </c>
      <c r="U2206" s="4">
        <f t="shared" si="2814"/>
        <v>0</v>
      </c>
      <c r="V2206" s="4">
        <f t="shared" si="2814"/>
        <v>0</v>
      </c>
      <c r="W2206" s="4">
        <f>VLOOKUP(Z2206,怪物属性偏向!D:F,3,FALSE)</f>
        <v>5000015</v>
      </c>
      <c r="X2206" s="4">
        <f t="shared" si="2706"/>
        <v>102</v>
      </c>
      <c r="Y2206" t="str">
        <f>VLOOKUP(Z2206,怪物属性偏向!G:H,2,FALSE)</f>
        <v>霍尔</v>
      </c>
      <c r="Z2206">
        <f t="shared" si="2707"/>
        <v>15</v>
      </c>
    </row>
    <row r="2207" spans="1:26" ht="18" customHeight="1" x14ac:dyDescent="0.15">
      <c r="A2207" s="4">
        <v>5002203</v>
      </c>
      <c r="B2207" s="4">
        <f t="shared" ref="B2207:E2207" si="2815">B2206</f>
        <v>0</v>
      </c>
      <c r="C2207" s="4">
        <f t="shared" si="2815"/>
        <v>0</v>
      </c>
      <c r="D2207" s="4">
        <f t="shared" si="2815"/>
        <v>0</v>
      </c>
      <c r="E2207" s="4">
        <f t="shared" si="2815"/>
        <v>0</v>
      </c>
      <c r="F2207" s="4">
        <f>INT(VLOOKUP($X2207,映射表!$B:$C,2,FALSE)*VLOOKUP($Z2207,怪物属性偏向!$G:$L,怪物属性偏向!L$1,FALSE)/100)</f>
        <v>4132483</v>
      </c>
      <c r="G2207" s="4">
        <f>INT(VLOOKUP($X2207,映射表!$B:$C,2,FALSE)*VLOOKUP($Z2207,怪物属性偏向!$G:$L,怪物属性偏向!J$1,FALSE)/100)</f>
        <v>1365905</v>
      </c>
      <c r="H2207" s="4">
        <f t="shared" si="2767"/>
        <v>0</v>
      </c>
      <c r="I2207" s="4">
        <f>INT(VLOOKUP($X2207,映射表!$B:$C,2,FALSE)*VLOOKUP($Z2207,怪物属性偏向!$G:$L,怪物属性偏向!K$1,FALSE)/100)</f>
        <v>2003327</v>
      </c>
      <c r="J2207" s="4">
        <f>INT(VLOOKUP($X2207,映射表!$B:$E,4,FALSE))</f>
        <v>1456965</v>
      </c>
      <c r="K2207" s="4">
        <f t="shared" ref="K2207:V2207" si="2816">K2206</f>
        <v>100</v>
      </c>
      <c r="L2207" s="4">
        <f t="shared" si="2816"/>
        <v>0</v>
      </c>
      <c r="M2207" s="4">
        <f t="shared" si="2816"/>
        <v>0</v>
      </c>
      <c r="N2207" s="4">
        <f t="shared" si="2816"/>
        <v>100</v>
      </c>
      <c r="O2207" s="4">
        <f t="shared" si="2816"/>
        <v>0</v>
      </c>
      <c r="P2207" s="4">
        <f t="shared" si="2816"/>
        <v>0</v>
      </c>
      <c r="Q2207" s="4">
        <f t="shared" si="2816"/>
        <v>0</v>
      </c>
      <c r="R2207" s="4">
        <f t="shared" si="2816"/>
        <v>0</v>
      </c>
      <c r="S2207" s="4">
        <f t="shared" si="2816"/>
        <v>0</v>
      </c>
      <c r="T2207" s="4">
        <f t="shared" si="2816"/>
        <v>0</v>
      </c>
      <c r="U2207" s="4">
        <f t="shared" si="2816"/>
        <v>0</v>
      </c>
      <c r="V2207" s="4">
        <f t="shared" si="2816"/>
        <v>0</v>
      </c>
      <c r="W2207" s="4">
        <f>VLOOKUP(Z2207,怪物属性偏向!D:F,3,FALSE)</f>
        <v>5000015</v>
      </c>
      <c r="X2207" s="4">
        <f t="shared" si="2706"/>
        <v>103</v>
      </c>
      <c r="Y2207" t="str">
        <f>VLOOKUP(Z2207,怪物属性偏向!G:H,2,FALSE)</f>
        <v>霍尔</v>
      </c>
      <c r="Z2207">
        <f t="shared" si="2707"/>
        <v>15</v>
      </c>
    </row>
    <row r="2208" spans="1:26" ht="18" customHeight="1" x14ac:dyDescent="0.15">
      <c r="A2208" s="4">
        <v>5002204</v>
      </c>
      <c r="B2208" s="4">
        <f t="shared" ref="B2208:E2208" si="2817">B2207</f>
        <v>0</v>
      </c>
      <c r="C2208" s="4">
        <f t="shared" si="2817"/>
        <v>0</v>
      </c>
      <c r="D2208" s="4">
        <f t="shared" si="2817"/>
        <v>0</v>
      </c>
      <c r="E2208" s="4">
        <f t="shared" si="2817"/>
        <v>0</v>
      </c>
      <c r="F2208" s="4">
        <f>INT(VLOOKUP($X2208,映射表!$B:$C,2,FALSE)*VLOOKUP($Z2208,怪物属性偏向!$G:$L,怪物属性偏向!L$1,FALSE)/100)</f>
        <v>4430221</v>
      </c>
      <c r="G2208" s="4">
        <f>INT(VLOOKUP($X2208,映射表!$B:$C,2,FALSE)*VLOOKUP($Z2208,怪物属性偏向!$G:$L,怪物属性偏向!J$1,FALSE)/100)</f>
        <v>1464315</v>
      </c>
      <c r="H2208" s="4">
        <f t="shared" si="2767"/>
        <v>0</v>
      </c>
      <c r="I2208" s="4">
        <f>INT(VLOOKUP($X2208,映射表!$B:$C,2,FALSE)*VLOOKUP($Z2208,怪物属性偏向!$G:$L,怪物属性偏向!K$1,FALSE)/100)</f>
        <v>2147663</v>
      </c>
      <c r="J2208" s="4">
        <f>INT(VLOOKUP($X2208,映射表!$B:$E,4,FALSE))</f>
        <v>1561936</v>
      </c>
      <c r="K2208" s="4">
        <f t="shared" ref="K2208:V2208" si="2818">K2207</f>
        <v>100</v>
      </c>
      <c r="L2208" s="4">
        <f t="shared" si="2818"/>
        <v>0</v>
      </c>
      <c r="M2208" s="4">
        <f t="shared" si="2818"/>
        <v>0</v>
      </c>
      <c r="N2208" s="4">
        <f t="shared" si="2818"/>
        <v>100</v>
      </c>
      <c r="O2208" s="4">
        <f t="shared" si="2818"/>
        <v>0</v>
      </c>
      <c r="P2208" s="4">
        <f t="shared" si="2818"/>
        <v>0</v>
      </c>
      <c r="Q2208" s="4">
        <f t="shared" si="2818"/>
        <v>0</v>
      </c>
      <c r="R2208" s="4">
        <f t="shared" si="2818"/>
        <v>0</v>
      </c>
      <c r="S2208" s="4">
        <f t="shared" si="2818"/>
        <v>0</v>
      </c>
      <c r="T2208" s="4">
        <f t="shared" si="2818"/>
        <v>0</v>
      </c>
      <c r="U2208" s="4">
        <f t="shared" si="2818"/>
        <v>0</v>
      </c>
      <c r="V2208" s="4">
        <f t="shared" si="2818"/>
        <v>0</v>
      </c>
      <c r="W2208" s="4">
        <f>VLOOKUP(Z2208,怪物属性偏向!D:F,3,FALSE)</f>
        <v>5000015</v>
      </c>
      <c r="X2208" s="4">
        <f t="shared" si="2706"/>
        <v>104</v>
      </c>
      <c r="Y2208" t="str">
        <f>VLOOKUP(Z2208,怪物属性偏向!G:H,2,FALSE)</f>
        <v>霍尔</v>
      </c>
      <c r="Z2208">
        <f t="shared" si="2707"/>
        <v>15</v>
      </c>
    </row>
    <row r="2209" spans="1:26" ht="18" customHeight="1" x14ac:dyDescent="0.15">
      <c r="A2209" s="4">
        <v>5002205</v>
      </c>
      <c r="B2209" s="4">
        <f t="shared" ref="B2209:E2209" si="2819">B2208</f>
        <v>0</v>
      </c>
      <c r="C2209" s="4">
        <f t="shared" si="2819"/>
        <v>0</v>
      </c>
      <c r="D2209" s="4">
        <f t="shared" si="2819"/>
        <v>0</v>
      </c>
      <c r="E2209" s="4">
        <f t="shared" si="2819"/>
        <v>0</v>
      </c>
      <c r="F2209" s="4">
        <f>INT(VLOOKUP($X2209,映射表!$B:$C,2,FALSE)*VLOOKUP($Z2209,怪物属性偏向!$G:$L,怪物属性偏向!L$1,FALSE)/100)</f>
        <v>4749395</v>
      </c>
      <c r="G2209" s="4">
        <f>INT(VLOOKUP($X2209,映射表!$B:$C,2,FALSE)*VLOOKUP($Z2209,怪物属性偏向!$G:$L,怪物属性偏向!J$1,FALSE)/100)</f>
        <v>1569812</v>
      </c>
      <c r="H2209" s="4">
        <f t="shared" si="2767"/>
        <v>0</v>
      </c>
      <c r="I2209" s="4">
        <f>INT(VLOOKUP($X2209,映射表!$B:$C,2,FALSE)*VLOOKUP($Z2209,怪物属性偏向!$G:$L,怪物属性偏向!K$1,FALSE)/100)</f>
        <v>2302391</v>
      </c>
      <c r="J2209" s="4">
        <f>INT(VLOOKUP($X2209,映射表!$B:$E,4,FALSE))</f>
        <v>1674466</v>
      </c>
      <c r="K2209" s="4">
        <f t="shared" ref="K2209:V2209" si="2820">K2208</f>
        <v>100</v>
      </c>
      <c r="L2209" s="4">
        <f t="shared" si="2820"/>
        <v>0</v>
      </c>
      <c r="M2209" s="4">
        <f t="shared" si="2820"/>
        <v>0</v>
      </c>
      <c r="N2209" s="4">
        <f t="shared" si="2820"/>
        <v>100</v>
      </c>
      <c r="O2209" s="4">
        <f t="shared" si="2820"/>
        <v>0</v>
      </c>
      <c r="P2209" s="4">
        <f t="shared" si="2820"/>
        <v>0</v>
      </c>
      <c r="Q2209" s="4">
        <f t="shared" si="2820"/>
        <v>0</v>
      </c>
      <c r="R2209" s="4">
        <f t="shared" si="2820"/>
        <v>0</v>
      </c>
      <c r="S2209" s="4">
        <f t="shared" si="2820"/>
        <v>0</v>
      </c>
      <c r="T2209" s="4">
        <f t="shared" si="2820"/>
        <v>0</v>
      </c>
      <c r="U2209" s="4">
        <f t="shared" si="2820"/>
        <v>0</v>
      </c>
      <c r="V2209" s="4">
        <f t="shared" si="2820"/>
        <v>0</v>
      </c>
      <c r="W2209" s="4">
        <f>VLOOKUP(Z2209,怪物属性偏向!D:F,3,FALSE)</f>
        <v>5000015</v>
      </c>
      <c r="X2209" s="4">
        <f t="shared" si="2706"/>
        <v>105</v>
      </c>
      <c r="Y2209" t="str">
        <f>VLOOKUP(Z2209,怪物属性偏向!G:H,2,FALSE)</f>
        <v>霍尔</v>
      </c>
      <c r="Z2209">
        <f t="shared" si="2707"/>
        <v>15</v>
      </c>
    </row>
    <row r="2210" spans="1:26" ht="18" customHeight="1" x14ac:dyDescent="0.15">
      <c r="A2210" s="4">
        <v>5002206</v>
      </c>
      <c r="B2210" s="4">
        <f t="shared" ref="B2210:E2210" si="2821">B2209</f>
        <v>0</v>
      </c>
      <c r="C2210" s="4">
        <f t="shared" si="2821"/>
        <v>0</v>
      </c>
      <c r="D2210" s="4">
        <f t="shared" si="2821"/>
        <v>0</v>
      </c>
      <c r="E2210" s="4">
        <f t="shared" si="2821"/>
        <v>0</v>
      </c>
      <c r="F2210" s="4">
        <f>INT(VLOOKUP($X2210,映射表!$B:$C,2,FALSE)*VLOOKUP($Z2210,怪物属性偏向!$G:$L,怪物属性偏向!L$1,FALSE)/100)</f>
        <v>5091550</v>
      </c>
      <c r="G2210" s="4">
        <f>INT(VLOOKUP($X2210,映射表!$B:$C,2,FALSE)*VLOOKUP($Z2210,怪物属性偏向!$G:$L,怪物属性偏向!J$1,FALSE)/100)</f>
        <v>1682904</v>
      </c>
      <c r="H2210" s="4">
        <f t="shared" si="2767"/>
        <v>0</v>
      </c>
      <c r="I2210" s="4">
        <f>INT(VLOOKUP($X2210,映射表!$B:$C,2,FALSE)*VLOOKUP($Z2210,怪物属性偏向!$G:$L,怪物属性偏向!K$1,FALSE)/100)</f>
        <v>2468259</v>
      </c>
      <c r="J2210" s="4">
        <f>INT(VLOOKUP($X2210,映射表!$B:$E,4,FALSE))</f>
        <v>1795097</v>
      </c>
      <c r="K2210" s="4">
        <f t="shared" ref="K2210:V2210" si="2822">K2209</f>
        <v>100</v>
      </c>
      <c r="L2210" s="4">
        <f t="shared" si="2822"/>
        <v>0</v>
      </c>
      <c r="M2210" s="4">
        <f t="shared" si="2822"/>
        <v>0</v>
      </c>
      <c r="N2210" s="4">
        <f t="shared" si="2822"/>
        <v>100</v>
      </c>
      <c r="O2210" s="4">
        <f t="shared" si="2822"/>
        <v>0</v>
      </c>
      <c r="P2210" s="4">
        <f t="shared" si="2822"/>
        <v>0</v>
      </c>
      <c r="Q2210" s="4">
        <f t="shared" si="2822"/>
        <v>0</v>
      </c>
      <c r="R2210" s="4">
        <f t="shared" si="2822"/>
        <v>0</v>
      </c>
      <c r="S2210" s="4">
        <f t="shared" si="2822"/>
        <v>0</v>
      </c>
      <c r="T2210" s="4">
        <f t="shared" si="2822"/>
        <v>0</v>
      </c>
      <c r="U2210" s="4">
        <f t="shared" si="2822"/>
        <v>0</v>
      </c>
      <c r="V2210" s="4">
        <f t="shared" si="2822"/>
        <v>0</v>
      </c>
      <c r="W2210" s="4">
        <f>VLOOKUP(Z2210,怪物属性偏向!D:F,3,FALSE)</f>
        <v>5000015</v>
      </c>
      <c r="X2210" s="4">
        <f t="shared" si="2706"/>
        <v>106</v>
      </c>
      <c r="Y2210" t="str">
        <f>VLOOKUP(Z2210,怪物属性偏向!G:H,2,FALSE)</f>
        <v>霍尔</v>
      </c>
      <c r="Z2210">
        <f t="shared" si="2707"/>
        <v>15</v>
      </c>
    </row>
    <row r="2211" spans="1:26" ht="18" customHeight="1" x14ac:dyDescent="0.15">
      <c r="A2211" s="4">
        <v>5002207</v>
      </c>
      <c r="B2211" s="4">
        <f t="shared" ref="B2211:E2211" si="2823">B2210</f>
        <v>0</v>
      </c>
      <c r="C2211" s="4">
        <f t="shared" si="2823"/>
        <v>0</v>
      </c>
      <c r="D2211" s="4">
        <f t="shared" si="2823"/>
        <v>0</v>
      </c>
      <c r="E2211" s="4">
        <f t="shared" si="2823"/>
        <v>0</v>
      </c>
      <c r="F2211" s="4">
        <f>INT(VLOOKUP($X2211,映射表!$B:$C,2,FALSE)*VLOOKUP($Z2211,怪物属性偏向!$G:$L,怪物属性偏向!L$1,FALSE)/100)</f>
        <v>5458340</v>
      </c>
      <c r="G2211" s="4">
        <f>INT(VLOOKUP($X2211,映射表!$B:$C,2,FALSE)*VLOOKUP($Z2211,怪物属性偏向!$G:$L,怪物属性偏向!J$1,FALSE)/100)</f>
        <v>1804138</v>
      </c>
      <c r="H2211" s="4">
        <f t="shared" si="2767"/>
        <v>0</v>
      </c>
      <c r="I2211" s="4">
        <f>INT(VLOOKUP($X2211,映射表!$B:$C,2,FALSE)*VLOOKUP($Z2211,怪物属性偏向!$G:$L,怪物属性偏向!K$1,FALSE)/100)</f>
        <v>2646070</v>
      </c>
      <c r="J2211" s="4">
        <f>INT(VLOOKUP($X2211,映射表!$B:$E,4,FALSE))</f>
        <v>1924414</v>
      </c>
      <c r="K2211" s="4">
        <f t="shared" ref="K2211:V2211" si="2824">K2210</f>
        <v>100</v>
      </c>
      <c r="L2211" s="4">
        <f t="shared" si="2824"/>
        <v>0</v>
      </c>
      <c r="M2211" s="4">
        <f t="shared" si="2824"/>
        <v>0</v>
      </c>
      <c r="N2211" s="4">
        <f t="shared" si="2824"/>
        <v>100</v>
      </c>
      <c r="O2211" s="4">
        <f t="shared" si="2824"/>
        <v>0</v>
      </c>
      <c r="P2211" s="4">
        <f t="shared" si="2824"/>
        <v>0</v>
      </c>
      <c r="Q2211" s="4">
        <f t="shared" si="2824"/>
        <v>0</v>
      </c>
      <c r="R2211" s="4">
        <f t="shared" si="2824"/>
        <v>0</v>
      </c>
      <c r="S2211" s="4">
        <f t="shared" si="2824"/>
        <v>0</v>
      </c>
      <c r="T2211" s="4">
        <f t="shared" si="2824"/>
        <v>0</v>
      </c>
      <c r="U2211" s="4">
        <f t="shared" si="2824"/>
        <v>0</v>
      </c>
      <c r="V2211" s="4">
        <f t="shared" si="2824"/>
        <v>0</v>
      </c>
      <c r="W2211" s="4">
        <f>VLOOKUP(Z2211,怪物属性偏向!D:F,3,FALSE)</f>
        <v>5000015</v>
      </c>
      <c r="X2211" s="4">
        <f t="shared" si="2706"/>
        <v>107</v>
      </c>
      <c r="Y2211" t="str">
        <f>VLOOKUP(Z2211,怪物属性偏向!G:H,2,FALSE)</f>
        <v>霍尔</v>
      </c>
      <c r="Z2211">
        <f t="shared" si="2707"/>
        <v>15</v>
      </c>
    </row>
    <row r="2212" spans="1:26" ht="18" customHeight="1" x14ac:dyDescent="0.15">
      <c r="A2212" s="4">
        <v>5002208</v>
      </c>
      <c r="B2212" s="4">
        <f t="shared" ref="B2212:E2212" si="2825">B2211</f>
        <v>0</v>
      </c>
      <c r="C2212" s="4">
        <f t="shared" si="2825"/>
        <v>0</v>
      </c>
      <c r="D2212" s="4">
        <f t="shared" si="2825"/>
        <v>0</v>
      </c>
      <c r="E2212" s="4">
        <f t="shared" si="2825"/>
        <v>0</v>
      </c>
      <c r="F2212" s="4">
        <f>INT(VLOOKUP($X2212,映射表!$B:$C,2,FALSE)*VLOOKUP($Z2212,怪物属性偏向!$G:$L,怪物属性偏向!L$1,FALSE)/100)</f>
        <v>5851539</v>
      </c>
      <c r="G2212" s="4">
        <f>INT(VLOOKUP($X2212,映射表!$B:$C,2,FALSE)*VLOOKUP($Z2212,怪物属性偏向!$G:$L,怪物属性偏向!J$1,FALSE)/100)</f>
        <v>1934102</v>
      </c>
      <c r="H2212" s="4">
        <f t="shared" si="2767"/>
        <v>0</v>
      </c>
      <c r="I2212" s="4">
        <f>INT(VLOOKUP($X2212,映射表!$B:$C,2,FALSE)*VLOOKUP($Z2212,怪物属性偏向!$G:$L,怪物属性偏向!K$1,FALSE)/100)</f>
        <v>2836683</v>
      </c>
      <c r="J2212" s="4">
        <f>INT(VLOOKUP($X2212,映射表!$B:$E,4,FALSE))</f>
        <v>2063042</v>
      </c>
      <c r="K2212" s="4">
        <f t="shared" ref="K2212:V2212" si="2826">K2211</f>
        <v>100</v>
      </c>
      <c r="L2212" s="4">
        <f t="shared" si="2826"/>
        <v>0</v>
      </c>
      <c r="M2212" s="4">
        <f t="shared" si="2826"/>
        <v>0</v>
      </c>
      <c r="N2212" s="4">
        <f t="shared" si="2826"/>
        <v>100</v>
      </c>
      <c r="O2212" s="4">
        <f t="shared" si="2826"/>
        <v>0</v>
      </c>
      <c r="P2212" s="4">
        <f t="shared" si="2826"/>
        <v>0</v>
      </c>
      <c r="Q2212" s="4">
        <f t="shared" si="2826"/>
        <v>0</v>
      </c>
      <c r="R2212" s="4">
        <f t="shared" si="2826"/>
        <v>0</v>
      </c>
      <c r="S2212" s="4">
        <f t="shared" si="2826"/>
        <v>0</v>
      </c>
      <c r="T2212" s="4">
        <f t="shared" si="2826"/>
        <v>0</v>
      </c>
      <c r="U2212" s="4">
        <f t="shared" si="2826"/>
        <v>0</v>
      </c>
      <c r="V2212" s="4">
        <f t="shared" si="2826"/>
        <v>0</v>
      </c>
      <c r="W2212" s="4">
        <f>VLOOKUP(Z2212,怪物属性偏向!D:F,3,FALSE)</f>
        <v>5000015</v>
      </c>
      <c r="X2212" s="4">
        <f t="shared" si="2706"/>
        <v>108</v>
      </c>
      <c r="Y2212" t="str">
        <f>VLOOKUP(Z2212,怪物属性偏向!G:H,2,FALSE)</f>
        <v>霍尔</v>
      </c>
      <c r="Z2212">
        <f t="shared" si="2707"/>
        <v>15</v>
      </c>
    </row>
    <row r="2213" spans="1:26" ht="18" customHeight="1" x14ac:dyDescent="0.15">
      <c r="A2213" s="4">
        <v>5002209</v>
      </c>
      <c r="B2213" s="4">
        <f t="shared" ref="B2213:E2213" si="2827">B2212</f>
        <v>0</v>
      </c>
      <c r="C2213" s="4">
        <f t="shared" si="2827"/>
        <v>0</v>
      </c>
      <c r="D2213" s="4">
        <f t="shared" si="2827"/>
        <v>0</v>
      </c>
      <c r="E2213" s="4">
        <f t="shared" si="2827"/>
        <v>0</v>
      </c>
      <c r="F2213" s="4">
        <f>INT(VLOOKUP($X2213,映射表!$B:$C,2,FALSE)*VLOOKUP($Z2213,怪物属性偏向!$G:$L,怪物属性偏向!L$1,FALSE)/100)</f>
        <v>6273048</v>
      </c>
      <c r="G2213" s="4">
        <f>INT(VLOOKUP($X2213,映射表!$B:$C,2,FALSE)*VLOOKUP($Z2213,怪物属性偏向!$G:$L,怪物属性偏向!J$1,FALSE)/100)</f>
        <v>2073423</v>
      </c>
      <c r="H2213" s="4">
        <f t="shared" si="2767"/>
        <v>0</v>
      </c>
      <c r="I2213" s="4">
        <f>INT(VLOOKUP($X2213,映射表!$B:$C,2,FALSE)*VLOOKUP($Z2213,怪物属性偏向!$G:$L,怪物属性偏向!K$1,FALSE)/100)</f>
        <v>3041021</v>
      </c>
      <c r="J2213" s="4">
        <f>INT(VLOOKUP($X2213,映射表!$B:$E,4,FALSE))</f>
        <v>2211651</v>
      </c>
      <c r="K2213" s="4">
        <f t="shared" ref="K2213:V2213" si="2828">K2212</f>
        <v>100</v>
      </c>
      <c r="L2213" s="4">
        <f t="shared" si="2828"/>
        <v>0</v>
      </c>
      <c r="M2213" s="4">
        <f t="shared" si="2828"/>
        <v>0</v>
      </c>
      <c r="N2213" s="4">
        <f t="shared" si="2828"/>
        <v>100</v>
      </c>
      <c r="O2213" s="4">
        <f t="shared" si="2828"/>
        <v>0</v>
      </c>
      <c r="P2213" s="4">
        <f t="shared" si="2828"/>
        <v>0</v>
      </c>
      <c r="Q2213" s="4">
        <f t="shared" si="2828"/>
        <v>0</v>
      </c>
      <c r="R2213" s="4">
        <f t="shared" si="2828"/>
        <v>0</v>
      </c>
      <c r="S2213" s="4">
        <f t="shared" si="2828"/>
        <v>0</v>
      </c>
      <c r="T2213" s="4">
        <f t="shared" si="2828"/>
        <v>0</v>
      </c>
      <c r="U2213" s="4">
        <f t="shared" si="2828"/>
        <v>0</v>
      </c>
      <c r="V2213" s="4">
        <f t="shared" si="2828"/>
        <v>0</v>
      </c>
      <c r="W2213" s="4">
        <f>VLOOKUP(Z2213,怪物属性偏向!D:F,3,FALSE)</f>
        <v>5000015</v>
      </c>
      <c r="X2213" s="4">
        <f t="shared" si="2706"/>
        <v>109</v>
      </c>
      <c r="Y2213" t="str">
        <f>VLOOKUP(Z2213,怪物属性偏向!G:H,2,FALSE)</f>
        <v>霍尔</v>
      </c>
      <c r="Z2213">
        <f t="shared" si="2707"/>
        <v>15</v>
      </c>
    </row>
    <row r="2214" spans="1:26" ht="18" customHeight="1" x14ac:dyDescent="0.15">
      <c r="A2214" s="4">
        <v>5002210</v>
      </c>
      <c r="B2214" s="4">
        <f t="shared" ref="B2214:E2214" si="2829">B2213</f>
        <v>0</v>
      </c>
      <c r="C2214" s="4">
        <f t="shared" si="2829"/>
        <v>0</v>
      </c>
      <c r="D2214" s="4">
        <f t="shared" si="2829"/>
        <v>0</v>
      </c>
      <c r="E2214" s="4">
        <f t="shared" si="2829"/>
        <v>0</v>
      </c>
      <c r="F2214" s="4">
        <f>INT(VLOOKUP($X2214,映射表!$B:$C,2,FALSE)*VLOOKUP($Z2214,怪物属性偏向!$G:$L,怪物属性偏向!L$1,FALSE)/100)</f>
        <v>6724906</v>
      </c>
      <c r="G2214" s="4">
        <f>INT(VLOOKUP($X2214,映射表!$B:$C,2,FALSE)*VLOOKUP($Z2214,怪物属性偏向!$G:$L,怪物属性偏向!J$1,FALSE)/100)</f>
        <v>2222775</v>
      </c>
      <c r="H2214" s="4">
        <f t="shared" si="2767"/>
        <v>0</v>
      </c>
      <c r="I2214" s="4">
        <f>INT(VLOOKUP($X2214,映射表!$B:$C,2,FALSE)*VLOOKUP($Z2214,怪物属性偏向!$G:$L,怪物属性偏向!K$1,FALSE)/100)</f>
        <v>3260070</v>
      </c>
      <c r="J2214" s="4">
        <f>INT(VLOOKUP($X2214,映射表!$B:$E,4,FALSE))</f>
        <v>2370960</v>
      </c>
      <c r="K2214" s="4">
        <f t="shared" ref="K2214:V2214" si="2830">K2213</f>
        <v>100</v>
      </c>
      <c r="L2214" s="4">
        <f t="shared" si="2830"/>
        <v>0</v>
      </c>
      <c r="M2214" s="4">
        <f t="shared" si="2830"/>
        <v>0</v>
      </c>
      <c r="N2214" s="4">
        <f t="shared" si="2830"/>
        <v>100</v>
      </c>
      <c r="O2214" s="4">
        <f t="shared" si="2830"/>
        <v>0</v>
      </c>
      <c r="P2214" s="4">
        <f t="shared" si="2830"/>
        <v>0</v>
      </c>
      <c r="Q2214" s="4">
        <f t="shared" si="2830"/>
        <v>0</v>
      </c>
      <c r="R2214" s="4">
        <f t="shared" si="2830"/>
        <v>0</v>
      </c>
      <c r="S2214" s="4">
        <f t="shared" si="2830"/>
        <v>0</v>
      </c>
      <c r="T2214" s="4">
        <f t="shared" si="2830"/>
        <v>0</v>
      </c>
      <c r="U2214" s="4">
        <f t="shared" si="2830"/>
        <v>0</v>
      </c>
      <c r="V2214" s="4">
        <f t="shared" si="2830"/>
        <v>0</v>
      </c>
      <c r="W2214" s="4">
        <f>VLOOKUP(Z2214,怪物属性偏向!D:F,3,FALSE)</f>
        <v>5000015</v>
      </c>
      <c r="X2214" s="4">
        <f t="shared" si="2706"/>
        <v>110</v>
      </c>
      <c r="Y2214" t="str">
        <f>VLOOKUP(Z2214,怪物属性偏向!G:H,2,FALSE)</f>
        <v>霍尔</v>
      </c>
      <c r="Z2214">
        <f t="shared" si="2707"/>
        <v>15</v>
      </c>
    </row>
    <row r="2215" spans="1:26" ht="18" customHeight="1" x14ac:dyDescent="0.15">
      <c r="A2215" s="4">
        <v>5002211</v>
      </c>
      <c r="B2215" s="4">
        <f t="shared" ref="B2215:E2215" si="2831">B2214</f>
        <v>0</v>
      </c>
      <c r="C2215" s="4">
        <f t="shared" si="2831"/>
        <v>0</v>
      </c>
      <c r="D2215" s="4">
        <f t="shared" si="2831"/>
        <v>0</v>
      </c>
      <c r="E2215" s="4">
        <f t="shared" si="2831"/>
        <v>0</v>
      </c>
      <c r="F2215" s="4">
        <f>INT(VLOOKUP($X2215,映射表!$B:$C,2,FALSE)*VLOOKUP($Z2215,怪物属性偏向!$G:$L,怪物属性偏向!L$1,FALSE)/100)</f>
        <v>7209298</v>
      </c>
      <c r="G2215" s="4">
        <f>INT(VLOOKUP($X2215,映射表!$B:$C,2,FALSE)*VLOOKUP($Z2215,怪物属性偏向!$G:$L,怪物属性偏向!J$1,FALSE)/100)</f>
        <v>2382881</v>
      </c>
      <c r="H2215" s="4">
        <f t="shared" si="2767"/>
        <v>0</v>
      </c>
      <c r="I2215" s="4">
        <f>INT(VLOOKUP($X2215,映射表!$B:$C,2,FALSE)*VLOOKUP($Z2215,怪物属性偏向!$G:$L,怪物属性偏向!K$1,FALSE)/100)</f>
        <v>3494892</v>
      </c>
      <c r="J2215" s="4">
        <f>INT(VLOOKUP($X2215,映射表!$B:$E,4,FALSE))</f>
        <v>2541739</v>
      </c>
      <c r="K2215" s="4">
        <f t="shared" ref="K2215:V2215" si="2832">K2214</f>
        <v>100</v>
      </c>
      <c r="L2215" s="4">
        <f t="shared" si="2832"/>
        <v>0</v>
      </c>
      <c r="M2215" s="4">
        <f t="shared" si="2832"/>
        <v>0</v>
      </c>
      <c r="N2215" s="4">
        <f t="shared" si="2832"/>
        <v>100</v>
      </c>
      <c r="O2215" s="4">
        <f t="shared" si="2832"/>
        <v>0</v>
      </c>
      <c r="P2215" s="4">
        <f t="shared" si="2832"/>
        <v>0</v>
      </c>
      <c r="Q2215" s="4">
        <f t="shared" si="2832"/>
        <v>0</v>
      </c>
      <c r="R2215" s="4">
        <f t="shared" si="2832"/>
        <v>0</v>
      </c>
      <c r="S2215" s="4">
        <f t="shared" si="2832"/>
        <v>0</v>
      </c>
      <c r="T2215" s="4">
        <f t="shared" si="2832"/>
        <v>0</v>
      </c>
      <c r="U2215" s="4">
        <f t="shared" si="2832"/>
        <v>0</v>
      </c>
      <c r="V2215" s="4">
        <f t="shared" si="2832"/>
        <v>0</v>
      </c>
      <c r="W2215" s="4">
        <f>VLOOKUP(Z2215,怪物属性偏向!D:F,3,FALSE)</f>
        <v>5000015</v>
      </c>
      <c r="X2215" s="4">
        <f t="shared" si="2706"/>
        <v>111</v>
      </c>
      <c r="Y2215" t="str">
        <f>VLOOKUP(Z2215,怪物属性偏向!G:H,2,FALSE)</f>
        <v>霍尔</v>
      </c>
      <c r="Z2215">
        <f t="shared" si="2707"/>
        <v>15</v>
      </c>
    </row>
    <row r="2216" spans="1:26" ht="18" customHeight="1" x14ac:dyDescent="0.15">
      <c r="A2216" s="4">
        <v>5002212</v>
      </c>
      <c r="B2216" s="4">
        <f t="shared" ref="B2216:E2216" si="2833">B2215</f>
        <v>0</v>
      </c>
      <c r="C2216" s="4">
        <f t="shared" si="2833"/>
        <v>0</v>
      </c>
      <c r="D2216" s="4">
        <f t="shared" si="2833"/>
        <v>0</v>
      </c>
      <c r="E2216" s="4">
        <f t="shared" si="2833"/>
        <v>0</v>
      </c>
      <c r="F2216" s="4">
        <f>INT(VLOOKUP($X2216,映射表!$B:$C,2,FALSE)*VLOOKUP($Z2216,怪物属性偏向!$G:$L,怪物属性偏向!L$1,FALSE)/100)</f>
        <v>7728566</v>
      </c>
      <c r="G2216" s="4">
        <f>INT(VLOOKUP($X2216,映射表!$B:$C,2,FALSE)*VLOOKUP($Z2216,怪物属性偏向!$G:$L,怪物属性偏向!J$1,FALSE)/100)</f>
        <v>2554514</v>
      </c>
      <c r="H2216" s="4">
        <f t="shared" si="2767"/>
        <v>0</v>
      </c>
      <c r="I2216" s="4">
        <f>INT(VLOOKUP($X2216,映射表!$B:$C,2,FALSE)*VLOOKUP($Z2216,怪物属性偏向!$G:$L,怪物属性偏向!K$1,FALSE)/100)</f>
        <v>3746620</v>
      </c>
      <c r="J2216" s="4">
        <f>INT(VLOOKUP($X2216,映射表!$B:$E,4,FALSE))</f>
        <v>2724814</v>
      </c>
      <c r="K2216" s="4">
        <f t="shared" ref="K2216:V2216" si="2834">K2215</f>
        <v>100</v>
      </c>
      <c r="L2216" s="4">
        <f t="shared" si="2834"/>
        <v>0</v>
      </c>
      <c r="M2216" s="4">
        <f t="shared" si="2834"/>
        <v>0</v>
      </c>
      <c r="N2216" s="4">
        <f t="shared" si="2834"/>
        <v>100</v>
      </c>
      <c r="O2216" s="4">
        <f t="shared" si="2834"/>
        <v>0</v>
      </c>
      <c r="P2216" s="4">
        <f t="shared" si="2834"/>
        <v>0</v>
      </c>
      <c r="Q2216" s="4">
        <f t="shared" si="2834"/>
        <v>0</v>
      </c>
      <c r="R2216" s="4">
        <f t="shared" si="2834"/>
        <v>0</v>
      </c>
      <c r="S2216" s="4">
        <f t="shared" si="2834"/>
        <v>0</v>
      </c>
      <c r="T2216" s="4">
        <f t="shared" si="2834"/>
        <v>0</v>
      </c>
      <c r="U2216" s="4">
        <f t="shared" si="2834"/>
        <v>0</v>
      </c>
      <c r="V2216" s="4">
        <f t="shared" si="2834"/>
        <v>0</v>
      </c>
      <c r="W2216" s="4">
        <f>VLOOKUP(Z2216,怪物属性偏向!D:F,3,FALSE)</f>
        <v>5000015</v>
      </c>
      <c r="X2216" s="4">
        <f t="shared" si="2706"/>
        <v>112</v>
      </c>
      <c r="Y2216" t="str">
        <f>VLOOKUP(Z2216,怪物属性偏向!G:H,2,FALSE)</f>
        <v>霍尔</v>
      </c>
      <c r="Z2216">
        <f t="shared" si="2707"/>
        <v>15</v>
      </c>
    </row>
    <row r="2217" spans="1:26" ht="18" customHeight="1" x14ac:dyDescent="0.15">
      <c r="A2217" s="4">
        <v>5002213</v>
      </c>
      <c r="B2217" s="4">
        <f t="shared" ref="B2217:E2217" si="2835">B2216</f>
        <v>0</v>
      </c>
      <c r="C2217" s="4">
        <f t="shared" si="2835"/>
        <v>0</v>
      </c>
      <c r="D2217" s="4">
        <f t="shared" si="2835"/>
        <v>0</v>
      </c>
      <c r="E2217" s="4">
        <f t="shared" si="2835"/>
        <v>0</v>
      </c>
      <c r="F2217" s="4">
        <f>INT(VLOOKUP($X2217,映射表!$B:$C,2,FALSE)*VLOOKUP($Z2217,怪物属性偏向!$G:$L,怪物属性偏向!L$1,FALSE)/100)</f>
        <v>8285221</v>
      </c>
      <c r="G2217" s="4">
        <f>INT(VLOOKUP($X2217,映射表!$B:$C,2,FALSE)*VLOOKUP($Z2217,怪物属性偏向!$G:$L,怪物属性偏向!J$1,FALSE)/100)</f>
        <v>2738504</v>
      </c>
      <c r="H2217" s="4">
        <f t="shared" si="2767"/>
        <v>0</v>
      </c>
      <c r="I2217" s="4">
        <f>INT(VLOOKUP($X2217,映射表!$B:$C,2,FALSE)*VLOOKUP($Z2217,怪物属性偏向!$G:$L,怪物属性偏向!K$1,FALSE)/100)</f>
        <v>4016473</v>
      </c>
      <c r="J2217" s="4">
        <f>INT(VLOOKUP($X2217,映射表!$B:$E,4,FALSE))</f>
        <v>2921071</v>
      </c>
      <c r="K2217" s="4">
        <f t="shared" ref="K2217:V2217" si="2836">K2216</f>
        <v>100</v>
      </c>
      <c r="L2217" s="4">
        <f t="shared" si="2836"/>
        <v>0</v>
      </c>
      <c r="M2217" s="4">
        <f t="shared" si="2836"/>
        <v>0</v>
      </c>
      <c r="N2217" s="4">
        <f t="shared" si="2836"/>
        <v>100</v>
      </c>
      <c r="O2217" s="4">
        <f t="shared" si="2836"/>
        <v>0</v>
      </c>
      <c r="P2217" s="4">
        <f t="shared" si="2836"/>
        <v>0</v>
      </c>
      <c r="Q2217" s="4">
        <f t="shared" si="2836"/>
        <v>0</v>
      </c>
      <c r="R2217" s="4">
        <f t="shared" si="2836"/>
        <v>0</v>
      </c>
      <c r="S2217" s="4">
        <f t="shared" si="2836"/>
        <v>0</v>
      </c>
      <c r="T2217" s="4">
        <f t="shared" si="2836"/>
        <v>0</v>
      </c>
      <c r="U2217" s="4">
        <f t="shared" si="2836"/>
        <v>0</v>
      </c>
      <c r="V2217" s="4">
        <f t="shared" si="2836"/>
        <v>0</v>
      </c>
      <c r="W2217" s="4">
        <f>VLOOKUP(Z2217,怪物属性偏向!D:F,3,FALSE)</f>
        <v>5000015</v>
      </c>
      <c r="X2217" s="4">
        <f t="shared" ref="X2217:X2280" si="2837">IF(X2216=X$1,1,X2216+1)</f>
        <v>113</v>
      </c>
      <c r="Y2217" t="str">
        <f>VLOOKUP(Z2217,怪物属性偏向!G:H,2,FALSE)</f>
        <v>霍尔</v>
      </c>
      <c r="Z2217">
        <f t="shared" ref="Z2217:Z2280" si="2838">IF(X2217=1,Z2216+1,Z2216)</f>
        <v>15</v>
      </c>
    </row>
    <row r="2218" spans="1:26" ht="18" customHeight="1" x14ac:dyDescent="0.15">
      <c r="A2218" s="4">
        <v>5002214</v>
      </c>
      <c r="B2218" s="4">
        <f t="shared" ref="B2218:E2218" si="2839">B2217</f>
        <v>0</v>
      </c>
      <c r="C2218" s="4">
        <f t="shared" si="2839"/>
        <v>0</v>
      </c>
      <c r="D2218" s="4">
        <f t="shared" si="2839"/>
        <v>0</v>
      </c>
      <c r="E2218" s="4">
        <f t="shared" si="2839"/>
        <v>0</v>
      </c>
      <c r="F2218" s="4">
        <f>INT(VLOOKUP($X2218,映射表!$B:$C,2,FALSE)*VLOOKUP($Z2218,怪物属性偏向!$G:$L,怪物属性偏向!L$1,FALSE)/100)</f>
        <v>8881955</v>
      </c>
      <c r="G2218" s="4">
        <f>INT(VLOOKUP($X2218,映射表!$B:$C,2,FALSE)*VLOOKUP($Z2218,怪物属性偏向!$G:$L,怪物属性偏向!J$1,FALSE)/100)</f>
        <v>2935742</v>
      </c>
      <c r="H2218" s="4">
        <f t="shared" si="2767"/>
        <v>0</v>
      </c>
      <c r="I2218" s="4">
        <f>INT(VLOOKUP($X2218,映射表!$B:$C,2,FALSE)*VLOOKUP($Z2218,怪物属性偏向!$G:$L,怪物属性偏向!K$1,FALSE)/100)</f>
        <v>4305755</v>
      </c>
      <c r="J2218" s="4">
        <f>INT(VLOOKUP($X2218,映射表!$B:$E,4,FALSE))</f>
        <v>3131458</v>
      </c>
      <c r="K2218" s="4">
        <f t="shared" ref="K2218:V2218" si="2840">K2217</f>
        <v>100</v>
      </c>
      <c r="L2218" s="4">
        <f t="shared" si="2840"/>
        <v>0</v>
      </c>
      <c r="M2218" s="4">
        <f t="shared" si="2840"/>
        <v>0</v>
      </c>
      <c r="N2218" s="4">
        <f t="shared" si="2840"/>
        <v>100</v>
      </c>
      <c r="O2218" s="4">
        <f t="shared" si="2840"/>
        <v>0</v>
      </c>
      <c r="P2218" s="4">
        <f t="shared" si="2840"/>
        <v>0</v>
      </c>
      <c r="Q2218" s="4">
        <f t="shared" si="2840"/>
        <v>0</v>
      </c>
      <c r="R2218" s="4">
        <f t="shared" si="2840"/>
        <v>0</v>
      </c>
      <c r="S2218" s="4">
        <f t="shared" si="2840"/>
        <v>0</v>
      </c>
      <c r="T2218" s="4">
        <f t="shared" si="2840"/>
        <v>0</v>
      </c>
      <c r="U2218" s="4">
        <f t="shared" si="2840"/>
        <v>0</v>
      </c>
      <c r="V2218" s="4">
        <f t="shared" si="2840"/>
        <v>0</v>
      </c>
      <c r="W2218" s="4">
        <f>VLOOKUP(Z2218,怪物属性偏向!D:F,3,FALSE)</f>
        <v>5000015</v>
      </c>
      <c r="X2218" s="4">
        <f t="shared" si="2837"/>
        <v>114</v>
      </c>
      <c r="Y2218" t="str">
        <f>VLOOKUP(Z2218,怪物属性偏向!G:H,2,FALSE)</f>
        <v>霍尔</v>
      </c>
      <c r="Z2218">
        <f t="shared" si="2838"/>
        <v>15</v>
      </c>
    </row>
    <row r="2219" spans="1:26" ht="18" customHeight="1" x14ac:dyDescent="0.15">
      <c r="A2219" s="4">
        <v>5002215</v>
      </c>
      <c r="B2219" s="4">
        <f t="shared" ref="B2219:E2219" si="2841">B2218</f>
        <v>0</v>
      </c>
      <c r="C2219" s="4">
        <f t="shared" si="2841"/>
        <v>0</v>
      </c>
      <c r="D2219" s="4">
        <f t="shared" si="2841"/>
        <v>0</v>
      </c>
      <c r="E2219" s="4">
        <f t="shared" si="2841"/>
        <v>0</v>
      </c>
      <c r="F2219" s="4">
        <f>INT(VLOOKUP($X2219,映射表!$B:$C,2,FALSE)*VLOOKUP($Z2219,怪物属性偏向!$G:$L,怪物属性偏向!L$1,FALSE)/100)</f>
        <v>9521654</v>
      </c>
      <c r="G2219" s="4">
        <f>INT(VLOOKUP($X2219,映射表!$B:$C,2,FALSE)*VLOOKUP($Z2219,怪物属性偏向!$G:$L,怪物属性偏向!J$1,FALSE)/100)</f>
        <v>3147181</v>
      </c>
      <c r="H2219" s="4">
        <f t="shared" si="2767"/>
        <v>0</v>
      </c>
      <c r="I2219" s="4">
        <f>INT(VLOOKUP($X2219,映射表!$B:$C,2,FALSE)*VLOOKUP($Z2219,怪物属性偏向!$G:$L,怪物属性偏向!K$1,FALSE)/100)</f>
        <v>4615866</v>
      </c>
      <c r="J2219" s="4">
        <f>INT(VLOOKUP($X2219,映射表!$B:$E,4,FALSE))</f>
        <v>3356993</v>
      </c>
      <c r="K2219" s="4">
        <f t="shared" ref="K2219:V2219" si="2842">K2218</f>
        <v>100</v>
      </c>
      <c r="L2219" s="4">
        <f t="shared" si="2842"/>
        <v>0</v>
      </c>
      <c r="M2219" s="4">
        <f t="shared" si="2842"/>
        <v>0</v>
      </c>
      <c r="N2219" s="4">
        <f t="shared" si="2842"/>
        <v>100</v>
      </c>
      <c r="O2219" s="4">
        <f t="shared" si="2842"/>
        <v>0</v>
      </c>
      <c r="P2219" s="4">
        <f t="shared" si="2842"/>
        <v>0</v>
      </c>
      <c r="Q2219" s="4">
        <f t="shared" si="2842"/>
        <v>0</v>
      </c>
      <c r="R2219" s="4">
        <f t="shared" si="2842"/>
        <v>0</v>
      </c>
      <c r="S2219" s="4">
        <f t="shared" si="2842"/>
        <v>0</v>
      </c>
      <c r="T2219" s="4">
        <f t="shared" si="2842"/>
        <v>0</v>
      </c>
      <c r="U2219" s="4">
        <f t="shared" si="2842"/>
        <v>0</v>
      </c>
      <c r="V2219" s="4">
        <f t="shared" si="2842"/>
        <v>0</v>
      </c>
      <c r="W2219" s="4">
        <f>VLOOKUP(Z2219,怪物属性偏向!D:F,3,FALSE)</f>
        <v>5000015</v>
      </c>
      <c r="X2219" s="4">
        <f t="shared" si="2837"/>
        <v>115</v>
      </c>
      <c r="Y2219" t="str">
        <f>VLOOKUP(Z2219,怪物属性偏向!G:H,2,FALSE)</f>
        <v>霍尔</v>
      </c>
      <c r="Z2219">
        <f t="shared" si="2838"/>
        <v>15</v>
      </c>
    </row>
    <row r="2220" spans="1:26" ht="18" customHeight="1" x14ac:dyDescent="0.15">
      <c r="A2220" s="4">
        <v>5002216</v>
      </c>
      <c r="B2220" s="4">
        <f t="shared" ref="B2220:E2220" si="2843">B2219</f>
        <v>0</v>
      </c>
      <c r="C2220" s="4">
        <f t="shared" si="2843"/>
        <v>0</v>
      </c>
      <c r="D2220" s="4">
        <f t="shared" si="2843"/>
        <v>0</v>
      </c>
      <c r="E2220" s="4">
        <f t="shared" si="2843"/>
        <v>0</v>
      </c>
      <c r="F2220" s="4">
        <f>INT(VLOOKUP($X2220,映射表!$B:$C,2,FALSE)*VLOOKUP($Z2220,怪物属性偏向!$G:$L,怪物属性偏向!L$1,FALSE)/100)</f>
        <v>10207412</v>
      </c>
      <c r="G2220" s="4">
        <f>INT(VLOOKUP($X2220,映射表!$B:$C,2,FALSE)*VLOOKUP($Z2220,怪物属性偏向!$G:$L,怪物属性偏向!J$1,FALSE)/100)</f>
        <v>3373844</v>
      </c>
      <c r="H2220" s="4">
        <f t="shared" si="2767"/>
        <v>0</v>
      </c>
      <c r="I2220" s="4">
        <f>INT(VLOOKUP($X2220,映射表!$B:$C,2,FALSE)*VLOOKUP($Z2220,怪物属性偏向!$G:$L,怪物属性偏向!K$1,FALSE)/100)</f>
        <v>4948304</v>
      </c>
      <c r="J2220" s="4">
        <f>INT(VLOOKUP($X2220,映射表!$B:$E,4,FALSE))</f>
        <v>3598767</v>
      </c>
      <c r="K2220" s="4">
        <f t="shared" ref="K2220:V2220" si="2844">K2219</f>
        <v>100</v>
      </c>
      <c r="L2220" s="4">
        <f t="shared" si="2844"/>
        <v>0</v>
      </c>
      <c r="M2220" s="4">
        <f t="shared" si="2844"/>
        <v>0</v>
      </c>
      <c r="N2220" s="4">
        <f t="shared" si="2844"/>
        <v>100</v>
      </c>
      <c r="O2220" s="4">
        <f t="shared" si="2844"/>
        <v>0</v>
      </c>
      <c r="P2220" s="4">
        <f t="shared" si="2844"/>
        <v>0</v>
      </c>
      <c r="Q2220" s="4">
        <f t="shared" si="2844"/>
        <v>0</v>
      </c>
      <c r="R2220" s="4">
        <f t="shared" si="2844"/>
        <v>0</v>
      </c>
      <c r="S2220" s="4">
        <f t="shared" si="2844"/>
        <v>0</v>
      </c>
      <c r="T2220" s="4">
        <f t="shared" si="2844"/>
        <v>0</v>
      </c>
      <c r="U2220" s="4">
        <f t="shared" si="2844"/>
        <v>0</v>
      </c>
      <c r="V2220" s="4">
        <f t="shared" si="2844"/>
        <v>0</v>
      </c>
      <c r="W2220" s="4">
        <f>VLOOKUP(Z2220,怪物属性偏向!D:F,3,FALSE)</f>
        <v>5000015</v>
      </c>
      <c r="X2220" s="4">
        <f t="shared" si="2837"/>
        <v>116</v>
      </c>
      <c r="Y2220" t="str">
        <f>VLOOKUP(Z2220,怪物属性偏向!G:H,2,FALSE)</f>
        <v>霍尔</v>
      </c>
      <c r="Z2220">
        <f t="shared" si="2838"/>
        <v>15</v>
      </c>
    </row>
    <row r="2221" spans="1:26" ht="18" customHeight="1" x14ac:dyDescent="0.15">
      <c r="A2221" s="4">
        <v>5002217</v>
      </c>
      <c r="B2221" s="4">
        <f t="shared" ref="B2221:E2221" si="2845">B2220</f>
        <v>0</v>
      </c>
      <c r="C2221" s="4">
        <f t="shared" si="2845"/>
        <v>0</v>
      </c>
      <c r="D2221" s="4">
        <f t="shared" si="2845"/>
        <v>0</v>
      </c>
      <c r="E2221" s="4">
        <f t="shared" si="2845"/>
        <v>0</v>
      </c>
      <c r="F2221" s="4">
        <f>INT(VLOOKUP($X2221,映射表!$B:$C,2,FALSE)*VLOOKUP($Z2221,怪物属性偏向!$G:$L,怪物属性偏向!L$1,FALSE)/100)</f>
        <v>10942544</v>
      </c>
      <c r="G2221" s="4">
        <f>INT(VLOOKUP($X2221,映射表!$B:$C,2,FALSE)*VLOOKUP($Z2221,怪物属性偏向!$G:$L,怪物属性偏向!J$1,FALSE)/100)</f>
        <v>3616826</v>
      </c>
      <c r="H2221" s="4">
        <f t="shared" si="2767"/>
        <v>0</v>
      </c>
      <c r="I2221" s="4">
        <f>INT(VLOOKUP($X2221,映射表!$B:$C,2,FALSE)*VLOOKUP($Z2221,怪物属性偏向!$G:$L,怪物属性偏向!K$1,FALSE)/100)</f>
        <v>5304679</v>
      </c>
      <c r="J2221" s="4">
        <f>INT(VLOOKUP($X2221,映射表!$B:$E,4,FALSE))</f>
        <v>3857948</v>
      </c>
      <c r="K2221" s="4">
        <f t="shared" ref="K2221:V2221" si="2846">K2220</f>
        <v>100</v>
      </c>
      <c r="L2221" s="4">
        <f t="shared" si="2846"/>
        <v>0</v>
      </c>
      <c r="M2221" s="4">
        <f t="shared" si="2846"/>
        <v>0</v>
      </c>
      <c r="N2221" s="4">
        <f t="shared" si="2846"/>
        <v>100</v>
      </c>
      <c r="O2221" s="4">
        <f t="shared" si="2846"/>
        <v>0</v>
      </c>
      <c r="P2221" s="4">
        <f t="shared" si="2846"/>
        <v>0</v>
      </c>
      <c r="Q2221" s="4">
        <f t="shared" si="2846"/>
        <v>0</v>
      </c>
      <c r="R2221" s="4">
        <f t="shared" si="2846"/>
        <v>0</v>
      </c>
      <c r="S2221" s="4">
        <f t="shared" si="2846"/>
        <v>0</v>
      </c>
      <c r="T2221" s="4">
        <f t="shared" si="2846"/>
        <v>0</v>
      </c>
      <c r="U2221" s="4">
        <f t="shared" si="2846"/>
        <v>0</v>
      </c>
      <c r="V2221" s="4">
        <f t="shared" si="2846"/>
        <v>0</v>
      </c>
      <c r="W2221" s="4">
        <f>VLOOKUP(Z2221,怪物属性偏向!D:F,3,FALSE)</f>
        <v>5000015</v>
      </c>
      <c r="X2221" s="4">
        <f t="shared" si="2837"/>
        <v>117</v>
      </c>
      <c r="Y2221" t="str">
        <f>VLOOKUP(Z2221,怪物属性偏向!G:H,2,FALSE)</f>
        <v>霍尔</v>
      </c>
      <c r="Z2221">
        <f t="shared" si="2838"/>
        <v>15</v>
      </c>
    </row>
    <row r="2222" spans="1:26" ht="18" customHeight="1" x14ac:dyDescent="0.15">
      <c r="A2222" s="4">
        <v>5002218</v>
      </c>
      <c r="B2222" s="4">
        <f t="shared" ref="B2222:E2222" si="2847">B2221</f>
        <v>0</v>
      </c>
      <c r="C2222" s="4">
        <f t="shared" si="2847"/>
        <v>0</v>
      </c>
      <c r="D2222" s="4">
        <f t="shared" si="2847"/>
        <v>0</v>
      </c>
      <c r="E2222" s="4">
        <f t="shared" si="2847"/>
        <v>0</v>
      </c>
      <c r="F2222" s="4">
        <f>INT(VLOOKUP($X2222,映射表!$B:$C,2,FALSE)*VLOOKUP($Z2222,怪物属性偏向!$G:$L,怪物属性偏向!L$1,FALSE)/100)</f>
        <v>11730606</v>
      </c>
      <c r="G2222" s="4">
        <f>INT(VLOOKUP($X2222,映射表!$B:$C,2,FALSE)*VLOOKUP($Z2222,怪物属性偏向!$G:$L,怪物属性偏向!J$1,FALSE)/100)</f>
        <v>3877303</v>
      </c>
      <c r="H2222" s="4">
        <f t="shared" si="2767"/>
        <v>0</v>
      </c>
      <c r="I2222" s="4">
        <f>INT(VLOOKUP($X2222,映射表!$B:$C,2,FALSE)*VLOOKUP($Z2222,怪物属性偏向!$G:$L,怪物属性偏向!K$1,FALSE)/100)</f>
        <v>5686712</v>
      </c>
      <c r="J2222" s="4">
        <f>INT(VLOOKUP($X2222,映射表!$B:$E,4,FALSE))</f>
        <v>4135790</v>
      </c>
      <c r="K2222" s="4">
        <f t="shared" ref="K2222:V2222" si="2848">K2221</f>
        <v>100</v>
      </c>
      <c r="L2222" s="4">
        <f t="shared" si="2848"/>
        <v>0</v>
      </c>
      <c r="M2222" s="4">
        <f t="shared" si="2848"/>
        <v>0</v>
      </c>
      <c r="N2222" s="4">
        <f t="shared" si="2848"/>
        <v>100</v>
      </c>
      <c r="O2222" s="4">
        <f t="shared" si="2848"/>
        <v>0</v>
      </c>
      <c r="P2222" s="4">
        <f t="shared" si="2848"/>
        <v>0</v>
      </c>
      <c r="Q2222" s="4">
        <f t="shared" si="2848"/>
        <v>0</v>
      </c>
      <c r="R2222" s="4">
        <f t="shared" si="2848"/>
        <v>0</v>
      </c>
      <c r="S2222" s="4">
        <f t="shared" si="2848"/>
        <v>0</v>
      </c>
      <c r="T2222" s="4">
        <f t="shared" si="2848"/>
        <v>0</v>
      </c>
      <c r="U2222" s="4">
        <f t="shared" si="2848"/>
        <v>0</v>
      </c>
      <c r="V2222" s="4">
        <f t="shared" si="2848"/>
        <v>0</v>
      </c>
      <c r="W2222" s="4">
        <f>VLOOKUP(Z2222,怪物属性偏向!D:F,3,FALSE)</f>
        <v>5000015</v>
      </c>
      <c r="X2222" s="4">
        <f t="shared" si="2837"/>
        <v>118</v>
      </c>
      <c r="Y2222" t="str">
        <f>VLOOKUP(Z2222,怪物属性偏向!G:H,2,FALSE)</f>
        <v>霍尔</v>
      </c>
      <c r="Z2222">
        <f t="shared" si="2838"/>
        <v>15</v>
      </c>
    </row>
    <row r="2223" spans="1:26" ht="18" customHeight="1" x14ac:dyDescent="0.15">
      <c r="A2223" s="4">
        <v>5002219</v>
      </c>
      <c r="B2223" s="4">
        <f t="shared" ref="B2223:E2223" si="2849">B2222</f>
        <v>0</v>
      </c>
      <c r="C2223" s="4">
        <f t="shared" si="2849"/>
        <v>0</v>
      </c>
      <c r="D2223" s="4">
        <f t="shared" si="2849"/>
        <v>0</v>
      </c>
      <c r="E2223" s="4">
        <f t="shared" si="2849"/>
        <v>0</v>
      </c>
      <c r="F2223" s="4">
        <f>INT(VLOOKUP($X2223,映射表!$B:$C,2,FALSE)*VLOOKUP($Z2223,怪物属性偏向!$G:$L,怪物属性偏向!L$1,FALSE)/100)</f>
        <v>12575408</v>
      </c>
      <c r="G2223" s="4">
        <f>INT(VLOOKUP($X2223,映射表!$B:$C,2,FALSE)*VLOOKUP($Z2223,怪物属性偏向!$G:$L,怪物属性偏向!J$1,FALSE)/100)</f>
        <v>4156535</v>
      </c>
      <c r="H2223" s="4">
        <f t="shared" si="2767"/>
        <v>0</v>
      </c>
      <c r="I2223" s="4">
        <f>INT(VLOOKUP($X2223,映射表!$B:$C,2,FALSE)*VLOOKUP($Z2223,怪物属性偏向!$G:$L,怪物属性偏向!K$1,FALSE)/100)</f>
        <v>6096251</v>
      </c>
      <c r="J2223" s="4">
        <f>INT(VLOOKUP($X2223,映射表!$B:$E,4,FALSE))</f>
        <v>4433637</v>
      </c>
      <c r="K2223" s="4">
        <f t="shared" ref="K2223:V2223" si="2850">K2222</f>
        <v>100</v>
      </c>
      <c r="L2223" s="4">
        <f t="shared" si="2850"/>
        <v>0</v>
      </c>
      <c r="M2223" s="4">
        <f t="shared" si="2850"/>
        <v>0</v>
      </c>
      <c r="N2223" s="4">
        <f t="shared" si="2850"/>
        <v>100</v>
      </c>
      <c r="O2223" s="4">
        <f t="shared" si="2850"/>
        <v>0</v>
      </c>
      <c r="P2223" s="4">
        <f t="shared" si="2850"/>
        <v>0</v>
      </c>
      <c r="Q2223" s="4">
        <f t="shared" si="2850"/>
        <v>0</v>
      </c>
      <c r="R2223" s="4">
        <f t="shared" si="2850"/>
        <v>0</v>
      </c>
      <c r="S2223" s="4">
        <f t="shared" si="2850"/>
        <v>0</v>
      </c>
      <c r="T2223" s="4">
        <f t="shared" si="2850"/>
        <v>0</v>
      </c>
      <c r="U2223" s="4">
        <f t="shared" si="2850"/>
        <v>0</v>
      </c>
      <c r="V2223" s="4">
        <f t="shared" si="2850"/>
        <v>0</v>
      </c>
      <c r="W2223" s="4">
        <f>VLOOKUP(Z2223,怪物属性偏向!D:F,3,FALSE)</f>
        <v>5000015</v>
      </c>
      <c r="X2223" s="4">
        <f t="shared" si="2837"/>
        <v>119</v>
      </c>
      <c r="Y2223" t="str">
        <f>VLOOKUP(Z2223,怪物属性偏向!G:H,2,FALSE)</f>
        <v>霍尔</v>
      </c>
      <c r="Z2223">
        <f t="shared" si="2838"/>
        <v>15</v>
      </c>
    </row>
    <row r="2224" spans="1:26" ht="18" customHeight="1" x14ac:dyDescent="0.15">
      <c r="A2224" s="4">
        <v>5002220</v>
      </c>
      <c r="B2224" s="4">
        <f t="shared" ref="B2224:E2224" si="2851">B2223</f>
        <v>0</v>
      </c>
      <c r="C2224" s="4">
        <f t="shared" si="2851"/>
        <v>0</v>
      </c>
      <c r="D2224" s="4">
        <f t="shared" si="2851"/>
        <v>0</v>
      </c>
      <c r="E2224" s="4">
        <f t="shared" si="2851"/>
        <v>0</v>
      </c>
      <c r="F2224" s="4">
        <f>INT(VLOOKUP($X2224,映射表!$B:$C,2,FALSE)*VLOOKUP($Z2224,怪物属性偏向!$G:$L,怪物属性偏向!L$1,FALSE)/100)</f>
        <v>13481035</v>
      </c>
      <c r="G2224" s="4">
        <f>INT(VLOOKUP($X2224,映射表!$B:$C,2,FALSE)*VLOOKUP($Z2224,怪物属性偏向!$G:$L,怪物属性偏向!J$1,FALSE)/100)</f>
        <v>4455871</v>
      </c>
      <c r="H2224" s="4">
        <f t="shared" si="2767"/>
        <v>0</v>
      </c>
      <c r="I2224" s="4">
        <f>INT(VLOOKUP($X2224,映射表!$B:$C,2,FALSE)*VLOOKUP($Z2224,怪物属性偏向!$G:$L,怪物属性偏向!K$1,FALSE)/100)</f>
        <v>6535277</v>
      </c>
      <c r="J2224" s="4">
        <f>INT(VLOOKUP($X2224,映射表!$B:$E,4,FALSE))</f>
        <v>4752929</v>
      </c>
      <c r="K2224" s="4">
        <f t="shared" ref="K2224:V2224" si="2852">K2223</f>
        <v>100</v>
      </c>
      <c r="L2224" s="4">
        <f t="shared" si="2852"/>
        <v>0</v>
      </c>
      <c r="M2224" s="4">
        <f t="shared" si="2852"/>
        <v>0</v>
      </c>
      <c r="N2224" s="4">
        <f t="shared" si="2852"/>
        <v>100</v>
      </c>
      <c r="O2224" s="4">
        <f t="shared" si="2852"/>
        <v>0</v>
      </c>
      <c r="P2224" s="4">
        <f t="shared" si="2852"/>
        <v>0</v>
      </c>
      <c r="Q2224" s="4">
        <f t="shared" si="2852"/>
        <v>0</v>
      </c>
      <c r="R2224" s="4">
        <f t="shared" si="2852"/>
        <v>0</v>
      </c>
      <c r="S2224" s="4">
        <f t="shared" si="2852"/>
        <v>0</v>
      </c>
      <c r="T2224" s="4">
        <f t="shared" si="2852"/>
        <v>0</v>
      </c>
      <c r="U2224" s="4">
        <f t="shared" si="2852"/>
        <v>0</v>
      </c>
      <c r="V2224" s="4">
        <f t="shared" si="2852"/>
        <v>0</v>
      </c>
      <c r="W2224" s="4">
        <f>VLOOKUP(Z2224,怪物属性偏向!D:F,3,FALSE)</f>
        <v>5000015</v>
      </c>
      <c r="X2224" s="4">
        <f t="shared" si="2837"/>
        <v>120</v>
      </c>
      <c r="Y2224" t="str">
        <f>VLOOKUP(Z2224,怪物属性偏向!G:H,2,FALSE)</f>
        <v>霍尔</v>
      </c>
      <c r="Z2224">
        <f t="shared" si="2838"/>
        <v>15</v>
      </c>
    </row>
    <row r="2225" spans="1:26" ht="18" customHeight="1" x14ac:dyDescent="0.15">
      <c r="A2225" s="4">
        <v>5002221</v>
      </c>
      <c r="B2225" s="4">
        <f t="shared" ref="B2225:E2225" si="2853">B2224</f>
        <v>0</v>
      </c>
      <c r="C2225" s="4">
        <f t="shared" si="2853"/>
        <v>0</v>
      </c>
      <c r="D2225" s="4">
        <f t="shared" si="2853"/>
        <v>0</v>
      </c>
      <c r="E2225" s="4">
        <f t="shared" si="2853"/>
        <v>0</v>
      </c>
      <c r="F2225" s="4">
        <f>INT(VLOOKUP($X2225,映射表!$B:$C,2,FALSE)*VLOOKUP($Z2225,怪物属性偏向!$G:$L,怪物属性偏向!L$1,FALSE)/100)</f>
        <v>14451868</v>
      </c>
      <c r="G2225" s="4">
        <f>INT(VLOOKUP($X2225,映射表!$B:$C,2,FALSE)*VLOOKUP($Z2225,怪物属性偏向!$G:$L,怪物属性偏向!J$1,FALSE)/100)</f>
        <v>4776759</v>
      </c>
      <c r="H2225" s="4">
        <f t="shared" si="2767"/>
        <v>0</v>
      </c>
      <c r="I2225" s="4">
        <f>INT(VLOOKUP($X2225,映射表!$B:$C,2,FALSE)*VLOOKUP($Z2225,怪物属性偏向!$G:$L,怪物属性偏向!K$1,FALSE)/100)</f>
        <v>7005914</v>
      </c>
      <c r="J2225" s="4">
        <f>INT(VLOOKUP($X2225,映射表!$B:$E,4,FALSE))</f>
        <v>5095210</v>
      </c>
      <c r="K2225" s="4">
        <f t="shared" ref="K2225:V2225" si="2854">K2224</f>
        <v>100</v>
      </c>
      <c r="L2225" s="4">
        <f t="shared" si="2854"/>
        <v>0</v>
      </c>
      <c r="M2225" s="4">
        <f t="shared" si="2854"/>
        <v>0</v>
      </c>
      <c r="N2225" s="4">
        <f t="shared" si="2854"/>
        <v>100</v>
      </c>
      <c r="O2225" s="4">
        <f t="shared" si="2854"/>
        <v>0</v>
      </c>
      <c r="P2225" s="4">
        <f t="shared" si="2854"/>
        <v>0</v>
      </c>
      <c r="Q2225" s="4">
        <f t="shared" si="2854"/>
        <v>0</v>
      </c>
      <c r="R2225" s="4">
        <f t="shared" si="2854"/>
        <v>0</v>
      </c>
      <c r="S2225" s="4">
        <f t="shared" si="2854"/>
        <v>0</v>
      </c>
      <c r="T2225" s="4">
        <f t="shared" si="2854"/>
        <v>0</v>
      </c>
      <c r="U2225" s="4">
        <f t="shared" si="2854"/>
        <v>0</v>
      </c>
      <c r="V2225" s="4">
        <f t="shared" si="2854"/>
        <v>0</v>
      </c>
      <c r="W2225" s="4">
        <f>VLOOKUP(Z2225,怪物属性偏向!D:F,3,FALSE)</f>
        <v>5000015</v>
      </c>
      <c r="X2225" s="4">
        <f t="shared" si="2837"/>
        <v>121</v>
      </c>
      <c r="Y2225" t="str">
        <f>VLOOKUP(Z2225,怪物属性偏向!G:H,2,FALSE)</f>
        <v>霍尔</v>
      </c>
      <c r="Z2225">
        <f t="shared" si="2838"/>
        <v>15</v>
      </c>
    </row>
    <row r="2226" spans="1:26" ht="18" customHeight="1" x14ac:dyDescent="0.15">
      <c r="A2226" s="4">
        <v>5002222</v>
      </c>
      <c r="B2226" s="4">
        <f t="shared" ref="B2226:E2226" si="2855">B2225</f>
        <v>0</v>
      </c>
      <c r="C2226" s="4">
        <f t="shared" si="2855"/>
        <v>0</v>
      </c>
      <c r="D2226" s="4">
        <f t="shared" si="2855"/>
        <v>0</v>
      </c>
      <c r="E2226" s="4">
        <f t="shared" si="2855"/>
        <v>0</v>
      </c>
      <c r="F2226" s="4">
        <f>INT(VLOOKUP($X2226,映射表!$B:$C,2,FALSE)*VLOOKUP($Z2226,怪物属性偏向!$G:$L,怪物属性偏向!L$1,FALSE)/100)</f>
        <v>15492601</v>
      </c>
      <c r="G2226" s="4">
        <f>INT(VLOOKUP($X2226,映射表!$B:$C,2,FALSE)*VLOOKUP($Z2226,怪物属性偏向!$G:$L,怪物属性偏向!J$1,FALSE)/100)</f>
        <v>5120751</v>
      </c>
      <c r="H2226" s="4">
        <f t="shared" si="2767"/>
        <v>0</v>
      </c>
      <c r="I2226" s="4">
        <f>INT(VLOOKUP($X2226,映射表!$B:$C,2,FALSE)*VLOOKUP($Z2226,怪物属性偏向!$G:$L,怪物属性偏向!K$1,FALSE)/100)</f>
        <v>7510436</v>
      </c>
      <c r="J2226" s="4">
        <f>INT(VLOOKUP($X2226,映射表!$B:$E,4,FALSE))</f>
        <v>5462135</v>
      </c>
      <c r="K2226" s="4">
        <f t="shared" ref="K2226:V2226" si="2856">K2225</f>
        <v>100</v>
      </c>
      <c r="L2226" s="4">
        <f t="shared" si="2856"/>
        <v>0</v>
      </c>
      <c r="M2226" s="4">
        <f t="shared" si="2856"/>
        <v>0</v>
      </c>
      <c r="N2226" s="4">
        <f t="shared" si="2856"/>
        <v>100</v>
      </c>
      <c r="O2226" s="4">
        <f t="shared" si="2856"/>
        <v>0</v>
      </c>
      <c r="P2226" s="4">
        <f t="shared" si="2856"/>
        <v>0</v>
      </c>
      <c r="Q2226" s="4">
        <f t="shared" si="2856"/>
        <v>0</v>
      </c>
      <c r="R2226" s="4">
        <f t="shared" si="2856"/>
        <v>0</v>
      </c>
      <c r="S2226" s="4">
        <f t="shared" si="2856"/>
        <v>0</v>
      </c>
      <c r="T2226" s="4">
        <f t="shared" si="2856"/>
        <v>0</v>
      </c>
      <c r="U2226" s="4">
        <f t="shared" si="2856"/>
        <v>0</v>
      </c>
      <c r="V2226" s="4">
        <f t="shared" si="2856"/>
        <v>0</v>
      </c>
      <c r="W2226" s="4">
        <f>VLOOKUP(Z2226,怪物属性偏向!D:F,3,FALSE)</f>
        <v>5000015</v>
      </c>
      <c r="X2226" s="4">
        <f t="shared" si="2837"/>
        <v>122</v>
      </c>
      <c r="Y2226" t="str">
        <f>VLOOKUP(Z2226,怪物属性偏向!G:H,2,FALSE)</f>
        <v>霍尔</v>
      </c>
      <c r="Z2226">
        <f t="shared" si="2838"/>
        <v>15</v>
      </c>
    </row>
    <row r="2227" spans="1:26" ht="18" customHeight="1" x14ac:dyDescent="0.15">
      <c r="A2227" s="4">
        <v>5002223</v>
      </c>
      <c r="B2227" s="4">
        <f t="shared" ref="B2227:E2227" si="2857">B2226</f>
        <v>0</v>
      </c>
      <c r="C2227" s="4">
        <f t="shared" si="2857"/>
        <v>0</v>
      </c>
      <c r="D2227" s="4">
        <f t="shared" si="2857"/>
        <v>0</v>
      </c>
      <c r="E2227" s="4">
        <f t="shared" si="2857"/>
        <v>0</v>
      </c>
      <c r="F2227" s="4">
        <f>INT(VLOOKUP($X2227,映射表!$B:$C,2,FALSE)*VLOOKUP($Z2227,怪物属性偏向!$G:$L,怪物属性偏向!L$1,FALSE)/100)</f>
        <v>16608267</v>
      </c>
      <c r="G2227" s="4">
        <f>INT(VLOOKUP($X2227,映射表!$B:$C,2,FALSE)*VLOOKUP($Z2227,怪物属性偏向!$G:$L,怪物属性偏向!J$1,FALSE)/100)</f>
        <v>5489511</v>
      </c>
      <c r="H2227" s="4">
        <f t="shared" si="2767"/>
        <v>0</v>
      </c>
      <c r="I2227" s="4">
        <f>INT(VLOOKUP($X2227,映射表!$B:$C,2,FALSE)*VLOOKUP($Z2227,怪物属性偏向!$G:$L,怪物属性偏向!K$1,FALSE)/100)</f>
        <v>8051283</v>
      </c>
      <c r="J2227" s="4">
        <f>INT(VLOOKUP($X2227,映射表!$B:$E,4,FALSE))</f>
        <v>5855478</v>
      </c>
      <c r="K2227" s="4">
        <f t="shared" ref="K2227:V2227" si="2858">K2226</f>
        <v>100</v>
      </c>
      <c r="L2227" s="4">
        <f t="shared" si="2858"/>
        <v>0</v>
      </c>
      <c r="M2227" s="4">
        <f t="shared" si="2858"/>
        <v>0</v>
      </c>
      <c r="N2227" s="4">
        <f t="shared" si="2858"/>
        <v>100</v>
      </c>
      <c r="O2227" s="4">
        <f t="shared" si="2858"/>
        <v>0</v>
      </c>
      <c r="P2227" s="4">
        <f t="shared" si="2858"/>
        <v>0</v>
      </c>
      <c r="Q2227" s="4">
        <f t="shared" si="2858"/>
        <v>0</v>
      </c>
      <c r="R2227" s="4">
        <f t="shared" si="2858"/>
        <v>0</v>
      </c>
      <c r="S2227" s="4">
        <f t="shared" si="2858"/>
        <v>0</v>
      </c>
      <c r="T2227" s="4">
        <f t="shared" si="2858"/>
        <v>0</v>
      </c>
      <c r="U2227" s="4">
        <f t="shared" si="2858"/>
        <v>0</v>
      </c>
      <c r="V2227" s="4">
        <f t="shared" si="2858"/>
        <v>0</v>
      </c>
      <c r="W2227" s="4">
        <f>VLOOKUP(Z2227,怪物属性偏向!D:F,3,FALSE)</f>
        <v>5000015</v>
      </c>
      <c r="X2227" s="4">
        <f t="shared" si="2837"/>
        <v>123</v>
      </c>
      <c r="Y2227" t="str">
        <f>VLOOKUP(Z2227,怪物属性偏向!G:H,2,FALSE)</f>
        <v>霍尔</v>
      </c>
      <c r="Z2227">
        <f t="shared" si="2838"/>
        <v>15</v>
      </c>
    </row>
    <row r="2228" spans="1:26" ht="18" customHeight="1" x14ac:dyDescent="0.15">
      <c r="A2228" s="4">
        <v>5002224</v>
      </c>
      <c r="B2228" s="4">
        <f t="shared" ref="B2228:E2228" si="2859">B2227</f>
        <v>0</v>
      </c>
      <c r="C2228" s="4">
        <f t="shared" si="2859"/>
        <v>0</v>
      </c>
      <c r="D2228" s="4">
        <f t="shared" si="2859"/>
        <v>0</v>
      </c>
      <c r="E2228" s="4">
        <f t="shared" si="2859"/>
        <v>0</v>
      </c>
      <c r="F2228" s="4">
        <f>INT(VLOOKUP($X2228,映射表!$B:$C,2,FALSE)*VLOOKUP($Z2228,怪物属性偏向!$G:$L,怪物属性偏向!L$1,FALSE)/100)</f>
        <v>17804261</v>
      </c>
      <c r="G2228" s="4">
        <f>INT(VLOOKUP($X2228,映射表!$B:$C,2,FALSE)*VLOOKUP($Z2228,怪物属性偏向!$G:$L,怪物属性偏向!J$1,FALSE)/100)</f>
        <v>5884821</v>
      </c>
      <c r="H2228" s="4">
        <f t="shared" si="2767"/>
        <v>0</v>
      </c>
      <c r="I2228" s="4">
        <f>INT(VLOOKUP($X2228,映射表!$B:$C,2,FALSE)*VLOOKUP($Z2228,怪物属性偏向!$G:$L,怪物属性偏向!K$1,FALSE)/100)</f>
        <v>8631072</v>
      </c>
      <c r="J2228" s="4">
        <f>INT(VLOOKUP($X2228,映射表!$B:$E,4,FALSE))</f>
        <v>6277143</v>
      </c>
      <c r="K2228" s="4">
        <f t="shared" ref="K2228:V2228" si="2860">K2227</f>
        <v>100</v>
      </c>
      <c r="L2228" s="4">
        <f t="shared" si="2860"/>
        <v>0</v>
      </c>
      <c r="M2228" s="4">
        <f t="shared" si="2860"/>
        <v>0</v>
      </c>
      <c r="N2228" s="4">
        <f t="shared" si="2860"/>
        <v>100</v>
      </c>
      <c r="O2228" s="4">
        <f t="shared" si="2860"/>
        <v>0</v>
      </c>
      <c r="P2228" s="4">
        <f t="shared" si="2860"/>
        <v>0</v>
      </c>
      <c r="Q2228" s="4">
        <f t="shared" si="2860"/>
        <v>0</v>
      </c>
      <c r="R2228" s="4">
        <f t="shared" si="2860"/>
        <v>0</v>
      </c>
      <c r="S2228" s="4">
        <f t="shared" si="2860"/>
        <v>0</v>
      </c>
      <c r="T2228" s="4">
        <f t="shared" si="2860"/>
        <v>0</v>
      </c>
      <c r="U2228" s="4">
        <f t="shared" si="2860"/>
        <v>0</v>
      </c>
      <c r="V2228" s="4">
        <f t="shared" si="2860"/>
        <v>0</v>
      </c>
      <c r="W2228" s="4">
        <f>VLOOKUP(Z2228,怪物属性偏向!D:F,3,FALSE)</f>
        <v>5000015</v>
      </c>
      <c r="X2228" s="4">
        <f t="shared" si="2837"/>
        <v>124</v>
      </c>
      <c r="Y2228" t="str">
        <f>VLOOKUP(Z2228,怪物属性偏向!G:H,2,FALSE)</f>
        <v>霍尔</v>
      </c>
      <c r="Z2228">
        <f t="shared" si="2838"/>
        <v>15</v>
      </c>
    </row>
    <row r="2229" spans="1:26" ht="18" customHeight="1" x14ac:dyDescent="0.15">
      <c r="A2229" s="4">
        <v>5002225</v>
      </c>
      <c r="B2229" s="4">
        <f t="shared" ref="B2229:E2229" si="2861">B2228</f>
        <v>0</v>
      </c>
      <c r="C2229" s="4">
        <f t="shared" si="2861"/>
        <v>0</v>
      </c>
      <c r="D2229" s="4">
        <f t="shared" si="2861"/>
        <v>0</v>
      </c>
      <c r="E2229" s="4">
        <f t="shared" si="2861"/>
        <v>0</v>
      </c>
      <c r="F2229" s="4">
        <f>INT(VLOOKUP($X2229,映射表!$B:$C,2,FALSE)*VLOOKUP($Z2229,怪物属性偏向!$G:$L,怪物属性偏向!L$1,FALSE)/100)</f>
        <v>19086366</v>
      </c>
      <c r="G2229" s="4">
        <f>INT(VLOOKUP($X2229,映射表!$B:$C,2,FALSE)*VLOOKUP($Z2229,怪物属性偏向!$G:$L,怪物属性偏向!J$1,FALSE)/100)</f>
        <v>6308594</v>
      </c>
      <c r="H2229" s="4">
        <f t="shared" si="2767"/>
        <v>0</v>
      </c>
      <c r="I2229" s="4">
        <f>INT(VLOOKUP($X2229,映射表!$B:$C,2,FALSE)*VLOOKUP($Z2229,怪物属性偏向!$G:$L,怪物属性偏向!K$1,FALSE)/100)</f>
        <v>9252605</v>
      </c>
      <c r="J2229" s="4">
        <f>INT(VLOOKUP($X2229,映射表!$B:$E,4,FALSE))</f>
        <v>6729167</v>
      </c>
      <c r="K2229" s="4">
        <f t="shared" ref="K2229:V2229" si="2862">K2228</f>
        <v>100</v>
      </c>
      <c r="L2229" s="4">
        <f t="shared" si="2862"/>
        <v>0</v>
      </c>
      <c r="M2229" s="4">
        <f t="shared" si="2862"/>
        <v>0</v>
      </c>
      <c r="N2229" s="4">
        <f t="shared" si="2862"/>
        <v>100</v>
      </c>
      <c r="O2229" s="4">
        <f t="shared" si="2862"/>
        <v>0</v>
      </c>
      <c r="P2229" s="4">
        <f t="shared" si="2862"/>
        <v>0</v>
      </c>
      <c r="Q2229" s="4">
        <f t="shared" si="2862"/>
        <v>0</v>
      </c>
      <c r="R2229" s="4">
        <f t="shared" si="2862"/>
        <v>0</v>
      </c>
      <c r="S2229" s="4">
        <f t="shared" si="2862"/>
        <v>0</v>
      </c>
      <c r="T2229" s="4">
        <f t="shared" si="2862"/>
        <v>0</v>
      </c>
      <c r="U2229" s="4">
        <f t="shared" si="2862"/>
        <v>0</v>
      </c>
      <c r="V2229" s="4">
        <f t="shared" si="2862"/>
        <v>0</v>
      </c>
      <c r="W2229" s="4">
        <f>VLOOKUP(Z2229,怪物属性偏向!D:F,3,FALSE)</f>
        <v>5000015</v>
      </c>
      <c r="X2229" s="4">
        <f t="shared" si="2837"/>
        <v>125</v>
      </c>
      <c r="Y2229" t="str">
        <f>VLOOKUP(Z2229,怪物属性偏向!G:H,2,FALSE)</f>
        <v>霍尔</v>
      </c>
      <c r="Z2229">
        <f t="shared" si="2838"/>
        <v>15</v>
      </c>
    </row>
    <row r="2230" spans="1:26" ht="18" customHeight="1" x14ac:dyDescent="0.15">
      <c r="A2230" s="4">
        <v>5002226</v>
      </c>
      <c r="B2230" s="4">
        <f t="shared" ref="B2230:E2230" si="2863">B2229</f>
        <v>0</v>
      </c>
      <c r="C2230" s="4">
        <f t="shared" si="2863"/>
        <v>0</v>
      </c>
      <c r="D2230" s="4">
        <f t="shared" si="2863"/>
        <v>0</v>
      </c>
      <c r="E2230" s="4">
        <f t="shared" si="2863"/>
        <v>0</v>
      </c>
      <c r="F2230" s="4">
        <f>INT(VLOOKUP($X2230,映射表!$B:$C,2,FALSE)*VLOOKUP($Z2230,怪物属性偏向!$G:$L,怪物属性偏向!L$1,FALSE)/100)</f>
        <v>20460783</v>
      </c>
      <c r="G2230" s="4">
        <f>INT(VLOOKUP($X2230,映射表!$B:$C,2,FALSE)*VLOOKUP($Z2230,怪物属性偏向!$G:$L,怪物属性偏向!J$1,FALSE)/100)</f>
        <v>6762879</v>
      </c>
      <c r="H2230" s="4">
        <f t="shared" si="2767"/>
        <v>0</v>
      </c>
      <c r="I2230" s="4">
        <f>INT(VLOOKUP($X2230,映射表!$B:$C,2,FALSE)*VLOOKUP($Z2230,怪物属性偏向!$G:$L,怪物属性偏向!K$1,FALSE)/100)</f>
        <v>9918889</v>
      </c>
      <c r="J2230" s="4">
        <f>INT(VLOOKUP($X2230,映射表!$B:$E,4,FALSE))</f>
        <v>7213737</v>
      </c>
      <c r="K2230" s="4">
        <f t="shared" ref="K2230:V2230" si="2864">K2229</f>
        <v>100</v>
      </c>
      <c r="L2230" s="4">
        <f t="shared" si="2864"/>
        <v>0</v>
      </c>
      <c r="M2230" s="4">
        <f t="shared" si="2864"/>
        <v>0</v>
      </c>
      <c r="N2230" s="4">
        <f t="shared" si="2864"/>
        <v>100</v>
      </c>
      <c r="O2230" s="4">
        <f t="shared" si="2864"/>
        <v>0</v>
      </c>
      <c r="P2230" s="4">
        <f t="shared" si="2864"/>
        <v>0</v>
      </c>
      <c r="Q2230" s="4">
        <f t="shared" si="2864"/>
        <v>0</v>
      </c>
      <c r="R2230" s="4">
        <f t="shared" si="2864"/>
        <v>0</v>
      </c>
      <c r="S2230" s="4">
        <f t="shared" si="2864"/>
        <v>0</v>
      </c>
      <c r="T2230" s="4">
        <f t="shared" si="2864"/>
        <v>0</v>
      </c>
      <c r="U2230" s="4">
        <f t="shared" si="2864"/>
        <v>0</v>
      </c>
      <c r="V2230" s="4">
        <f t="shared" si="2864"/>
        <v>0</v>
      </c>
      <c r="W2230" s="4">
        <f>VLOOKUP(Z2230,怪物属性偏向!D:F,3,FALSE)</f>
        <v>5000015</v>
      </c>
      <c r="X2230" s="4">
        <f t="shared" si="2837"/>
        <v>126</v>
      </c>
      <c r="Y2230" t="str">
        <f>VLOOKUP(Z2230,怪物属性偏向!G:H,2,FALSE)</f>
        <v>霍尔</v>
      </c>
      <c r="Z2230">
        <f t="shared" si="2838"/>
        <v>15</v>
      </c>
    </row>
    <row r="2231" spans="1:26" ht="18" customHeight="1" x14ac:dyDescent="0.15">
      <c r="A2231" s="4">
        <v>5002227</v>
      </c>
      <c r="B2231" s="4">
        <f t="shared" ref="B2231:E2231" si="2865">B2230</f>
        <v>0</v>
      </c>
      <c r="C2231" s="4">
        <f t="shared" si="2865"/>
        <v>0</v>
      </c>
      <c r="D2231" s="4">
        <f t="shared" si="2865"/>
        <v>0</v>
      </c>
      <c r="E2231" s="4">
        <f t="shared" si="2865"/>
        <v>0</v>
      </c>
      <c r="F2231" s="4">
        <f>INT(VLOOKUP($X2231,映射表!$B:$C,2,FALSE)*VLOOKUP($Z2231,怪物属性偏向!$G:$L,怪物属性偏向!L$1,FALSE)/100)</f>
        <v>21934158</v>
      </c>
      <c r="G2231" s="4">
        <f>INT(VLOOKUP($X2231,映射表!$B:$C,2,FALSE)*VLOOKUP($Z2231,怪物属性偏向!$G:$L,怪物属性偏向!J$1,FALSE)/100)</f>
        <v>7249872</v>
      </c>
      <c r="H2231" s="4">
        <f t="shared" si="2767"/>
        <v>0</v>
      </c>
      <c r="I2231" s="4">
        <f>INT(VLOOKUP($X2231,映射表!$B:$C,2,FALSE)*VLOOKUP($Z2231,怪物属性偏向!$G:$L,怪物属性偏向!K$1,FALSE)/100)</f>
        <v>10633145</v>
      </c>
      <c r="J2231" s="4">
        <f>INT(VLOOKUP($X2231,映射表!$B:$E,4,FALSE))</f>
        <v>7733196</v>
      </c>
      <c r="K2231" s="4">
        <f t="shared" ref="K2231:V2231" si="2866">K2230</f>
        <v>100</v>
      </c>
      <c r="L2231" s="4">
        <f t="shared" si="2866"/>
        <v>0</v>
      </c>
      <c r="M2231" s="4">
        <f t="shared" si="2866"/>
        <v>0</v>
      </c>
      <c r="N2231" s="4">
        <f t="shared" si="2866"/>
        <v>100</v>
      </c>
      <c r="O2231" s="4">
        <f t="shared" si="2866"/>
        <v>0</v>
      </c>
      <c r="P2231" s="4">
        <f t="shared" si="2866"/>
        <v>0</v>
      </c>
      <c r="Q2231" s="4">
        <f t="shared" si="2866"/>
        <v>0</v>
      </c>
      <c r="R2231" s="4">
        <f t="shared" si="2866"/>
        <v>0</v>
      </c>
      <c r="S2231" s="4">
        <f t="shared" si="2866"/>
        <v>0</v>
      </c>
      <c r="T2231" s="4">
        <f t="shared" si="2866"/>
        <v>0</v>
      </c>
      <c r="U2231" s="4">
        <f t="shared" si="2866"/>
        <v>0</v>
      </c>
      <c r="V2231" s="4">
        <f t="shared" si="2866"/>
        <v>0</v>
      </c>
      <c r="W2231" s="4">
        <f>VLOOKUP(Z2231,怪物属性偏向!D:F,3,FALSE)</f>
        <v>5000015</v>
      </c>
      <c r="X2231" s="4">
        <f t="shared" si="2837"/>
        <v>127</v>
      </c>
      <c r="Y2231" t="str">
        <f>VLOOKUP(Z2231,怪物属性偏向!G:H,2,FALSE)</f>
        <v>霍尔</v>
      </c>
      <c r="Z2231">
        <f t="shared" si="2838"/>
        <v>15</v>
      </c>
    </row>
    <row r="2232" spans="1:26" ht="18" customHeight="1" x14ac:dyDescent="0.15">
      <c r="A2232" s="4">
        <v>5002228</v>
      </c>
      <c r="B2232" s="4">
        <f t="shared" ref="B2232:E2232" si="2867">B2231</f>
        <v>0</v>
      </c>
      <c r="C2232" s="4">
        <f t="shared" si="2867"/>
        <v>0</v>
      </c>
      <c r="D2232" s="4">
        <f t="shared" si="2867"/>
        <v>0</v>
      </c>
      <c r="E2232" s="4">
        <f t="shared" si="2867"/>
        <v>0</v>
      </c>
      <c r="F2232" s="4">
        <f>INT(VLOOKUP($X2232,映射表!$B:$C,2,FALSE)*VLOOKUP($Z2232,怪物属性偏向!$G:$L,怪物属性偏向!L$1,FALSE)/100)</f>
        <v>23513615</v>
      </c>
      <c r="G2232" s="4">
        <f>INT(VLOOKUP($X2232,映射表!$B:$C,2,FALSE)*VLOOKUP($Z2232,怪物属性偏向!$G:$L,怪物属性偏向!J$1,FALSE)/100)</f>
        <v>7771928</v>
      </c>
      <c r="H2232" s="4">
        <f t="shared" si="2767"/>
        <v>0</v>
      </c>
      <c r="I2232" s="4">
        <f>INT(VLOOKUP($X2232,映射表!$B:$C,2,FALSE)*VLOOKUP($Z2232,怪物属性偏向!$G:$L,怪物属性偏向!K$1,FALSE)/100)</f>
        <v>11398828</v>
      </c>
      <c r="J2232" s="4">
        <f>INT(VLOOKUP($X2232,映射表!$B:$E,4,FALSE))</f>
        <v>8290056</v>
      </c>
      <c r="K2232" s="4">
        <f t="shared" ref="K2232:V2232" si="2868">K2231</f>
        <v>100</v>
      </c>
      <c r="L2232" s="4">
        <f t="shared" si="2868"/>
        <v>0</v>
      </c>
      <c r="M2232" s="4">
        <f t="shared" si="2868"/>
        <v>0</v>
      </c>
      <c r="N2232" s="4">
        <f t="shared" si="2868"/>
        <v>100</v>
      </c>
      <c r="O2232" s="4">
        <f t="shared" si="2868"/>
        <v>0</v>
      </c>
      <c r="P2232" s="4">
        <f t="shared" si="2868"/>
        <v>0</v>
      </c>
      <c r="Q2232" s="4">
        <f t="shared" si="2868"/>
        <v>0</v>
      </c>
      <c r="R2232" s="4">
        <f t="shared" si="2868"/>
        <v>0</v>
      </c>
      <c r="S2232" s="4">
        <f t="shared" si="2868"/>
        <v>0</v>
      </c>
      <c r="T2232" s="4">
        <f t="shared" si="2868"/>
        <v>0</v>
      </c>
      <c r="U2232" s="4">
        <f t="shared" si="2868"/>
        <v>0</v>
      </c>
      <c r="V2232" s="4">
        <f t="shared" si="2868"/>
        <v>0</v>
      </c>
      <c r="W2232" s="4">
        <f>VLOOKUP(Z2232,怪物属性偏向!D:F,3,FALSE)</f>
        <v>5000015</v>
      </c>
      <c r="X2232" s="4">
        <f t="shared" si="2837"/>
        <v>128</v>
      </c>
      <c r="Y2232" t="str">
        <f>VLOOKUP(Z2232,怪物属性偏向!G:H,2,FALSE)</f>
        <v>霍尔</v>
      </c>
      <c r="Z2232">
        <f t="shared" si="2838"/>
        <v>15</v>
      </c>
    </row>
    <row r="2233" spans="1:26" ht="18" customHeight="1" x14ac:dyDescent="0.15">
      <c r="A2233" s="4">
        <v>5002229</v>
      </c>
      <c r="B2233" s="4">
        <f t="shared" ref="B2233:E2233" si="2869">B2232</f>
        <v>0</v>
      </c>
      <c r="C2233" s="4">
        <f t="shared" si="2869"/>
        <v>0</v>
      </c>
      <c r="D2233" s="4">
        <f t="shared" si="2869"/>
        <v>0</v>
      </c>
      <c r="E2233" s="4">
        <f t="shared" si="2869"/>
        <v>0</v>
      </c>
      <c r="F2233" s="4">
        <f>INT(VLOOKUP($X2233,映射表!$B:$C,2,FALSE)*VLOOKUP($Z2233,怪物属性偏向!$G:$L,怪物属性偏向!L$1,FALSE)/100)</f>
        <v>25206794</v>
      </c>
      <c r="G2233" s="4">
        <f>INT(VLOOKUP($X2233,映射表!$B:$C,2,FALSE)*VLOOKUP($Z2233,怪物属性偏向!$G:$L,怪物属性偏向!J$1,FALSE)/100)</f>
        <v>8331572</v>
      </c>
      <c r="H2233" s="4">
        <f t="shared" si="2767"/>
        <v>0</v>
      </c>
      <c r="I2233" s="4">
        <f>INT(VLOOKUP($X2233,映射表!$B:$C,2,FALSE)*VLOOKUP($Z2233,怪物属性偏向!$G:$L,怪物属性偏向!K$1,FALSE)/100)</f>
        <v>12219640</v>
      </c>
      <c r="J2233" s="4">
        <f>INT(VLOOKUP($X2233,映射表!$B:$E,4,FALSE))</f>
        <v>8887010</v>
      </c>
      <c r="K2233" s="4">
        <f t="shared" ref="K2233:V2233" si="2870">K2232</f>
        <v>100</v>
      </c>
      <c r="L2233" s="4">
        <f t="shared" si="2870"/>
        <v>0</v>
      </c>
      <c r="M2233" s="4">
        <f t="shared" si="2870"/>
        <v>0</v>
      </c>
      <c r="N2233" s="4">
        <f t="shared" si="2870"/>
        <v>100</v>
      </c>
      <c r="O2233" s="4">
        <f t="shared" si="2870"/>
        <v>0</v>
      </c>
      <c r="P2233" s="4">
        <f t="shared" si="2870"/>
        <v>0</v>
      </c>
      <c r="Q2233" s="4">
        <f t="shared" si="2870"/>
        <v>0</v>
      </c>
      <c r="R2233" s="4">
        <f t="shared" si="2870"/>
        <v>0</v>
      </c>
      <c r="S2233" s="4">
        <f t="shared" si="2870"/>
        <v>0</v>
      </c>
      <c r="T2233" s="4">
        <f t="shared" si="2870"/>
        <v>0</v>
      </c>
      <c r="U2233" s="4">
        <f t="shared" si="2870"/>
        <v>0</v>
      </c>
      <c r="V2233" s="4">
        <f t="shared" si="2870"/>
        <v>0</v>
      </c>
      <c r="W2233" s="4">
        <f>VLOOKUP(Z2233,怪物属性偏向!D:F,3,FALSE)</f>
        <v>5000015</v>
      </c>
      <c r="X2233" s="4">
        <f t="shared" si="2837"/>
        <v>129</v>
      </c>
      <c r="Y2233" t="str">
        <f>VLOOKUP(Z2233,怪物属性偏向!G:H,2,FALSE)</f>
        <v>霍尔</v>
      </c>
      <c r="Z2233">
        <f t="shared" si="2838"/>
        <v>15</v>
      </c>
    </row>
    <row r="2234" spans="1:26" ht="18" customHeight="1" x14ac:dyDescent="0.15">
      <c r="A2234" s="4">
        <v>5002230</v>
      </c>
      <c r="B2234" s="4">
        <f t="shared" ref="B2234:E2234" si="2871">B2233</f>
        <v>0</v>
      </c>
      <c r="C2234" s="4">
        <f t="shared" si="2871"/>
        <v>0</v>
      </c>
      <c r="D2234" s="4">
        <f t="shared" si="2871"/>
        <v>0</v>
      </c>
      <c r="E2234" s="4">
        <f t="shared" si="2871"/>
        <v>0</v>
      </c>
      <c r="F2234" s="4">
        <f>INT(VLOOKUP($X2234,映射表!$B:$C,2,FALSE)*VLOOKUP($Z2234,怪物属性偏向!$G:$L,怪物属性偏向!L$1,FALSE)/100)</f>
        <v>27021882</v>
      </c>
      <c r="G2234" s="4">
        <f>INT(VLOOKUP($X2234,映射表!$B:$C,2,FALSE)*VLOOKUP($Z2234,怪物属性偏向!$G:$L,怪物属性偏向!J$1,FALSE)/100)</f>
        <v>8931511</v>
      </c>
      <c r="H2234" s="4">
        <f t="shared" si="2767"/>
        <v>0</v>
      </c>
      <c r="I2234" s="4">
        <f>INT(VLOOKUP($X2234,映射表!$B:$C,2,FALSE)*VLOOKUP($Z2234,怪物属性偏向!$G:$L,怪物属性偏向!K$1,FALSE)/100)</f>
        <v>13099550</v>
      </c>
      <c r="J2234" s="4">
        <f>INT(VLOOKUP($X2234,映射表!$B:$E,4,FALSE))</f>
        <v>9526945</v>
      </c>
      <c r="K2234" s="4">
        <f t="shared" ref="K2234:V2234" si="2872">K2233</f>
        <v>100</v>
      </c>
      <c r="L2234" s="4">
        <f t="shared" si="2872"/>
        <v>0</v>
      </c>
      <c r="M2234" s="4">
        <f t="shared" si="2872"/>
        <v>0</v>
      </c>
      <c r="N2234" s="4">
        <f t="shared" si="2872"/>
        <v>100</v>
      </c>
      <c r="O2234" s="4">
        <f t="shared" si="2872"/>
        <v>0</v>
      </c>
      <c r="P2234" s="4">
        <f t="shared" si="2872"/>
        <v>0</v>
      </c>
      <c r="Q2234" s="4">
        <f t="shared" si="2872"/>
        <v>0</v>
      </c>
      <c r="R2234" s="4">
        <f t="shared" si="2872"/>
        <v>0</v>
      </c>
      <c r="S2234" s="4">
        <f t="shared" si="2872"/>
        <v>0</v>
      </c>
      <c r="T2234" s="4">
        <f t="shared" si="2872"/>
        <v>0</v>
      </c>
      <c r="U2234" s="4">
        <f t="shared" si="2872"/>
        <v>0</v>
      </c>
      <c r="V2234" s="4">
        <f t="shared" si="2872"/>
        <v>0</v>
      </c>
      <c r="W2234" s="4">
        <f>VLOOKUP(Z2234,怪物属性偏向!D:F,3,FALSE)</f>
        <v>5000015</v>
      </c>
      <c r="X2234" s="4">
        <f t="shared" si="2837"/>
        <v>130</v>
      </c>
      <c r="Y2234" t="str">
        <f>VLOOKUP(Z2234,怪物属性偏向!G:H,2,FALSE)</f>
        <v>霍尔</v>
      </c>
      <c r="Z2234">
        <f t="shared" si="2838"/>
        <v>15</v>
      </c>
    </row>
    <row r="2235" spans="1:26" ht="18" customHeight="1" x14ac:dyDescent="0.15">
      <c r="A2235" s="4">
        <v>5002231</v>
      </c>
      <c r="B2235" s="4">
        <f t="shared" ref="B2235:E2235" si="2873">B2234</f>
        <v>0</v>
      </c>
      <c r="C2235" s="4">
        <f t="shared" si="2873"/>
        <v>0</v>
      </c>
      <c r="D2235" s="4">
        <f t="shared" si="2873"/>
        <v>0</v>
      </c>
      <c r="E2235" s="4">
        <f t="shared" si="2873"/>
        <v>0</v>
      </c>
      <c r="F2235" s="4">
        <f>INT(VLOOKUP($X2235,映射表!$B:$C,2,FALSE)*VLOOKUP($Z2235,怪物属性偏向!$G:$L,怪物属性偏向!L$1,FALSE)/100)</f>
        <v>28967656</v>
      </c>
      <c r="G2235" s="4">
        <f>INT(VLOOKUP($X2235,映射表!$B:$C,2,FALSE)*VLOOKUP($Z2235,怪物属性偏向!$G:$L,怪物属性偏向!J$1,FALSE)/100)</f>
        <v>9574646</v>
      </c>
      <c r="H2235" s="4">
        <f t="shared" si="2767"/>
        <v>0</v>
      </c>
      <c r="I2235" s="4">
        <f>INT(VLOOKUP($X2235,映射表!$B:$C,2,FALSE)*VLOOKUP($Z2235,怪物属性偏向!$G:$L,怪物属性偏向!K$1,FALSE)/100)</f>
        <v>14042814</v>
      </c>
      <c r="J2235" s="4">
        <f>INT(VLOOKUP($X2235,映射表!$B:$E,4,FALSE))</f>
        <v>10212955</v>
      </c>
      <c r="K2235" s="4">
        <f t="shared" ref="K2235:V2235" si="2874">K2234</f>
        <v>100</v>
      </c>
      <c r="L2235" s="4">
        <f t="shared" si="2874"/>
        <v>0</v>
      </c>
      <c r="M2235" s="4">
        <f t="shared" si="2874"/>
        <v>0</v>
      </c>
      <c r="N2235" s="4">
        <f t="shared" si="2874"/>
        <v>100</v>
      </c>
      <c r="O2235" s="4">
        <f t="shared" si="2874"/>
        <v>0</v>
      </c>
      <c r="P2235" s="4">
        <f t="shared" si="2874"/>
        <v>0</v>
      </c>
      <c r="Q2235" s="4">
        <f t="shared" si="2874"/>
        <v>0</v>
      </c>
      <c r="R2235" s="4">
        <f t="shared" si="2874"/>
        <v>0</v>
      </c>
      <c r="S2235" s="4">
        <f t="shared" si="2874"/>
        <v>0</v>
      </c>
      <c r="T2235" s="4">
        <f t="shared" si="2874"/>
        <v>0</v>
      </c>
      <c r="U2235" s="4">
        <f t="shared" si="2874"/>
        <v>0</v>
      </c>
      <c r="V2235" s="4">
        <f t="shared" si="2874"/>
        <v>0</v>
      </c>
      <c r="W2235" s="4">
        <f>VLOOKUP(Z2235,怪物属性偏向!D:F,3,FALSE)</f>
        <v>5000015</v>
      </c>
      <c r="X2235" s="4">
        <f t="shared" si="2837"/>
        <v>131</v>
      </c>
      <c r="Y2235" t="str">
        <f>VLOOKUP(Z2235,怪物属性偏向!G:H,2,FALSE)</f>
        <v>霍尔</v>
      </c>
      <c r="Z2235">
        <f t="shared" si="2838"/>
        <v>15</v>
      </c>
    </row>
    <row r="2236" spans="1:26" ht="18" customHeight="1" x14ac:dyDescent="0.15">
      <c r="A2236" s="4">
        <v>5002232</v>
      </c>
      <c r="B2236" s="4">
        <f t="shared" ref="B2236:E2236" si="2875">B2235</f>
        <v>0</v>
      </c>
      <c r="C2236" s="4">
        <f t="shared" si="2875"/>
        <v>0</v>
      </c>
      <c r="D2236" s="4">
        <f t="shared" si="2875"/>
        <v>0</v>
      </c>
      <c r="E2236" s="4">
        <f t="shared" si="2875"/>
        <v>0</v>
      </c>
      <c r="F2236" s="4">
        <f>INT(VLOOKUP($X2236,映射表!$B:$C,2,FALSE)*VLOOKUP($Z2236,怪物属性偏向!$G:$L,怪物属性偏向!L$1,FALSE)/100)</f>
        <v>31053525</v>
      </c>
      <c r="G2236" s="4">
        <f>INT(VLOOKUP($X2236,映射表!$B:$C,2,FALSE)*VLOOKUP($Z2236,怪物属性偏向!$G:$L,怪物属性偏向!J$1,FALSE)/100)</f>
        <v>10264086</v>
      </c>
      <c r="H2236" s="4">
        <f t="shared" si="2767"/>
        <v>0</v>
      </c>
      <c r="I2236" s="4">
        <f>INT(VLOOKUP($X2236,映射表!$B:$C,2,FALSE)*VLOOKUP($Z2236,怪物属性偏向!$G:$L,怪物属性偏向!K$1,FALSE)/100)</f>
        <v>15053992</v>
      </c>
      <c r="J2236" s="4">
        <f>INT(VLOOKUP($X2236,映射表!$B:$E,4,FALSE))</f>
        <v>10948358</v>
      </c>
      <c r="K2236" s="4">
        <f t="shared" ref="K2236:V2236" si="2876">K2235</f>
        <v>100</v>
      </c>
      <c r="L2236" s="4">
        <f t="shared" si="2876"/>
        <v>0</v>
      </c>
      <c r="M2236" s="4">
        <f t="shared" si="2876"/>
        <v>0</v>
      </c>
      <c r="N2236" s="4">
        <f t="shared" si="2876"/>
        <v>100</v>
      </c>
      <c r="O2236" s="4">
        <f t="shared" si="2876"/>
        <v>0</v>
      </c>
      <c r="P2236" s="4">
        <f t="shared" si="2876"/>
        <v>0</v>
      </c>
      <c r="Q2236" s="4">
        <f t="shared" si="2876"/>
        <v>0</v>
      </c>
      <c r="R2236" s="4">
        <f t="shared" si="2876"/>
        <v>0</v>
      </c>
      <c r="S2236" s="4">
        <f t="shared" si="2876"/>
        <v>0</v>
      </c>
      <c r="T2236" s="4">
        <f t="shared" si="2876"/>
        <v>0</v>
      </c>
      <c r="U2236" s="4">
        <f t="shared" si="2876"/>
        <v>0</v>
      </c>
      <c r="V2236" s="4">
        <f t="shared" si="2876"/>
        <v>0</v>
      </c>
      <c r="W2236" s="4">
        <f>VLOOKUP(Z2236,怪物属性偏向!D:F,3,FALSE)</f>
        <v>5000015</v>
      </c>
      <c r="X2236" s="4">
        <f t="shared" si="2837"/>
        <v>132</v>
      </c>
      <c r="Y2236" t="str">
        <f>VLOOKUP(Z2236,怪物属性偏向!G:H,2,FALSE)</f>
        <v>霍尔</v>
      </c>
      <c r="Z2236">
        <f t="shared" si="2838"/>
        <v>15</v>
      </c>
    </row>
    <row r="2237" spans="1:26" ht="18" customHeight="1" x14ac:dyDescent="0.15">
      <c r="A2237" s="4">
        <v>5002233</v>
      </c>
      <c r="B2237" s="4">
        <f t="shared" ref="B2237:E2237" si="2877">B2236</f>
        <v>0</v>
      </c>
      <c r="C2237" s="4">
        <f t="shared" si="2877"/>
        <v>0</v>
      </c>
      <c r="D2237" s="4">
        <f t="shared" si="2877"/>
        <v>0</v>
      </c>
      <c r="E2237" s="4">
        <f t="shared" si="2877"/>
        <v>0</v>
      </c>
      <c r="F2237" s="4">
        <f>INT(VLOOKUP($X2237,映射表!$B:$C,2,FALSE)*VLOOKUP($Z2237,怪物属性偏向!$G:$L,怪物属性偏向!L$1,FALSE)/100)</f>
        <v>33289578</v>
      </c>
      <c r="G2237" s="4">
        <f>INT(VLOOKUP($X2237,映射表!$B:$C,2,FALSE)*VLOOKUP($Z2237,怪物属性偏向!$G:$L,怪物属性偏向!J$1,FALSE)/100)</f>
        <v>11003165</v>
      </c>
      <c r="H2237" s="4">
        <f t="shared" si="2767"/>
        <v>0</v>
      </c>
      <c r="I2237" s="4">
        <f>INT(VLOOKUP($X2237,映射表!$B:$C,2,FALSE)*VLOOKUP($Z2237,怪物属性偏向!$G:$L,怪物属性偏向!K$1,FALSE)/100)</f>
        <v>16137976</v>
      </c>
      <c r="J2237" s="4">
        <f>INT(VLOOKUP($X2237,映射表!$B:$E,4,FALSE))</f>
        <v>11736710</v>
      </c>
      <c r="K2237" s="4">
        <f t="shared" ref="K2237:V2237" si="2878">K2236</f>
        <v>100</v>
      </c>
      <c r="L2237" s="4">
        <f t="shared" si="2878"/>
        <v>0</v>
      </c>
      <c r="M2237" s="4">
        <f t="shared" si="2878"/>
        <v>0</v>
      </c>
      <c r="N2237" s="4">
        <f t="shared" si="2878"/>
        <v>100</v>
      </c>
      <c r="O2237" s="4">
        <f t="shared" si="2878"/>
        <v>0</v>
      </c>
      <c r="P2237" s="4">
        <f t="shared" si="2878"/>
        <v>0</v>
      </c>
      <c r="Q2237" s="4">
        <f t="shared" si="2878"/>
        <v>0</v>
      </c>
      <c r="R2237" s="4">
        <f t="shared" si="2878"/>
        <v>0</v>
      </c>
      <c r="S2237" s="4">
        <f t="shared" si="2878"/>
        <v>0</v>
      </c>
      <c r="T2237" s="4">
        <f t="shared" si="2878"/>
        <v>0</v>
      </c>
      <c r="U2237" s="4">
        <f t="shared" si="2878"/>
        <v>0</v>
      </c>
      <c r="V2237" s="4">
        <f t="shared" si="2878"/>
        <v>0</v>
      </c>
      <c r="W2237" s="4">
        <f>VLOOKUP(Z2237,怪物属性偏向!D:F,3,FALSE)</f>
        <v>5000015</v>
      </c>
      <c r="X2237" s="4">
        <f t="shared" si="2837"/>
        <v>133</v>
      </c>
      <c r="Y2237" t="str">
        <f>VLOOKUP(Z2237,怪物属性偏向!G:H,2,FALSE)</f>
        <v>霍尔</v>
      </c>
      <c r="Z2237">
        <f t="shared" si="2838"/>
        <v>15</v>
      </c>
    </row>
    <row r="2238" spans="1:26" ht="18" customHeight="1" x14ac:dyDescent="0.15">
      <c r="A2238" s="4">
        <v>5002234</v>
      </c>
      <c r="B2238" s="4">
        <f t="shared" ref="B2238:E2238" si="2879">B2237</f>
        <v>0</v>
      </c>
      <c r="C2238" s="4">
        <f t="shared" si="2879"/>
        <v>0</v>
      </c>
      <c r="D2238" s="4">
        <f t="shared" si="2879"/>
        <v>0</v>
      </c>
      <c r="E2238" s="4">
        <f t="shared" si="2879"/>
        <v>0</v>
      </c>
      <c r="F2238" s="4">
        <f>INT(VLOOKUP($X2238,映射表!$B:$C,2,FALSE)*VLOOKUP($Z2238,怪物属性偏向!$G:$L,怪物属性偏向!L$1,FALSE)/100)</f>
        <v>35686626</v>
      </c>
      <c r="G2238" s="4">
        <f>INT(VLOOKUP($X2238,映射表!$B:$C,2,FALSE)*VLOOKUP($Z2238,怪物属性偏向!$G:$L,怪物属性偏向!J$1,FALSE)/100)</f>
        <v>11795459</v>
      </c>
      <c r="H2238" s="4">
        <f t="shared" si="2767"/>
        <v>0</v>
      </c>
      <c r="I2238" s="4">
        <f>INT(VLOOKUP($X2238,映射表!$B:$C,2,FALSE)*VLOOKUP($Z2238,怪物属性偏向!$G:$L,怪物属性偏向!K$1,FALSE)/100)</f>
        <v>17300007</v>
      </c>
      <c r="J2238" s="4">
        <f>INT(VLOOKUP($X2238,映射表!$B:$E,4,FALSE))</f>
        <v>12581823</v>
      </c>
      <c r="K2238" s="4">
        <f t="shared" ref="K2238:V2238" si="2880">K2237</f>
        <v>100</v>
      </c>
      <c r="L2238" s="4">
        <f t="shared" si="2880"/>
        <v>0</v>
      </c>
      <c r="M2238" s="4">
        <f t="shared" si="2880"/>
        <v>0</v>
      </c>
      <c r="N2238" s="4">
        <f t="shared" si="2880"/>
        <v>100</v>
      </c>
      <c r="O2238" s="4">
        <f t="shared" si="2880"/>
        <v>0</v>
      </c>
      <c r="P2238" s="4">
        <f t="shared" si="2880"/>
        <v>0</v>
      </c>
      <c r="Q2238" s="4">
        <f t="shared" si="2880"/>
        <v>0</v>
      </c>
      <c r="R2238" s="4">
        <f t="shared" si="2880"/>
        <v>0</v>
      </c>
      <c r="S2238" s="4">
        <f t="shared" si="2880"/>
        <v>0</v>
      </c>
      <c r="T2238" s="4">
        <f t="shared" si="2880"/>
        <v>0</v>
      </c>
      <c r="U2238" s="4">
        <f t="shared" si="2880"/>
        <v>0</v>
      </c>
      <c r="V2238" s="4">
        <f t="shared" si="2880"/>
        <v>0</v>
      </c>
      <c r="W2238" s="4">
        <f>VLOOKUP(Z2238,怪物属性偏向!D:F,3,FALSE)</f>
        <v>5000015</v>
      </c>
      <c r="X2238" s="4">
        <f t="shared" si="2837"/>
        <v>134</v>
      </c>
      <c r="Y2238" t="str">
        <f>VLOOKUP(Z2238,怪物属性偏向!G:H,2,FALSE)</f>
        <v>霍尔</v>
      </c>
      <c r="Z2238">
        <f t="shared" si="2838"/>
        <v>15</v>
      </c>
    </row>
    <row r="2239" spans="1:26" ht="18" customHeight="1" x14ac:dyDescent="0.15">
      <c r="A2239" s="4">
        <v>5002235</v>
      </c>
      <c r="B2239" s="4">
        <f t="shared" ref="B2239:E2239" si="2881">B2238</f>
        <v>0</v>
      </c>
      <c r="C2239" s="4">
        <f t="shared" si="2881"/>
        <v>0</v>
      </c>
      <c r="D2239" s="4">
        <f t="shared" si="2881"/>
        <v>0</v>
      </c>
      <c r="E2239" s="4">
        <f t="shared" si="2881"/>
        <v>0</v>
      </c>
      <c r="F2239" s="4">
        <f>INT(VLOOKUP($X2239,映射表!$B:$C,2,FALSE)*VLOOKUP($Z2239,怪物属性偏向!$G:$L,怪物属性偏向!L$1,FALSE)/100)</f>
        <v>38256261</v>
      </c>
      <c r="G2239" s="4">
        <f>INT(VLOOKUP($X2239,映射表!$B:$C,2,FALSE)*VLOOKUP($Z2239,怪物属性偏向!$G:$L,怪物属性偏向!J$1,FALSE)/100)</f>
        <v>12644798</v>
      </c>
      <c r="H2239" s="4">
        <f t="shared" si="2767"/>
        <v>0</v>
      </c>
      <c r="I2239" s="4">
        <f>INT(VLOOKUP($X2239,映射表!$B:$C,2,FALSE)*VLOOKUP($Z2239,怪物属性偏向!$G:$L,怪物属性偏向!K$1,FALSE)/100)</f>
        <v>18545703</v>
      </c>
      <c r="J2239" s="4">
        <f>INT(VLOOKUP($X2239,映射表!$B:$E,4,FALSE))</f>
        <v>13487784</v>
      </c>
      <c r="K2239" s="4">
        <f t="shared" ref="K2239:V2239" si="2882">K2238</f>
        <v>100</v>
      </c>
      <c r="L2239" s="4">
        <f t="shared" si="2882"/>
        <v>0</v>
      </c>
      <c r="M2239" s="4">
        <f t="shared" si="2882"/>
        <v>0</v>
      </c>
      <c r="N2239" s="4">
        <f t="shared" si="2882"/>
        <v>100</v>
      </c>
      <c r="O2239" s="4">
        <f t="shared" si="2882"/>
        <v>0</v>
      </c>
      <c r="P2239" s="4">
        <f t="shared" si="2882"/>
        <v>0</v>
      </c>
      <c r="Q2239" s="4">
        <f t="shared" si="2882"/>
        <v>0</v>
      </c>
      <c r="R2239" s="4">
        <f t="shared" si="2882"/>
        <v>0</v>
      </c>
      <c r="S2239" s="4">
        <f t="shared" si="2882"/>
        <v>0</v>
      </c>
      <c r="T2239" s="4">
        <f t="shared" si="2882"/>
        <v>0</v>
      </c>
      <c r="U2239" s="4">
        <f t="shared" si="2882"/>
        <v>0</v>
      </c>
      <c r="V2239" s="4">
        <f t="shared" si="2882"/>
        <v>0</v>
      </c>
      <c r="W2239" s="4">
        <f>VLOOKUP(Z2239,怪物属性偏向!D:F,3,FALSE)</f>
        <v>5000015</v>
      </c>
      <c r="X2239" s="4">
        <f t="shared" si="2837"/>
        <v>135</v>
      </c>
      <c r="Y2239" t="str">
        <f>VLOOKUP(Z2239,怪物属性偏向!G:H,2,FALSE)</f>
        <v>霍尔</v>
      </c>
      <c r="Z2239">
        <f t="shared" si="2838"/>
        <v>15</v>
      </c>
    </row>
    <row r="2240" spans="1:26" ht="18" customHeight="1" x14ac:dyDescent="0.15">
      <c r="A2240" s="4">
        <v>5002236</v>
      </c>
      <c r="B2240" s="4">
        <f t="shared" ref="B2240:E2240" si="2883">B2239</f>
        <v>0</v>
      </c>
      <c r="C2240" s="4">
        <f t="shared" si="2883"/>
        <v>0</v>
      </c>
      <c r="D2240" s="4">
        <f t="shared" si="2883"/>
        <v>0</v>
      </c>
      <c r="E2240" s="4">
        <f t="shared" si="2883"/>
        <v>0</v>
      </c>
      <c r="F2240" s="4">
        <f>INT(VLOOKUP($X2240,映射表!$B:$C,2,FALSE)*VLOOKUP($Z2240,怪物属性偏向!$G:$L,怪物属性偏向!L$1,FALSE)/100)</f>
        <v>41010911</v>
      </c>
      <c r="G2240" s="4">
        <f>INT(VLOOKUP($X2240,映射表!$B:$C,2,FALSE)*VLOOKUP($Z2240,怪物属性偏向!$G:$L,怪物属性偏向!J$1,FALSE)/100)</f>
        <v>13555289</v>
      </c>
      <c r="H2240" s="4">
        <f t="shared" si="2767"/>
        <v>0</v>
      </c>
      <c r="I2240" s="4">
        <f>INT(VLOOKUP($X2240,映射表!$B:$C,2,FALSE)*VLOOKUP($Z2240,怪物属性偏向!$G:$L,怪物属性偏向!K$1,FALSE)/100)</f>
        <v>19881090</v>
      </c>
      <c r="J2240" s="4">
        <f>INT(VLOOKUP($X2240,映射表!$B:$E,4,FALSE))</f>
        <v>14458975</v>
      </c>
      <c r="K2240" s="4">
        <f t="shared" ref="K2240:V2240" si="2884">K2239</f>
        <v>100</v>
      </c>
      <c r="L2240" s="4">
        <f t="shared" si="2884"/>
        <v>0</v>
      </c>
      <c r="M2240" s="4">
        <f t="shared" si="2884"/>
        <v>0</v>
      </c>
      <c r="N2240" s="4">
        <f t="shared" si="2884"/>
        <v>100</v>
      </c>
      <c r="O2240" s="4">
        <f t="shared" si="2884"/>
        <v>0</v>
      </c>
      <c r="P2240" s="4">
        <f t="shared" si="2884"/>
        <v>0</v>
      </c>
      <c r="Q2240" s="4">
        <f t="shared" si="2884"/>
        <v>0</v>
      </c>
      <c r="R2240" s="4">
        <f t="shared" si="2884"/>
        <v>0</v>
      </c>
      <c r="S2240" s="4">
        <f t="shared" si="2884"/>
        <v>0</v>
      </c>
      <c r="T2240" s="4">
        <f t="shared" si="2884"/>
        <v>0</v>
      </c>
      <c r="U2240" s="4">
        <f t="shared" si="2884"/>
        <v>0</v>
      </c>
      <c r="V2240" s="4">
        <f t="shared" si="2884"/>
        <v>0</v>
      </c>
      <c r="W2240" s="4">
        <f>VLOOKUP(Z2240,怪物属性偏向!D:F,3,FALSE)</f>
        <v>5000015</v>
      </c>
      <c r="X2240" s="4">
        <f t="shared" si="2837"/>
        <v>136</v>
      </c>
      <c r="Y2240" t="str">
        <f>VLOOKUP(Z2240,怪物属性偏向!G:H,2,FALSE)</f>
        <v>霍尔</v>
      </c>
      <c r="Z2240">
        <f t="shared" si="2838"/>
        <v>15</v>
      </c>
    </row>
    <row r="2241" spans="1:26" ht="18" customHeight="1" x14ac:dyDescent="0.15">
      <c r="A2241" s="4">
        <v>5002237</v>
      </c>
      <c r="B2241" s="4">
        <f t="shared" ref="B2241:E2241" si="2885">B2240</f>
        <v>0</v>
      </c>
      <c r="C2241" s="4">
        <f t="shared" si="2885"/>
        <v>0</v>
      </c>
      <c r="D2241" s="4">
        <f t="shared" si="2885"/>
        <v>0</v>
      </c>
      <c r="E2241" s="4">
        <f t="shared" si="2885"/>
        <v>0</v>
      </c>
      <c r="F2241" s="4">
        <f>INT(VLOOKUP($X2241,映射表!$B:$C,2,FALSE)*VLOOKUP($Z2241,怪物属性偏向!$G:$L,怪物属性偏向!L$1,FALSE)/100)</f>
        <v>43963895</v>
      </c>
      <c r="G2241" s="4">
        <f>INT(VLOOKUP($X2241,映射表!$B:$C,2,FALSE)*VLOOKUP($Z2241,怪物属性偏向!$G:$L,怪物属性偏向!J$1,FALSE)/100)</f>
        <v>14531335</v>
      </c>
      <c r="H2241" s="4">
        <f t="shared" si="2767"/>
        <v>0</v>
      </c>
      <c r="I2241" s="4">
        <f>INT(VLOOKUP($X2241,映射表!$B:$C,2,FALSE)*VLOOKUP($Z2241,怪物属性偏向!$G:$L,怪物属性偏向!K$1,FALSE)/100)</f>
        <v>21312625</v>
      </c>
      <c r="J2241" s="4">
        <f>INT(VLOOKUP($X2241,映射表!$B:$E,4,FALSE))</f>
        <v>15500091</v>
      </c>
      <c r="K2241" s="4">
        <f t="shared" ref="K2241:V2241" si="2886">K2240</f>
        <v>100</v>
      </c>
      <c r="L2241" s="4">
        <f t="shared" si="2886"/>
        <v>0</v>
      </c>
      <c r="M2241" s="4">
        <f t="shared" si="2886"/>
        <v>0</v>
      </c>
      <c r="N2241" s="4">
        <f t="shared" si="2886"/>
        <v>100</v>
      </c>
      <c r="O2241" s="4">
        <f t="shared" si="2886"/>
        <v>0</v>
      </c>
      <c r="P2241" s="4">
        <f t="shared" si="2886"/>
        <v>0</v>
      </c>
      <c r="Q2241" s="4">
        <f t="shared" si="2886"/>
        <v>0</v>
      </c>
      <c r="R2241" s="4">
        <f t="shared" si="2886"/>
        <v>0</v>
      </c>
      <c r="S2241" s="4">
        <f t="shared" si="2886"/>
        <v>0</v>
      </c>
      <c r="T2241" s="4">
        <f t="shared" si="2886"/>
        <v>0</v>
      </c>
      <c r="U2241" s="4">
        <f t="shared" si="2886"/>
        <v>0</v>
      </c>
      <c r="V2241" s="4">
        <f t="shared" si="2886"/>
        <v>0</v>
      </c>
      <c r="W2241" s="4">
        <f>VLOOKUP(Z2241,怪物属性偏向!D:F,3,FALSE)</f>
        <v>5000015</v>
      </c>
      <c r="X2241" s="4">
        <f t="shared" si="2837"/>
        <v>137</v>
      </c>
      <c r="Y2241" t="str">
        <f>VLOOKUP(Z2241,怪物属性偏向!G:H,2,FALSE)</f>
        <v>霍尔</v>
      </c>
      <c r="Z2241">
        <f t="shared" si="2838"/>
        <v>15</v>
      </c>
    </row>
    <row r="2242" spans="1:26" ht="18" customHeight="1" x14ac:dyDescent="0.15">
      <c r="A2242" s="4">
        <v>5002238</v>
      </c>
      <c r="B2242" s="4">
        <f t="shared" ref="B2242:E2242" si="2887">B2241</f>
        <v>0</v>
      </c>
      <c r="C2242" s="4">
        <f t="shared" si="2887"/>
        <v>0</v>
      </c>
      <c r="D2242" s="4">
        <f t="shared" si="2887"/>
        <v>0</v>
      </c>
      <c r="E2242" s="4">
        <f t="shared" si="2887"/>
        <v>0</v>
      </c>
      <c r="F2242" s="4">
        <f>INT(VLOOKUP($X2242,映射表!$B:$C,2,FALSE)*VLOOKUP($Z2242,怪物属性偏向!$G:$L,怪物属性偏向!L$1,FALSE)/100)</f>
        <v>47129493</v>
      </c>
      <c r="G2242" s="4">
        <f>INT(VLOOKUP($X2242,映射表!$B:$C,2,FALSE)*VLOOKUP($Z2242,怪物属性偏向!$G:$L,怪物属性偏向!J$1,FALSE)/100)</f>
        <v>15577657</v>
      </c>
      <c r="H2242" s="4">
        <f t="shared" si="2767"/>
        <v>0</v>
      </c>
      <c r="I2242" s="4">
        <f>INT(VLOOKUP($X2242,映射表!$B:$C,2,FALSE)*VLOOKUP($Z2242,怪物属性偏向!$G:$L,怪物属性偏向!K$1,FALSE)/100)</f>
        <v>22847230</v>
      </c>
      <c r="J2242" s="4">
        <f>INT(VLOOKUP($X2242,映射表!$B:$E,4,FALSE))</f>
        <v>16616167</v>
      </c>
      <c r="K2242" s="4">
        <f t="shared" ref="K2242:V2242" si="2888">K2241</f>
        <v>100</v>
      </c>
      <c r="L2242" s="4">
        <f t="shared" si="2888"/>
        <v>0</v>
      </c>
      <c r="M2242" s="4">
        <f t="shared" si="2888"/>
        <v>0</v>
      </c>
      <c r="N2242" s="4">
        <f t="shared" si="2888"/>
        <v>100</v>
      </c>
      <c r="O2242" s="4">
        <f t="shared" si="2888"/>
        <v>0</v>
      </c>
      <c r="P2242" s="4">
        <f t="shared" si="2888"/>
        <v>0</v>
      </c>
      <c r="Q2242" s="4">
        <f t="shared" si="2888"/>
        <v>0</v>
      </c>
      <c r="R2242" s="4">
        <f t="shared" si="2888"/>
        <v>0</v>
      </c>
      <c r="S2242" s="4">
        <f t="shared" si="2888"/>
        <v>0</v>
      </c>
      <c r="T2242" s="4">
        <f t="shared" si="2888"/>
        <v>0</v>
      </c>
      <c r="U2242" s="4">
        <f t="shared" si="2888"/>
        <v>0</v>
      </c>
      <c r="V2242" s="4">
        <f t="shared" si="2888"/>
        <v>0</v>
      </c>
      <c r="W2242" s="4">
        <f>VLOOKUP(Z2242,怪物属性偏向!D:F,3,FALSE)</f>
        <v>5000015</v>
      </c>
      <c r="X2242" s="4">
        <f t="shared" si="2837"/>
        <v>138</v>
      </c>
      <c r="Y2242" t="str">
        <f>VLOOKUP(Z2242,怪物属性偏向!G:H,2,FALSE)</f>
        <v>霍尔</v>
      </c>
      <c r="Z2242">
        <f t="shared" si="2838"/>
        <v>15</v>
      </c>
    </row>
    <row r="2243" spans="1:26" ht="18" customHeight="1" x14ac:dyDescent="0.15">
      <c r="A2243" s="4">
        <v>5002239</v>
      </c>
      <c r="B2243" s="4">
        <f t="shared" ref="B2243:E2243" si="2889">B2242</f>
        <v>0</v>
      </c>
      <c r="C2243" s="4">
        <f t="shared" si="2889"/>
        <v>0</v>
      </c>
      <c r="D2243" s="4">
        <f t="shared" si="2889"/>
        <v>0</v>
      </c>
      <c r="E2243" s="4">
        <f t="shared" si="2889"/>
        <v>0</v>
      </c>
      <c r="F2243" s="4">
        <f>INT(VLOOKUP($X2243,映射表!$B:$C,2,FALSE)*VLOOKUP($Z2243,怪物属性偏向!$G:$L,怪物属性偏向!L$1,FALSE)/100)</f>
        <v>50523015</v>
      </c>
      <c r="G2243" s="4">
        <f>INT(VLOOKUP($X2243,映射表!$B:$C,2,FALSE)*VLOOKUP($Z2243,怪物属性偏向!$G:$L,怪物属性偏向!J$1,FALSE)/100)</f>
        <v>16699314</v>
      </c>
      <c r="H2243" s="4">
        <f t="shared" si="2767"/>
        <v>0</v>
      </c>
      <c r="I2243" s="4">
        <f>INT(VLOOKUP($X2243,映射表!$B:$C,2,FALSE)*VLOOKUP($Z2243,怪物属性偏向!$G:$L,怪物属性偏向!K$1,FALSE)/100)</f>
        <v>24492327</v>
      </c>
      <c r="J2243" s="4">
        <f>INT(VLOOKUP($X2243,映射表!$B:$E,4,FALSE))</f>
        <v>17812601</v>
      </c>
      <c r="K2243" s="4">
        <f t="shared" ref="K2243:V2243" si="2890">K2242</f>
        <v>100</v>
      </c>
      <c r="L2243" s="4">
        <f t="shared" si="2890"/>
        <v>0</v>
      </c>
      <c r="M2243" s="4">
        <f t="shared" si="2890"/>
        <v>0</v>
      </c>
      <c r="N2243" s="4">
        <f t="shared" si="2890"/>
        <v>100</v>
      </c>
      <c r="O2243" s="4">
        <f t="shared" si="2890"/>
        <v>0</v>
      </c>
      <c r="P2243" s="4">
        <f t="shared" si="2890"/>
        <v>0</v>
      </c>
      <c r="Q2243" s="4">
        <f t="shared" si="2890"/>
        <v>0</v>
      </c>
      <c r="R2243" s="4">
        <f t="shared" si="2890"/>
        <v>0</v>
      </c>
      <c r="S2243" s="4">
        <f t="shared" si="2890"/>
        <v>0</v>
      </c>
      <c r="T2243" s="4">
        <f t="shared" si="2890"/>
        <v>0</v>
      </c>
      <c r="U2243" s="4">
        <f t="shared" si="2890"/>
        <v>0</v>
      </c>
      <c r="V2243" s="4">
        <f t="shared" si="2890"/>
        <v>0</v>
      </c>
      <c r="W2243" s="4">
        <f>VLOOKUP(Z2243,怪物属性偏向!D:F,3,FALSE)</f>
        <v>5000015</v>
      </c>
      <c r="X2243" s="4">
        <f t="shared" si="2837"/>
        <v>139</v>
      </c>
      <c r="Y2243" t="str">
        <f>VLOOKUP(Z2243,怪物属性偏向!G:H,2,FALSE)</f>
        <v>霍尔</v>
      </c>
      <c r="Z2243">
        <f t="shared" si="2838"/>
        <v>15</v>
      </c>
    </row>
    <row r="2244" spans="1:26" ht="18" customHeight="1" x14ac:dyDescent="0.15">
      <c r="A2244" s="4">
        <v>5002240</v>
      </c>
      <c r="B2244" s="4">
        <f t="shared" ref="B2244:E2244" si="2891">B2243</f>
        <v>0</v>
      </c>
      <c r="C2244" s="4">
        <f t="shared" si="2891"/>
        <v>0</v>
      </c>
      <c r="D2244" s="4">
        <f t="shared" si="2891"/>
        <v>0</v>
      </c>
      <c r="E2244" s="4">
        <f t="shared" si="2891"/>
        <v>0</v>
      </c>
      <c r="F2244" s="4">
        <f>INT(VLOOKUP($X2244,映射表!$B:$C,2,FALSE)*VLOOKUP($Z2244,怪物属性偏向!$G:$L,怪物属性偏向!L$1,FALSE)/100)</f>
        <v>54160871</v>
      </c>
      <c r="G2244" s="4">
        <f>INT(VLOOKUP($X2244,映射表!$B:$C,2,FALSE)*VLOOKUP($Z2244,怪物属性偏向!$G:$L,怪物属性偏向!J$1,FALSE)/100)</f>
        <v>17901730</v>
      </c>
      <c r="H2244" s="4">
        <f t="shared" si="2767"/>
        <v>0</v>
      </c>
      <c r="I2244" s="4">
        <f>INT(VLOOKUP($X2244,映射表!$B:$C,2,FALSE)*VLOOKUP($Z2244,怪物属性偏向!$G:$L,怪物属性偏向!K$1,FALSE)/100)</f>
        <v>26255871</v>
      </c>
      <c r="J2244" s="4">
        <f>INT(VLOOKUP($X2244,映射表!$B:$E,4,FALSE))</f>
        <v>19095179</v>
      </c>
      <c r="K2244" s="4">
        <f t="shared" ref="K2244:V2244" si="2892">K2243</f>
        <v>100</v>
      </c>
      <c r="L2244" s="4">
        <f t="shared" si="2892"/>
        <v>0</v>
      </c>
      <c r="M2244" s="4">
        <f t="shared" si="2892"/>
        <v>0</v>
      </c>
      <c r="N2244" s="4">
        <f t="shared" si="2892"/>
        <v>100</v>
      </c>
      <c r="O2244" s="4">
        <f t="shared" si="2892"/>
        <v>0</v>
      </c>
      <c r="P2244" s="4">
        <f t="shared" si="2892"/>
        <v>0</v>
      </c>
      <c r="Q2244" s="4">
        <f t="shared" si="2892"/>
        <v>0</v>
      </c>
      <c r="R2244" s="4">
        <f t="shared" si="2892"/>
        <v>0</v>
      </c>
      <c r="S2244" s="4">
        <f t="shared" si="2892"/>
        <v>0</v>
      </c>
      <c r="T2244" s="4">
        <f t="shared" si="2892"/>
        <v>0</v>
      </c>
      <c r="U2244" s="4">
        <f t="shared" si="2892"/>
        <v>0</v>
      </c>
      <c r="V2244" s="4">
        <f t="shared" si="2892"/>
        <v>0</v>
      </c>
      <c r="W2244" s="4">
        <f>VLOOKUP(Z2244,怪物属性偏向!D:F,3,FALSE)</f>
        <v>5000015</v>
      </c>
      <c r="X2244" s="4">
        <f t="shared" si="2837"/>
        <v>140</v>
      </c>
      <c r="Y2244" t="str">
        <f>VLOOKUP(Z2244,怪物属性偏向!G:H,2,FALSE)</f>
        <v>霍尔</v>
      </c>
      <c r="Z2244">
        <f t="shared" si="2838"/>
        <v>15</v>
      </c>
    </row>
    <row r="2245" spans="1:26" ht="18" customHeight="1" x14ac:dyDescent="0.15">
      <c r="A2245" s="4">
        <v>5002241</v>
      </c>
      <c r="B2245" s="4">
        <f t="shared" ref="B2245:E2245" si="2893">B2244</f>
        <v>0</v>
      </c>
      <c r="C2245" s="4">
        <f t="shared" si="2893"/>
        <v>0</v>
      </c>
      <c r="D2245" s="4">
        <f t="shared" si="2893"/>
        <v>0</v>
      </c>
      <c r="E2245" s="4">
        <f t="shared" si="2893"/>
        <v>0</v>
      </c>
      <c r="F2245" s="4">
        <f>INT(VLOOKUP($X2245,映射表!$B:$C,2,FALSE)*VLOOKUP($Z2245,怪物属性偏向!$G:$L,怪物属性偏向!L$1,FALSE)/100)</f>
        <v>58060652</v>
      </c>
      <c r="G2245" s="4">
        <f>INT(VLOOKUP($X2245,映射表!$B:$C,2,FALSE)*VLOOKUP($Z2245,怪物属性偏向!$G:$L,怪物属性偏向!J$1,FALSE)/100)</f>
        <v>19190720</v>
      </c>
      <c r="H2245" s="4">
        <f t="shared" si="2767"/>
        <v>0</v>
      </c>
      <c r="I2245" s="4">
        <f>INT(VLOOKUP($X2245,映射表!$B:$C,2,FALSE)*VLOOKUP($Z2245,怪物属性偏向!$G:$L,怪物属性偏向!K$1,FALSE)/100)</f>
        <v>28146390</v>
      </c>
      <c r="J2245" s="4">
        <f>INT(VLOOKUP($X2245,映射表!$B:$E,4,FALSE))</f>
        <v>20470101</v>
      </c>
      <c r="K2245" s="4">
        <f t="shared" ref="K2245:V2245" si="2894">K2244</f>
        <v>100</v>
      </c>
      <c r="L2245" s="4">
        <f t="shared" si="2894"/>
        <v>0</v>
      </c>
      <c r="M2245" s="4">
        <f t="shared" si="2894"/>
        <v>0</v>
      </c>
      <c r="N2245" s="4">
        <f t="shared" si="2894"/>
        <v>100</v>
      </c>
      <c r="O2245" s="4">
        <f t="shared" si="2894"/>
        <v>0</v>
      </c>
      <c r="P2245" s="4">
        <f t="shared" si="2894"/>
        <v>0</v>
      </c>
      <c r="Q2245" s="4">
        <f t="shared" si="2894"/>
        <v>0</v>
      </c>
      <c r="R2245" s="4">
        <f t="shared" si="2894"/>
        <v>0</v>
      </c>
      <c r="S2245" s="4">
        <f t="shared" si="2894"/>
        <v>0</v>
      </c>
      <c r="T2245" s="4">
        <f t="shared" si="2894"/>
        <v>0</v>
      </c>
      <c r="U2245" s="4">
        <f t="shared" si="2894"/>
        <v>0</v>
      </c>
      <c r="V2245" s="4">
        <f t="shared" si="2894"/>
        <v>0</v>
      </c>
      <c r="W2245" s="4">
        <f>VLOOKUP(Z2245,怪物属性偏向!D:F,3,FALSE)</f>
        <v>5000015</v>
      </c>
      <c r="X2245" s="4">
        <f t="shared" si="2837"/>
        <v>141</v>
      </c>
      <c r="Y2245" t="str">
        <f>VLOOKUP(Z2245,怪物属性偏向!G:H,2,FALSE)</f>
        <v>霍尔</v>
      </c>
      <c r="Z2245">
        <f t="shared" si="2838"/>
        <v>15</v>
      </c>
    </row>
    <row r="2246" spans="1:26" ht="18" customHeight="1" x14ac:dyDescent="0.15">
      <c r="A2246" s="4">
        <v>5002242</v>
      </c>
      <c r="B2246" s="4">
        <f t="shared" ref="B2246:E2246" si="2895">B2245</f>
        <v>0</v>
      </c>
      <c r="C2246" s="4">
        <f t="shared" si="2895"/>
        <v>0</v>
      </c>
      <c r="D2246" s="4">
        <f t="shared" si="2895"/>
        <v>0</v>
      </c>
      <c r="E2246" s="4">
        <f t="shared" si="2895"/>
        <v>0</v>
      </c>
      <c r="F2246" s="4">
        <f>INT(VLOOKUP($X2246,映射表!$B:$C,2,FALSE)*VLOOKUP($Z2246,怪物属性偏向!$G:$L,怪物属性偏向!L$1,FALSE)/100)</f>
        <v>62241218</v>
      </c>
      <c r="G2246" s="4">
        <f>INT(VLOOKUP($X2246,映射表!$B:$C,2,FALSE)*VLOOKUP($Z2246,怪物属性偏向!$G:$L,怪物属性偏向!J$1,FALSE)/100)</f>
        <v>20572517</v>
      </c>
      <c r="H2246" s="4">
        <f t="shared" si="2767"/>
        <v>0</v>
      </c>
      <c r="I2246" s="4">
        <f>INT(VLOOKUP($X2246,映射表!$B:$C,2,FALSE)*VLOOKUP($Z2246,怪物属性偏向!$G:$L,怪物属性偏向!K$1,FALSE)/100)</f>
        <v>30173026</v>
      </c>
      <c r="J2246" s="4">
        <f>INT(VLOOKUP($X2246,映射表!$B:$E,4,FALSE))</f>
        <v>21944019</v>
      </c>
      <c r="K2246" s="4">
        <f t="shared" ref="K2246:V2246" si="2896">K2245</f>
        <v>100</v>
      </c>
      <c r="L2246" s="4">
        <f t="shared" si="2896"/>
        <v>0</v>
      </c>
      <c r="M2246" s="4">
        <f t="shared" si="2896"/>
        <v>0</v>
      </c>
      <c r="N2246" s="4">
        <f t="shared" si="2896"/>
        <v>100</v>
      </c>
      <c r="O2246" s="4">
        <f t="shared" si="2896"/>
        <v>0</v>
      </c>
      <c r="P2246" s="4">
        <f t="shared" si="2896"/>
        <v>0</v>
      </c>
      <c r="Q2246" s="4">
        <f t="shared" si="2896"/>
        <v>0</v>
      </c>
      <c r="R2246" s="4">
        <f t="shared" si="2896"/>
        <v>0</v>
      </c>
      <c r="S2246" s="4">
        <f t="shared" si="2896"/>
        <v>0</v>
      </c>
      <c r="T2246" s="4">
        <f t="shared" si="2896"/>
        <v>0</v>
      </c>
      <c r="U2246" s="4">
        <f t="shared" si="2896"/>
        <v>0</v>
      </c>
      <c r="V2246" s="4">
        <f t="shared" si="2896"/>
        <v>0</v>
      </c>
      <c r="W2246" s="4">
        <f>VLOOKUP(Z2246,怪物属性偏向!D:F,3,FALSE)</f>
        <v>5000015</v>
      </c>
      <c r="X2246" s="4">
        <f t="shared" si="2837"/>
        <v>142</v>
      </c>
      <c r="Y2246" t="str">
        <f>VLOOKUP(Z2246,怪物属性偏向!G:H,2,FALSE)</f>
        <v>霍尔</v>
      </c>
      <c r="Z2246">
        <f t="shared" si="2838"/>
        <v>15</v>
      </c>
    </row>
    <row r="2247" spans="1:26" ht="18" customHeight="1" x14ac:dyDescent="0.15">
      <c r="A2247" s="4">
        <v>5002243</v>
      </c>
      <c r="B2247" s="4">
        <f t="shared" ref="B2247:E2247" si="2897">B2246</f>
        <v>0</v>
      </c>
      <c r="C2247" s="4">
        <f t="shared" si="2897"/>
        <v>0</v>
      </c>
      <c r="D2247" s="4">
        <f t="shared" si="2897"/>
        <v>0</v>
      </c>
      <c r="E2247" s="4">
        <f t="shared" si="2897"/>
        <v>0</v>
      </c>
      <c r="F2247" s="4">
        <f>INT(VLOOKUP($X2247,映射表!$B:$C,2,FALSE)*VLOOKUP($Z2247,怪物属性偏向!$G:$L,怪物属性偏向!L$1,FALSE)/100)</f>
        <v>66722784</v>
      </c>
      <c r="G2247" s="4">
        <f>INT(VLOOKUP($X2247,映射表!$B:$C,2,FALSE)*VLOOKUP($Z2247,怪物属性偏向!$G:$L,怪物属性偏向!J$1,FALSE)/100)</f>
        <v>22053804</v>
      </c>
      <c r="H2247" s="4">
        <f t="shared" ref="H2247:H2310" si="2898">H2246</f>
        <v>0</v>
      </c>
      <c r="I2247" s="4">
        <f>INT(VLOOKUP($X2247,映射表!$B:$C,2,FALSE)*VLOOKUP($Z2247,怪物属性偏向!$G:$L,怪物属性偏向!K$1,FALSE)/100)</f>
        <v>32345580</v>
      </c>
      <c r="J2247" s="4">
        <f>INT(VLOOKUP($X2247,映射表!$B:$E,4,FALSE))</f>
        <v>23524058</v>
      </c>
      <c r="K2247" s="4">
        <f t="shared" ref="K2247:V2247" si="2899">K2246</f>
        <v>100</v>
      </c>
      <c r="L2247" s="4">
        <f t="shared" si="2899"/>
        <v>0</v>
      </c>
      <c r="M2247" s="4">
        <f t="shared" si="2899"/>
        <v>0</v>
      </c>
      <c r="N2247" s="4">
        <f t="shared" si="2899"/>
        <v>100</v>
      </c>
      <c r="O2247" s="4">
        <f t="shared" si="2899"/>
        <v>0</v>
      </c>
      <c r="P2247" s="4">
        <f t="shared" si="2899"/>
        <v>0</v>
      </c>
      <c r="Q2247" s="4">
        <f t="shared" si="2899"/>
        <v>0</v>
      </c>
      <c r="R2247" s="4">
        <f t="shared" si="2899"/>
        <v>0</v>
      </c>
      <c r="S2247" s="4">
        <f t="shared" si="2899"/>
        <v>0</v>
      </c>
      <c r="T2247" s="4">
        <f t="shared" si="2899"/>
        <v>0</v>
      </c>
      <c r="U2247" s="4">
        <f t="shared" si="2899"/>
        <v>0</v>
      </c>
      <c r="V2247" s="4">
        <f t="shared" si="2899"/>
        <v>0</v>
      </c>
      <c r="W2247" s="4">
        <f>VLOOKUP(Z2247,怪物属性偏向!D:F,3,FALSE)</f>
        <v>5000015</v>
      </c>
      <c r="X2247" s="4">
        <f t="shared" si="2837"/>
        <v>143</v>
      </c>
      <c r="Y2247" t="str">
        <f>VLOOKUP(Z2247,怪物属性偏向!G:H,2,FALSE)</f>
        <v>霍尔</v>
      </c>
      <c r="Z2247">
        <f t="shared" si="2838"/>
        <v>15</v>
      </c>
    </row>
    <row r="2248" spans="1:26" ht="18" customHeight="1" x14ac:dyDescent="0.15">
      <c r="A2248" s="4">
        <v>5002244</v>
      </c>
      <c r="B2248" s="4">
        <f t="shared" ref="B2248:E2248" si="2900">B2247</f>
        <v>0</v>
      </c>
      <c r="C2248" s="4">
        <f t="shared" si="2900"/>
        <v>0</v>
      </c>
      <c r="D2248" s="4">
        <f t="shared" si="2900"/>
        <v>0</v>
      </c>
      <c r="E2248" s="4">
        <f t="shared" si="2900"/>
        <v>0</v>
      </c>
      <c r="F2248" s="4">
        <f>INT(VLOOKUP($X2248,映射表!$B:$C,2,FALSE)*VLOOKUP($Z2248,怪物属性偏向!$G:$L,怪物属性偏向!L$1,FALSE)/100)</f>
        <v>71527023</v>
      </c>
      <c r="G2248" s="4">
        <f>INT(VLOOKUP($X2248,映射表!$B:$C,2,FALSE)*VLOOKUP($Z2248,怪物属性偏向!$G:$L,怪物属性偏向!J$1,FALSE)/100)</f>
        <v>23641744</v>
      </c>
      <c r="H2248" s="4">
        <f t="shared" si="2898"/>
        <v>0</v>
      </c>
      <c r="I2248" s="4">
        <f>INT(VLOOKUP($X2248,映射表!$B:$C,2,FALSE)*VLOOKUP($Z2248,怪物属性偏向!$G:$L,怪物属性偏向!K$1,FALSE)/100)</f>
        <v>34674558</v>
      </c>
      <c r="J2248" s="4">
        <f>INT(VLOOKUP($X2248,映射表!$B:$E,4,FALSE))</f>
        <v>25217860</v>
      </c>
      <c r="K2248" s="4">
        <f t="shared" ref="K2248:V2248" si="2901">K2247</f>
        <v>100</v>
      </c>
      <c r="L2248" s="4">
        <f t="shared" si="2901"/>
        <v>0</v>
      </c>
      <c r="M2248" s="4">
        <f t="shared" si="2901"/>
        <v>0</v>
      </c>
      <c r="N2248" s="4">
        <f t="shared" si="2901"/>
        <v>100</v>
      </c>
      <c r="O2248" s="4">
        <f t="shared" si="2901"/>
        <v>0</v>
      </c>
      <c r="P2248" s="4">
        <f t="shared" si="2901"/>
        <v>0</v>
      </c>
      <c r="Q2248" s="4">
        <f t="shared" si="2901"/>
        <v>0</v>
      </c>
      <c r="R2248" s="4">
        <f t="shared" si="2901"/>
        <v>0</v>
      </c>
      <c r="S2248" s="4">
        <f t="shared" si="2901"/>
        <v>0</v>
      </c>
      <c r="T2248" s="4">
        <f t="shared" si="2901"/>
        <v>0</v>
      </c>
      <c r="U2248" s="4">
        <f t="shared" si="2901"/>
        <v>0</v>
      </c>
      <c r="V2248" s="4">
        <f t="shared" si="2901"/>
        <v>0</v>
      </c>
      <c r="W2248" s="4">
        <f>VLOOKUP(Z2248,怪物属性偏向!D:F,3,FALSE)</f>
        <v>5000015</v>
      </c>
      <c r="X2248" s="4">
        <f t="shared" si="2837"/>
        <v>144</v>
      </c>
      <c r="Y2248" t="str">
        <f>VLOOKUP(Z2248,怪物属性偏向!G:H,2,FALSE)</f>
        <v>霍尔</v>
      </c>
      <c r="Z2248">
        <f t="shared" si="2838"/>
        <v>15</v>
      </c>
    </row>
    <row r="2249" spans="1:26" ht="18" customHeight="1" x14ac:dyDescent="0.15">
      <c r="A2249" s="4">
        <v>5002245</v>
      </c>
      <c r="B2249" s="4">
        <f t="shared" ref="B2249:E2249" si="2902">B2248</f>
        <v>0</v>
      </c>
      <c r="C2249" s="4">
        <f t="shared" si="2902"/>
        <v>0</v>
      </c>
      <c r="D2249" s="4">
        <f t="shared" si="2902"/>
        <v>0</v>
      </c>
      <c r="E2249" s="4">
        <f t="shared" si="2902"/>
        <v>0</v>
      </c>
      <c r="F2249" s="4">
        <f>INT(VLOOKUP($X2249,映射表!$B:$C,2,FALSE)*VLOOKUP($Z2249,怪物属性偏向!$G:$L,怪物属性偏向!L$1,FALSE)/100)</f>
        <v>76677167</v>
      </c>
      <c r="G2249" s="4">
        <f>INT(VLOOKUP($X2249,映射表!$B:$C,2,FALSE)*VLOOKUP($Z2249,怪物属性偏向!$G:$L,怪物属性偏向!J$1,FALSE)/100)</f>
        <v>25344015</v>
      </c>
      <c r="H2249" s="4">
        <f t="shared" si="2898"/>
        <v>0</v>
      </c>
      <c r="I2249" s="4">
        <f>INT(VLOOKUP($X2249,映射表!$B:$C,2,FALSE)*VLOOKUP($Z2249,怪物属性偏向!$G:$L,怪物属性偏向!K$1,FALSE)/100)</f>
        <v>37171222</v>
      </c>
      <c r="J2249" s="4">
        <f>INT(VLOOKUP($X2249,映射表!$B:$E,4,FALSE))</f>
        <v>27033616</v>
      </c>
      <c r="K2249" s="4">
        <f t="shared" ref="K2249:V2249" si="2903">K2248</f>
        <v>100</v>
      </c>
      <c r="L2249" s="4">
        <f t="shared" si="2903"/>
        <v>0</v>
      </c>
      <c r="M2249" s="4">
        <f t="shared" si="2903"/>
        <v>0</v>
      </c>
      <c r="N2249" s="4">
        <f t="shared" si="2903"/>
        <v>100</v>
      </c>
      <c r="O2249" s="4">
        <f t="shared" si="2903"/>
        <v>0</v>
      </c>
      <c r="P2249" s="4">
        <f t="shared" si="2903"/>
        <v>0</v>
      </c>
      <c r="Q2249" s="4">
        <f t="shared" si="2903"/>
        <v>0</v>
      </c>
      <c r="R2249" s="4">
        <f t="shared" si="2903"/>
        <v>0</v>
      </c>
      <c r="S2249" s="4">
        <f t="shared" si="2903"/>
        <v>0</v>
      </c>
      <c r="T2249" s="4">
        <f t="shared" si="2903"/>
        <v>0</v>
      </c>
      <c r="U2249" s="4">
        <f t="shared" si="2903"/>
        <v>0</v>
      </c>
      <c r="V2249" s="4">
        <f t="shared" si="2903"/>
        <v>0</v>
      </c>
      <c r="W2249" s="4">
        <f>VLOOKUP(Z2249,怪物属性偏向!D:F,3,FALSE)</f>
        <v>5000015</v>
      </c>
      <c r="X2249" s="4">
        <f t="shared" si="2837"/>
        <v>145</v>
      </c>
      <c r="Y2249" t="str">
        <f>VLOOKUP(Z2249,怪物属性偏向!G:H,2,FALSE)</f>
        <v>霍尔</v>
      </c>
      <c r="Z2249">
        <f t="shared" si="2838"/>
        <v>15</v>
      </c>
    </row>
    <row r="2250" spans="1:26" ht="18" customHeight="1" x14ac:dyDescent="0.15">
      <c r="A2250" s="4">
        <v>5002246</v>
      </c>
      <c r="B2250" s="4">
        <f t="shared" ref="B2250:E2250" si="2904">B2249</f>
        <v>0</v>
      </c>
      <c r="C2250" s="4">
        <f t="shared" si="2904"/>
        <v>0</v>
      </c>
      <c r="D2250" s="4">
        <f t="shared" si="2904"/>
        <v>0</v>
      </c>
      <c r="E2250" s="4">
        <f t="shared" si="2904"/>
        <v>0</v>
      </c>
      <c r="F2250" s="4">
        <f>INT(VLOOKUP($X2250,映射表!$B:$C,2,FALSE)*VLOOKUP($Z2250,怪物属性偏向!$G:$L,怪物属性偏向!L$1,FALSE)/100)</f>
        <v>82198121</v>
      </c>
      <c r="G2250" s="4">
        <f>INT(VLOOKUP($X2250,映射表!$B:$C,2,FALSE)*VLOOKUP($Z2250,怪物属性偏向!$G:$L,怪物属性偏向!J$1,FALSE)/100)</f>
        <v>27168850</v>
      </c>
      <c r="H2250" s="4">
        <f t="shared" si="2898"/>
        <v>0</v>
      </c>
      <c r="I2250" s="4">
        <f>INT(VLOOKUP($X2250,映射表!$B:$C,2,FALSE)*VLOOKUP($Z2250,怪物属性偏向!$G:$L,怪物属性偏向!K$1,FALSE)/100)</f>
        <v>39847647</v>
      </c>
      <c r="J2250" s="4">
        <f>INT(VLOOKUP($X2250,映射表!$B:$E,4,FALSE))</f>
        <v>28980106</v>
      </c>
      <c r="K2250" s="4">
        <f t="shared" ref="K2250:V2250" si="2905">K2249</f>
        <v>100</v>
      </c>
      <c r="L2250" s="4">
        <f t="shared" si="2905"/>
        <v>0</v>
      </c>
      <c r="M2250" s="4">
        <f t="shared" si="2905"/>
        <v>0</v>
      </c>
      <c r="N2250" s="4">
        <f t="shared" si="2905"/>
        <v>100</v>
      </c>
      <c r="O2250" s="4">
        <f t="shared" si="2905"/>
        <v>0</v>
      </c>
      <c r="P2250" s="4">
        <f t="shared" si="2905"/>
        <v>0</v>
      </c>
      <c r="Q2250" s="4">
        <f t="shared" si="2905"/>
        <v>0</v>
      </c>
      <c r="R2250" s="4">
        <f t="shared" si="2905"/>
        <v>0</v>
      </c>
      <c r="S2250" s="4">
        <f t="shared" si="2905"/>
        <v>0</v>
      </c>
      <c r="T2250" s="4">
        <f t="shared" si="2905"/>
        <v>0</v>
      </c>
      <c r="U2250" s="4">
        <f t="shared" si="2905"/>
        <v>0</v>
      </c>
      <c r="V2250" s="4">
        <f t="shared" si="2905"/>
        <v>0</v>
      </c>
      <c r="W2250" s="4">
        <f>VLOOKUP(Z2250,怪物属性偏向!D:F,3,FALSE)</f>
        <v>5000015</v>
      </c>
      <c r="X2250" s="4">
        <f t="shared" si="2837"/>
        <v>146</v>
      </c>
      <c r="Y2250" t="str">
        <f>VLOOKUP(Z2250,怪物属性偏向!G:H,2,FALSE)</f>
        <v>霍尔</v>
      </c>
      <c r="Z2250">
        <f t="shared" si="2838"/>
        <v>15</v>
      </c>
    </row>
    <row r="2251" spans="1:26" ht="18" customHeight="1" x14ac:dyDescent="0.15">
      <c r="A2251" s="4">
        <v>5002247</v>
      </c>
      <c r="B2251" s="4">
        <f t="shared" ref="B2251:E2251" si="2906">B2250</f>
        <v>0</v>
      </c>
      <c r="C2251" s="4">
        <f t="shared" si="2906"/>
        <v>0</v>
      </c>
      <c r="D2251" s="4">
        <f t="shared" si="2906"/>
        <v>0</v>
      </c>
      <c r="E2251" s="4">
        <f t="shared" si="2906"/>
        <v>0</v>
      </c>
      <c r="F2251" s="4">
        <f>INT(VLOOKUP($X2251,映射表!$B:$C,2,FALSE)*VLOOKUP($Z2251,怪物属性偏向!$G:$L,怪物属性偏向!L$1,FALSE)/100)</f>
        <v>88116584</v>
      </c>
      <c r="G2251" s="4">
        <f>INT(VLOOKUP($X2251,映射表!$B:$C,2,FALSE)*VLOOKUP($Z2251,怪物属性偏向!$G:$L,怪物属性偏向!J$1,FALSE)/100)</f>
        <v>29125073</v>
      </c>
      <c r="H2251" s="4">
        <f t="shared" si="2898"/>
        <v>0</v>
      </c>
      <c r="I2251" s="4">
        <f>INT(VLOOKUP($X2251,映射表!$B:$C,2,FALSE)*VLOOKUP($Z2251,怪物属性偏向!$G:$L,怪物属性偏向!K$1,FALSE)/100)</f>
        <v>42716773</v>
      </c>
      <c r="J2251" s="4">
        <f>INT(VLOOKUP($X2251,映射表!$B:$E,4,FALSE))</f>
        <v>31066744</v>
      </c>
      <c r="K2251" s="4">
        <f t="shared" ref="K2251:V2251" si="2907">K2250</f>
        <v>100</v>
      </c>
      <c r="L2251" s="4">
        <f t="shared" si="2907"/>
        <v>0</v>
      </c>
      <c r="M2251" s="4">
        <f t="shared" si="2907"/>
        <v>0</v>
      </c>
      <c r="N2251" s="4">
        <f t="shared" si="2907"/>
        <v>100</v>
      </c>
      <c r="O2251" s="4">
        <f t="shared" si="2907"/>
        <v>0</v>
      </c>
      <c r="P2251" s="4">
        <f t="shared" si="2907"/>
        <v>0</v>
      </c>
      <c r="Q2251" s="4">
        <f t="shared" si="2907"/>
        <v>0</v>
      </c>
      <c r="R2251" s="4">
        <f t="shared" si="2907"/>
        <v>0</v>
      </c>
      <c r="S2251" s="4">
        <f t="shared" si="2907"/>
        <v>0</v>
      </c>
      <c r="T2251" s="4">
        <f t="shared" si="2907"/>
        <v>0</v>
      </c>
      <c r="U2251" s="4">
        <f t="shared" si="2907"/>
        <v>0</v>
      </c>
      <c r="V2251" s="4">
        <f t="shared" si="2907"/>
        <v>0</v>
      </c>
      <c r="W2251" s="4">
        <f>VLOOKUP(Z2251,怪物属性偏向!D:F,3,FALSE)</f>
        <v>5000015</v>
      </c>
      <c r="X2251" s="4">
        <f t="shared" si="2837"/>
        <v>147</v>
      </c>
      <c r="Y2251" t="str">
        <f>VLOOKUP(Z2251,怪物属性偏向!G:H,2,FALSE)</f>
        <v>霍尔</v>
      </c>
      <c r="Z2251">
        <f t="shared" si="2838"/>
        <v>15</v>
      </c>
    </row>
    <row r="2252" spans="1:26" ht="18" customHeight="1" x14ac:dyDescent="0.15">
      <c r="A2252" s="4">
        <v>5002248</v>
      </c>
      <c r="B2252" s="4">
        <f t="shared" ref="B2252:E2252" si="2908">B2251</f>
        <v>0</v>
      </c>
      <c r="C2252" s="4">
        <f t="shared" si="2908"/>
        <v>0</v>
      </c>
      <c r="D2252" s="4">
        <f t="shared" si="2908"/>
        <v>0</v>
      </c>
      <c r="E2252" s="4">
        <f t="shared" si="2908"/>
        <v>0</v>
      </c>
      <c r="F2252" s="4">
        <f>INT(VLOOKUP($X2252,映射表!$B:$C,2,FALSE)*VLOOKUP($Z2252,怪物属性偏向!$G:$L,怪物属性偏向!L$1,FALSE)/100)</f>
        <v>94461177</v>
      </c>
      <c r="G2252" s="4">
        <f>INT(VLOOKUP($X2252,映射表!$B:$C,2,FALSE)*VLOOKUP($Z2252,怪物属性偏向!$G:$L,怪物属性偏向!J$1,FALSE)/100)</f>
        <v>31222143</v>
      </c>
      <c r="H2252" s="4">
        <f t="shared" si="2898"/>
        <v>0</v>
      </c>
      <c r="I2252" s="4">
        <f>INT(VLOOKUP($X2252,映射表!$B:$C,2,FALSE)*VLOOKUP($Z2252,怪物属性偏向!$G:$L,怪物属性偏向!K$1,FALSE)/100)</f>
        <v>45792477</v>
      </c>
      <c r="J2252" s="4">
        <f>INT(VLOOKUP($X2252,映射表!$B:$E,4,FALSE))</f>
        <v>33303620</v>
      </c>
      <c r="K2252" s="4">
        <f t="shared" ref="K2252:V2252" si="2909">K2251</f>
        <v>100</v>
      </c>
      <c r="L2252" s="4">
        <f t="shared" si="2909"/>
        <v>0</v>
      </c>
      <c r="M2252" s="4">
        <f t="shared" si="2909"/>
        <v>0</v>
      </c>
      <c r="N2252" s="4">
        <f t="shared" si="2909"/>
        <v>100</v>
      </c>
      <c r="O2252" s="4">
        <f t="shared" si="2909"/>
        <v>0</v>
      </c>
      <c r="P2252" s="4">
        <f t="shared" si="2909"/>
        <v>0</v>
      </c>
      <c r="Q2252" s="4">
        <f t="shared" si="2909"/>
        <v>0</v>
      </c>
      <c r="R2252" s="4">
        <f t="shared" si="2909"/>
        <v>0</v>
      </c>
      <c r="S2252" s="4">
        <f t="shared" si="2909"/>
        <v>0</v>
      </c>
      <c r="T2252" s="4">
        <f t="shared" si="2909"/>
        <v>0</v>
      </c>
      <c r="U2252" s="4">
        <f t="shared" si="2909"/>
        <v>0</v>
      </c>
      <c r="V2252" s="4">
        <f t="shared" si="2909"/>
        <v>0</v>
      </c>
      <c r="W2252" s="4">
        <f>VLOOKUP(Z2252,怪物属性偏向!D:F,3,FALSE)</f>
        <v>5000015</v>
      </c>
      <c r="X2252" s="4">
        <f t="shared" si="2837"/>
        <v>148</v>
      </c>
      <c r="Y2252" t="str">
        <f>VLOOKUP(Z2252,怪物属性偏向!G:H,2,FALSE)</f>
        <v>霍尔</v>
      </c>
      <c r="Z2252">
        <f t="shared" si="2838"/>
        <v>15</v>
      </c>
    </row>
    <row r="2253" spans="1:26" ht="18" customHeight="1" x14ac:dyDescent="0.15">
      <c r="A2253" s="4">
        <v>5002249</v>
      </c>
      <c r="B2253" s="4">
        <f t="shared" ref="B2253:E2253" si="2910">B2252</f>
        <v>0</v>
      </c>
      <c r="C2253" s="4">
        <f t="shared" si="2910"/>
        <v>0</v>
      </c>
      <c r="D2253" s="4">
        <f t="shared" si="2910"/>
        <v>0</v>
      </c>
      <c r="E2253" s="4">
        <f t="shared" si="2910"/>
        <v>0</v>
      </c>
      <c r="F2253" s="4">
        <f>INT(VLOOKUP($X2253,映射表!$B:$C,2,FALSE)*VLOOKUP($Z2253,怪物属性偏向!$G:$L,怪物属性偏向!L$1,FALSE)/100)</f>
        <v>101262580</v>
      </c>
      <c r="G2253" s="4">
        <f>INT(VLOOKUP($X2253,映射表!$B:$C,2,FALSE)*VLOOKUP($Z2253,怪物属性偏向!$G:$L,怪物属性偏向!J$1,FALSE)/100)</f>
        <v>33470203</v>
      </c>
      <c r="H2253" s="4">
        <f t="shared" si="2898"/>
        <v>0</v>
      </c>
      <c r="I2253" s="4">
        <f>INT(VLOOKUP($X2253,映射表!$B:$C,2,FALSE)*VLOOKUP($Z2253,怪物属性偏向!$G:$L,怪物属性偏向!K$1,FALSE)/100)</f>
        <v>49089632</v>
      </c>
      <c r="J2253" s="4">
        <f>INT(VLOOKUP($X2253,映射表!$B:$E,4,FALSE))</f>
        <v>35701550</v>
      </c>
      <c r="K2253" s="4">
        <f t="shared" ref="K2253:V2253" si="2911">K2252</f>
        <v>100</v>
      </c>
      <c r="L2253" s="4">
        <f t="shared" si="2911"/>
        <v>0</v>
      </c>
      <c r="M2253" s="4">
        <f t="shared" si="2911"/>
        <v>0</v>
      </c>
      <c r="N2253" s="4">
        <f t="shared" si="2911"/>
        <v>100</v>
      </c>
      <c r="O2253" s="4">
        <f t="shared" si="2911"/>
        <v>0</v>
      </c>
      <c r="P2253" s="4">
        <f t="shared" si="2911"/>
        <v>0</v>
      </c>
      <c r="Q2253" s="4">
        <f t="shared" si="2911"/>
        <v>0</v>
      </c>
      <c r="R2253" s="4">
        <f t="shared" si="2911"/>
        <v>0</v>
      </c>
      <c r="S2253" s="4">
        <f t="shared" si="2911"/>
        <v>0</v>
      </c>
      <c r="T2253" s="4">
        <f t="shared" si="2911"/>
        <v>0</v>
      </c>
      <c r="U2253" s="4">
        <f t="shared" si="2911"/>
        <v>0</v>
      </c>
      <c r="V2253" s="4">
        <f t="shared" si="2911"/>
        <v>0</v>
      </c>
      <c r="W2253" s="4">
        <f>VLOOKUP(Z2253,怪物属性偏向!D:F,3,FALSE)</f>
        <v>5000015</v>
      </c>
      <c r="X2253" s="4">
        <f t="shared" si="2837"/>
        <v>149</v>
      </c>
      <c r="Y2253" t="str">
        <f>VLOOKUP(Z2253,怪物属性偏向!G:H,2,FALSE)</f>
        <v>霍尔</v>
      </c>
      <c r="Z2253">
        <f t="shared" si="2838"/>
        <v>15</v>
      </c>
    </row>
    <row r="2254" spans="1:26" ht="18" customHeight="1" x14ac:dyDescent="0.15">
      <c r="A2254" s="4">
        <v>5002250</v>
      </c>
      <c r="B2254" s="4">
        <f t="shared" ref="B2254:E2254" si="2912">B2253</f>
        <v>0</v>
      </c>
      <c r="C2254" s="4">
        <f t="shared" si="2912"/>
        <v>0</v>
      </c>
      <c r="D2254" s="4">
        <f t="shared" si="2912"/>
        <v>0</v>
      </c>
      <c r="E2254" s="4">
        <f t="shared" si="2912"/>
        <v>0</v>
      </c>
      <c r="F2254" s="4">
        <f>INT(VLOOKUP($X2254,映射表!$B:$C,2,FALSE)*VLOOKUP($Z2254,怪物属性偏向!$G:$L,怪物属性偏向!L$1,FALSE)/100)</f>
        <v>108553684</v>
      </c>
      <c r="G2254" s="4">
        <f>INT(VLOOKUP($X2254,映射表!$B:$C,2,FALSE)*VLOOKUP($Z2254,怪物属性偏向!$G:$L,怪物属性偏向!J$1,FALSE)/100)</f>
        <v>35880124</v>
      </c>
      <c r="H2254" s="4">
        <f t="shared" si="2898"/>
        <v>0</v>
      </c>
      <c r="I2254" s="4">
        <f>INT(VLOOKUP($X2254,映射表!$B:$C,2,FALSE)*VLOOKUP($Z2254,怪物属性偏向!$G:$L,怪物属性偏向!K$1,FALSE)/100)</f>
        <v>52624182</v>
      </c>
      <c r="J2254" s="4">
        <f>INT(VLOOKUP($X2254,映射表!$B:$E,4,FALSE))</f>
        <v>38272132</v>
      </c>
      <c r="K2254" s="4">
        <f t="shared" ref="K2254:V2254" si="2913">K2253</f>
        <v>100</v>
      </c>
      <c r="L2254" s="4">
        <f t="shared" si="2913"/>
        <v>0</v>
      </c>
      <c r="M2254" s="4">
        <f t="shared" si="2913"/>
        <v>0</v>
      </c>
      <c r="N2254" s="4">
        <f t="shared" si="2913"/>
        <v>100</v>
      </c>
      <c r="O2254" s="4">
        <f t="shared" si="2913"/>
        <v>0</v>
      </c>
      <c r="P2254" s="4">
        <f t="shared" si="2913"/>
        <v>0</v>
      </c>
      <c r="Q2254" s="4">
        <f t="shared" si="2913"/>
        <v>0</v>
      </c>
      <c r="R2254" s="4">
        <f t="shared" si="2913"/>
        <v>0</v>
      </c>
      <c r="S2254" s="4">
        <f t="shared" si="2913"/>
        <v>0</v>
      </c>
      <c r="T2254" s="4">
        <f t="shared" si="2913"/>
        <v>0</v>
      </c>
      <c r="U2254" s="4">
        <f t="shared" si="2913"/>
        <v>0</v>
      </c>
      <c r="V2254" s="4">
        <f t="shared" si="2913"/>
        <v>0</v>
      </c>
      <c r="W2254" s="4">
        <f>VLOOKUP(Z2254,怪物属性偏向!D:F,3,FALSE)</f>
        <v>5000015</v>
      </c>
      <c r="X2254" s="4">
        <f t="shared" si="2837"/>
        <v>150</v>
      </c>
      <c r="Y2254" t="str">
        <f>VLOOKUP(Z2254,怪物属性偏向!G:H,2,FALSE)</f>
        <v>霍尔</v>
      </c>
      <c r="Z2254">
        <f t="shared" si="2838"/>
        <v>15</v>
      </c>
    </row>
    <row r="2255" spans="1:26" ht="18" customHeight="1" x14ac:dyDescent="0.15">
      <c r="A2255" s="4">
        <v>5002251</v>
      </c>
      <c r="B2255" s="4">
        <f t="shared" ref="B2255:E2255" si="2914">B2254</f>
        <v>0</v>
      </c>
      <c r="C2255" s="4">
        <f t="shared" si="2914"/>
        <v>0</v>
      </c>
      <c r="D2255" s="4">
        <f t="shared" si="2914"/>
        <v>0</v>
      </c>
      <c r="E2255" s="4">
        <f t="shared" si="2914"/>
        <v>0</v>
      </c>
      <c r="F2255" s="4">
        <f>INT(VLOOKUP($X2255,映射表!$B:$C,2,FALSE)*VLOOKUP($Z2255,怪物属性偏向!$G:$L,怪物属性偏向!L$1,FALSE)/100)</f>
        <v>466</v>
      </c>
      <c r="G2255" s="4">
        <f>INT(VLOOKUP($X2255,映射表!$B:$C,2,FALSE)*VLOOKUP($Z2255,怪物属性偏向!$G:$L,怪物属性偏向!J$1,FALSE)/100)</f>
        <v>125</v>
      </c>
      <c r="H2255" s="4">
        <f t="shared" si="2898"/>
        <v>0</v>
      </c>
      <c r="I2255" s="4">
        <f>INT(VLOOKUP($X2255,映射表!$B:$C,2,FALSE)*VLOOKUP($Z2255,怪物属性偏向!$G:$L,怪物属性偏向!K$1,FALSE)/100)</f>
        <v>196</v>
      </c>
      <c r="J2255" s="4">
        <f>INT(VLOOKUP($X2255,映射表!$B:$E,4,FALSE))</f>
        <v>145</v>
      </c>
      <c r="K2255" s="4">
        <f t="shared" ref="K2255:V2255" si="2915">K2254</f>
        <v>100</v>
      </c>
      <c r="L2255" s="4">
        <f t="shared" si="2915"/>
        <v>0</v>
      </c>
      <c r="M2255" s="4">
        <f t="shared" si="2915"/>
        <v>0</v>
      </c>
      <c r="N2255" s="4">
        <f t="shared" si="2915"/>
        <v>100</v>
      </c>
      <c r="O2255" s="4">
        <f t="shared" si="2915"/>
        <v>0</v>
      </c>
      <c r="P2255" s="4">
        <f t="shared" si="2915"/>
        <v>0</v>
      </c>
      <c r="Q2255" s="4">
        <f t="shared" si="2915"/>
        <v>0</v>
      </c>
      <c r="R2255" s="4">
        <f t="shared" si="2915"/>
        <v>0</v>
      </c>
      <c r="S2255" s="4">
        <f t="shared" si="2915"/>
        <v>0</v>
      </c>
      <c r="T2255" s="4">
        <f t="shared" si="2915"/>
        <v>0</v>
      </c>
      <c r="U2255" s="4">
        <f t="shared" si="2915"/>
        <v>0</v>
      </c>
      <c r="V2255" s="4">
        <f t="shared" si="2915"/>
        <v>0</v>
      </c>
      <c r="W2255" s="4">
        <f>VLOOKUP(Z2255,怪物属性偏向!D:F,3,FALSE)</f>
        <v>5000016</v>
      </c>
      <c r="X2255" s="4">
        <f t="shared" si="2837"/>
        <v>1</v>
      </c>
      <c r="Y2255" t="str">
        <f>VLOOKUP(Z2255,怪物属性偏向!G:H,2,FALSE)</f>
        <v>国王</v>
      </c>
      <c r="Z2255">
        <f t="shared" si="2838"/>
        <v>16</v>
      </c>
    </row>
    <row r="2256" spans="1:26" ht="18" customHeight="1" x14ac:dyDescent="0.15">
      <c r="A2256" s="4">
        <v>5002252</v>
      </c>
      <c r="B2256" s="4">
        <f t="shared" ref="B2256:E2256" si="2916">B2255</f>
        <v>0</v>
      </c>
      <c r="C2256" s="4">
        <f t="shared" si="2916"/>
        <v>0</v>
      </c>
      <c r="D2256" s="4">
        <f t="shared" si="2916"/>
        <v>0</v>
      </c>
      <c r="E2256" s="4">
        <f t="shared" si="2916"/>
        <v>0</v>
      </c>
      <c r="F2256" s="4">
        <f>INT(VLOOKUP($X2256,映射表!$B:$C,2,FALSE)*VLOOKUP($Z2256,怪物属性偏向!$G:$L,怪物属性偏向!L$1,FALSE)/100)</f>
        <v>554</v>
      </c>
      <c r="G2256" s="4">
        <f>INT(VLOOKUP($X2256,映射表!$B:$C,2,FALSE)*VLOOKUP($Z2256,怪物属性偏向!$G:$L,怪物属性偏向!J$1,FALSE)/100)</f>
        <v>149</v>
      </c>
      <c r="H2256" s="4">
        <f t="shared" si="2898"/>
        <v>0</v>
      </c>
      <c r="I2256" s="4">
        <f>INT(VLOOKUP($X2256,映射表!$B:$C,2,FALSE)*VLOOKUP($Z2256,怪物属性偏向!$G:$L,怪物属性偏向!K$1,FALSE)/100)</f>
        <v>233</v>
      </c>
      <c r="J2256" s="4">
        <f>INT(VLOOKUP($X2256,映射表!$B:$E,4,FALSE))</f>
        <v>173</v>
      </c>
      <c r="K2256" s="4">
        <f t="shared" ref="K2256:V2256" si="2917">K2255</f>
        <v>100</v>
      </c>
      <c r="L2256" s="4">
        <f t="shared" si="2917"/>
        <v>0</v>
      </c>
      <c r="M2256" s="4">
        <f t="shared" si="2917"/>
        <v>0</v>
      </c>
      <c r="N2256" s="4">
        <f t="shared" si="2917"/>
        <v>100</v>
      </c>
      <c r="O2256" s="4">
        <f t="shared" si="2917"/>
        <v>0</v>
      </c>
      <c r="P2256" s="4">
        <f t="shared" si="2917"/>
        <v>0</v>
      </c>
      <c r="Q2256" s="4">
        <f t="shared" si="2917"/>
        <v>0</v>
      </c>
      <c r="R2256" s="4">
        <f t="shared" si="2917"/>
        <v>0</v>
      </c>
      <c r="S2256" s="4">
        <f t="shared" si="2917"/>
        <v>0</v>
      </c>
      <c r="T2256" s="4">
        <f t="shared" si="2917"/>
        <v>0</v>
      </c>
      <c r="U2256" s="4">
        <f t="shared" si="2917"/>
        <v>0</v>
      </c>
      <c r="V2256" s="4">
        <f t="shared" si="2917"/>
        <v>0</v>
      </c>
      <c r="W2256" s="4">
        <f>VLOOKUP(Z2256,怪物属性偏向!D:F,3,FALSE)</f>
        <v>5000016</v>
      </c>
      <c r="X2256" s="4">
        <f t="shared" si="2837"/>
        <v>2</v>
      </c>
      <c r="Y2256" t="str">
        <f>VLOOKUP(Z2256,怪物属性偏向!G:H,2,FALSE)</f>
        <v>国王</v>
      </c>
      <c r="Z2256">
        <f t="shared" si="2838"/>
        <v>16</v>
      </c>
    </row>
    <row r="2257" spans="1:26" ht="18" customHeight="1" x14ac:dyDescent="0.15">
      <c r="A2257" s="4">
        <v>5002253</v>
      </c>
      <c r="B2257" s="4">
        <f t="shared" ref="B2257:E2257" si="2918">B2256</f>
        <v>0</v>
      </c>
      <c r="C2257" s="4">
        <f t="shared" si="2918"/>
        <v>0</v>
      </c>
      <c r="D2257" s="4">
        <f t="shared" si="2918"/>
        <v>0</v>
      </c>
      <c r="E2257" s="4">
        <f t="shared" si="2918"/>
        <v>0</v>
      </c>
      <c r="F2257" s="4">
        <f>INT(VLOOKUP($X2257,映射表!$B:$C,2,FALSE)*VLOOKUP($Z2257,怪物属性偏向!$G:$L,怪物属性偏向!L$1,FALSE)/100)</f>
        <v>649</v>
      </c>
      <c r="G2257" s="4">
        <f>INT(VLOOKUP($X2257,映射表!$B:$C,2,FALSE)*VLOOKUP($Z2257,怪物属性偏向!$G:$L,怪物属性偏向!J$1,FALSE)/100)</f>
        <v>174</v>
      </c>
      <c r="H2257" s="4">
        <f t="shared" si="2898"/>
        <v>0</v>
      </c>
      <c r="I2257" s="4">
        <f>INT(VLOOKUP($X2257,映射表!$B:$C,2,FALSE)*VLOOKUP($Z2257,怪物属性偏向!$G:$L,怪物属性偏向!K$1,FALSE)/100)</f>
        <v>273</v>
      </c>
      <c r="J2257" s="4">
        <f>INT(VLOOKUP($X2257,映射表!$B:$E,4,FALSE))</f>
        <v>202</v>
      </c>
      <c r="K2257" s="4">
        <f t="shared" ref="K2257:V2257" si="2919">K2256</f>
        <v>100</v>
      </c>
      <c r="L2257" s="4">
        <f t="shared" si="2919"/>
        <v>0</v>
      </c>
      <c r="M2257" s="4">
        <f t="shared" si="2919"/>
        <v>0</v>
      </c>
      <c r="N2257" s="4">
        <f t="shared" si="2919"/>
        <v>100</v>
      </c>
      <c r="O2257" s="4">
        <f t="shared" si="2919"/>
        <v>0</v>
      </c>
      <c r="P2257" s="4">
        <f t="shared" si="2919"/>
        <v>0</v>
      </c>
      <c r="Q2257" s="4">
        <f t="shared" si="2919"/>
        <v>0</v>
      </c>
      <c r="R2257" s="4">
        <f t="shared" si="2919"/>
        <v>0</v>
      </c>
      <c r="S2257" s="4">
        <f t="shared" si="2919"/>
        <v>0</v>
      </c>
      <c r="T2257" s="4">
        <f t="shared" si="2919"/>
        <v>0</v>
      </c>
      <c r="U2257" s="4">
        <f t="shared" si="2919"/>
        <v>0</v>
      </c>
      <c r="V2257" s="4">
        <f t="shared" si="2919"/>
        <v>0</v>
      </c>
      <c r="W2257" s="4">
        <f>VLOOKUP(Z2257,怪物属性偏向!D:F,3,FALSE)</f>
        <v>5000016</v>
      </c>
      <c r="X2257" s="4">
        <f t="shared" si="2837"/>
        <v>3</v>
      </c>
      <c r="Y2257" t="str">
        <f>VLOOKUP(Z2257,怪物属性偏向!G:H,2,FALSE)</f>
        <v>国王</v>
      </c>
      <c r="Z2257">
        <f t="shared" si="2838"/>
        <v>16</v>
      </c>
    </row>
    <row r="2258" spans="1:26" ht="18" customHeight="1" x14ac:dyDescent="0.15">
      <c r="A2258" s="4">
        <v>5002254</v>
      </c>
      <c r="B2258" s="4">
        <f t="shared" ref="B2258:E2258" si="2920">B2257</f>
        <v>0</v>
      </c>
      <c r="C2258" s="4">
        <f t="shared" si="2920"/>
        <v>0</v>
      </c>
      <c r="D2258" s="4">
        <f t="shared" si="2920"/>
        <v>0</v>
      </c>
      <c r="E2258" s="4">
        <f t="shared" si="2920"/>
        <v>0</v>
      </c>
      <c r="F2258" s="4">
        <f>INT(VLOOKUP($X2258,映射表!$B:$C,2,FALSE)*VLOOKUP($Z2258,怪物属性偏向!$G:$L,怪物属性偏向!L$1,FALSE)/100)</f>
        <v>750</v>
      </c>
      <c r="G2258" s="4">
        <f>INT(VLOOKUP($X2258,映射表!$B:$C,2,FALSE)*VLOOKUP($Z2258,怪物属性偏向!$G:$L,怪物属性偏向!J$1,FALSE)/100)</f>
        <v>202</v>
      </c>
      <c r="H2258" s="4">
        <f t="shared" si="2898"/>
        <v>0</v>
      </c>
      <c r="I2258" s="4">
        <f>INT(VLOOKUP($X2258,映射表!$B:$C,2,FALSE)*VLOOKUP($Z2258,怪物属性偏向!$G:$L,怪物属性偏向!K$1,FALSE)/100)</f>
        <v>316</v>
      </c>
      <c r="J2258" s="4">
        <f>INT(VLOOKUP($X2258,映射表!$B:$E,4,FALSE))</f>
        <v>234</v>
      </c>
      <c r="K2258" s="4">
        <f t="shared" ref="K2258:V2258" si="2921">K2257</f>
        <v>100</v>
      </c>
      <c r="L2258" s="4">
        <f t="shared" si="2921"/>
        <v>0</v>
      </c>
      <c r="M2258" s="4">
        <f t="shared" si="2921"/>
        <v>0</v>
      </c>
      <c r="N2258" s="4">
        <f t="shared" si="2921"/>
        <v>100</v>
      </c>
      <c r="O2258" s="4">
        <f t="shared" si="2921"/>
        <v>0</v>
      </c>
      <c r="P2258" s="4">
        <f t="shared" si="2921"/>
        <v>0</v>
      </c>
      <c r="Q2258" s="4">
        <f t="shared" si="2921"/>
        <v>0</v>
      </c>
      <c r="R2258" s="4">
        <f t="shared" si="2921"/>
        <v>0</v>
      </c>
      <c r="S2258" s="4">
        <f t="shared" si="2921"/>
        <v>0</v>
      </c>
      <c r="T2258" s="4">
        <f t="shared" si="2921"/>
        <v>0</v>
      </c>
      <c r="U2258" s="4">
        <f t="shared" si="2921"/>
        <v>0</v>
      </c>
      <c r="V2258" s="4">
        <f t="shared" si="2921"/>
        <v>0</v>
      </c>
      <c r="W2258" s="4">
        <f>VLOOKUP(Z2258,怪物属性偏向!D:F,3,FALSE)</f>
        <v>5000016</v>
      </c>
      <c r="X2258" s="4">
        <f t="shared" si="2837"/>
        <v>4</v>
      </c>
      <c r="Y2258" t="str">
        <f>VLOOKUP(Z2258,怪物属性偏向!G:H,2,FALSE)</f>
        <v>国王</v>
      </c>
      <c r="Z2258">
        <f t="shared" si="2838"/>
        <v>16</v>
      </c>
    </row>
    <row r="2259" spans="1:26" ht="18" customHeight="1" x14ac:dyDescent="0.15">
      <c r="A2259" s="4">
        <v>5002255</v>
      </c>
      <c r="B2259" s="4">
        <f t="shared" ref="B2259:E2259" si="2922">B2258</f>
        <v>0</v>
      </c>
      <c r="C2259" s="4">
        <f t="shared" si="2922"/>
        <v>0</v>
      </c>
      <c r="D2259" s="4">
        <f t="shared" si="2922"/>
        <v>0</v>
      </c>
      <c r="E2259" s="4">
        <f t="shared" si="2922"/>
        <v>0</v>
      </c>
      <c r="F2259" s="4">
        <f>INT(VLOOKUP($X2259,映射表!$B:$C,2,FALSE)*VLOOKUP($Z2259,怪物属性偏向!$G:$L,怪物属性偏向!L$1,FALSE)/100)</f>
        <v>859</v>
      </c>
      <c r="G2259" s="4">
        <f>INT(VLOOKUP($X2259,映射表!$B:$C,2,FALSE)*VLOOKUP($Z2259,怪物属性偏向!$G:$L,怪物属性偏向!J$1,FALSE)/100)</f>
        <v>231</v>
      </c>
      <c r="H2259" s="4">
        <f t="shared" si="2898"/>
        <v>0</v>
      </c>
      <c r="I2259" s="4">
        <f>INT(VLOOKUP($X2259,映射表!$B:$C,2,FALSE)*VLOOKUP($Z2259,怪物属性偏向!$G:$L,怪物属性偏向!K$1,FALSE)/100)</f>
        <v>362</v>
      </c>
      <c r="J2259" s="4">
        <f>INT(VLOOKUP($X2259,映射表!$B:$E,4,FALSE))</f>
        <v>268</v>
      </c>
      <c r="K2259" s="4">
        <f t="shared" ref="K2259:V2259" si="2923">K2258</f>
        <v>100</v>
      </c>
      <c r="L2259" s="4">
        <f t="shared" si="2923"/>
        <v>0</v>
      </c>
      <c r="M2259" s="4">
        <f t="shared" si="2923"/>
        <v>0</v>
      </c>
      <c r="N2259" s="4">
        <f t="shared" si="2923"/>
        <v>100</v>
      </c>
      <c r="O2259" s="4">
        <f t="shared" si="2923"/>
        <v>0</v>
      </c>
      <c r="P2259" s="4">
        <f t="shared" si="2923"/>
        <v>0</v>
      </c>
      <c r="Q2259" s="4">
        <f t="shared" si="2923"/>
        <v>0</v>
      </c>
      <c r="R2259" s="4">
        <f t="shared" si="2923"/>
        <v>0</v>
      </c>
      <c r="S2259" s="4">
        <f t="shared" si="2923"/>
        <v>0</v>
      </c>
      <c r="T2259" s="4">
        <f t="shared" si="2923"/>
        <v>0</v>
      </c>
      <c r="U2259" s="4">
        <f t="shared" si="2923"/>
        <v>0</v>
      </c>
      <c r="V2259" s="4">
        <f t="shared" si="2923"/>
        <v>0</v>
      </c>
      <c r="W2259" s="4">
        <f>VLOOKUP(Z2259,怪物属性偏向!D:F,3,FALSE)</f>
        <v>5000016</v>
      </c>
      <c r="X2259" s="4">
        <f t="shared" si="2837"/>
        <v>5</v>
      </c>
      <c r="Y2259" t="str">
        <f>VLOOKUP(Z2259,怪物属性偏向!G:H,2,FALSE)</f>
        <v>国王</v>
      </c>
      <c r="Z2259">
        <f t="shared" si="2838"/>
        <v>16</v>
      </c>
    </row>
    <row r="2260" spans="1:26" ht="18" customHeight="1" x14ac:dyDescent="0.15">
      <c r="A2260" s="4">
        <v>5002256</v>
      </c>
      <c r="B2260" s="4">
        <f t="shared" ref="B2260:E2260" si="2924">B2259</f>
        <v>0</v>
      </c>
      <c r="C2260" s="4">
        <f t="shared" si="2924"/>
        <v>0</v>
      </c>
      <c r="D2260" s="4">
        <f t="shared" si="2924"/>
        <v>0</v>
      </c>
      <c r="E2260" s="4">
        <f t="shared" si="2924"/>
        <v>0</v>
      </c>
      <c r="F2260" s="4">
        <f>INT(VLOOKUP($X2260,映射表!$B:$C,2,FALSE)*VLOOKUP($Z2260,怪物属性偏向!$G:$L,怪物属性偏向!L$1,FALSE)/100)</f>
        <v>975</v>
      </c>
      <c r="G2260" s="4">
        <f>INT(VLOOKUP($X2260,映射表!$B:$C,2,FALSE)*VLOOKUP($Z2260,怪物属性偏向!$G:$L,怪物属性偏向!J$1,FALSE)/100)</f>
        <v>263</v>
      </c>
      <c r="H2260" s="4">
        <f t="shared" si="2898"/>
        <v>0</v>
      </c>
      <c r="I2260" s="4">
        <f>INT(VLOOKUP($X2260,映射表!$B:$C,2,FALSE)*VLOOKUP($Z2260,怪物属性偏向!$G:$L,怪物属性偏向!K$1,FALSE)/100)</f>
        <v>411</v>
      </c>
      <c r="J2260" s="4">
        <f>INT(VLOOKUP($X2260,映射表!$B:$E,4,FALSE))</f>
        <v>304</v>
      </c>
      <c r="K2260" s="4">
        <f t="shared" ref="K2260:V2260" si="2925">K2259</f>
        <v>100</v>
      </c>
      <c r="L2260" s="4">
        <f t="shared" si="2925"/>
        <v>0</v>
      </c>
      <c r="M2260" s="4">
        <f t="shared" si="2925"/>
        <v>0</v>
      </c>
      <c r="N2260" s="4">
        <f t="shared" si="2925"/>
        <v>100</v>
      </c>
      <c r="O2260" s="4">
        <f t="shared" si="2925"/>
        <v>0</v>
      </c>
      <c r="P2260" s="4">
        <f t="shared" si="2925"/>
        <v>0</v>
      </c>
      <c r="Q2260" s="4">
        <f t="shared" si="2925"/>
        <v>0</v>
      </c>
      <c r="R2260" s="4">
        <f t="shared" si="2925"/>
        <v>0</v>
      </c>
      <c r="S2260" s="4">
        <f t="shared" si="2925"/>
        <v>0</v>
      </c>
      <c r="T2260" s="4">
        <f t="shared" si="2925"/>
        <v>0</v>
      </c>
      <c r="U2260" s="4">
        <f t="shared" si="2925"/>
        <v>0</v>
      </c>
      <c r="V2260" s="4">
        <f t="shared" si="2925"/>
        <v>0</v>
      </c>
      <c r="W2260" s="4">
        <f>VLOOKUP(Z2260,怪物属性偏向!D:F,3,FALSE)</f>
        <v>5000016</v>
      </c>
      <c r="X2260" s="4">
        <f t="shared" si="2837"/>
        <v>6</v>
      </c>
      <c r="Y2260" t="str">
        <f>VLOOKUP(Z2260,怪物属性偏向!G:H,2,FALSE)</f>
        <v>国王</v>
      </c>
      <c r="Z2260">
        <f t="shared" si="2838"/>
        <v>16</v>
      </c>
    </row>
    <row r="2261" spans="1:26" ht="18" customHeight="1" x14ac:dyDescent="0.15">
      <c r="A2261" s="4">
        <v>5002257</v>
      </c>
      <c r="B2261" s="4">
        <f t="shared" ref="B2261:E2261" si="2926">B2260</f>
        <v>0</v>
      </c>
      <c r="C2261" s="4">
        <f t="shared" si="2926"/>
        <v>0</v>
      </c>
      <c r="D2261" s="4">
        <f t="shared" si="2926"/>
        <v>0</v>
      </c>
      <c r="E2261" s="4">
        <f t="shared" si="2926"/>
        <v>0</v>
      </c>
      <c r="F2261" s="4">
        <f>INT(VLOOKUP($X2261,映射表!$B:$C,2,FALSE)*VLOOKUP($Z2261,怪物属性偏向!$G:$L,怪物属性偏向!L$1,FALSE)/100)</f>
        <v>1100</v>
      </c>
      <c r="G2261" s="4">
        <f>INT(VLOOKUP($X2261,映射表!$B:$C,2,FALSE)*VLOOKUP($Z2261,怪物属性偏向!$G:$L,怪物属性偏向!J$1,FALSE)/100)</f>
        <v>296</v>
      </c>
      <c r="H2261" s="4">
        <f t="shared" si="2898"/>
        <v>0</v>
      </c>
      <c r="I2261" s="4">
        <f>INT(VLOOKUP($X2261,映射表!$B:$C,2,FALSE)*VLOOKUP($Z2261,怪物属性偏向!$G:$L,怪物属性偏向!K$1,FALSE)/100)</f>
        <v>464</v>
      </c>
      <c r="J2261" s="4">
        <f>INT(VLOOKUP($X2261,映射表!$B:$E,4,FALSE))</f>
        <v>344</v>
      </c>
      <c r="K2261" s="4">
        <f t="shared" ref="K2261:V2261" si="2927">K2260</f>
        <v>100</v>
      </c>
      <c r="L2261" s="4">
        <f t="shared" si="2927"/>
        <v>0</v>
      </c>
      <c r="M2261" s="4">
        <f t="shared" si="2927"/>
        <v>0</v>
      </c>
      <c r="N2261" s="4">
        <f t="shared" si="2927"/>
        <v>100</v>
      </c>
      <c r="O2261" s="4">
        <f t="shared" si="2927"/>
        <v>0</v>
      </c>
      <c r="P2261" s="4">
        <f t="shared" si="2927"/>
        <v>0</v>
      </c>
      <c r="Q2261" s="4">
        <f t="shared" si="2927"/>
        <v>0</v>
      </c>
      <c r="R2261" s="4">
        <f t="shared" si="2927"/>
        <v>0</v>
      </c>
      <c r="S2261" s="4">
        <f t="shared" si="2927"/>
        <v>0</v>
      </c>
      <c r="T2261" s="4">
        <f t="shared" si="2927"/>
        <v>0</v>
      </c>
      <c r="U2261" s="4">
        <f t="shared" si="2927"/>
        <v>0</v>
      </c>
      <c r="V2261" s="4">
        <f t="shared" si="2927"/>
        <v>0</v>
      </c>
      <c r="W2261" s="4">
        <f>VLOOKUP(Z2261,怪物属性偏向!D:F,3,FALSE)</f>
        <v>5000016</v>
      </c>
      <c r="X2261" s="4">
        <f t="shared" si="2837"/>
        <v>7</v>
      </c>
      <c r="Y2261" t="str">
        <f>VLOOKUP(Z2261,怪物属性偏向!G:H,2,FALSE)</f>
        <v>国王</v>
      </c>
      <c r="Z2261">
        <f t="shared" si="2838"/>
        <v>16</v>
      </c>
    </row>
    <row r="2262" spans="1:26" ht="18" customHeight="1" x14ac:dyDescent="0.15">
      <c r="A2262" s="4">
        <v>5002258</v>
      </c>
      <c r="B2262" s="4">
        <f t="shared" ref="B2262:E2262" si="2928">B2261</f>
        <v>0</v>
      </c>
      <c r="C2262" s="4">
        <f t="shared" si="2928"/>
        <v>0</v>
      </c>
      <c r="D2262" s="4">
        <f t="shared" si="2928"/>
        <v>0</v>
      </c>
      <c r="E2262" s="4">
        <f t="shared" si="2928"/>
        <v>0</v>
      </c>
      <c r="F2262" s="4">
        <f>INT(VLOOKUP($X2262,映射表!$B:$C,2,FALSE)*VLOOKUP($Z2262,怪物属性偏向!$G:$L,怪物属性偏向!L$1,FALSE)/100)</f>
        <v>1234</v>
      </c>
      <c r="G2262" s="4">
        <f>INT(VLOOKUP($X2262,映射表!$B:$C,2,FALSE)*VLOOKUP($Z2262,怪物属性偏向!$G:$L,怪物属性偏向!J$1,FALSE)/100)</f>
        <v>332</v>
      </c>
      <c r="H2262" s="4">
        <f t="shared" si="2898"/>
        <v>0</v>
      </c>
      <c r="I2262" s="4">
        <f>INT(VLOOKUP($X2262,映射表!$B:$C,2,FALSE)*VLOOKUP($Z2262,怪物属性偏向!$G:$L,怪物属性偏向!K$1,FALSE)/100)</f>
        <v>520</v>
      </c>
      <c r="J2262" s="4">
        <f>INT(VLOOKUP($X2262,映射表!$B:$E,4,FALSE))</f>
        <v>385</v>
      </c>
      <c r="K2262" s="4">
        <f t="shared" ref="K2262:V2262" si="2929">K2261</f>
        <v>100</v>
      </c>
      <c r="L2262" s="4">
        <f t="shared" si="2929"/>
        <v>0</v>
      </c>
      <c r="M2262" s="4">
        <f t="shared" si="2929"/>
        <v>0</v>
      </c>
      <c r="N2262" s="4">
        <f t="shared" si="2929"/>
        <v>100</v>
      </c>
      <c r="O2262" s="4">
        <f t="shared" si="2929"/>
        <v>0</v>
      </c>
      <c r="P2262" s="4">
        <f t="shared" si="2929"/>
        <v>0</v>
      </c>
      <c r="Q2262" s="4">
        <f t="shared" si="2929"/>
        <v>0</v>
      </c>
      <c r="R2262" s="4">
        <f t="shared" si="2929"/>
        <v>0</v>
      </c>
      <c r="S2262" s="4">
        <f t="shared" si="2929"/>
        <v>0</v>
      </c>
      <c r="T2262" s="4">
        <f t="shared" si="2929"/>
        <v>0</v>
      </c>
      <c r="U2262" s="4">
        <f t="shared" si="2929"/>
        <v>0</v>
      </c>
      <c r="V2262" s="4">
        <f t="shared" si="2929"/>
        <v>0</v>
      </c>
      <c r="W2262" s="4">
        <f>VLOOKUP(Z2262,怪物属性偏向!D:F,3,FALSE)</f>
        <v>5000016</v>
      </c>
      <c r="X2262" s="4">
        <f t="shared" si="2837"/>
        <v>8</v>
      </c>
      <c r="Y2262" t="str">
        <f>VLOOKUP(Z2262,怪物属性偏向!G:H,2,FALSE)</f>
        <v>国王</v>
      </c>
      <c r="Z2262">
        <f t="shared" si="2838"/>
        <v>16</v>
      </c>
    </row>
    <row r="2263" spans="1:26" ht="18" customHeight="1" x14ac:dyDescent="0.15">
      <c r="A2263" s="4">
        <v>5002259</v>
      </c>
      <c r="B2263" s="4">
        <f t="shared" ref="B2263:E2263" si="2930">B2262</f>
        <v>0</v>
      </c>
      <c r="C2263" s="4">
        <f t="shared" si="2930"/>
        <v>0</v>
      </c>
      <c r="D2263" s="4">
        <f t="shared" si="2930"/>
        <v>0</v>
      </c>
      <c r="E2263" s="4">
        <f t="shared" si="2930"/>
        <v>0</v>
      </c>
      <c r="F2263" s="4">
        <f>INT(VLOOKUP($X2263,映射表!$B:$C,2,FALSE)*VLOOKUP($Z2263,怪物属性偏向!$G:$L,怪物属性偏向!L$1,FALSE)/100)</f>
        <v>1378</v>
      </c>
      <c r="G2263" s="4">
        <f>INT(VLOOKUP($X2263,映射表!$B:$C,2,FALSE)*VLOOKUP($Z2263,怪物属性偏向!$G:$L,怪物属性偏向!J$1,FALSE)/100)</f>
        <v>371</v>
      </c>
      <c r="H2263" s="4">
        <f t="shared" si="2898"/>
        <v>0</v>
      </c>
      <c r="I2263" s="4">
        <f>INT(VLOOKUP($X2263,映射表!$B:$C,2,FALSE)*VLOOKUP($Z2263,怪物属性偏向!$G:$L,怪物属性偏向!K$1,FALSE)/100)</f>
        <v>581</v>
      </c>
      <c r="J2263" s="4">
        <f>INT(VLOOKUP($X2263,映射表!$B:$E,4,FALSE))</f>
        <v>430</v>
      </c>
      <c r="K2263" s="4">
        <f t="shared" ref="K2263:V2263" si="2931">K2262</f>
        <v>100</v>
      </c>
      <c r="L2263" s="4">
        <f t="shared" si="2931"/>
        <v>0</v>
      </c>
      <c r="M2263" s="4">
        <f t="shared" si="2931"/>
        <v>0</v>
      </c>
      <c r="N2263" s="4">
        <f t="shared" si="2931"/>
        <v>100</v>
      </c>
      <c r="O2263" s="4">
        <f t="shared" si="2931"/>
        <v>0</v>
      </c>
      <c r="P2263" s="4">
        <f t="shared" si="2931"/>
        <v>0</v>
      </c>
      <c r="Q2263" s="4">
        <f t="shared" si="2931"/>
        <v>0</v>
      </c>
      <c r="R2263" s="4">
        <f t="shared" si="2931"/>
        <v>0</v>
      </c>
      <c r="S2263" s="4">
        <f t="shared" si="2931"/>
        <v>0</v>
      </c>
      <c r="T2263" s="4">
        <f t="shared" si="2931"/>
        <v>0</v>
      </c>
      <c r="U2263" s="4">
        <f t="shared" si="2931"/>
        <v>0</v>
      </c>
      <c r="V2263" s="4">
        <f t="shared" si="2931"/>
        <v>0</v>
      </c>
      <c r="W2263" s="4">
        <f>VLOOKUP(Z2263,怪物属性偏向!D:F,3,FALSE)</f>
        <v>5000016</v>
      </c>
      <c r="X2263" s="4">
        <f t="shared" si="2837"/>
        <v>9</v>
      </c>
      <c r="Y2263" t="str">
        <f>VLOOKUP(Z2263,怪物属性偏向!G:H,2,FALSE)</f>
        <v>国王</v>
      </c>
      <c r="Z2263">
        <f t="shared" si="2838"/>
        <v>16</v>
      </c>
    </row>
    <row r="2264" spans="1:26" ht="18" customHeight="1" x14ac:dyDescent="0.15">
      <c r="A2264" s="4">
        <v>5002260</v>
      </c>
      <c r="B2264" s="4">
        <f t="shared" ref="B2264:E2264" si="2932">B2263</f>
        <v>0</v>
      </c>
      <c r="C2264" s="4">
        <f t="shared" si="2932"/>
        <v>0</v>
      </c>
      <c r="D2264" s="4">
        <f t="shared" si="2932"/>
        <v>0</v>
      </c>
      <c r="E2264" s="4">
        <f t="shared" si="2932"/>
        <v>0</v>
      </c>
      <c r="F2264" s="4">
        <f>INT(VLOOKUP($X2264,映射表!$B:$C,2,FALSE)*VLOOKUP($Z2264,怪物属性偏向!$G:$L,怪物属性偏向!L$1,FALSE)/100)</f>
        <v>1532</v>
      </c>
      <c r="G2264" s="4">
        <f>INT(VLOOKUP($X2264,映射表!$B:$C,2,FALSE)*VLOOKUP($Z2264,怪物属性偏向!$G:$L,怪物属性偏向!J$1,FALSE)/100)</f>
        <v>413</v>
      </c>
      <c r="H2264" s="4">
        <f t="shared" si="2898"/>
        <v>0</v>
      </c>
      <c r="I2264" s="4">
        <f>INT(VLOOKUP($X2264,映射表!$B:$C,2,FALSE)*VLOOKUP($Z2264,怪物属性偏向!$G:$L,怪物属性偏向!K$1,FALSE)/100)</f>
        <v>646</v>
      </c>
      <c r="J2264" s="4">
        <f>INT(VLOOKUP($X2264,映射表!$B:$E,4,FALSE))</f>
        <v>478</v>
      </c>
      <c r="K2264" s="4">
        <f t="shared" ref="K2264:V2264" si="2933">K2263</f>
        <v>100</v>
      </c>
      <c r="L2264" s="4">
        <f t="shared" si="2933"/>
        <v>0</v>
      </c>
      <c r="M2264" s="4">
        <f t="shared" si="2933"/>
        <v>0</v>
      </c>
      <c r="N2264" s="4">
        <f t="shared" si="2933"/>
        <v>100</v>
      </c>
      <c r="O2264" s="4">
        <f t="shared" si="2933"/>
        <v>0</v>
      </c>
      <c r="P2264" s="4">
        <f t="shared" si="2933"/>
        <v>0</v>
      </c>
      <c r="Q2264" s="4">
        <f t="shared" si="2933"/>
        <v>0</v>
      </c>
      <c r="R2264" s="4">
        <f t="shared" si="2933"/>
        <v>0</v>
      </c>
      <c r="S2264" s="4">
        <f t="shared" si="2933"/>
        <v>0</v>
      </c>
      <c r="T2264" s="4">
        <f t="shared" si="2933"/>
        <v>0</v>
      </c>
      <c r="U2264" s="4">
        <f t="shared" si="2933"/>
        <v>0</v>
      </c>
      <c r="V2264" s="4">
        <f t="shared" si="2933"/>
        <v>0</v>
      </c>
      <c r="W2264" s="4">
        <f>VLOOKUP(Z2264,怪物属性偏向!D:F,3,FALSE)</f>
        <v>5000016</v>
      </c>
      <c r="X2264" s="4">
        <f t="shared" si="2837"/>
        <v>10</v>
      </c>
      <c r="Y2264" t="str">
        <f>VLOOKUP(Z2264,怪物属性偏向!G:H,2,FALSE)</f>
        <v>国王</v>
      </c>
      <c r="Z2264">
        <f t="shared" si="2838"/>
        <v>16</v>
      </c>
    </row>
    <row r="2265" spans="1:26" ht="18" customHeight="1" x14ac:dyDescent="0.15">
      <c r="A2265" s="4">
        <v>5002261</v>
      </c>
      <c r="B2265" s="4">
        <f t="shared" ref="B2265:E2265" si="2934">B2264</f>
        <v>0</v>
      </c>
      <c r="C2265" s="4">
        <f t="shared" si="2934"/>
        <v>0</v>
      </c>
      <c r="D2265" s="4">
        <f t="shared" si="2934"/>
        <v>0</v>
      </c>
      <c r="E2265" s="4">
        <f t="shared" si="2934"/>
        <v>0</v>
      </c>
      <c r="F2265" s="4">
        <f>INT(VLOOKUP($X2265,映射表!$B:$C,2,FALSE)*VLOOKUP($Z2265,怪物属性偏向!$G:$L,怪物属性偏向!L$1,FALSE)/100)</f>
        <v>1697</v>
      </c>
      <c r="G2265" s="4">
        <f>INT(VLOOKUP($X2265,映射表!$B:$C,2,FALSE)*VLOOKUP($Z2265,怪物属性偏向!$G:$L,怪物属性偏向!J$1,FALSE)/100)</f>
        <v>457</v>
      </c>
      <c r="H2265" s="4">
        <f t="shared" si="2898"/>
        <v>0</v>
      </c>
      <c r="I2265" s="4">
        <f>INT(VLOOKUP($X2265,映射表!$B:$C,2,FALSE)*VLOOKUP($Z2265,怪物属性偏向!$G:$L,怪物属性偏向!K$1,FALSE)/100)</f>
        <v>716</v>
      </c>
      <c r="J2265" s="4">
        <f>INT(VLOOKUP($X2265,映射表!$B:$E,4,FALSE))</f>
        <v>530</v>
      </c>
      <c r="K2265" s="4">
        <f t="shared" ref="K2265:V2265" si="2935">K2264</f>
        <v>100</v>
      </c>
      <c r="L2265" s="4">
        <f t="shared" si="2935"/>
        <v>0</v>
      </c>
      <c r="M2265" s="4">
        <f t="shared" si="2935"/>
        <v>0</v>
      </c>
      <c r="N2265" s="4">
        <f t="shared" si="2935"/>
        <v>100</v>
      </c>
      <c r="O2265" s="4">
        <f t="shared" si="2935"/>
        <v>0</v>
      </c>
      <c r="P2265" s="4">
        <f t="shared" si="2935"/>
        <v>0</v>
      </c>
      <c r="Q2265" s="4">
        <f t="shared" si="2935"/>
        <v>0</v>
      </c>
      <c r="R2265" s="4">
        <f t="shared" si="2935"/>
        <v>0</v>
      </c>
      <c r="S2265" s="4">
        <f t="shared" si="2935"/>
        <v>0</v>
      </c>
      <c r="T2265" s="4">
        <f t="shared" si="2935"/>
        <v>0</v>
      </c>
      <c r="U2265" s="4">
        <f t="shared" si="2935"/>
        <v>0</v>
      </c>
      <c r="V2265" s="4">
        <f t="shared" si="2935"/>
        <v>0</v>
      </c>
      <c r="W2265" s="4">
        <f>VLOOKUP(Z2265,怪物属性偏向!D:F,3,FALSE)</f>
        <v>5000016</v>
      </c>
      <c r="X2265" s="4">
        <f t="shared" si="2837"/>
        <v>11</v>
      </c>
      <c r="Y2265" t="str">
        <f>VLOOKUP(Z2265,怪物属性偏向!G:H,2,FALSE)</f>
        <v>国王</v>
      </c>
      <c r="Z2265">
        <f t="shared" si="2838"/>
        <v>16</v>
      </c>
    </row>
    <row r="2266" spans="1:26" ht="18" customHeight="1" x14ac:dyDescent="0.15">
      <c r="A2266" s="4">
        <v>5002262</v>
      </c>
      <c r="B2266" s="4">
        <f t="shared" ref="B2266:E2266" si="2936">B2265</f>
        <v>0</v>
      </c>
      <c r="C2266" s="4">
        <f t="shared" si="2936"/>
        <v>0</v>
      </c>
      <c r="D2266" s="4">
        <f t="shared" si="2936"/>
        <v>0</v>
      </c>
      <c r="E2266" s="4">
        <f t="shared" si="2936"/>
        <v>0</v>
      </c>
      <c r="F2266" s="4">
        <f>INT(VLOOKUP($X2266,映射表!$B:$C,2,FALSE)*VLOOKUP($Z2266,怪物属性偏向!$G:$L,怪物属性偏向!L$1,FALSE)/100)</f>
        <v>1874</v>
      </c>
      <c r="G2266" s="4">
        <f>INT(VLOOKUP($X2266,映射表!$B:$C,2,FALSE)*VLOOKUP($Z2266,怪物属性偏向!$G:$L,怪物属性偏向!J$1,FALSE)/100)</f>
        <v>505</v>
      </c>
      <c r="H2266" s="4">
        <f t="shared" si="2898"/>
        <v>0</v>
      </c>
      <c r="I2266" s="4">
        <f>INT(VLOOKUP($X2266,映射表!$B:$C,2,FALSE)*VLOOKUP($Z2266,怪物属性偏向!$G:$L,怪物属性偏向!K$1,FALSE)/100)</f>
        <v>790</v>
      </c>
      <c r="J2266" s="4">
        <f>INT(VLOOKUP($X2266,映射表!$B:$E,4,FALSE))</f>
        <v>585</v>
      </c>
      <c r="K2266" s="4">
        <f t="shared" ref="K2266:V2266" si="2937">K2265</f>
        <v>100</v>
      </c>
      <c r="L2266" s="4">
        <f t="shared" si="2937"/>
        <v>0</v>
      </c>
      <c r="M2266" s="4">
        <f t="shared" si="2937"/>
        <v>0</v>
      </c>
      <c r="N2266" s="4">
        <f t="shared" si="2937"/>
        <v>100</v>
      </c>
      <c r="O2266" s="4">
        <f t="shared" si="2937"/>
        <v>0</v>
      </c>
      <c r="P2266" s="4">
        <f t="shared" si="2937"/>
        <v>0</v>
      </c>
      <c r="Q2266" s="4">
        <f t="shared" si="2937"/>
        <v>0</v>
      </c>
      <c r="R2266" s="4">
        <f t="shared" si="2937"/>
        <v>0</v>
      </c>
      <c r="S2266" s="4">
        <f t="shared" si="2937"/>
        <v>0</v>
      </c>
      <c r="T2266" s="4">
        <f t="shared" si="2937"/>
        <v>0</v>
      </c>
      <c r="U2266" s="4">
        <f t="shared" si="2937"/>
        <v>0</v>
      </c>
      <c r="V2266" s="4">
        <f t="shared" si="2937"/>
        <v>0</v>
      </c>
      <c r="W2266" s="4">
        <f>VLOOKUP(Z2266,怪物属性偏向!D:F,3,FALSE)</f>
        <v>5000016</v>
      </c>
      <c r="X2266" s="4">
        <f t="shared" si="2837"/>
        <v>12</v>
      </c>
      <c r="Y2266" t="str">
        <f>VLOOKUP(Z2266,怪物属性偏向!G:H,2,FALSE)</f>
        <v>国王</v>
      </c>
      <c r="Z2266">
        <f t="shared" si="2838"/>
        <v>16</v>
      </c>
    </row>
    <row r="2267" spans="1:26" ht="18" customHeight="1" x14ac:dyDescent="0.15">
      <c r="A2267" s="4">
        <v>5002263</v>
      </c>
      <c r="B2267" s="4">
        <f t="shared" ref="B2267:E2267" si="2938">B2266</f>
        <v>0</v>
      </c>
      <c r="C2267" s="4">
        <f t="shared" si="2938"/>
        <v>0</v>
      </c>
      <c r="D2267" s="4">
        <f t="shared" si="2938"/>
        <v>0</v>
      </c>
      <c r="E2267" s="4">
        <f t="shared" si="2938"/>
        <v>0</v>
      </c>
      <c r="F2267" s="4">
        <f>INT(VLOOKUP($X2267,映射表!$B:$C,2,FALSE)*VLOOKUP($Z2267,怪物属性偏向!$G:$L,怪物属性偏向!L$1,FALSE)/100)</f>
        <v>2063</v>
      </c>
      <c r="G2267" s="4">
        <f>INT(VLOOKUP($X2267,映射表!$B:$C,2,FALSE)*VLOOKUP($Z2267,怪物属性偏向!$G:$L,怪物属性偏向!J$1,FALSE)/100)</f>
        <v>556</v>
      </c>
      <c r="H2267" s="4">
        <f t="shared" si="2898"/>
        <v>0</v>
      </c>
      <c r="I2267" s="4">
        <f>INT(VLOOKUP($X2267,映射表!$B:$C,2,FALSE)*VLOOKUP($Z2267,怪物属性偏向!$G:$L,怪物属性偏向!K$1,FALSE)/100)</f>
        <v>870</v>
      </c>
      <c r="J2267" s="4">
        <f>INT(VLOOKUP($X2267,映射表!$B:$E,4,FALSE))</f>
        <v>644</v>
      </c>
      <c r="K2267" s="4">
        <f t="shared" ref="K2267:V2267" si="2939">K2266</f>
        <v>100</v>
      </c>
      <c r="L2267" s="4">
        <f t="shared" si="2939"/>
        <v>0</v>
      </c>
      <c r="M2267" s="4">
        <f t="shared" si="2939"/>
        <v>0</v>
      </c>
      <c r="N2267" s="4">
        <f t="shared" si="2939"/>
        <v>100</v>
      </c>
      <c r="O2267" s="4">
        <f t="shared" si="2939"/>
        <v>0</v>
      </c>
      <c r="P2267" s="4">
        <f t="shared" si="2939"/>
        <v>0</v>
      </c>
      <c r="Q2267" s="4">
        <f t="shared" si="2939"/>
        <v>0</v>
      </c>
      <c r="R2267" s="4">
        <f t="shared" si="2939"/>
        <v>0</v>
      </c>
      <c r="S2267" s="4">
        <f t="shared" si="2939"/>
        <v>0</v>
      </c>
      <c r="T2267" s="4">
        <f t="shared" si="2939"/>
        <v>0</v>
      </c>
      <c r="U2267" s="4">
        <f t="shared" si="2939"/>
        <v>0</v>
      </c>
      <c r="V2267" s="4">
        <f t="shared" si="2939"/>
        <v>0</v>
      </c>
      <c r="W2267" s="4">
        <f>VLOOKUP(Z2267,怪物属性偏向!D:F,3,FALSE)</f>
        <v>5000016</v>
      </c>
      <c r="X2267" s="4">
        <f t="shared" si="2837"/>
        <v>13</v>
      </c>
      <c r="Y2267" t="str">
        <f>VLOOKUP(Z2267,怪物属性偏向!G:H,2,FALSE)</f>
        <v>国王</v>
      </c>
      <c r="Z2267">
        <f t="shared" si="2838"/>
        <v>16</v>
      </c>
    </row>
    <row r="2268" spans="1:26" ht="18" customHeight="1" x14ac:dyDescent="0.15">
      <c r="A2268" s="4">
        <v>5002264</v>
      </c>
      <c r="B2268" s="4">
        <f t="shared" ref="B2268:E2268" si="2940">B2267</f>
        <v>0</v>
      </c>
      <c r="C2268" s="4">
        <f t="shared" si="2940"/>
        <v>0</v>
      </c>
      <c r="D2268" s="4">
        <f t="shared" si="2940"/>
        <v>0</v>
      </c>
      <c r="E2268" s="4">
        <f t="shared" si="2940"/>
        <v>0</v>
      </c>
      <c r="F2268" s="4">
        <f>INT(VLOOKUP($X2268,映射表!$B:$C,2,FALSE)*VLOOKUP($Z2268,怪物属性偏向!$G:$L,怪物属性偏向!L$1,FALSE)/100)</f>
        <v>2267</v>
      </c>
      <c r="G2268" s="4">
        <f>INT(VLOOKUP($X2268,映射表!$B:$C,2,FALSE)*VLOOKUP($Z2268,怪物属性偏向!$G:$L,怪物属性偏向!J$1,FALSE)/100)</f>
        <v>611</v>
      </c>
      <c r="H2268" s="4">
        <f t="shared" si="2898"/>
        <v>0</v>
      </c>
      <c r="I2268" s="4">
        <f>INT(VLOOKUP($X2268,映射表!$B:$C,2,FALSE)*VLOOKUP($Z2268,怪物属性偏向!$G:$L,怪物属性偏向!K$1,FALSE)/100)</f>
        <v>956</v>
      </c>
      <c r="J2268" s="4">
        <f>INT(VLOOKUP($X2268,映射表!$B:$E,4,FALSE))</f>
        <v>708</v>
      </c>
      <c r="K2268" s="4">
        <f t="shared" ref="K2268:V2268" si="2941">K2267</f>
        <v>100</v>
      </c>
      <c r="L2268" s="4">
        <f t="shared" si="2941"/>
        <v>0</v>
      </c>
      <c r="M2268" s="4">
        <f t="shared" si="2941"/>
        <v>0</v>
      </c>
      <c r="N2268" s="4">
        <f t="shared" si="2941"/>
        <v>100</v>
      </c>
      <c r="O2268" s="4">
        <f t="shared" si="2941"/>
        <v>0</v>
      </c>
      <c r="P2268" s="4">
        <f t="shared" si="2941"/>
        <v>0</v>
      </c>
      <c r="Q2268" s="4">
        <f t="shared" si="2941"/>
        <v>0</v>
      </c>
      <c r="R2268" s="4">
        <f t="shared" si="2941"/>
        <v>0</v>
      </c>
      <c r="S2268" s="4">
        <f t="shared" si="2941"/>
        <v>0</v>
      </c>
      <c r="T2268" s="4">
        <f t="shared" si="2941"/>
        <v>0</v>
      </c>
      <c r="U2268" s="4">
        <f t="shared" si="2941"/>
        <v>0</v>
      </c>
      <c r="V2268" s="4">
        <f t="shared" si="2941"/>
        <v>0</v>
      </c>
      <c r="W2268" s="4">
        <f>VLOOKUP(Z2268,怪物属性偏向!D:F,3,FALSE)</f>
        <v>5000016</v>
      </c>
      <c r="X2268" s="4">
        <f t="shared" si="2837"/>
        <v>14</v>
      </c>
      <c r="Y2268" t="str">
        <f>VLOOKUP(Z2268,怪物属性偏向!G:H,2,FALSE)</f>
        <v>国王</v>
      </c>
      <c r="Z2268">
        <f t="shared" si="2838"/>
        <v>16</v>
      </c>
    </row>
    <row r="2269" spans="1:26" ht="18" customHeight="1" x14ac:dyDescent="0.15">
      <c r="A2269" s="4">
        <v>5002265</v>
      </c>
      <c r="B2269" s="4">
        <f t="shared" ref="B2269:E2269" si="2942">B2268</f>
        <v>0</v>
      </c>
      <c r="C2269" s="4">
        <f t="shared" si="2942"/>
        <v>0</v>
      </c>
      <c r="D2269" s="4">
        <f t="shared" si="2942"/>
        <v>0</v>
      </c>
      <c r="E2269" s="4">
        <f t="shared" si="2942"/>
        <v>0</v>
      </c>
      <c r="F2269" s="4">
        <f>INT(VLOOKUP($X2269,映射表!$B:$C,2,FALSE)*VLOOKUP($Z2269,怪物属性偏向!$G:$L,怪物属性偏向!L$1,FALSE)/100)</f>
        <v>2485</v>
      </c>
      <c r="G2269" s="4">
        <f>INT(VLOOKUP($X2269,映射表!$B:$C,2,FALSE)*VLOOKUP($Z2269,怪物属性偏向!$G:$L,怪物属性偏向!J$1,FALSE)/100)</f>
        <v>669</v>
      </c>
      <c r="H2269" s="4">
        <f t="shared" si="2898"/>
        <v>0</v>
      </c>
      <c r="I2269" s="4">
        <f>INT(VLOOKUP($X2269,映射表!$B:$C,2,FALSE)*VLOOKUP($Z2269,怪物属性偏向!$G:$L,怪物属性偏向!K$1,FALSE)/100)</f>
        <v>1048</v>
      </c>
      <c r="J2269" s="4">
        <f>INT(VLOOKUP($X2269,映射表!$B:$E,4,FALSE))</f>
        <v>776</v>
      </c>
      <c r="K2269" s="4">
        <f t="shared" ref="K2269:V2269" si="2943">K2268</f>
        <v>100</v>
      </c>
      <c r="L2269" s="4">
        <f t="shared" si="2943"/>
        <v>0</v>
      </c>
      <c r="M2269" s="4">
        <f t="shared" si="2943"/>
        <v>0</v>
      </c>
      <c r="N2269" s="4">
        <f t="shared" si="2943"/>
        <v>100</v>
      </c>
      <c r="O2269" s="4">
        <f t="shared" si="2943"/>
        <v>0</v>
      </c>
      <c r="P2269" s="4">
        <f t="shared" si="2943"/>
        <v>0</v>
      </c>
      <c r="Q2269" s="4">
        <f t="shared" si="2943"/>
        <v>0</v>
      </c>
      <c r="R2269" s="4">
        <f t="shared" si="2943"/>
        <v>0</v>
      </c>
      <c r="S2269" s="4">
        <f t="shared" si="2943"/>
        <v>0</v>
      </c>
      <c r="T2269" s="4">
        <f t="shared" si="2943"/>
        <v>0</v>
      </c>
      <c r="U2269" s="4">
        <f t="shared" si="2943"/>
        <v>0</v>
      </c>
      <c r="V2269" s="4">
        <f t="shared" si="2943"/>
        <v>0</v>
      </c>
      <c r="W2269" s="4">
        <f>VLOOKUP(Z2269,怪物属性偏向!D:F,3,FALSE)</f>
        <v>5000016</v>
      </c>
      <c r="X2269" s="4">
        <f t="shared" si="2837"/>
        <v>15</v>
      </c>
      <c r="Y2269" t="str">
        <f>VLOOKUP(Z2269,怪物属性偏向!G:H,2,FALSE)</f>
        <v>国王</v>
      </c>
      <c r="Z2269">
        <f t="shared" si="2838"/>
        <v>16</v>
      </c>
    </row>
    <row r="2270" spans="1:26" ht="18" customHeight="1" x14ac:dyDescent="0.15">
      <c r="A2270" s="4">
        <v>5002266</v>
      </c>
      <c r="B2270" s="4">
        <f t="shared" ref="B2270:E2270" si="2944">B2269</f>
        <v>0</v>
      </c>
      <c r="C2270" s="4">
        <f t="shared" si="2944"/>
        <v>0</v>
      </c>
      <c r="D2270" s="4">
        <f t="shared" si="2944"/>
        <v>0</v>
      </c>
      <c r="E2270" s="4">
        <f t="shared" si="2944"/>
        <v>0</v>
      </c>
      <c r="F2270" s="4">
        <f>INT(VLOOKUP($X2270,映射表!$B:$C,2,FALSE)*VLOOKUP($Z2270,怪物属性偏向!$G:$L,怪物属性偏向!L$1,FALSE)/100)</f>
        <v>2718</v>
      </c>
      <c r="G2270" s="4">
        <f>INT(VLOOKUP($X2270,映射表!$B:$C,2,FALSE)*VLOOKUP($Z2270,怪物属性偏向!$G:$L,怪物属性偏向!J$1,FALSE)/100)</f>
        <v>732</v>
      </c>
      <c r="H2270" s="4">
        <f t="shared" si="2898"/>
        <v>0</v>
      </c>
      <c r="I2270" s="4">
        <f>INT(VLOOKUP($X2270,映射表!$B:$C,2,FALSE)*VLOOKUP($Z2270,怪物属性偏向!$G:$L,怪物属性偏向!K$1,FALSE)/100)</f>
        <v>1146</v>
      </c>
      <c r="J2270" s="4">
        <f>INT(VLOOKUP($X2270,映射表!$B:$E,4,FALSE))</f>
        <v>849</v>
      </c>
      <c r="K2270" s="4">
        <f t="shared" ref="K2270:V2270" si="2945">K2269</f>
        <v>100</v>
      </c>
      <c r="L2270" s="4">
        <f t="shared" si="2945"/>
        <v>0</v>
      </c>
      <c r="M2270" s="4">
        <f t="shared" si="2945"/>
        <v>0</v>
      </c>
      <c r="N2270" s="4">
        <f t="shared" si="2945"/>
        <v>100</v>
      </c>
      <c r="O2270" s="4">
        <f t="shared" si="2945"/>
        <v>0</v>
      </c>
      <c r="P2270" s="4">
        <f t="shared" si="2945"/>
        <v>0</v>
      </c>
      <c r="Q2270" s="4">
        <f t="shared" si="2945"/>
        <v>0</v>
      </c>
      <c r="R2270" s="4">
        <f t="shared" si="2945"/>
        <v>0</v>
      </c>
      <c r="S2270" s="4">
        <f t="shared" si="2945"/>
        <v>0</v>
      </c>
      <c r="T2270" s="4">
        <f t="shared" si="2945"/>
        <v>0</v>
      </c>
      <c r="U2270" s="4">
        <f t="shared" si="2945"/>
        <v>0</v>
      </c>
      <c r="V2270" s="4">
        <f t="shared" si="2945"/>
        <v>0</v>
      </c>
      <c r="W2270" s="4">
        <f>VLOOKUP(Z2270,怪物属性偏向!D:F,3,FALSE)</f>
        <v>5000016</v>
      </c>
      <c r="X2270" s="4">
        <f t="shared" si="2837"/>
        <v>16</v>
      </c>
      <c r="Y2270" t="str">
        <f>VLOOKUP(Z2270,怪物属性偏向!G:H,2,FALSE)</f>
        <v>国王</v>
      </c>
      <c r="Z2270">
        <f t="shared" si="2838"/>
        <v>16</v>
      </c>
    </row>
    <row r="2271" spans="1:26" ht="18" customHeight="1" x14ac:dyDescent="0.15">
      <c r="A2271" s="4">
        <v>5002267</v>
      </c>
      <c r="B2271" s="4">
        <f t="shared" ref="B2271:E2271" si="2946">B2270</f>
        <v>0</v>
      </c>
      <c r="C2271" s="4">
        <f t="shared" si="2946"/>
        <v>0</v>
      </c>
      <c r="D2271" s="4">
        <f t="shared" si="2946"/>
        <v>0</v>
      </c>
      <c r="E2271" s="4">
        <f t="shared" si="2946"/>
        <v>0</v>
      </c>
      <c r="F2271" s="4">
        <f>INT(VLOOKUP($X2271,映射表!$B:$C,2,FALSE)*VLOOKUP($Z2271,怪物属性偏向!$G:$L,怪物属性偏向!L$1,FALSE)/100)</f>
        <v>2969</v>
      </c>
      <c r="G2271" s="4">
        <f>INT(VLOOKUP($X2271,映射表!$B:$C,2,FALSE)*VLOOKUP($Z2271,怪物属性偏向!$G:$L,怪物属性偏向!J$1,FALSE)/100)</f>
        <v>800</v>
      </c>
      <c r="H2271" s="4">
        <f t="shared" si="2898"/>
        <v>0</v>
      </c>
      <c r="I2271" s="4">
        <f>INT(VLOOKUP($X2271,映射表!$B:$C,2,FALSE)*VLOOKUP($Z2271,怪物属性偏向!$G:$L,怪物属性偏向!K$1,FALSE)/100)</f>
        <v>1252</v>
      </c>
      <c r="J2271" s="4">
        <f>INT(VLOOKUP($X2271,映射表!$B:$E,4,FALSE))</f>
        <v>927</v>
      </c>
      <c r="K2271" s="4">
        <f t="shared" ref="K2271:V2271" si="2947">K2270</f>
        <v>100</v>
      </c>
      <c r="L2271" s="4">
        <f t="shared" si="2947"/>
        <v>0</v>
      </c>
      <c r="M2271" s="4">
        <f t="shared" si="2947"/>
        <v>0</v>
      </c>
      <c r="N2271" s="4">
        <f t="shared" si="2947"/>
        <v>100</v>
      </c>
      <c r="O2271" s="4">
        <f t="shared" si="2947"/>
        <v>0</v>
      </c>
      <c r="P2271" s="4">
        <f t="shared" si="2947"/>
        <v>0</v>
      </c>
      <c r="Q2271" s="4">
        <f t="shared" si="2947"/>
        <v>0</v>
      </c>
      <c r="R2271" s="4">
        <f t="shared" si="2947"/>
        <v>0</v>
      </c>
      <c r="S2271" s="4">
        <f t="shared" si="2947"/>
        <v>0</v>
      </c>
      <c r="T2271" s="4">
        <f t="shared" si="2947"/>
        <v>0</v>
      </c>
      <c r="U2271" s="4">
        <f t="shared" si="2947"/>
        <v>0</v>
      </c>
      <c r="V2271" s="4">
        <f t="shared" si="2947"/>
        <v>0</v>
      </c>
      <c r="W2271" s="4">
        <f>VLOOKUP(Z2271,怪物属性偏向!D:F,3,FALSE)</f>
        <v>5000016</v>
      </c>
      <c r="X2271" s="4">
        <f t="shared" si="2837"/>
        <v>17</v>
      </c>
      <c r="Y2271" t="str">
        <f>VLOOKUP(Z2271,怪物属性偏向!G:H,2,FALSE)</f>
        <v>国王</v>
      </c>
      <c r="Z2271">
        <f t="shared" si="2838"/>
        <v>16</v>
      </c>
    </row>
    <row r="2272" spans="1:26" ht="18" customHeight="1" x14ac:dyDescent="0.15">
      <c r="A2272" s="4">
        <v>5002268</v>
      </c>
      <c r="B2272" s="4">
        <f t="shared" ref="B2272:E2272" si="2948">B2271</f>
        <v>0</v>
      </c>
      <c r="C2272" s="4">
        <f t="shared" si="2948"/>
        <v>0</v>
      </c>
      <c r="D2272" s="4">
        <f t="shared" si="2948"/>
        <v>0</v>
      </c>
      <c r="E2272" s="4">
        <f t="shared" si="2948"/>
        <v>0</v>
      </c>
      <c r="F2272" s="4">
        <f>INT(VLOOKUP($X2272,映射表!$B:$C,2,FALSE)*VLOOKUP($Z2272,怪物属性偏向!$G:$L,怪物属性偏向!L$1,FALSE)/100)</f>
        <v>3237</v>
      </c>
      <c r="G2272" s="4">
        <f>INT(VLOOKUP($X2272,映射表!$B:$C,2,FALSE)*VLOOKUP($Z2272,怪物属性偏向!$G:$L,怪物属性偏向!J$1,FALSE)/100)</f>
        <v>872</v>
      </c>
      <c r="H2272" s="4">
        <f t="shared" si="2898"/>
        <v>0</v>
      </c>
      <c r="I2272" s="4">
        <f>INT(VLOOKUP($X2272,映射表!$B:$C,2,FALSE)*VLOOKUP($Z2272,怪物属性偏向!$G:$L,怪物属性偏向!K$1,FALSE)/100)</f>
        <v>1365</v>
      </c>
      <c r="J2272" s="4">
        <f>INT(VLOOKUP($X2272,映射表!$B:$E,4,FALSE))</f>
        <v>1011</v>
      </c>
      <c r="K2272" s="4">
        <f t="shared" ref="K2272:V2272" si="2949">K2271</f>
        <v>100</v>
      </c>
      <c r="L2272" s="4">
        <f t="shared" si="2949"/>
        <v>0</v>
      </c>
      <c r="M2272" s="4">
        <f t="shared" si="2949"/>
        <v>0</v>
      </c>
      <c r="N2272" s="4">
        <f t="shared" si="2949"/>
        <v>100</v>
      </c>
      <c r="O2272" s="4">
        <f t="shared" si="2949"/>
        <v>0</v>
      </c>
      <c r="P2272" s="4">
        <f t="shared" si="2949"/>
        <v>0</v>
      </c>
      <c r="Q2272" s="4">
        <f t="shared" si="2949"/>
        <v>0</v>
      </c>
      <c r="R2272" s="4">
        <f t="shared" si="2949"/>
        <v>0</v>
      </c>
      <c r="S2272" s="4">
        <f t="shared" si="2949"/>
        <v>0</v>
      </c>
      <c r="T2272" s="4">
        <f t="shared" si="2949"/>
        <v>0</v>
      </c>
      <c r="U2272" s="4">
        <f t="shared" si="2949"/>
        <v>0</v>
      </c>
      <c r="V2272" s="4">
        <f t="shared" si="2949"/>
        <v>0</v>
      </c>
      <c r="W2272" s="4">
        <f>VLOOKUP(Z2272,怪物属性偏向!D:F,3,FALSE)</f>
        <v>5000016</v>
      </c>
      <c r="X2272" s="4">
        <f t="shared" si="2837"/>
        <v>18</v>
      </c>
      <c r="Y2272" t="str">
        <f>VLOOKUP(Z2272,怪物属性偏向!G:H,2,FALSE)</f>
        <v>国王</v>
      </c>
      <c r="Z2272">
        <f t="shared" si="2838"/>
        <v>16</v>
      </c>
    </row>
    <row r="2273" spans="1:26" ht="18" customHeight="1" x14ac:dyDescent="0.15">
      <c r="A2273" s="4">
        <v>5002269</v>
      </c>
      <c r="B2273" s="4">
        <f t="shared" ref="B2273:E2273" si="2950">B2272</f>
        <v>0</v>
      </c>
      <c r="C2273" s="4">
        <f t="shared" si="2950"/>
        <v>0</v>
      </c>
      <c r="D2273" s="4">
        <f t="shared" si="2950"/>
        <v>0</v>
      </c>
      <c r="E2273" s="4">
        <f t="shared" si="2950"/>
        <v>0</v>
      </c>
      <c r="F2273" s="4">
        <f>INT(VLOOKUP($X2273,映射表!$B:$C,2,FALSE)*VLOOKUP($Z2273,怪物属性偏向!$G:$L,怪物属性偏向!L$1,FALSE)/100)</f>
        <v>3525</v>
      </c>
      <c r="G2273" s="4">
        <f>INT(VLOOKUP($X2273,映射表!$B:$C,2,FALSE)*VLOOKUP($Z2273,怪物属性偏向!$G:$L,怪物属性偏向!J$1,FALSE)/100)</f>
        <v>950</v>
      </c>
      <c r="H2273" s="4">
        <f t="shared" si="2898"/>
        <v>0</v>
      </c>
      <c r="I2273" s="4">
        <f>INT(VLOOKUP($X2273,映射表!$B:$C,2,FALSE)*VLOOKUP($Z2273,怪物属性偏向!$G:$L,怪物属性偏向!K$1,FALSE)/100)</f>
        <v>1487</v>
      </c>
      <c r="J2273" s="4">
        <f>INT(VLOOKUP($X2273,映射表!$B:$E,4,FALSE))</f>
        <v>1101</v>
      </c>
      <c r="K2273" s="4">
        <f t="shared" ref="K2273:V2273" si="2951">K2272</f>
        <v>100</v>
      </c>
      <c r="L2273" s="4">
        <f t="shared" si="2951"/>
        <v>0</v>
      </c>
      <c r="M2273" s="4">
        <f t="shared" si="2951"/>
        <v>0</v>
      </c>
      <c r="N2273" s="4">
        <f t="shared" si="2951"/>
        <v>100</v>
      </c>
      <c r="O2273" s="4">
        <f t="shared" si="2951"/>
        <v>0</v>
      </c>
      <c r="P2273" s="4">
        <f t="shared" si="2951"/>
        <v>0</v>
      </c>
      <c r="Q2273" s="4">
        <f t="shared" si="2951"/>
        <v>0</v>
      </c>
      <c r="R2273" s="4">
        <f t="shared" si="2951"/>
        <v>0</v>
      </c>
      <c r="S2273" s="4">
        <f t="shared" si="2951"/>
        <v>0</v>
      </c>
      <c r="T2273" s="4">
        <f t="shared" si="2951"/>
        <v>0</v>
      </c>
      <c r="U2273" s="4">
        <f t="shared" si="2951"/>
        <v>0</v>
      </c>
      <c r="V2273" s="4">
        <f t="shared" si="2951"/>
        <v>0</v>
      </c>
      <c r="W2273" s="4">
        <f>VLOOKUP(Z2273,怪物属性偏向!D:F,3,FALSE)</f>
        <v>5000016</v>
      </c>
      <c r="X2273" s="4">
        <f t="shared" si="2837"/>
        <v>19</v>
      </c>
      <c r="Y2273" t="str">
        <f>VLOOKUP(Z2273,怪物属性偏向!G:H,2,FALSE)</f>
        <v>国王</v>
      </c>
      <c r="Z2273">
        <f t="shared" si="2838"/>
        <v>16</v>
      </c>
    </row>
    <row r="2274" spans="1:26" ht="18" customHeight="1" x14ac:dyDescent="0.15">
      <c r="A2274" s="4">
        <v>5002270</v>
      </c>
      <c r="B2274" s="4">
        <f t="shared" ref="B2274:E2274" si="2952">B2273</f>
        <v>0</v>
      </c>
      <c r="C2274" s="4">
        <f t="shared" si="2952"/>
        <v>0</v>
      </c>
      <c r="D2274" s="4">
        <f t="shared" si="2952"/>
        <v>0</v>
      </c>
      <c r="E2274" s="4">
        <f t="shared" si="2952"/>
        <v>0</v>
      </c>
      <c r="F2274" s="4">
        <f>INT(VLOOKUP($X2274,映射表!$B:$C,2,FALSE)*VLOOKUP($Z2274,怪物属性偏向!$G:$L,怪物属性偏向!L$1,FALSE)/100)</f>
        <v>3833</v>
      </c>
      <c r="G2274" s="4">
        <f>INT(VLOOKUP($X2274,映射表!$B:$C,2,FALSE)*VLOOKUP($Z2274,怪物属性偏向!$G:$L,怪物属性偏向!J$1,FALSE)/100)</f>
        <v>1033</v>
      </c>
      <c r="H2274" s="4">
        <f t="shared" si="2898"/>
        <v>0</v>
      </c>
      <c r="I2274" s="4">
        <f>INT(VLOOKUP($X2274,映射表!$B:$C,2,FALSE)*VLOOKUP($Z2274,怪物属性偏向!$G:$L,怪物属性偏向!K$1,FALSE)/100)</f>
        <v>1617</v>
      </c>
      <c r="J2274" s="4">
        <f>INT(VLOOKUP($X2274,映射表!$B:$E,4,FALSE))</f>
        <v>1198</v>
      </c>
      <c r="K2274" s="4">
        <f t="shared" ref="K2274:V2274" si="2953">K2273</f>
        <v>100</v>
      </c>
      <c r="L2274" s="4">
        <f t="shared" si="2953"/>
        <v>0</v>
      </c>
      <c r="M2274" s="4">
        <f t="shared" si="2953"/>
        <v>0</v>
      </c>
      <c r="N2274" s="4">
        <f t="shared" si="2953"/>
        <v>100</v>
      </c>
      <c r="O2274" s="4">
        <f t="shared" si="2953"/>
        <v>0</v>
      </c>
      <c r="P2274" s="4">
        <f t="shared" si="2953"/>
        <v>0</v>
      </c>
      <c r="Q2274" s="4">
        <f t="shared" si="2953"/>
        <v>0</v>
      </c>
      <c r="R2274" s="4">
        <f t="shared" si="2953"/>
        <v>0</v>
      </c>
      <c r="S2274" s="4">
        <f t="shared" si="2953"/>
        <v>0</v>
      </c>
      <c r="T2274" s="4">
        <f t="shared" si="2953"/>
        <v>0</v>
      </c>
      <c r="U2274" s="4">
        <f t="shared" si="2953"/>
        <v>0</v>
      </c>
      <c r="V2274" s="4">
        <f t="shared" si="2953"/>
        <v>0</v>
      </c>
      <c r="W2274" s="4">
        <f>VLOOKUP(Z2274,怪物属性偏向!D:F,3,FALSE)</f>
        <v>5000016</v>
      </c>
      <c r="X2274" s="4">
        <f t="shared" si="2837"/>
        <v>20</v>
      </c>
      <c r="Y2274" t="str">
        <f>VLOOKUP(Z2274,怪物属性偏向!G:H,2,FALSE)</f>
        <v>国王</v>
      </c>
      <c r="Z2274">
        <f t="shared" si="2838"/>
        <v>16</v>
      </c>
    </row>
    <row r="2275" spans="1:26" ht="18" customHeight="1" x14ac:dyDescent="0.15">
      <c r="A2275" s="4">
        <v>5002271</v>
      </c>
      <c r="B2275" s="4">
        <f t="shared" ref="B2275:E2275" si="2954">B2274</f>
        <v>0</v>
      </c>
      <c r="C2275" s="4">
        <f t="shared" si="2954"/>
        <v>0</v>
      </c>
      <c r="D2275" s="4">
        <f t="shared" si="2954"/>
        <v>0</v>
      </c>
      <c r="E2275" s="4">
        <f t="shared" si="2954"/>
        <v>0</v>
      </c>
      <c r="F2275" s="4">
        <f>INT(VLOOKUP($X2275,映射表!$B:$C,2,FALSE)*VLOOKUP($Z2275,怪物属性偏向!$G:$L,怪物属性偏向!L$1,FALSE)/100)</f>
        <v>4164</v>
      </c>
      <c r="G2275" s="4">
        <f>INT(VLOOKUP($X2275,映射表!$B:$C,2,FALSE)*VLOOKUP($Z2275,怪物属性偏向!$G:$L,怪物属性偏向!J$1,FALSE)/100)</f>
        <v>1122</v>
      </c>
      <c r="H2275" s="4">
        <f t="shared" si="2898"/>
        <v>0</v>
      </c>
      <c r="I2275" s="4">
        <f>INT(VLOOKUP($X2275,映射表!$B:$C,2,FALSE)*VLOOKUP($Z2275,怪物属性偏向!$G:$L,怪物属性偏向!K$1,FALSE)/100)</f>
        <v>1756</v>
      </c>
      <c r="J2275" s="4">
        <f>INT(VLOOKUP($X2275,映射表!$B:$E,4,FALSE))</f>
        <v>1301</v>
      </c>
      <c r="K2275" s="4">
        <f t="shared" ref="K2275:V2275" si="2955">K2274</f>
        <v>100</v>
      </c>
      <c r="L2275" s="4">
        <f t="shared" si="2955"/>
        <v>0</v>
      </c>
      <c r="M2275" s="4">
        <f t="shared" si="2955"/>
        <v>0</v>
      </c>
      <c r="N2275" s="4">
        <f t="shared" si="2955"/>
        <v>100</v>
      </c>
      <c r="O2275" s="4">
        <f t="shared" si="2955"/>
        <v>0</v>
      </c>
      <c r="P2275" s="4">
        <f t="shared" si="2955"/>
        <v>0</v>
      </c>
      <c r="Q2275" s="4">
        <f t="shared" si="2955"/>
        <v>0</v>
      </c>
      <c r="R2275" s="4">
        <f t="shared" si="2955"/>
        <v>0</v>
      </c>
      <c r="S2275" s="4">
        <f t="shared" si="2955"/>
        <v>0</v>
      </c>
      <c r="T2275" s="4">
        <f t="shared" si="2955"/>
        <v>0</v>
      </c>
      <c r="U2275" s="4">
        <f t="shared" si="2955"/>
        <v>0</v>
      </c>
      <c r="V2275" s="4">
        <f t="shared" si="2955"/>
        <v>0</v>
      </c>
      <c r="W2275" s="4">
        <f>VLOOKUP(Z2275,怪物属性偏向!D:F,3,FALSE)</f>
        <v>5000016</v>
      </c>
      <c r="X2275" s="4">
        <f t="shared" si="2837"/>
        <v>21</v>
      </c>
      <c r="Y2275" t="str">
        <f>VLOOKUP(Z2275,怪物属性偏向!G:H,2,FALSE)</f>
        <v>国王</v>
      </c>
      <c r="Z2275">
        <f t="shared" si="2838"/>
        <v>16</v>
      </c>
    </row>
    <row r="2276" spans="1:26" ht="18" customHeight="1" x14ac:dyDescent="0.15">
      <c r="A2276" s="4">
        <v>5002272</v>
      </c>
      <c r="B2276" s="4">
        <f t="shared" ref="B2276:E2276" si="2956">B2275</f>
        <v>0</v>
      </c>
      <c r="C2276" s="4">
        <f t="shared" si="2956"/>
        <v>0</v>
      </c>
      <c r="D2276" s="4">
        <f t="shared" si="2956"/>
        <v>0</v>
      </c>
      <c r="E2276" s="4">
        <f t="shared" si="2956"/>
        <v>0</v>
      </c>
      <c r="F2276" s="4">
        <f>INT(VLOOKUP($X2276,映射表!$B:$C,2,FALSE)*VLOOKUP($Z2276,怪物属性偏向!$G:$L,怪物属性偏向!L$1,FALSE)/100)</f>
        <v>4519</v>
      </c>
      <c r="G2276" s="4">
        <f>INT(VLOOKUP($X2276,映射表!$B:$C,2,FALSE)*VLOOKUP($Z2276,怪物属性偏向!$G:$L,怪物属性偏向!J$1,FALSE)/100)</f>
        <v>1218</v>
      </c>
      <c r="H2276" s="4">
        <f t="shared" si="2898"/>
        <v>0</v>
      </c>
      <c r="I2276" s="4">
        <f>INT(VLOOKUP($X2276,映射表!$B:$C,2,FALSE)*VLOOKUP($Z2276,怪物属性偏向!$G:$L,怪物属性偏向!K$1,FALSE)/100)</f>
        <v>1906</v>
      </c>
      <c r="J2276" s="4">
        <f>INT(VLOOKUP($X2276,映射表!$B:$E,4,FALSE))</f>
        <v>1412</v>
      </c>
      <c r="K2276" s="4">
        <f t="shared" ref="K2276:V2276" si="2957">K2275</f>
        <v>100</v>
      </c>
      <c r="L2276" s="4">
        <f t="shared" si="2957"/>
        <v>0</v>
      </c>
      <c r="M2276" s="4">
        <f t="shared" si="2957"/>
        <v>0</v>
      </c>
      <c r="N2276" s="4">
        <f t="shared" si="2957"/>
        <v>100</v>
      </c>
      <c r="O2276" s="4">
        <f t="shared" si="2957"/>
        <v>0</v>
      </c>
      <c r="P2276" s="4">
        <f t="shared" si="2957"/>
        <v>0</v>
      </c>
      <c r="Q2276" s="4">
        <f t="shared" si="2957"/>
        <v>0</v>
      </c>
      <c r="R2276" s="4">
        <f t="shared" si="2957"/>
        <v>0</v>
      </c>
      <c r="S2276" s="4">
        <f t="shared" si="2957"/>
        <v>0</v>
      </c>
      <c r="T2276" s="4">
        <f t="shared" si="2957"/>
        <v>0</v>
      </c>
      <c r="U2276" s="4">
        <f t="shared" si="2957"/>
        <v>0</v>
      </c>
      <c r="V2276" s="4">
        <f t="shared" si="2957"/>
        <v>0</v>
      </c>
      <c r="W2276" s="4">
        <f>VLOOKUP(Z2276,怪物属性偏向!D:F,3,FALSE)</f>
        <v>5000016</v>
      </c>
      <c r="X2276" s="4">
        <f t="shared" si="2837"/>
        <v>22</v>
      </c>
      <c r="Y2276" t="str">
        <f>VLOOKUP(Z2276,怪物属性偏向!G:H,2,FALSE)</f>
        <v>国王</v>
      </c>
      <c r="Z2276">
        <f t="shared" si="2838"/>
        <v>16</v>
      </c>
    </row>
    <row r="2277" spans="1:26" ht="18" customHeight="1" x14ac:dyDescent="0.15">
      <c r="A2277" s="4">
        <v>5002273</v>
      </c>
      <c r="B2277" s="4">
        <f t="shared" ref="B2277:E2277" si="2958">B2276</f>
        <v>0</v>
      </c>
      <c r="C2277" s="4">
        <f t="shared" si="2958"/>
        <v>0</v>
      </c>
      <c r="D2277" s="4">
        <f t="shared" si="2958"/>
        <v>0</v>
      </c>
      <c r="E2277" s="4">
        <f t="shared" si="2958"/>
        <v>0</v>
      </c>
      <c r="F2277" s="4">
        <f>INT(VLOOKUP($X2277,映射表!$B:$C,2,FALSE)*VLOOKUP($Z2277,怪物属性偏向!$G:$L,怪物属性偏向!L$1,FALSE)/100)</f>
        <v>4899</v>
      </c>
      <c r="G2277" s="4">
        <f>INT(VLOOKUP($X2277,映射表!$B:$C,2,FALSE)*VLOOKUP($Z2277,怪物属性偏向!$G:$L,怪物属性偏向!J$1,FALSE)/100)</f>
        <v>1320</v>
      </c>
      <c r="H2277" s="4">
        <f t="shared" si="2898"/>
        <v>0</v>
      </c>
      <c r="I2277" s="4">
        <f>INT(VLOOKUP($X2277,映射表!$B:$C,2,FALSE)*VLOOKUP($Z2277,怪物属性偏向!$G:$L,怪物属性偏向!K$1,FALSE)/100)</f>
        <v>2066</v>
      </c>
      <c r="J2277" s="4">
        <f>INT(VLOOKUP($X2277,映射表!$B:$E,4,FALSE))</f>
        <v>1530</v>
      </c>
      <c r="K2277" s="4">
        <f t="shared" ref="K2277:V2277" si="2959">K2276</f>
        <v>100</v>
      </c>
      <c r="L2277" s="4">
        <f t="shared" si="2959"/>
        <v>0</v>
      </c>
      <c r="M2277" s="4">
        <f t="shared" si="2959"/>
        <v>0</v>
      </c>
      <c r="N2277" s="4">
        <f t="shared" si="2959"/>
        <v>100</v>
      </c>
      <c r="O2277" s="4">
        <f t="shared" si="2959"/>
        <v>0</v>
      </c>
      <c r="P2277" s="4">
        <f t="shared" si="2959"/>
        <v>0</v>
      </c>
      <c r="Q2277" s="4">
        <f t="shared" si="2959"/>
        <v>0</v>
      </c>
      <c r="R2277" s="4">
        <f t="shared" si="2959"/>
        <v>0</v>
      </c>
      <c r="S2277" s="4">
        <f t="shared" si="2959"/>
        <v>0</v>
      </c>
      <c r="T2277" s="4">
        <f t="shared" si="2959"/>
        <v>0</v>
      </c>
      <c r="U2277" s="4">
        <f t="shared" si="2959"/>
        <v>0</v>
      </c>
      <c r="V2277" s="4">
        <f t="shared" si="2959"/>
        <v>0</v>
      </c>
      <c r="W2277" s="4">
        <f>VLOOKUP(Z2277,怪物属性偏向!D:F,3,FALSE)</f>
        <v>5000016</v>
      </c>
      <c r="X2277" s="4">
        <f t="shared" si="2837"/>
        <v>23</v>
      </c>
      <c r="Y2277" t="str">
        <f>VLOOKUP(Z2277,怪物属性偏向!G:H,2,FALSE)</f>
        <v>国王</v>
      </c>
      <c r="Z2277">
        <f t="shared" si="2838"/>
        <v>16</v>
      </c>
    </row>
    <row r="2278" spans="1:26" ht="18" customHeight="1" x14ac:dyDescent="0.15">
      <c r="A2278" s="4">
        <v>5002274</v>
      </c>
      <c r="B2278" s="4">
        <f t="shared" ref="B2278:E2278" si="2960">B2277</f>
        <v>0</v>
      </c>
      <c r="C2278" s="4">
        <f t="shared" si="2960"/>
        <v>0</v>
      </c>
      <c r="D2278" s="4">
        <f t="shared" si="2960"/>
        <v>0</v>
      </c>
      <c r="E2278" s="4">
        <f t="shared" si="2960"/>
        <v>0</v>
      </c>
      <c r="F2278" s="4">
        <f>INT(VLOOKUP($X2278,映射表!$B:$C,2,FALSE)*VLOOKUP($Z2278,怪物属性偏向!$G:$L,怪物属性偏向!L$1,FALSE)/100)</f>
        <v>5306</v>
      </c>
      <c r="G2278" s="4">
        <f>INT(VLOOKUP($X2278,映射表!$B:$C,2,FALSE)*VLOOKUP($Z2278,怪物属性偏向!$G:$L,怪物属性偏向!J$1,FALSE)/100)</f>
        <v>1430</v>
      </c>
      <c r="H2278" s="4">
        <f t="shared" si="2898"/>
        <v>0</v>
      </c>
      <c r="I2278" s="4">
        <f>INT(VLOOKUP($X2278,映射表!$B:$C,2,FALSE)*VLOOKUP($Z2278,怪物属性偏向!$G:$L,怪物属性偏向!K$1,FALSE)/100)</f>
        <v>2238</v>
      </c>
      <c r="J2278" s="4">
        <f>INT(VLOOKUP($X2278,映射表!$B:$E,4,FALSE))</f>
        <v>1658</v>
      </c>
      <c r="K2278" s="4">
        <f t="shared" ref="K2278:V2278" si="2961">K2277</f>
        <v>100</v>
      </c>
      <c r="L2278" s="4">
        <f t="shared" si="2961"/>
        <v>0</v>
      </c>
      <c r="M2278" s="4">
        <f t="shared" si="2961"/>
        <v>0</v>
      </c>
      <c r="N2278" s="4">
        <f t="shared" si="2961"/>
        <v>100</v>
      </c>
      <c r="O2278" s="4">
        <f t="shared" si="2961"/>
        <v>0</v>
      </c>
      <c r="P2278" s="4">
        <f t="shared" si="2961"/>
        <v>0</v>
      </c>
      <c r="Q2278" s="4">
        <f t="shared" si="2961"/>
        <v>0</v>
      </c>
      <c r="R2278" s="4">
        <f t="shared" si="2961"/>
        <v>0</v>
      </c>
      <c r="S2278" s="4">
        <f t="shared" si="2961"/>
        <v>0</v>
      </c>
      <c r="T2278" s="4">
        <f t="shared" si="2961"/>
        <v>0</v>
      </c>
      <c r="U2278" s="4">
        <f t="shared" si="2961"/>
        <v>0</v>
      </c>
      <c r="V2278" s="4">
        <f t="shared" si="2961"/>
        <v>0</v>
      </c>
      <c r="W2278" s="4">
        <f>VLOOKUP(Z2278,怪物属性偏向!D:F,3,FALSE)</f>
        <v>5000016</v>
      </c>
      <c r="X2278" s="4">
        <f t="shared" si="2837"/>
        <v>24</v>
      </c>
      <c r="Y2278" t="str">
        <f>VLOOKUP(Z2278,怪物属性偏向!G:H,2,FALSE)</f>
        <v>国王</v>
      </c>
      <c r="Z2278">
        <f t="shared" si="2838"/>
        <v>16</v>
      </c>
    </row>
    <row r="2279" spans="1:26" ht="18" customHeight="1" x14ac:dyDescent="0.15">
      <c r="A2279" s="4">
        <v>5002275</v>
      </c>
      <c r="B2279" s="4">
        <f t="shared" ref="B2279:E2279" si="2962">B2278</f>
        <v>0</v>
      </c>
      <c r="C2279" s="4">
        <f t="shared" si="2962"/>
        <v>0</v>
      </c>
      <c r="D2279" s="4">
        <f t="shared" si="2962"/>
        <v>0</v>
      </c>
      <c r="E2279" s="4">
        <f t="shared" si="2962"/>
        <v>0</v>
      </c>
      <c r="F2279" s="4">
        <f>INT(VLOOKUP($X2279,映射表!$B:$C,2,FALSE)*VLOOKUP($Z2279,怪物属性偏向!$G:$L,怪物属性偏向!L$1,FALSE)/100)</f>
        <v>5743</v>
      </c>
      <c r="G2279" s="4">
        <f>INT(VLOOKUP($X2279,映射表!$B:$C,2,FALSE)*VLOOKUP($Z2279,怪物属性偏向!$G:$L,怪物属性偏向!J$1,FALSE)/100)</f>
        <v>1547</v>
      </c>
      <c r="H2279" s="4">
        <f t="shared" si="2898"/>
        <v>0</v>
      </c>
      <c r="I2279" s="4">
        <f>INT(VLOOKUP($X2279,映射表!$B:$C,2,FALSE)*VLOOKUP($Z2279,怪物属性偏向!$G:$L,怪物属性偏向!K$1,FALSE)/100)</f>
        <v>2422</v>
      </c>
      <c r="J2279" s="4">
        <f>INT(VLOOKUP($X2279,映射表!$B:$E,4,FALSE))</f>
        <v>1794</v>
      </c>
      <c r="K2279" s="4">
        <f t="shared" ref="K2279:V2279" si="2963">K2278</f>
        <v>100</v>
      </c>
      <c r="L2279" s="4">
        <f t="shared" si="2963"/>
        <v>0</v>
      </c>
      <c r="M2279" s="4">
        <f t="shared" si="2963"/>
        <v>0</v>
      </c>
      <c r="N2279" s="4">
        <f t="shared" si="2963"/>
        <v>100</v>
      </c>
      <c r="O2279" s="4">
        <f t="shared" si="2963"/>
        <v>0</v>
      </c>
      <c r="P2279" s="4">
        <f t="shared" si="2963"/>
        <v>0</v>
      </c>
      <c r="Q2279" s="4">
        <f t="shared" si="2963"/>
        <v>0</v>
      </c>
      <c r="R2279" s="4">
        <f t="shared" si="2963"/>
        <v>0</v>
      </c>
      <c r="S2279" s="4">
        <f t="shared" si="2963"/>
        <v>0</v>
      </c>
      <c r="T2279" s="4">
        <f t="shared" si="2963"/>
        <v>0</v>
      </c>
      <c r="U2279" s="4">
        <f t="shared" si="2963"/>
        <v>0</v>
      </c>
      <c r="V2279" s="4">
        <f t="shared" si="2963"/>
        <v>0</v>
      </c>
      <c r="W2279" s="4">
        <f>VLOOKUP(Z2279,怪物属性偏向!D:F,3,FALSE)</f>
        <v>5000016</v>
      </c>
      <c r="X2279" s="4">
        <f t="shared" si="2837"/>
        <v>25</v>
      </c>
      <c r="Y2279" t="str">
        <f>VLOOKUP(Z2279,怪物属性偏向!G:H,2,FALSE)</f>
        <v>国王</v>
      </c>
      <c r="Z2279">
        <f t="shared" si="2838"/>
        <v>16</v>
      </c>
    </row>
    <row r="2280" spans="1:26" ht="18" customHeight="1" x14ac:dyDescent="0.15">
      <c r="A2280" s="4">
        <v>5002276</v>
      </c>
      <c r="B2280" s="4">
        <f t="shared" ref="B2280:E2280" si="2964">B2279</f>
        <v>0</v>
      </c>
      <c r="C2280" s="4">
        <f t="shared" si="2964"/>
        <v>0</v>
      </c>
      <c r="D2280" s="4">
        <f t="shared" si="2964"/>
        <v>0</v>
      </c>
      <c r="E2280" s="4">
        <f t="shared" si="2964"/>
        <v>0</v>
      </c>
      <c r="F2280" s="4">
        <f>INT(VLOOKUP($X2280,映射表!$B:$C,2,FALSE)*VLOOKUP($Z2280,怪物属性偏向!$G:$L,怪物属性偏向!L$1,FALSE)/100)</f>
        <v>6211</v>
      </c>
      <c r="G2280" s="4">
        <f>INT(VLOOKUP($X2280,映射表!$B:$C,2,FALSE)*VLOOKUP($Z2280,怪物属性偏向!$G:$L,怪物属性偏向!J$1,FALSE)/100)</f>
        <v>1674</v>
      </c>
      <c r="H2280" s="4">
        <f t="shared" si="2898"/>
        <v>0</v>
      </c>
      <c r="I2280" s="4">
        <f>INT(VLOOKUP($X2280,映射表!$B:$C,2,FALSE)*VLOOKUP($Z2280,怪物属性偏向!$G:$L,怪物属性偏向!K$1,FALSE)/100)</f>
        <v>2620</v>
      </c>
      <c r="J2280" s="4">
        <f>INT(VLOOKUP($X2280,映射表!$B:$E,4,FALSE))</f>
        <v>1941</v>
      </c>
      <c r="K2280" s="4">
        <f t="shared" ref="K2280:V2280" si="2965">K2279</f>
        <v>100</v>
      </c>
      <c r="L2280" s="4">
        <f t="shared" si="2965"/>
        <v>0</v>
      </c>
      <c r="M2280" s="4">
        <f t="shared" si="2965"/>
        <v>0</v>
      </c>
      <c r="N2280" s="4">
        <f t="shared" si="2965"/>
        <v>100</v>
      </c>
      <c r="O2280" s="4">
        <f t="shared" si="2965"/>
        <v>0</v>
      </c>
      <c r="P2280" s="4">
        <f t="shared" si="2965"/>
        <v>0</v>
      </c>
      <c r="Q2280" s="4">
        <f t="shared" si="2965"/>
        <v>0</v>
      </c>
      <c r="R2280" s="4">
        <f t="shared" si="2965"/>
        <v>0</v>
      </c>
      <c r="S2280" s="4">
        <f t="shared" si="2965"/>
        <v>0</v>
      </c>
      <c r="T2280" s="4">
        <f t="shared" si="2965"/>
        <v>0</v>
      </c>
      <c r="U2280" s="4">
        <f t="shared" si="2965"/>
        <v>0</v>
      </c>
      <c r="V2280" s="4">
        <f t="shared" si="2965"/>
        <v>0</v>
      </c>
      <c r="W2280" s="4">
        <f>VLOOKUP(Z2280,怪物属性偏向!D:F,3,FALSE)</f>
        <v>5000016</v>
      </c>
      <c r="X2280" s="4">
        <f t="shared" si="2837"/>
        <v>26</v>
      </c>
      <c r="Y2280" t="str">
        <f>VLOOKUP(Z2280,怪物属性偏向!G:H,2,FALSE)</f>
        <v>国王</v>
      </c>
      <c r="Z2280">
        <f t="shared" si="2838"/>
        <v>16</v>
      </c>
    </row>
    <row r="2281" spans="1:26" ht="18" customHeight="1" x14ac:dyDescent="0.15">
      <c r="A2281" s="4">
        <v>5002277</v>
      </c>
      <c r="B2281" s="4">
        <f t="shared" ref="B2281:E2281" si="2966">B2280</f>
        <v>0</v>
      </c>
      <c r="C2281" s="4">
        <f t="shared" si="2966"/>
        <v>0</v>
      </c>
      <c r="D2281" s="4">
        <f t="shared" si="2966"/>
        <v>0</v>
      </c>
      <c r="E2281" s="4">
        <f t="shared" si="2966"/>
        <v>0</v>
      </c>
      <c r="F2281" s="4">
        <f>INT(VLOOKUP($X2281,映射表!$B:$C,2,FALSE)*VLOOKUP($Z2281,怪物属性偏向!$G:$L,怪物属性偏向!L$1,FALSE)/100)</f>
        <v>6713</v>
      </c>
      <c r="G2281" s="4">
        <f>INT(VLOOKUP($X2281,映射表!$B:$C,2,FALSE)*VLOOKUP($Z2281,怪物属性偏向!$G:$L,怪物属性偏向!J$1,FALSE)/100)</f>
        <v>1809</v>
      </c>
      <c r="H2281" s="4">
        <f t="shared" si="2898"/>
        <v>0</v>
      </c>
      <c r="I2281" s="4">
        <f>INT(VLOOKUP($X2281,映射表!$B:$C,2,FALSE)*VLOOKUP($Z2281,怪物属性偏向!$G:$L,怪物属性偏向!K$1,FALSE)/100)</f>
        <v>2832</v>
      </c>
      <c r="J2281" s="4">
        <f>INT(VLOOKUP($X2281,映射表!$B:$E,4,FALSE))</f>
        <v>2097</v>
      </c>
      <c r="K2281" s="4">
        <f t="shared" ref="K2281:V2281" si="2967">K2280</f>
        <v>100</v>
      </c>
      <c r="L2281" s="4">
        <f t="shared" si="2967"/>
        <v>0</v>
      </c>
      <c r="M2281" s="4">
        <f t="shared" si="2967"/>
        <v>0</v>
      </c>
      <c r="N2281" s="4">
        <f t="shared" si="2967"/>
        <v>100</v>
      </c>
      <c r="O2281" s="4">
        <f t="shared" si="2967"/>
        <v>0</v>
      </c>
      <c r="P2281" s="4">
        <f t="shared" si="2967"/>
        <v>0</v>
      </c>
      <c r="Q2281" s="4">
        <f t="shared" si="2967"/>
        <v>0</v>
      </c>
      <c r="R2281" s="4">
        <f t="shared" si="2967"/>
        <v>0</v>
      </c>
      <c r="S2281" s="4">
        <f t="shared" si="2967"/>
        <v>0</v>
      </c>
      <c r="T2281" s="4">
        <f t="shared" si="2967"/>
        <v>0</v>
      </c>
      <c r="U2281" s="4">
        <f t="shared" si="2967"/>
        <v>0</v>
      </c>
      <c r="V2281" s="4">
        <f t="shared" si="2967"/>
        <v>0</v>
      </c>
      <c r="W2281" s="4">
        <f>VLOOKUP(Z2281,怪物属性偏向!D:F,3,FALSE)</f>
        <v>5000016</v>
      </c>
      <c r="X2281" s="4">
        <f t="shared" ref="X2281:X2344" si="2968">IF(X2280=X$1,1,X2280+1)</f>
        <v>27</v>
      </c>
      <c r="Y2281" t="str">
        <f>VLOOKUP(Z2281,怪物属性偏向!G:H,2,FALSE)</f>
        <v>国王</v>
      </c>
      <c r="Z2281">
        <f t="shared" ref="Z2281:Z2344" si="2969">IF(X2281=1,Z2280+1,Z2280)</f>
        <v>16</v>
      </c>
    </row>
    <row r="2282" spans="1:26" ht="18" customHeight="1" x14ac:dyDescent="0.15">
      <c r="A2282" s="4">
        <v>5002278</v>
      </c>
      <c r="B2282" s="4">
        <f t="shared" ref="B2282:E2282" si="2970">B2281</f>
        <v>0</v>
      </c>
      <c r="C2282" s="4">
        <f t="shared" si="2970"/>
        <v>0</v>
      </c>
      <c r="D2282" s="4">
        <f t="shared" si="2970"/>
        <v>0</v>
      </c>
      <c r="E2282" s="4">
        <f t="shared" si="2970"/>
        <v>0</v>
      </c>
      <c r="F2282" s="4">
        <f>INT(VLOOKUP($X2282,映射表!$B:$C,2,FALSE)*VLOOKUP($Z2282,怪物属性偏向!$G:$L,怪物属性偏向!L$1,FALSE)/100)</f>
        <v>7251</v>
      </c>
      <c r="G2282" s="4">
        <f>INT(VLOOKUP($X2282,映射表!$B:$C,2,FALSE)*VLOOKUP($Z2282,怪物属性偏向!$G:$L,怪物属性偏向!J$1,FALSE)/100)</f>
        <v>1954</v>
      </c>
      <c r="H2282" s="4">
        <f t="shared" si="2898"/>
        <v>0</v>
      </c>
      <c r="I2282" s="4">
        <f>INT(VLOOKUP($X2282,映射表!$B:$C,2,FALSE)*VLOOKUP($Z2282,怪物属性偏向!$G:$L,怪物属性偏向!K$1,FALSE)/100)</f>
        <v>3059</v>
      </c>
      <c r="J2282" s="4">
        <f>INT(VLOOKUP($X2282,映射表!$B:$E,4,FALSE))</f>
        <v>2266</v>
      </c>
      <c r="K2282" s="4">
        <f t="shared" ref="K2282:V2282" si="2971">K2281</f>
        <v>100</v>
      </c>
      <c r="L2282" s="4">
        <f t="shared" si="2971"/>
        <v>0</v>
      </c>
      <c r="M2282" s="4">
        <f t="shared" si="2971"/>
        <v>0</v>
      </c>
      <c r="N2282" s="4">
        <f t="shared" si="2971"/>
        <v>100</v>
      </c>
      <c r="O2282" s="4">
        <f t="shared" si="2971"/>
        <v>0</v>
      </c>
      <c r="P2282" s="4">
        <f t="shared" si="2971"/>
        <v>0</v>
      </c>
      <c r="Q2282" s="4">
        <f t="shared" si="2971"/>
        <v>0</v>
      </c>
      <c r="R2282" s="4">
        <f t="shared" si="2971"/>
        <v>0</v>
      </c>
      <c r="S2282" s="4">
        <f t="shared" si="2971"/>
        <v>0</v>
      </c>
      <c r="T2282" s="4">
        <f t="shared" si="2971"/>
        <v>0</v>
      </c>
      <c r="U2282" s="4">
        <f t="shared" si="2971"/>
        <v>0</v>
      </c>
      <c r="V2282" s="4">
        <f t="shared" si="2971"/>
        <v>0</v>
      </c>
      <c r="W2282" s="4">
        <f>VLOOKUP(Z2282,怪物属性偏向!D:F,3,FALSE)</f>
        <v>5000016</v>
      </c>
      <c r="X2282" s="4">
        <f t="shared" si="2968"/>
        <v>28</v>
      </c>
      <c r="Y2282" t="str">
        <f>VLOOKUP(Z2282,怪物属性偏向!G:H,2,FALSE)</f>
        <v>国王</v>
      </c>
      <c r="Z2282">
        <f t="shared" si="2969"/>
        <v>16</v>
      </c>
    </row>
    <row r="2283" spans="1:26" ht="18" customHeight="1" x14ac:dyDescent="0.15">
      <c r="A2283" s="4">
        <v>5002279</v>
      </c>
      <c r="B2283" s="4">
        <f t="shared" ref="B2283:E2283" si="2972">B2282</f>
        <v>0</v>
      </c>
      <c r="C2283" s="4">
        <f t="shared" si="2972"/>
        <v>0</v>
      </c>
      <c r="D2283" s="4">
        <f t="shared" si="2972"/>
        <v>0</v>
      </c>
      <c r="E2283" s="4">
        <f t="shared" si="2972"/>
        <v>0</v>
      </c>
      <c r="F2283" s="4">
        <f>INT(VLOOKUP($X2283,映射表!$B:$C,2,FALSE)*VLOOKUP($Z2283,怪物属性偏向!$G:$L,怪物属性偏向!L$1,FALSE)/100)</f>
        <v>7828</v>
      </c>
      <c r="G2283" s="4">
        <f>INT(VLOOKUP($X2283,映射表!$B:$C,2,FALSE)*VLOOKUP($Z2283,怪物属性偏向!$G:$L,怪物属性偏向!J$1,FALSE)/100)</f>
        <v>2109</v>
      </c>
      <c r="H2283" s="4">
        <f t="shared" si="2898"/>
        <v>0</v>
      </c>
      <c r="I2283" s="4">
        <f>INT(VLOOKUP($X2283,映射表!$B:$C,2,FALSE)*VLOOKUP($Z2283,怪物属性偏向!$G:$L,怪物属性偏向!K$1,FALSE)/100)</f>
        <v>3302</v>
      </c>
      <c r="J2283" s="4">
        <f>INT(VLOOKUP($X2283,映射表!$B:$E,4,FALSE))</f>
        <v>2446</v>
      </c>
      <c r="K2283" s="4">
        <f t="shared" ref="K2283:V2283" si="2973">K2282</f>
        <v>100</v>
      </c>
      <c r="L2283" s="4">
        <f t="shared" si="2973"/>
        <v>0</v>
      </c>
      <c r="M2283" s="4">
        <f t="shared" si="2973"/>
        <v>0</v>
      </c>
      <c r="N2283" s="4">
        <f t="shared" si="2973"/>
        <v>100</v>
      </c>
      <c r="O2283" s="4">
        <f t="shared" si="2973"/>
        <v>0</v>
      </c>
      <c r="P2283" s="4">
        <f t="shared" si="2973"/>
        <v>0</v>
      </c>
      <c r="Q2283" s="4">
        <f t="shared" si="2973"/>
        <v>0</v>
      </c>
      <c r="R2283" s="4">
        <f t="shared" si="2973"/>
        <v>0</v>
      </c>
      <c r="S2283" s="4">
        <f t="shared" si="2973"/>
        <v>0</v>
      </c>
      <c r="T2283" s="4">
        <f t="shared" si="2973"/>
        <v>0</v>
      </c>
      <c r="U2283" s="4">
        <f t="shared" si="2973"/>
        <v>0</v>
      </c>
      <c r="V2283" s="4">
        <f t="shared" si="2973"/>
        <v>0</v>
      </c>
      <c r="W2283" s="4">
        <f>VLOOKUP(Z2283,怪物属性偏向!D:F,3,FALSE)</f>
        <v>5000016</v>
      </c>
      <c r="X2283" s="4">
        <f t="shared" si="2968"/>
        <v>29</v>
      </c>
      <c r="Y2283" t="str">
        <f>VLOOKUP(Z2283,怪物属性偏向!G:H,2,FALSE)</f>
        <v>国王</v>
      </c>
      <c r="Z2283">
        <f t="shared" si="2969"/>
        <v>16</v>
      </c>
    </row>
    <row r="2284" spans="1:26" ht="18" customHeight="1" x14ac:dyDescent="0.15">
      <c r="A2284" s="4">
        <v>5002280</v>
      </c>
      <c r="B2284" s="4">
        <f t="shared" ref="B2284:E2284" si="2974">B2283</f>
        <v>0</v>
      </c>
      <c r="C2284" s="4">
        <f t="shared" si="2974"/>
        <v>0</v>
      </c>
      <c r="D2284" s="4">
        <f t="shared" si="2974"/>
        <v>0</v>
      </c>
      <c r="E2284" s="4">
        <f t="shared" si="2974"/>
        <v>0</v>
      </c>
      <c r="F2284" s="4">
        <f>INT(VLOOKUP($X2284,映射表!$B:$C,2,FALSE)*VLOOKUP($Z2284,怪物属性偏向!$G:$L,怪物属性偏向!L$1,FALSE)/100)</f>
        <v>8446</v>
      </c>
      <c r="G2284" s="4">
        <f>INT(VLOOKUP($X2284,映射表!$B:$C,2,FALSE)*VLOOKUP($Z2284,怪物属性偏向!$G:$L,怪物属性偏向!J$1,FALSE)/100)</f>
        <v>2276</v>
      </c>
      <c r="H2284" s="4">
        <f t="shared" si="2898"/>
        <v>0</v>
      </c>
      <c r="I2284" s="4">
        <f>INT(VLOOKUP($X2284,映射表!$B:$C,2,FALSE)*VLOOKUP($Z2284,怪物属性偏向!$G:$L,怪物属性偏向!K$1,FALSE)/100)</f>
        <v>3563</v>
      </c>
      <c r="J2284" s="4">
        <f>INT(VLOOKUP($X2284,映射表!$B:$E,4,FALSE))</f>
        <v>2639</v>
      </c>
      <c r="K2284" s="4">
        <f t="shared" ref="K2284:V2284" si="2975">K2283</f>
        <v>100</v>
      </c>
      <c r="L2284" s="4">
        <f t="shared" si="2975"/>
        <v>0</v>
      </c>
      <c r="M2284" s="4">
        <f t="shared" si="2975"/>
        <v>0</v>
      </c>
      <c r="N2284" s="4">
        <f t="shared" si="2975"/>
        <v>100</v>
      </c>
      <c r="O2284" s="4">
        <f t="shared" si="2975"/>
        <v>0</v>
      </c>
      <c r="P2284" s="4">
        <f t="shared" si="2975"/>
        <v>0</v>
      </c>
      <c r="Q2284" s="4">
        <f t="shared" si="2975"/>
        <v>0</v>
      </c>
      <c r="R2284" s="4">
        <f t="shared" si="2975"/>
        <v>0</v>
      </c>
      <c r="S2284" s="4">
        <f t="shared" si="2975"/>
        <v>0</v>
      </c>
      <c r="T2284" s="4">
        <f t="shared" si="2975"/>
        <v>0</v>
      </c>
      <c r="U2284" s="4">
        <f t="shared" si="2975"/>
        <v>0</v>
      </c>
      <c r="V2284" s="4">
        <f t="shared" si="2975"/>
        <v>0</v>
      </c>
      <c r="W2284" s="4">
        <f>VLOOKUP(Z2284,怪物属性偏向!D:F,3,FALSE)</f>
        <v>5000016</v>
      </c>
      <c r="X2284" s="4">
        <f t="shared" si="2968"/>
        <v>30</v>
      </c>
      <c r="Y2284" t="str">
        <f>VLOOKUP(Z2284,怪物属性偏向!G:H,2,FALSE)</f>
        <v>国王</v>
      </c>
      <c r="Z2284">
        <f t="shared" si="2969"/>
        <v>16</v>
      </c>
    </row>
    <row r="2285" spans="1:26" ht="18" customHeight="1" x14ac:dyDescent="0.15">
      <c r="A2285" s="4">
        <v>5002281</v>
      </c>
      <c r="B2285" s="4">
        <f t="shared" ref="B2285:E2285" si="2976">B2284</f>
        <v>0</v>
      </c>
      <c r="C2285" s="4">
        <f t="shared" si="2976"/>
        <v>0</v>
      </c>
      <c r="D2285" s="4">
        <f t="shared" si="2976"/>
        <v>0</v>
      </c>
      <c r="E2285" s="4">
        <f t="shared" si="2976"/>
        <v>0</v>
      </c>
      <c r="F2285" s="4">
        <f>INT(VLOOKUP($X2285,映射表!$B:$C,2,FALSE)*VLOOKUP($Z2285,怪物属性偏向!$G:$L,怪物属性偏向!L$1,FALSE)/100)</f>
        <v>9109</v>
      </c>
      <c r="G2285" s="4">
        <f>INT(VLOOKUP($X2285,映射表!$B:$C,2,FALSE)*VLOOKUP($Z2285,怪物属性偏向!$G:$L,怪物属性偏向!J$1,FALSE)/100)</f>
        <v>2455</v>
      </c>
      <c r="H2285" s="4">
        <f t="shared" si="2898"/>
        <v>0</v>
      </c>
      <c r="I2285" s="4">
        <f>INT(VLOOKUP($X2285,映射表!$B:$C,2,FALSE)*VLOOKUP($Z2285,怪物属性偏向!$G:$L,怪物属性偏向!K$1,FALSE)/100)</f>
        <v>3842</v>
      </c>
      <c r="J2285" s="4">
        <f>INT(VLOOKUP($X2285,映射表!$B:$E,4,FALSE))</f>
        <v>2846</v>
      </c>
      <c r="K2285" s="4">
        <f t="shared" ref="K2285:V2285" si="2977">K2284</f>
        <v>100</v>
      </c>
      <c r="L2285" s="4">
        <f t="shared" si="2977"/>
        <v>0</v>
      </c>
      <c r="M2285" s="4">
        <f t="shared" si="2977"/>
        <v>0</v>
      </c>
      <c r="N2285" s="4">
        <f t="shared" si="2977"/>
        <v>100</v>
      </c>
      <c r="O2285" s="4">
        <f t="shared" si="2977"/>
        <v>0</v>
      </c>
      <c r="P2285" s="4">
        <f t="shared" si="2977"/>
        <v>0</v>
      </c>
      <c r="Q2285" s="4">
        <f t="shared" si="2977"/>
        <v>0</v>
      </c>
      <c r="R2285" s="4">
        <f t="shared" si="2977"/>
        <v>0</v>
      </c>
      <c r="S2285" s="4">
        <f t="shared" si="2977"/>
        <v>0</v>
      </c>
      <c r="T2285" s="4">
        <f t="shared" si="2977"/>
        <v>0</v>
      </c>
      <c r="U2285" s="4">
        <f t="shared" si="2977"/>
        <v>0</v>
      </c>
      <c r="V2285" s="4">
        <f t="shared" si="2977"/>
        <v>0</v>
      </c>
      <c r="W2285" s="4">
        <f>VLOOKUP(Z2285,怪物属性偏向!D:F,3,FALSE)</f>
        <v>5000016</v>
      </c>
      <c r="X2285" s="4">
        <f t="shared" si="2968"/>
        <v>31</v>
      </c>
      <c r="Y2285" t="str">
        <f>VLOOKUP(Z2285,怪物属性偏向!G:H,2,FALSE)</f>
        <v>国王</v>
      </c>
      <c r="Z2285">
        <f t="shared" si="2969"/>
        <v>16</v>
      </c>
    </row>
    <row r="2286" spans="1:26" ht="18" customHeight="1" x14ac:dyDescent="0.15">
      <c r="A2286" s="4">
        <v>5002282</v>
      </c>
      <c r="B2286" s="4">
        <f t="shared" ref="B2286:E2286" si="2978">B2285</f>
        <v>0</v>
      </c>
      <c r="C2286" s="4">
        <f t="shared" si="2978"/>
        <v>0</v>
      </c>
      <c r="D2286" s="4">
        <f t="shared" si="2978"/>
        <v>0</v>
      </c>
      <c r="E2286" s="4">
        <f t="shared" si="2978"/>
        <v>0</v>
      </c>
      <c r="F2286" s="4">
        <f>INT(VLOOKUP($X2286,映射表!$B:$C,2,FALSE)*VLOOKUP($Z2286,怪物属性偏向!$G:$L,怪物属性偏向!L$1,FALSE)/100)</f>
        <v>9819</v>
      </c>
      <c r="G2286" s="4">
        <f>INT(VLOOKUP($X2286,映射表!$B:$C,2,FALSE)*VLOOKUP($Z2286,怪物属性偏向!$G:$L,怪物属性偏向!J$1,FALSE)/100)</f>
        <v>2646</v>
      </c>
      <c r="H2286" s="4">
        <f t="shared" si="2898"/>
        <v>0</v>
      </c>
      <c r="I2286" s="4">
        <f>INT(VLOOKUP($X2286,映射表!$B:$C,2,FALSE)*VLOOKUP($Z2286,怪物属性偏向!$G:$L,怪物属性偏向!K$1,FALSE)/100)</f>
        <v>4142</v>
      </c>
      <c r="J2286" s="4">
        <f>INT(VLOOKUP($X2286,映射表!$B:$E,4,FALSE))</f>
        <v>3068</v>
      </c>
      <c r="K2286" s="4">
        <f t="shared" ref="K2286:V2286" si="2979">K2285</f>
        <v>100</v>
      </c>
      <c r="L2286" s="4">
        <f t="shared" si="2979"/>
        <v>0</v>
      </c>
      <c r="M2286" s="4">
        <f t="shared" si="2979"/>
        <v>0</v>
      </c>
      <c r="N2286" s="4">
        <f t="shared" si="2979"/>
        <v>100</v>
      </c>
      <c r="O2286" s="4">
        <f t="shared" si="2979"/>
        <v>0</v>
      </c>
      <c r="P2286" s="4">
        <f t="shared" si="2979"/>
        <v>0</v>
      </c>
      <c r="Q2286" s="4">
        <f t="shared" si="2979"/>
        <v>0</v>
      </c>
      <c r="R2286" s="4">
        <f t="shared" si="2979"/>
        <v>0</v>
      </c>
      <c r="S2286" s="4">
        <f t="shared" si="2979"/>
        <v>0</v>
      </c>
      <c r="T2286" s="4">
        <f t="shared" si="2979"/>
        <v>0</v>
      </c>
      <c r="U2286" s="4">
        <f t="shared" si="2979"/>
        <v>0</v>
      </c>
      <c r="V2286" s="4">
        <f t="shared" si="2979"/>
        <v>0</v>
      </c>
      <c r="W2286" s="4">
        <f>VLOOKUP(Z2286,怪物属性偏向!D:F,3,FALSE)</f>
        <v>5000016</v>
      </c>
      <c r="X2286" s="4">
        <f t="shared" si="2968"/>
        <v>32</v>
      </c>
      <c r="Y2286" t="str">
        <f>VLOOKUP(Z2286,怪物属性偏向!G:H,2,FALSE)</f>
        <v>国王</v>
      </c>
      <c r="Z2286">
        <f t="shared" si="2969"/>
        <v>16</v>
      </c>
    </row>
    <row r="2287" spans="1:26" ht="18" customHeight="1" x14ac:dyDescent="0.15">
      <c r="A2287" s="4">
        <v>5002283</v>
      </c>
      <c r="B2287" s="4">
        <f t="shared" ref="B2287:E2287" si="2980">B2286</f>
        <v>0</v>
      </c>
      <c r="C2287" s="4">
        <f t="shared" si="2980"/>
        <v>0</v>
      </c>
      <c r="D2287" s="4">
        <f t="shared" si="2980"/>
        <v>0</v>
      </c>
      <c r="E2287" s="4">
        <f t="shared" si="2980"/>
        <v>0</v>
      </c>
      <c r="F2287" s="4">
        <f>INT(VLOOKUP($X2287,映射表!$B:$C,2,FALSE)*VLOOKUP($Z2287,怪物属性偏向!$G:$L,怪物属性偏向!L$1,FALSE)/100)</f>
        <v>10581</v>
      </c>
      <c r="G2287" s="4">
        <f>INT(VLOOKUP($X2287,映射表!$B:$C,2,FALSE)*VLOOKUP($Z2287,怪物属性偏向!$G:$L,怪物属性偏向!J$1,FALSE)/100)</f>
        <v>2852</v>
      </c>
      <c r="H2287" s="4">
        <f t="shared" si="2898"/>
        <v>0</v>
      </c>
      <c r="I2287" s="4">
        <f>INT(VLOOKUP($X2287,映射表!$B:$C,2,FALSE)*VLOOKUP($Z2287,怪物属性偏向!$G:$L,怪物属性偏向!K$1,FALSE)/100)</f>
        <v>4464</v>
      </c>
      <c r="J2287" s="4">
        <f>INT(VLOOKUP($X2287,映射表!$B:$E,4,FALSE))</f>
        <v>3306</v>
      </c>
      <c r="K2287" s="4">
        <f t="shared" ref="K2287:V2287" si="2981">K2286</f>
        <v>100</v>
      </c>
      <c r="L2287" s="4">
        <f t="shared" si="2981"/>
        <v>0</v>
      </c>
      <c r="M2287" s="4">
        <f t="shared" si="2981"/>
        <v>0</v>
      </c>
      <c r="N2287" s="4">
        <f t="shared" si="2981"/>
        <v>100</v>
      </c>
      <c r="O2287" s="4">
        <f t="shared" si="2981"/>
        <v>0</v>
      </c>
      <c r="P2287" s="4">
        <f t="shared" si="2981"/>
        <v>0</v>
      </c>
      <c r="Q2287" s="4">
        <f t="shared" si="2981"/>
        <v>0</v>
      </c>
      <c r="R2287" s="4">
        <f t="shared" si="2981"/>
        <v>0</v>
      </c>
      <c r="S2287" s="4">
        <f t="shared" si="2981"/>
        <v>0</v>
      </c>
      <c r="T2287" s="4">
        <f t="shared" si="2981"/>
        <v>0</v>
      </c>
      <c r="U2287" s="4">
        <f t="shared" si="2981"/>
        <v>0</v>
      </c>
      <c r="V2287" s="4">
        <f t="shared" si="2981"/>
        <v>0</v>
      </c>
      <c r="W2287" s="4">
        <f>VLOOKUP(Z2287,怪物属性偏向!D:F,3,FALSE)</f>
        <v>5000016</v>
      </c>
      <c r="X2287" s="4">
        <f t="shared" si="2968"/>
        <v>33</v>
      </c>
      <c r="Y2287" t="str">
        <f>VLOOKUP(Z2287,怪物属性偏向!G:H,2,FALSE)</f>
        <v>国王</v>
      </c>
      <c r="Z2287">
        <f t="shared" si="2969"/>
        <v>16</v>
      </c>
    </row>
    <row r="2288" spans="1:26" ht="18" customHeight="1" x14ac:dyDescent="0.15">
      <c r="A2288" s="4">
        <v>5002284</v>
      </c>
      <c r="B2288" s="4">
        <f t="shared" ref="B2288:E2288" si="2982">B2287</f>
        <v>0</v>
      </c>
      <c r="C2288" s="4">
        <f t="shared" si="2982"/>
        <v>0</v>
      </c>
      <c r="D2288" s="4">
        <f t="shared" si="2982"/>
        <v>0</v>
      </c>
      <c r="E2288" s="4">
        <f t="shared" si="2982"/>
        <v>0</v>
      </c>
      <c r="F2288" s="4">
        <f>INT(VLOOKUP($X2288,映射表!$B:$C,2,FALSE)*VLOOKUP($Z2288,怪物属性偏向!$G:$L,怪物属性偏向!L$1,FALSE)/100)</f>
        <v>12031</v>
      </c>
      <c r="G2288" s="4">
        <f>INT(VLOOKUP($X2288,映射表!$B:$C,2,FALSE)*VLOOKUP($Z2288,怪物属性偏向!$G:$L,怪物属性偏向!J$1,FALSE)/100)</f>
        <v>3242</v>
      </c>
      <c r="H2288" s="4">
        <f t="shared" si="2898"/>
        <v>0</v>
      </c>
      <c r="I2288" s="4">
        <f>INT(VLOOKUP($X2288,映射表!$B:$C,2,FALSE)*VLOOKUP($Z2288,怪物属性偏向!$G:$L,怪物属性偏向!K$1,FALSE)/100)</f>
        <v>5075</v>
      </c>
      <c r="J2288" s="4">
        <f>INT(VLOOKUP($X2288,映射表!$B:$E,4,FALSE))</f>
        <v>3759</v>
      </c>
      <c r="K2288" s="4">
        <f t="shared" ref="K2288:V2288" si="2983">K2287</f>
        <v>100</v>
      </c>
      <c r="L2288" s="4">
        <f t="shared" si="2983"/>
        <v>0</v>
      </c>
      <c r="M2288" s="4">
        <f t="shared" si="2983"/>
        <v>0</v>
      </c>
      <c r="N2288" s="4">
        <f t="shared" si="2983"/>
        <v>100</v>
      </c>
      <c r="O2288" s="4">
        <f t="shared" si="2983"/>
        <v>0</v>
      </c>
      <c r="P2288" s="4">
        <f t="shared" si="2983"/>
        <v>0</v>
      </c>
      <c r="Q2288" s="4">
        <f t="shared" si="2983"/>
        <v>0</v>
      </c>
      <c r="R2288" s="4">
        <f t="shared" si="2983"/>
        <v>0</v>
      </c>
      <c r="S2288" s="4">
        <f t="shared" si="2983"/>
        <v>0</v>
      </c>
      <c r="T2288" s="4">
        <f t="shared" si="2983"/>
        <v>0</v>
      </c>
      <c r="U2288" s="4">
        <f t="shared" si="2983"/>
        <v>0</v>
      </c>
      <c r="V2288" s="4">
        <f t="shared" si="2983"/>
        <v>0</v>
      </c>
      <c r="W2288" s="4">
        <f>VLOOKUP(Z2288,怪物属性偏向!D:F,3,FALSE)</f>
        <v>5000016</v>
      </c>
      <c r="X2288" s="4">
        <f t="shared" si="2968"/>
        <v>34</v>
      </c>
      <c r="Y2288" t="str">
        <f>VLOOKUP(Z2288,怪物属性偏向!G:H,2,FALSE)</f>
        <v>国王</v>
      </c>
      <c r="Z2288">
        <f t="shared" si="2969"/>
        <v>16</v>
      </c>
    </row>
    <row r="2289" spans="1:26" ht="18" customHeight="1" x14ac:dyDescent="0.15">
      <c r="A2289" s="4">
        <v>5002285</v>
      </c>
      <c r="B2289" s="4">
        <f t="shared" ref="B2289:E2289" si="2984">B2288</f>
        <v>0</v>
      </c>
      <c r="C2289" s="4">
        <f t="shared" si="2984"/>
        <v>0</v>
      </c>
      <c r="D2289" s="4">
        <f t="shared" si="2984"/>
        <v>0</v>
      </c>
      <c r="E2289" s="4">
        <f t="shared" si="2984"/>
        <v>0</v>
      </c>
      <c r="F2289" s="4">
        <f>INT(VLOOKUP($X2289,映射表!$B:$C,2,FALSE)*VLOOKUP($Z2289,怪物属性偏向!$G:$L,怪物属性偏向!L$1,FALSE)/100)</f>
        <v>14297</v>
      </c>
      <c r="G2289" s="4">
        <f>INT(VLOOKUP($X2289,映射表!$B:$C,2,FALSE)*VLOOKUP($Z2289,怪物属性偏向!$G:$L,怪物属性偏向!J$1,FALSE)/100)</f>
        <v>3853</v>
      </c>
      <c r="H2289" s="4">
        <f t="shared" si="2898"/>
        <v>0</v>
      </c>
      <c r="I2289" s="4">
        <f>INT(VLOOKUP($X2289,映射表!$B:$C,2,FALSE)*VLOOKUP($Z2289,怪物属性偏向!$G:$L,怪物属性偏向!K$1,FALSE)/100)</f>
        <v>6031</v>
      </c>
      <c r="J2289" s="4">
        <f>INT(VLOOKUP($X2289,映射表!$B:$E,4,FALSE))</f>
        <v>4468</v>
      </c>
      <c r="K2289" s="4">
        <f t="shared" ref="K2289:V2289" si="2985">K2288</f>
        <v>100</v>
      </c>
      <c r="L2289" s="4">
        <f t="shared" si="2985"/>
        <v>0</v>
      </c>
      <c r="M2289" s="4">
        <f t="shared" si="2985"/>
        <v>0</v>
      </c>
      <c r="N2289" s="4">
        <f t="shared" si="2985"/>
        <v>100</v>
      </c>
      <c r="O2289" s="4">
        <f t="shared" si="2985"/>
        <v>0</v>
      </c>
      <c r="P2289" s="4">
        <f t="shared" si="2985"/>
        <v>0</v>
      </c>
      <c r="Q2289" s="4">
        <f t="shared" si="2985"/>
        <v>0</v>
      </c>
      <c r="R2289" s="4">
        <f t="shared" si="2985"/>
        <v>0</v>
      </c>
      <c r="S2289" s="4">
        <f t="shared" si="2985"/>
        <v>0</v>
      </c>
      <c r="T2289" s="4">
        <f t="shared" si="2985"/>
        <v>0</v>
      </c>
      <c r="U2289" s="4">
        <f t="shared" si="2985"/>
        <v>0</v>
      </c>
      <c r="V2289" s="4">
        <f t="shared" si="2985"/>
        <v>0</v>
      </c>
      <c r="W2289" s="4">
        <f>VLOOKUP(Z2289,怪物属性偏向!D:F,3,FALSE)</f>
        <v>5000016</v>
      </c>
      <c r="X2289" s="4">
        <f t="shared" si="2968"/>
        <v>35</v>
      </c>
      <c r="Y2289" t="str">
        <f>VLOOKUP(Z2289,怪物属性偏向!G:H,2,FALSE)</f>
        <v>国王</v>
      </c>
      <c r="Z2289">
        <f t="shared" si="2969"/>
        <v>16</v>
      </c>
    </row>
    <row r="2290" spans="1:26" ht="18" customHeight="1" x14ac:dyDescent="0.15">
      <c r="A2290" s="4">
        <v>5002286</v>
      </c>
      <c r="B2290" s="4">
        <f t="shared" ref="B2290:E2290" si="2986">B2289</f>
        <v>0</v>
      </c>
      <c r="C2290" s="4">
        <f t="shared" si="2986"/>
        <v>0</v>
      </c>
      <c r="D2290" s="4">
        <f t="shared" si="2986"/>
        <v>0</v>
      </c>
      <c r="E2290" s="4">
        <f t="shared" si="2986"/>
        <v>0</v>
      </c>
      <c r="F2290" s="4">
        <f>INT(VLOOKUP($X2290,映射表!$B:$C,2,FALSE)*VLOOKUP($Z2290,怪物属性偏向!$G:$L,怪物属性偏向!L$1,FALSE)/100)</f>
        <v>17195</v>
      </c>
      <c r="G2290" s="4">
        <f>INT(VLOOKUP($X2290,映射表!$B:$C,2,FALSE)*VLOOKUP($Z2290,怪物属性偏向!$G:$L,怪物属性偏向!J$1,FALSE)/100)</f>
        <v>4634</v>
      </c>
      <c r="H2290" s="4">
        <f t="shared" si="2898"/>
        <v>0</v>
      </c>
      <c r="I2290" s="4">
        <f>INT(VLOOKUP($X2290,映射表!$B:$C,2,FALSE)*VLOOKUP($Z2290,怪物属性偏向!$G:$L,怪物属性偏向!K$1,FALSE)/100)</f>
        <v>7254</v>
      </c>
      <c r="J2290" s="4">
        <f>INT(VLOOKUP($X2290,映射表!$B:$E,4,FALSE))</f>
        <v>5373</v>
      </c>
      <c r="K2290" s="4">
        <f t="shared" ref="K2290:V2290" si="2987">K2289</f>
        <v>100</v>
      </c>
      <c r="L2290" s="4">
        <f t="shared" si="2987"/>
        <v>0</v>
      </c>
      <c r="M2290" s="4">
        <f t="shared" si="2987"/>
        <v>0</v>
      </c>
      <c r="N2290" s="4">
        <f t="shared" si="2987"/>
        <v>100</v>
      </c>
      <c r="O2290" s="4">
        <f t="shared" si="2987"/>
        <v>0</v>
      </c>
      <c r="P2290" s="4">
        <f t="shared" si="2987"/>
        <v>0</v>
      </c>
      <c r="Q2290" s="4">
        <f t="shared" si="2987"/>
        <v>0</v>
      </c>
      <c r="R2290" s="4">
        <f t="shared" si="2987"/>
        <v>0</v>
      </c>
      <c r="S2290" s="4">
        <f t="shared" si="2987"/>
        <v>0</v>
      </c>
      <c r="T2290" s="4">
        <f t="shared" si="2987"/>
        <v>0</v>
      </c>
      <c r="U2290" s="4">
        <f t="shared" si="2987"/>
        <v>0</v>
      </c>
      <c r="V2290" s="4">
        <f t="shared" si="2987"/>
        <v>0</v>
      </c>
      <c r="W2290" s="4">
        <f>VLOOKUP(Z2290,怪物属性偏向!D:F,3,FALSE)</f>
        <v>5000016</v>
      </c>
      <c r="X2290" s="4">
        <f t="shared" si="2968"/>
        <v>36</v>
      </c>
      <c r="Y2290" t="str">
        <f>VLOOKUP(Z2290,怪物属性偏向!G:H,2,FALSE)</f>
        <v>国王</v>
      </c>
      <c r="Z2290">
        <f t="shared" si="2969"/>
        <v>16</v>
      </c>
    </row>
    <row r="2291" spans="1:26" ht="18" customHeight="1" x14ac:dyDescent="0.15">
      <c r="A2291" s="4">
        <v>5002287</v>
      </c>
      <c r="B2291" s="4">
        <f t="shared" ref="B2291:E2291" si="2988">B2290</f>
        <v>0</v>
      </c>
      <c r="C2291" s="4">
        <f t="shared" si="2988"/>
        <v>0</v>
      </c>
      <c r="D2291" s="4">
        <f t="shared" si="2988"/>
        <v>0</v>
      </c>
      <c r="E2291" s="4">
        <f t="shared" si="2988"/>
        <v>0</v>
      </c>
      <c r="F2291" s="4">
        <f>INT(VLOOKUP($X2291,映射表!$B:$C,2,FALSE)*VLOOKUP($Z2291,怪物属性偏向!$G:$L,怪物属性偏向!L$1,FALSE)/100)</f>
        <v>20451</v>
      </c>
      <c r="G2291" s="4">
        <f>INT(VLOOKUP($X2291,映射表!$B:$C,2,FALSE)*VLOOKUP($Z2291,怪物属性偏向!$G:$L,怪物属性偏向!J$1,FALSE)/100)</f>
        <v>5512</v>
      </c>
      <c r="H2291" s="4">
        <f t="shared" si="2898"/>
        <v>0</v>
      </c>
      <c r="I2291" s="4">
        <f>INT(VLOOKUP($X2291,映射表!$B:$C,2,FALSE)*VLOOKUP($Z2291,怪物属性偏向!$G:$L,怪物属性偏向!K$1,FALSE)/100)</f>
        <v>8627</v>
      </c>
      <c r="J2291" s="4">
        <f>INT(VLOOKUP($X2291,映射表!$B:$E,4,FALSE))</f>
        <v>6391</v>
      </c>
      <c r="K2291" s="4">
        <f t="shared" ref="K2291:V2291" si="2989">K2290</f>
        <v>100</v>
      </c>
      <c r="L2291" s="4">
        <f t="shared" si="2989"/>
        <v>0</v>
      </c>
      <c r="M2291" s="4">
        <f t="shared" si="2989"/>
        <v>0</v>
      </c>
      <c r="N2291" s="4">
        <f t="shared" si="2989"/>
        <v>100</v>
      </c>
      <c r="O2291" s="4">
        <f t="shared" si="2989"/>
        <v>0</v>
      </c>
      <c r="P2291" s="4">
        <f t="shared" si="2989"/>
        <v>0</v>
      </c>
      <c r="Q2291" s="4">
        <f t="shared" si="2989"/>
        <v>0</v>
      </c>
      <c r="R2291" s="4">
        <f t="shared" si="2989"/>
        <v>0</v>
      </c>
      <c r="S2291" s="4">
        <f t="shared" si="2989"/>
        <v>0</v>
      </c>
      <c r="T2291" s="4">
        <f t="shared" si="2989"/>
        <v>0</v>
      </c>
      <c r="U2291" s="4">
        <f t="shared" si="2989"/>
        <v>0</v>
      </c>
      <c r="V2291" s="4">
        <f t="shared" si="2989"/>
        <v>0</v>
      </c>
      <c r="W2291" s="4">
        <f>VLOOKUP(Z2291,怪物属性偏向!D:F,3,FALSE)</f>
        <v>5000016</v>
      </c>
      <c r="X2291" s="4">
        <f t="shared" si="2968"/>
        <v>37</v>
      </c>
      <c r="Y2291" t="str">
        <f>VLOOKUP(Z2291,怪物属性偏向!G:H,2,FALSE)</f>
        <v>国王</v>
      </c>
      <c r="Z2291">
        <f t="shared" si="2969"/>
        <v>16</v>
      </c>
    </row>
    <row r="2292" spans="1:26" ht="18" customHeight="1" x14ac:dyDescent="0.15">
      <c r="A2292" s="4">
        <v>5002288</v>
      </c>
      <c r="B2292" s="4">
        <f t="shared" ref="B2292:E2292" si="2990">B2291</f>
        <v>0</v>
      </c>
      <c r="C2292" s="4">
        <f t="shared" si="2990"/>
        <v>0</v>
      </c>
      <c r="D2292" s="4">
        <f t="shared" si="2990"/>
        <v>0</v>
      </c>
      <c r="E2292" s="4">
        <f t="shared" si="2990"/>
        <v>0</v>
      </c>
      <c r="F2292" s="4">
        <f>INT(VLOOKUP($X2292,映射表!$B:$C,2,FALSE)*VLOOKUP($Z2292,怪物属性偏向!$G:$L,怪物属性偏向!L$1,FALSE)/100)</f>
        <v>24101</v>
      </c>
      <c r="G2292" s="4">
        <f>INT(VLOOKUP($X2292,映射表!$B:$C,2,FALSE)*VLOOKUP($Z2292,怪物属性偏向!$G:$L,怪物属性偏向!J$1,FALSE)/100)</f>
        <v>6496</v>
      </c>
      <c r="H2292" s="4">
        <f t="shared" si="2898"/>
        <v>0</v>
      </c>
      <c r="I2292" s="4">
        <f>INT(VLOOKUP($X2292,映射表!$B:$C,2,FALSE)*VLOOKUP($Z2292,怪物属性偏向!$G:$L,怪物属性偏向!K$1,FALSE)/100)</f>
        <v>10167</v>
      </c>
      <c r="J2292" s="4">
        <f>INT(VLOOKUP($X2292,映射表!$B:$E,4,FALSE))</f>
        <v>7531</v>
      </c>
      <c r="K2292" s="4">
        <f t="shared" ref="K2292:V2292" si="2991">K2291</f>
        <v>100</v>
      </c>
      <c r="L2292" s="4">
        <f t="shared" si="2991"/>
        <v>0</v>
      </c>
      <c r="M2292" s="4">
        <f t="shared" si="2991"/>
        <v>0</v>
      </c>
      <c r="N2292" s="4">
        <f t="shared" si="2991"/>
        <v>100</v>
      </c>
      <c r="O2292" s="4">
        <f t="shared" si="2991"/>
        <v>0</v>
      </c>
      <c r="P2292" s="4">
        <f t="shared" si="2991"/>
        <v>0</v>
      </c>
      <c r="Q2292" s="4">
        <f t="shared" si="2991"/>
        <v>0</v>
      </c>
      <c r="R2292" s="4">
        <f t="shared" si="2991"/>
        <v>0</v>
      </c>
      <c r="S2292" s="4">
        <f t="shared" si="2991"/>
        <v>0</v>
      </c>
      <c r="T2292" s="4">
        <f t="shared" si="2991"/>
        <v>0</v>
      </c>
      <c r="U2292" s="4">
        <f t="shared" si="2991"/>
        <v>0</v>
      </c>
      <c r="V2292" s="4">
        <f t="shared" si="2991"/>
        <v>0</v>
      </c>
      <c r="W2292" s="4">
        <f>VLOOKUP(Z2292,怪物属性偏向!D:F,3,FALSE)</f>
        <v>5000016</v>
      </c>
      <c r="X2292" s="4">
        <f t="shared" si="2968"/>
        <v>38</v>
      </c>
      <c r="Y2292" t="str">
        <f>VLOOKUP(Z2292,怪物属性偏向!G:H,2,FALSE)</f>
        <v>国王</v>
      </c>
      <c r="Z2292">
        <f t="shared" si="2969"/>
        <v>16</v>
      </c>
    </row>
    <row r="2293" spans="1:26" ht="18" customHeight="1" x14ac:dyDescent="0.15">
      <c r="A2293" s="4">
        <v>5002289</v>
      </c>
      <c r="B2293" s="4">
        <f t="shared" ref="B2293:E2293" si="2992">B2292</f>
        <v>0</v>
      </c>
      <c r="C2293" s="4">
        <f t="shared" si="2992"/>
        <v>0</v>
      </c>
      <c r="D2293" s="4">
        <f t="shared" si="2992"/>
        <v>0</v>
      </c>
      <c r="E2293" s="4">
        <f t="shared" si="2992"/>
        <v>0</v>
      </c>
      <c r="F2293" s="4">
        <f>INT(VLOOKUP($X2293,映射表!$B:$C,2,FALSE)*VLOOKUP($Z2293,怪物属性偏向!$G:$L,怪物属性偏向!L$1,FALSE)/100)</f>
        <v>29077</v>
      </c>
      <c r="G2293" s="4">
        <f>INT(VLOOKUP($X2293,映射表!$B:$C,2,FALSE)*VLOOKUP($Z2293,怪物属性偏向!$G:$L,怪物属性偏向!J$1,FALSE)/100)</f>
        <v>7837</v>
      </c>
      <c r="H2293" s="4">
        <f t="shared" si="2898"/>
        <v>0</v>
      </c>
      <c r="I2293" s="4">
        <f>INT(VLOOKUP($X2293,映射表!$B:$C,2,FALSE)*VLOOKUP($Z2293,怪物属性偏向!$G:$L,怪物属性偏向!K$1,FALSE)/100)</f>
        <v>12267</v>
      </c>
      <c r="J2293" s="4">
        <f>INT(VLOOKUP($X2293,映射表!$B:$E,4,FALSE))</f>
        <v>9086</v>
      </c>
      <c r="K2293" s="4">
        <f t="shared" ref="K2293:V2293" si="2993">K2292</f>
        <v>100</v>
      </c>
      <c r="L2293" s="4">
        <f t="shared" si="2993"/>
        <v>0</v>
      </c>
      <c r="M2293" s="4">
        <f t="shared" si="2993"/>
        <v>0</v>
      </c>
      <c r="N2293" s="4">
        <f t="shared" si="2993"/>
        <v>100</v>
      </c>
      <c r="O2293" s="4">
        <f t="shared" si="2993"/>
        <v>0</v>
      </c>
      <c r="P2293" s="4">
        <f t="shared" si="2993"/>
        <v>0</v>
      </c>
      <c r="Q2293" s="4">
        <f t="shared" si="2993"/>
        <v>0</v>
      </c>
      <c r="R2293" s="4">
        <f t="shared" si="2993"/>
        <v>0</v>
      </c>
      <c r="S2293" s="4">
        <f t="shared" si="2993"/>
        <v>0</v>
      </c>
      <c r="T2293" s="4">
        <f t="shared" si="2993"/>
        <v>0</v>
      </c>
      <c r="U2293" s="4">
        <f t="shared" si="2993"/>
        <v>0</v>
      </c>
      <c r="V2293" s="4">
        <f t="shared" si="2993"/>
        <v>0</v>
      </c>
      <c r="W2293" s="4">
        <f>VLOOKUP(Z2293,怪物属性偏向!D:F,3,FALSE)</f>
        <v>5000016</v>
      </c>
      <c r="X2293" s="4">
        <f t="shared" si="2968"/>
        <v>39</v>
      </c>
      <c r="Y2293" t="str">
        <f>VLOOKUP(Z2293,怪物属性偏向!G:H,2,FALSE)</f>
        <v>国王</v>
      </c>
      <c r="Z2293">
        <f t="shared" si="2969"/>
        <v>16</v>
      </c>
    </row>
    <row r="2294" spans="1:26" ht="18" customHeight="1" x14ac:dyDescent="0.15">
      <c r="A2294" s="4">
        <v>5002290</v>
      </c>
      <c r="B2294" s="4">
        <f t="shared" ref="B2294:E2294" si="2994">B2293</f>
        <v>0</v>
      </c>
      <c r="C2294" s="4">
        <f t="shared" si="2994"/>
        <v>0</v>
      </c>
      <c r="D2294" s="4">
        <f t="shared" si="2994"/>
        <v>0</v>
      </c>
      <c r="E2294" s="4">
        <f t="shared" si="2994"/>
        <v>0</v>
      </c>
      <c r="F2294" s="4">
        <f>INT(VLOOKUP($X2294,映射表!$B:$C,2,FALSE)*VLOOKUP($Z2294,怪物属性偏向!$G:$L,怪物属性偏向!L$1,FALSE)/100)</f>
        <v>34645</v>
      </c>
      <c r="G2294" s="4">
        <f>INT(VLOOKUP($X2294,映射表!$B:$C,2,FALSE)*VLOOKUP($Z2294,怪物属性偏向!$G:$L,怪物属性偏向!J$1,FALSE)/100)</f>
        <v>9338</v>
      </c>
      <c r="H2294" s="4">
        <f t="shared" si="2898"/>
        <v>0</v>
      </c>
      <c r="I2294" s="4">
        <f>INT(VLOOKUP($X2294,映射表!$B:$C,2,FALSE)*VLOOKUP($Z2294,怪物属性偏向!$G:$L,怪物属性偏向!K$1,FALSE)/100)</f>
        <v>14616</v>
      </c>
      <c r="J2294" s="4">
        <f>INT(VLOOKUP($X2294,映射表!$B:$E,4,FALSE))</f>
        <v>10826</v>
      </c>
      <c r="K2294" s="4">
        <f t="shared" ref="K2294:V2294" si="2995">K2293</f>
        <v>100</v>
      </c>
      <c r="L2294" s="4">
        <f t="shared" si="2995"/>
        <v>0</v>
      </c>
      <c r="M2294" s="4">
        <f t="shared" si="2995"/>
        <v>0</v>
      </c>
      <c r="N2294" s="4">
        <f t="shared" si="2995"/>
        <v>100</v>
      </c>
      <c r="O2294" s="4">
        <f t="shared" si="2995"/>
        <v>0</v>
      </c>
      <c r="P2294" s="4">
        <f t="shared" si="2995"/>
        <v>0</v>
      </c>
      <c r="Q2294" s="4">
        <f t="shared" si="2995"/>
        <v>0</v>
      </c>
      <c r="R2294" s="4">
        <f t="shared" si="2995"/>
        <v>0</v>
      </c>
      <c r="S2294" s="4">
        <f t="shared" si="2995"/>
        <v>0</v>
      </c>
      <c r="T2294" s="4">
        <f t="shared" si="2995"/>
        <v>0</v>
      </c>
      <c r="U2294" s="4">
        <f t="shared" si="2995"/>
        <v>0</v>
      </c>
      <c r="V2294" s="4">
        <f t="shared" si="2995"/>
        <v>0</v>
      </c>
      <c r="W2294" s="4">
        <f>VLOOKUP(Z2294,怪物属性偏向!D:F,3,FALSE)</f>
        <v>5000016</v>
      </c>
      <c r="X2294" s="4">
        <f t="shared" si="2968"/>
        <v>40</v>
      </c>
      <c r="Y2294" t="str">
        <f>VLOOKUP(Z2294,怪物属性偏向!G:H,2,FALSE)</f>
        <v>国王</v>
      </c>
      <c r="Z2294">
        <f t="shared" si="2969"/>
        <v>16</v>
      </c>
    </row>
    <row r="2295" spans="1:26" ht="18" customHeight="1" x14ac:dyDescent="0.15">
      <c r="A2295" s="4">
        <v>5002291</v>
      </c>
      <c r="B2295" s="4">
        <f t="shared" ref="B2295:E2295" si="2996">B2294</f>
        <v>0</v>
      </c>
      <c r="C2295" s="4">
        <f t="shared" si="2996"/>
        <v>0</v>
      </c>
      <c r="D2295" s="4">
        <f t="shared" si="2996"/>
        <v>0</v>
      </c>
      <c r="E2295" s="4">
        <f t="shared" si="2996"/>
        <v>0</v>
      </c>
      <c r="F2295" s="4">
        <f>INT(VLOOKUP($X2295,映射表!$B:$C,2,FALSE)*VLOOKUP($Z2295,怪物属性偏向!$G:$L,怪物属性偏向!L$1,FALSE)/100)</f>
        <v>39854</v>
      </c>
      <c r="G2295" s="4">
        <f>INT(VLOOKUP($X2295,映射表!$B:$C,2,FALSE)*VLOOKUP($Z2295,怪物属性偏向!$G:$L,怪物属性偏向!J$1,FALSE)/100)</f>
        <v>10741</v>
      </c>
      <c r="H2295" s="4">
        <f t="shared" si="2898"/>
        <v>0</v>
      </c>
      <c r="I2295" s="4">
        <f>INT(VLOOKUP($X2295,映射表!$B:$C,2,FALSE)*VLOOKUP($Z2295,怪物属性偏向!$G:$L,怪物属性偏向!K$1,FALSE)/100)</f>
        <v>16813</v>
      </c>
      <c r="J2295" s="4">
        <f>INT(VLOOKUP($X2295,映射表!$B:$E,4,FALSE))</f>
        <v>12454</v>
      </c>
      <c r="K2295" s="4">
        <f t="shared" ref="K2295:V2295" si="2997">K2294</f>
        <v>100</v>
      </c>
      <c r="L2295" s="4">
        <f t="shared" si="2997"/>
        <v>0</v>
      </c>
      <c r="M2295" s="4">
        <f t="shared" si="2997"/>
        <v>0</v>
      </c>
      <c r="N2295" s="4">
        <f t="shared" si="2997"/>
        <v>100</v>
      </c>
      <c r="O2295" s="4">
        <f t="shared" si="2997"/>
        <v>0</v>
      </c>
      <c r="P2295" s="4">
        <f t="shared" si="2997"/>
        <v>0</v>
      </c>
      <c r="Q2295" s="4">
        <f t="shared" si="2997"/>
        <v>0</v>
      </c>
      <c r="R2295" s="4">
        <f t="shared" si="2997"/>
        <v>0</v>
      </c>
      <c r="S2295" s="4">
        <f t="shared" si="2997"/>
        <v>0</v>
      </c>
      <c r="T2295" s="4">
        <f t="shared" si="2997"/>
        <v>0</v>
      </c>
      <c r="U2295" s="4">
        <f t="shared" si="2997"/>
        <v>0</v>
      </c>
      <c r="V2295" s="4">
        <f t="shared" si="2997"/>
        <v>0</v>
      </c>
      <c r="W2295" s="4">
        <f>VLOOKUP(Z2295,怪物属性偏向!D:F,3,FALSE)</f>
        <v>5000016</v>
      </c>
      <c r="X2295" s="4">
        <f t="shared" si="2968"/>
        <v>41</v>
      </c>
      <c r="Y2295" t="str">
        <f>VLOOKUP(Z2295,怪物属性偏向!G:H,2,FALSE)</f>
        <v>国王</v>
      </c>
      <c r="Z2295">
        <f t="shared" si="2969"/>
        <v>16</v>
      </c>
    </row>
    <row r="2296" spans="1:26" ht="18" customHeight="1" x14ac:dyDescent="0.15">
      <c r="A2296" s="4">
        <v>5002292</v>
      </c>
      <c r="B2296" s="4">
        <f t="shared" ref="B2296:E2296" si="2998">B2295</f>
        <v>0</v>
      </c>
      <c r="C2296" s="4">
        <f t="shared" si="2998"/>
        <v>0</v>
      </c>
      <c r="D2296" s="4">
        <f t="shared" si="2998"/>
        <v>0</v>
      </c>
      <c r="E2296" s="4">
        <f t="shared" si="2998"/>
        <v>0</v>
      </c>
      <c r="F2296" s="4">
        <f>INT(VLOOKUP($X2296,映射表!$B:$C,2,FALSE)*VLOOKUP($Z2296,怪物属性偏向!$G:$L,怪物属性偏向!L$1,FALSE)/100)</f>
        <v>45089</v>
      </c>
      <c r="G2296" s="4">
        <f>INT(VLOOKUP($X2296,映射表!$B:$C,2,FALSE)*VLOOKUP($Z2296,怪物属性偏向!$G:$L,怪物属性偏向!J$1,FALSE)/100)</f>
        <v>12153</v>
      </c>
      <c r="H2296" s="4">
        <f t="shared" si="2898"/>
        <v>0</v>
      </c>
      <c r="I2296" s="4">
        <f>INT(VLOOKUP($X2296,映射表!$B:$C,2,FALSE)*VLOOKUP($Z2296,怪物属性偏向!$G:$L,怪物属性偏向!K$1,FALSE)/100)</f>
        <v>19022</v>
      </c>
      <c r="J2296" s="4">
        <f>INT(VLOOKUP($X2296,映射表!$B:$E,4,FALSE))</f>
        <v>14090</v>
      </c>
      <c r="K2296" s="4">
        <f t="shared" ref="K2296:V2296" si="2999">K2295</f>
        <v>100</v>
      </c>
      <c r="L2296" s="4">
        <f t="shared" si="2999"/>
        <v>0</v>
      </c>
      <c r="M2296" s="4">
        <f t="shared" si="2999"/>
        <v>0</v>
      </c>
      <c r="N2296" s="4">
        <f t="shared" si="2999"/>
        <v>100</v>
      </c>
      <c r="O2296" s="4">
        <f t="shared" si="2999"/>
        <v>0</v>
      </c>
      <c r="P2296" s="4">
        <f t="shared" si="2999"/>
        <v>0</v>
      </c>
      <c r="Q2296" s="4">
        <f t="shared" si="2999"/>
        <v>0</v>
      </c>
      <c r="R2296" s="4">
        <f t="shared" si="2999"/>
        <v>0</v>
      </c>
      <c r="S2296" s="4">
        <f t="shared" si="2999"/>
        <v>0</v>
      </c>
      <c r="T2296" s="4">
        <f t="shared" si="2999"/>
        <v>0</v>
      </c>
      <c r="U2296" s="4">
        <f t="shared" si="2999"/>
        <v>0</v>
      </c>
      <c r="V2296" s="4">
        <f t="shared" si="2999"/>
        <v>0</v>
      </c>
      <c r="W2296" s="4">
        <f>VLOOKUP(Z2296,怪物属性偏向!D:F,3,FALSE)</f>
        <v>5000016</v>
      </c>
      <c r="X2296" s="4">
        <f t="shared" si="2968"/>
        <v>42</v>
      </c>
      <c r="Y2296" t="str">
        <f>VLOOKUP(Z2296,怪物属性偏向!G:H,2,FALSE)</f>
        <v>国王</v>
      </c>
      <c r="Z2296">
        <f t="shared" si="2969"/>
        <v>16</v>
      </c>
    </row>
    <row r="2297" spans="1:26" ht="18" customHeight="1" x14ac:dyDescent="0.15">
      <c r="A2297" s="4">
        <v>5002293</v>
      </c>
      <c r="B2297" s="4">
        <f t="shared" ref="B2297:E2297" si="3000">B2296</f>
        <v>0</v>
      </c>
      <c r="C2297" s="4">
        <f t="shared" si="3000"/>
        <v>0</v>
      </c>
      <c r="D2297" s="4">
        <f t="shared" si="3000"/>
        <v>0</v>
      </c>
      <c r="E2297" s="4">
        <f t="shared" si="3000"/>
        <v>0</v>
      </c>
      <c r="F2297" s="4">
        <f>INT(VLOOKUP($X2297,映射表!$B:$C,2,FALSE)*VLOOKUP($Z2297,怪物属性偏向!$G:$L,怪物属性偏向!L$1,FALSE)/100)</f>
        <v>50880</v>
      </c>
      <c r="G2297" s="4">
        <f>INT(VLOOKUP($X2297,映射表!$B:$C,2,FALSE)*VLOOKUP($Z2297,怪物属性偏向!$G:$L,怪物属性偏向!J$1,FALSE)/100)</f>
        <v>13713</v>
      </c>
      <c r="H2297" s="4">
        <f t="shared" si="2898"/>
        <v>0</v>
      </c>
      <c r="I2297" s="4">
        <f>INT(VLOOKUP($X2297,映射表!$B:$C,2,FALSE)*VLOOKUP($Z2297,怪物属性偏向!$G:$L,怪物属性偏向!K$1,FALSE)/100)</f>
        <v>21465</v>
      </c>
      <c r="J2297" s="4">
        <f>INT(VLOOKUP($X2297,映射表!$B:$E,4,FALSE))</f>
        <v>15900</v>
      </c>
      <c r="K2297" s="4">
        <f t="shared" ref="K2297:V2297" si="3001">K2296</f>
        <v>100</v>
      </c>
      <c r="L2297" s="4">
        <f t="shared" si="3001"/>
        <v>0</v>
      </c>
      <c r="M2297" s="4">
        <f t="shared" si="3001"/>
        <v>0</v>
      </c>
      <c r="N2297" s="4">
        <f t="shared" si="3001"/>
        <v>100</v>
      </c>
      <c r="O2297" s="4">
        <f t="shared" si="3001"/>
        <v>0</v>
      </c>
      <c r="P2297" s="4">
        <f t="shared" si="3001"/>
        <v>0</v>
      </c>
      <c r="Q2297" s="4">
        <f t="shared" si="3001"/>
        <v>0</v>
      </c>
      <c r="R2297" s="4">
        <f t="shared" si="3001"/>
        <v>0</v>
      </c>
      <c r="S2297" s="4">
        <f t="shared" si="3001"/>
        <v>0</v>
      </c>
      <c r="T2297" s="4">
        <f t="shared" si="3001"/>
        <v>0</v>
      </c>
      <c r="U2297" s="4">
        <f t="shared" si="3001"/>
        <v>0</v>
      </c>
      <c r="V2297" s="4">
        <f t="shared" si="3001"/>
        <v>0</v>
      </c>
      <c r="W2297" s="4">
        <f>VLOOKUP(Z2297,怪物属性偏向!D:F,3,FALSE)</f>
        <v>5000016</v>
      </c>
      <c r="X2297" s="4">
        <f t="shared" si="2968"/>
        <v>43</v>
      </c>
      <c r="Y2297" t="str">
        <f>VLOOKUP(Z2297,怪物属性偏向!G:H,2,FALSE)</f>
        <v>国王</v>
      </c>
      <c r="Z2297">
        <f t="shared" si="2969"/>
        <v>16</v>
      </c>
    </row>
    <row r="2298" spans="1:26" ht="18" customHeight="1" x14ac:dyDescent="0.15">
      <c r="A2298" s="4">
        <v>5002294</v>
      </c>
      <c r="B2298" s="4">
        <f t="shared" ref="B2298:E2298" si="3002">B2297</f>
        <v>0</v>
      </c>
      <c r="C2298" s="4">
        <f t="shared" si="3002"/>
        <v>0</v>
      </c>
      <c r="D2298" s="4">
        <f t="shared" si="3002"/>
        <v>0</v>
      </c>
      <c r="E2298" s="4">
        <f t="shared" si="3002"/>
        <v>0</v>
      </c>
      <c r="F2298" s="4">
        <f>INT(VLOOKUP($X2298,映射表!$B:$C,2,FALSE)*VLOOKUP($Z2298,怪物属性偏向!$G:$L,怪物属性偏向!L$1,FALSE)/100)</f>
        <v>59859</v>
      </c>
      <c r="G2298" s="4">
        <f>INT(VLOOKUP($X2298,映射表!$B:$C,2,FALSE)*VLOOKUP($Z2298,怪物属性偏向!$G:$L,怪物属性偏向!J$1,FALSE)/100)</f>
        <v>16134</v>
      </c>
      <c r="H2298" s="4">
        <f t="shared" si="2898"/>
        <v>0</v>
      </c>
      <c r="I2298" s="4">
        <f>INT(VLOOKUP($X2298,映射表!$B:$C,2,FALSE)*VLOOKUP($Z2298,怪物属性偏向!$G:$L,怪物属性偏向!K$1,FALSE)/100)</f>
        <v>25253</v>
      </c>
      <c r="J2298" s="4">
        <f>INT(VLOOKUP($X2298,映射表!$B:$E,4,FALSE))</f>
        <v>18706</v>
      </c>
      <c r="K2298" s="4">
        <f t="shared" ref="K2298:V2298" si="3003">K2297</f>
        <v>100</v>
      </c>
      <c r="L2298" s="4">
        <f t="shared" si="3003"/>
        <v>0</v>
      </c>
      <c r="M2298" s="4">
        <f t="shared" si="3003"/>
        <v>0</v>
      </c>
      <c r="N2298" s="4">
        <f t="shared" si="3003"/>
        <v>100</v>
      </c>
      <c r="O2298" s="4">
        <f t="shared" si="3003"/>
        <v>0</v>
      </c>
      <c r="P2298" s="4">
        <f t="shared" si="3003"/>
        <v>0</v>
      </c>
      <c r="Q2298" s="4">
        <f t="shared" si="3003"/>
        <v>0</v>
      </c>
      <c r="R2298" s="4">
        <f t="shared" si="3003"/>
        <v>0</v>
      </c>
      <c r="S2298" s="4">
        <f t="shared" si="3003"/>
        <v>0</v>
      </c>
      <c r="T2298" s="4">
        <f t="shared" si="3003"/>
        <v>0</v>
      </c>
      <c r="U2298" s="4">
        <f t="shared" si="3003"/>
        <v>0</v>
      </c>
      <c r="V2298" s="4">
        <f t="shared" si="3003"/>
        <v>0</v>
      </c>
      <c r="W2298" s="4">
        <f>VLOOKUP(Z2298,怪物属性偏向!D:F,3,FALSE)</f>
        <v>5000016</v>
      </c>
      <c r="X2298" s="4">
        <f t="shared" si="2968"/>
        <v>44</v>
      </c>
      <c r="Y2298" t="str">
        <f>VLOOKUP(Z2298,怪物属性偏向!G:H,2,FALSE)</f>
        <v>国王</v>
      </c>
      <c r="Z2298">
        <f t="shared" si="2969"/>
        <v>16</v>
      </c>
    </row>
    <row r="2299" spans="1:26" ht="18" customHeight="1" x14ac:dyDescent="0.15">
      <c r="A2299" s="4">
        <v>5002295</v>
      </c>
      <c r="B2299" s="4">
        <f t="shared" ref="B2299:E2299" si="3004">B2298</f>
        <v>0</v>
      </c>
      <c r="C2299" s="4">
        <f t="shared" si="3004"/>
        <v>0</v>
      </c>
      <c r="D2299" s="4">
        <f t="shared" si="3004"/>
        <v>0</v>
      </c>
      <c r="E2299" s="4">
        <f t="shared" si="3004"/>
        <v>0</v>
      </c>
      <c r="F2299" s="4">
        <f>INT(VLOOKUP($X2299,映射表!$B:$C,2,FALSE)*VLOOKUP($Z2299,怪物属性偏向!$G:$L,怪物属性偏向!L$1,FALSE)/100)</f>
        <v>68506</v>
      </c>
      <c r="G2299" s="4">
        <f>INT(VLOOKUP($X2299,映射表!$B:$C,2,FALSE)*VLOOKUP($Z2299,怪物属性偏向!$G:$L,怪物属性偏向!J$1,FALSE)/100)</f>
        <v>18464</v>
      </c>
      <c r="H2299" s="4">
        <f t="shared" si="2898"/>
        <v>0</v>
      </c>
      <c r="I2299" s="4">
        <f>INT(VLOOKUP($X2299,映射表!$B:$C,2,FALSE)*VLOOKUP($Z2299,怪物属性偏向!$G:$L,怪物属性偏向!K$1,FALSE)/100)</f>
        <v>28901</v>
      </c>
      <c r="J2299" s="4">
        <f>INT(VLOOKUP($X2299,映射表!$B:$E,4,FALSE))</f>
        <v>21408</v>
      </c>
      <c r="K2299" s="4">
        <f t="shared" ref="K2299:V2299" si="3005">K2298</f>
        <v>100</v>
      </c>
      <c r="L2299" s="4">
        <f t="shared" si="3005"/>
        <v>0</v>
      </c>
      <c r="M2299" s="4">
        <f t="shared" si="3005"/>
        <v>0</v>
      </c>
      <c r="N2299" s="4">
        <f t="shared" si="3005"/>
        <v>100</v>
      </c>
      <c r="O2299" s="4">
        <f t="shared" si="3005"/>
        <v>0</v>
      </c>
      <c r="P2299" s="4">
        <f t="shared" si="3005"/>
        <v>0</v>
      </c>
      <c r="Q2299" s="4">
        <f t="shared" si="3005"/>
        <v>0</v>
      </c>
      <c r="R2299" s="4">
        <f t="shared" si="3005"/>
        <v>0</v>
      </c>
      <c r="S2299" s="4">
        <f t="shared" si="3005"/>
        <v>0</v>
      </c>
      <c r="T2299" s="4">
        <f t="shared" si="3005"/>
        <v>0</v>
      </c>
      <c r="U2299" s="4">
        <f t="shared" si="3005"/>
        <v>0</v>
      </c>
      <c r="V2299" s="4">
        <f t="shared" si="3005"/>
        <v>0</v>
      </c>
      <c r="W2299" s="4">
        <f>VLOOKUP(Z2299,怪物属性偏向!D:F,3,FALSE)</f>
        <v>5000016</v>
      </c>
      <c r="X2299" s="4">
        <f t="shared" si="2968"/>
        <v>45</v>
      </c>
      <c r="Y2299" t="str">
        <f>VLOOKUP(Z2299,怪物属性偏向!G:H,2,FALSE)</f>
        <v>国王</v>
      </c>
      <c r="Z2299">
        <f t="shared" si="2969"/>
        <v>16</v>
      </c>
    </row>
    <row r="2300" spans="1:26" ht="18" customHeight="1" x14ac:dyDescent="0.15">
      <c r="A2300" s="4">
        <v>5002296</v>
      </c>
      <c r="B2300" s="4">
        <f t="shared" ref="B2300:E2300" si="3006">B2299</f>
        <v>0</v>
      </c>
      <c r="C2300" s="4">
        <f t="shared" si="3006"/>
        <v>0</v>
      </c>
      <c r="D2300" s="4">
        <f t="shared" si="3006"/>
        <v>0</v>
      </c>
      <c r="E2300" s="4">
        <f t="shared" si="3006"/>
        <v>0</v>
      </c>
      <c r="F2300" s="4">
        <f>INT(VLOOKUP($X2300,映射表!$B:$C,2,FALSE)*VLOOKUP($Z2300,怪物属性偏向!$G:$L,怪物属性偏向!L$1,FALSE)/100)</f>
        <v>76610</v>
      </c>
      <c r="G2300" s="4">
        <f>INT(VLOOKUP($X2300,映射表!$B:$C,2,FALSE)*VLOOKUP($Z2300,怪物属性偏向!$G:$L,怪物属性偏向!J$1,FALSE)/100)</f>
        <v>20648</v>
      </c>
      <c r="H2300" s="4">
        <f t="shared" si="2898"/>
        <v>0</v>
      </c>
      <c r="I2300" s="4">
        <f>INT(VLOOKUP($X2300,映射表!$B:$C,2,FALSE)*VLOOKUP($Z2300,怪物属性偏向!$G:$L,怪物属性偏向!K$1,FALSE)/100)</f>
        <v>32319</v>
      </c>
      <c r="J2300" s="4">
        <f>INT(VLOOKUP($X2300,映射表!$B:$E,4,FALSE))</f>
        <v>23940</v>
      </c>
      <c r="K2300" s="4">
        <f t="shared" ref="K2300:V2300" si="3007">K2299</f>
        <v>100</v>
      </c>
      <c r="L2300" s="4">
        <f t="shared" si="3007"/>
        <v>0</v>
      </c>
      <c r="M2300" s="4">
        <f t="shared" si="3007"/>
        <v>0</v>
      </c>
      <c r="N2300" s="4">
        <f t="shared" si="3007"/>
        <v>100</v>
      </c>
      <c r="O2300" s="4">
        <f t="shared" si="3007"/>
        <v>0</v>
      </c>
      <c r="P2300" s="4">
        <f t="shared" si="3007"/>
        <v>0</v>
      </c>
      <c r="Q2300" s="4">
        <f t="shared" si="3007"/>
        <v>0</v>
      </c>
      <c r="R2300" s="4">
        <f t="shared" si="3007"/>
        <v>0</v>
      </c>
      <c r="S2300" s="4">
        <f t="shared" si="3007"/>
        <v>0</v>
      </c>
      <c r="T2300" s="4">
        <f t="shared" si="3007"/>
        <v>0</v>
      </c>
      <c r="U2300" s="4">
        <f t="shared" si="3007"/>
        <v>0</v>
      </c>
      <c r="V2300" s="4">
        <f t="shared" si="3007"/>
        <v>0</v>
      </c>
      <c r="W2300" s="4">
        <f>VLOOKUP(Z2300,怪物属性偏向!D:F,3,FALSE)</f>
        <v>5000016</v>
      </c>
      <c r="X2300" s="4">
        <f t="shared" si="2968"/>
        <v>46</v>
      </c>
      <c r="Y2300" t="str">
        <f>VLOOKUP(Z2300,怪物属性偏向!G:H,2,FALSE)</f>
        <v>国王</v>
      </c>
      <c r="Z2300">
        <f t="shared" si="2969"/>
        <v>16</v>
      </c>
    </row>
    <row r="2301" spans="1:26" ht="18" customHeight="1" x14ac:dyDescent="0.15">
      <c r="A2301" s="4">
        <v>5002297</v>
      </c>
      <c r="B2301" s="4">
        <f t="shared" ref="B2301:E2301" si="3008">B2300</f>
        <v>0</v>
      </c>
      <c r="C2301" s="4">
        <f t="shared" si="3008"/>
        <v>0</v>
      </c>
      <c r="D2301" s="4">
        <f t="shared" si="3008"/>
        <v>0</v>
      </c>
      <c r="E2301" s="4">
        <f t="shared" si="3008"/>
        <v>0</v>
      </c>
      <c r="F2301" s="4">
        <f>INT(VLOOKUP($X2301,映射表!$B:$C,2,FALSE)*VLOOKUP($Z2301,怪物属性偏向!$G:$L,怪物属性偏向!L$1,FALSE)/100)</f>
        <v>85530</v>
      </c>
      <c r="G2301" s="4">
        <f>INT(VLOOKUP($X2301,映射表!$B:$C,2,FALSE)*VLOOKUP($Z2301,怪物属性偏向!$G:$L,怪物属性偏向!J$1,FALSE)/100)</f>
        <v>23053</v>
      </c>
      <c r="H2301" s="4">
        <f t="shared" si="2898"/>
        <v>0</v>
      </c>
      <c r="I2301" s="4">
        <f>INT(VLOOKUP($X2301,映射表!$B:$C,2,FALSE)*VLOOKUP($Z2301,怪物属性偏向!$G:$L,怪物属性偏向!K$1,FALSE)/100)</f>
        <v>36083</v>
      </c>
      <c r="J2301" s="4">
        <f>INT(VLOOKUP($X2301,映射表!$B:$E,4,FALSE))</f>
        <v>26728</v>
      </c>
      <c r="K2301" s="4">
        <f t="shared" ref="K2301:V2301" si="3009">K2300</f>
        <v>100</v>
      </c>
      <c r="L2301" s="4">
        <f t="shared" si="3009"/>
        <v>0</v>
      </c>
      <c r="M2301" s="4">
        <f t="shared" si="3009"/>
        <v>0</v>
      </c>
      <c r="N2301" s="4">
        <f t="shared" si="3009"/>
        <v>100</v>
      </c>
      <c r="O2301" s="4">
        <f t="shared" si="3009"/>
        <v>0</v>
      </c>
      <c r="P2301" s="4">
        <f t="shared" si="3009"/>
        <v>0</v>
      </c>
      <c r="Q2301" s="4">
        <f t="shared" si="3009"/>
        <v>0</v>
      </c>
      <c r="R2301" s="4">
        <f t="shared" si="3009"/>
        <v>0</v>
      </c>
      <c r="S2301" s="4">
        <f t="shared" si="3009"/>
        <v>0</v>
      </c>
      <c r="T2301" s="4">
        <f t="shared" si="3009"/>
        <v>0</v>
      </c>
      <c r="U2301" s="4">
        <f t="shared" si="3009"/>
        <v>0</v>
      </c>
      <c r="V2301" s="4">
        <f t="shared" si="3009"/>
        <v>0</v>
      </c>
      <c r="W2301" s="4">
        <f>VLOOKUP(Z2301,怪物属性偏向!D:F,3,FALSE)</f>
        <v>5000016</v>
      </c>
      <c r="X2301" s="4">
        <f t="shared" si="2968"/>
        <v>47</v>
      </c>
      <c r="Y2301" t="str">
        <f>VLOOKUP(Z2301,怪物属性偏向!G:H,2,FALSE)</f>
        <v>国王</v>
      </c>
      <c r="Z2301">
        <f t="shared" si="2969"/>
        <v>16</v>
      </c>
    </row>
    <row r="2302" spans="1:26" ht="18" customHeight="1" x14ac:dyDescent="0.15">
      <c r="A2302" s="4">
        <v>5002298</v>
      </c>
      <c r="B2302" s="4">
        <f t="shared" ref="B2302:E2302" si="3010">B2301</f>
        <v>0</v>
      </c>
      <c r="C2302" s="4">
        <f t="shared" si="3010"/>
        <v>0</v>
      </c>
      <c r="D2302" s="4">
        <f t="shared" si="3010"/>
        <v>0</v>
      </c>
      <c r="E2302" s="4">
        <f t="shared" si="3010"/>
        <v>0</v>
      </c>
      <c r="F2302" s="4">
        <f>INT(VLOOKUP($X2302,映射表!$B:$C,2,FALSE)*VLOOKUP($Z2302,怪物属性偏向!$G:$L,怪物属性偏向!L$1,FALSE)/100)</f>
        <v>95342</v>
      </c>
      <c r="G2302" s="4">
        <f>INT(VLOOKUP($X2302,映射表!$B:$C,2,FALSE)*VLOOKUP($Z2302,怪物属性偏向!$G:$L,怪物属性偏向!J$1,FALSE)/100)</f>
        <v>25697</v>
      </c>
      <c r="H2302" s="4">
        <f t="shared" si="2898"/>
        <v>0</v>
      </c>
      <c r="I2302" s="4">
        <f>INT(VLOOKUP($X2302,映射表!$B:$C,2,FALSE)*VLOOKUP($Z2302,怪物属性偏向!$G:$L,怪物属性偏向!K$1,FALSE)/100)</f>
        <v>40222</v>
      </c>
      <c r="J2302" s="4">
        <f>INT(VLOOKUP($X2302,映射表!$B:$E,4,FALSE))</f>
        <v>29794</v>
      </c>
      <c r="K2302" s="4">
        <f t="shared" ref="K2302:V2302" si="3011">K2301</f>
        <v>100</v>
      </c>
      <c r="L2302" s="4">
        <f t="shared" si="3011"/>
        <v>0</v>
      </c>
      <c r="M2302" s="4">
        <f t="shared" si="3011"/>
        <v>0</v>
      </c>
      <c r="N2302" s="4">
        <f t="shared" si="3011"/>
        <v>100</v>
      </c>
      <c r="O2302" s="4">
        <f t="shared" si="3011"/>
        <v>0</v>
      </c>
      <c r="P2302" s="4">
        <f t="shared" si="3011"/>
        <v>0</v>
      </c>
      <c r="Q2302" s="4">
        <f t="shared" si="3011"/>
        <v>0</v>
      </c>
      <c r="R2302" s="4">
        <f t="shared" si="3011"/>
        <v>0</v>
      </c>
      <c r="S2302" s="4">
        <f t="shared" si="3011"/>
        <v>0</v>
      </c>
      <c r="T2302" s="4">
        <f t="shared" si="3011"/>
        <v>0</v>
      </c>
      <c r="U2302" s="4">
        <f t="shared" si="3011"/>
        <v>0</v>
      </c>
      <c r="V2302" s="4">
        <f t="shared" si="3011"/>
        <v>0</v>
      </c>
      <c r="W2302" s="4">
        <f>VLOOKUP(Z2302,怪物属性偏向!D:F,3,FALSE)</f>
        <v>5000016</v>
      </c>
      <c r="X2302" s="4">
        <f t="shared" si="2968"/>
        <v>48</v>
      </c>
      <c r="Y2302" t="str">
        <f>VLOOKUP(Z2302,怪物属性偏向!G:H,2,FALSE)</f>
        <v>国王</v>
      </c>
      <c r="Z2302">
        <f t="shared" si="2969"/>
        <v>16</v>
      </c>
    </row>
    <row r="2303" spans="1:26" ht="18" customHeight="1" x14ac:dyDescent="0.15">
      <c r="A2303" s="4">
        <v>5002299</v>
      </c>
      <c r="B2303" s="4">
        <f t="shared" ref="B2303:E2303" si="3012">B2302</f>
        <v>0</v>
      </c>
      <c r="C2303" s="4">
        <f t="shared" si="3012"/>
        <v>0</v>
      </c>
      <c r="D2303" s="4">
        <f t="shared" si="3012"/>
        <v>0</v>
      </c>
      <c r="E2303" s="4">
        <f t="shared" si="3012"/>
        <v>0</v>
      </c>
      <c r="F2303" s="4">
        <f>INT(VLOOKUP($X2303,映射表!$B:$C,2,FALSE)*VLOOKUP($Z2303,怪物属性偏向!$G:$L,怪物属性偏向!L$1,FALSE)/100)</f>
        <v>106128</v>
      </c>
      <c r="G2303" s="4">
        <f>INT(VLOOKUP($X2303,映射表!$B:$C,2,FALSE)*VLOOKUP($Z2303,怪物属性偏向!$G:$L,怪物属性偏向!J$1,FALSE)/100)</f>
        <v>28604</v>
      </c>
      <c r="H2303" s="4">
        <f t="shared" si="2898"/>
        <v>0</v>
      </c>
      <c r="I2303" s="4">
        <f>INT(VLOOKUP($X2303,映射表!$B:$C,2,FALSE)*VLOOKUP($Z2303,怪物属性偏向!$G:$L,怪物属性偏向!K$1,FALSE)/100)</f>
        <v>44772</v>
      </c>
      <c r="J2303" s="4">
        <f>INT(VLOOKUP($X2303,映射表!$B:$E,4,FALSE))</f>
        <v>33165</v>
      </c>
      <c r="K2303" s="4">
        <f t="shared" ref="K2303:V2303" si="3013">K2302</f>
        <v>100</v>
      </c>
      <c r="L2303" s="4">
        <f t="shared" si="3013"/>
        <v>0</v>
      </c>
      <c r="M2303" s="4">
        <f t="shared" si="3013"/>
        <v>0</v>
      </c>
      <c r="N2303" s="4">
        <f t="shared" si="3013"/>
        <v>100</v>
      </c>
      <c r="O2303" s="4">
        <f t="shared" si="3013"/>
        <v>0</v>
      </c>
      <c r="P2303" s="4">
        <f t="shared" si="3013"/>
        <v>0</v>
      </c>
      <c r="Q2303" s="4">
        <f t="shared" si="3013"/>
        <v>0</v>
      </c>
      <c r="R2303" s="4">
        <f t="shared" si="3013"/>
        <v>0</v>
      </c>
      <c r="S2303" s="4">
        <f t="shared" si="3013"/>
        <v>0</v>
      </c>
      <c r="T2303" s="4">
        <f t="shared" si="3013"/>
        <v>0</v>
      </c>
      <c r="U2303" s="4">
        <f t="shared" si="3013"/>
        <v>0</v>
      </c>
      <c r="V2303" s="4">
        <f t="shared" si="3013"/>
        <v>0</v>
      </c>
      <c r="W2303" s="4">
        <f>VLOOKUP(Z2303,怪物属性偏向!D:F,3,FALSE)</f>
        <v>5000016</v>
      </c>
      <c r="X2303" s="4">
        <f t="shared" si="2968"/>
        <v>49</v>
      </c>
      <c r="Y2303" t="str">
        <f>VLOOKUP(Z2303,怪物属性偏向!G:H,2,FALSE)</f>
        <v>国王</v>
      </c>
      <c r="Z2303">
        <f t="shared" si="2969"/>
        <v>16</v>
      </c>
    </row>
    <row r="2304" spans="1:26" ht="18" customHeight="1" x14ac:dyDescent="0.15">
      <c r="A2304" s="4">
        <v>5002300</v>
      </c>
      <c r="B2304" s="4">
        <f t="shared" ref="B2304:E2304" si="3014">B2303</f>
        <v>0</v>
      </c>
      <c r="C2304" s="4">
        <f t="shared" si="3014"/>
        <v>0</v>
      </c>
      <c r="D2304" s="4">
        <f t="shared" si="3014"/>
        <v>0</v>
      </c>
      <c r="E2304" s="4">
        <f t="shared" si="3014"/>
        <v>0</v>
      </c>
      <c r="F2304" s="4">
        <f>INT(VLOOKUP($X2304,映射表!$B:$C,2,FALSE)*VLOOKUP($Z2304,怪物属性偏向!$G:$L,怪物属性偏向!L$1,FALSE)/100)</f>
        <v>113993</v>
      </c>
      <c r="G2304" s="4">
        <f>INT(VLOOKUP($X2304,映射表!$B:$C,2,FALSE)*VLOOKUP($Z2304,怪物属性偏向!$G:$L,怪物属性偏向!J$1,FALSE)/100)</f>
        <v>30724</v>
      </c>
      <c r="H2304" s="4">
        <f t="shared" si="2898"/>
        <v>0</v>
      </c>
      <c r="I2304" s="4">
        <f>INT(VLOOKUP($X2304,映射表!$B:$C,2,FALSE)*VLOOKUP($Z2304,怪物属性偏向!$G:$L,怪物属性偏向!K$1,FALSE)/100)</f>
        <v>48090</v>
      </c>
      <c r="J2304" s="4">
        <f>INT(VLOOKUP($X2304,映射表!$B:$E,4,FALSE))</f>
        <v>35622</v>
      </c>
      <c r="K2304" s="4">
        <f t="shared" ref="K2304:V2304" si="3015">K2303</f>
        <v>100</v>
      </c>
      <c r="L2304" s="4">
        <f t="shared" si="3015"/>
        <v>0</v>
      </c>
      <c r="M2304" s="4">
        <f t="shared" si="3015"/>
        <v>0</v>
      </c>
      <c r="N2304" s="4">
        <f t="shared" si="3015"/>
        <v>100</v>
      </c>
      <c r="O2304" s="4">
        <f t="shared" si="3015"/>
        <v>0</v>
      </c>
      <c r="P2304" s="4">
        <f t="shared" si="3015"/>
        <v>0</v>
      </c>
      <c r="Q2304" s="4">
        <f t="shared" si="3015"/>
        <v>0</v>
      </c>
      <c r="R2304" s="4">
        <f t="shared" si="3015"/>
        <v>0</v>
      </c>
      <c r="S2304" s="4">
        <f t="shared" si="3015"/>
        <v>0</v>
      </c>
      <c r="T2304" s="4">
        <f t="shared" si="3015"/>
        <v>0</v>
      </c>
      <c r="U2304" s="4">
        <f t="shared" si="3015"/>
        <v>0</v>
      </c>
      <c r="V2304" s="4">
        <f t="shared" si="3015"/>
        <v>0</v>
      </c>
      <c r="W2304" s="4">
        <f>VLOOKUP(Z2304,怪物属性偏向!D:F,3,FALSE)</f>
        <v>5000016</v>
      </c>
      <c r="X2304" s="4">
        <f t="shared" si="2968"/>
        <v>50</v>
      </c>
      <c r="Y2304" t="str">
        <f>VLOOKUP(Z2304,怪物属性偏向!G:H,2,FALSE)</f>
        <v>国王</v>
      </c>
      <c r="Z2304">
        <f t="shared" si="2969"/>
        <v>16</v>
      </c>
    </row>
    <row r="2305" spans="1:26" ht="18" customHeight="1" x14ac:dyDescent="0.15">
      <c r="A2305" s="4">
        <v>5002301</v>
      </c>
      <c r="B2305" s="4">
        <f t="shared" ref="B2305:E2305" si="3016">B2304</f>
        <v>0</v>
      </c>
      <c r="C2305" s="4">
        <f t="shared" si="3016"/>
        <v>0</v>
      </c>
      <c r="D2305" s="4">
        <f t="shared" si="3016"/>
        <v>0</v>
      </c>
      <c r="E2305" s="4">
        <f t="shared" si="3016"/>
        <v>0</v>
      </c>
      <c r="F2305" s="4">
        <f>INT(VLOOKUP($X2305,映射表!$B:$C,2,FALSE)*VLOOKUP($Z2305,怪物属性偏向!$G:$L,怪物属性偏向!L$1,FALSE)/100)</f>
        <v>122424</v>
      </c>
      <c r="G2305" s="4">
        <f>INT(VLOOKUP($X2305,映射表!$B:$C,2,FALSE)*VLOOKUP($Z2305,怪物属性偏向!$G:$L,怪物属性偏向!J$1,FALSE)/100)</f>
        <v>32997</v>
      </c>
      <c r="H2305" s="4">
        <f t="shared" si="2898"/>
        <v>0</v>
      </c>
      <c r="I2305" s="4">
        <f>INT(VLOOKUP($X2305,映射表!$B:$C,2,FALSE)*VLOOKUP($Z2305,怪物属性偏向!$G:$L,怪物属性偏向!K$1,FALSE)/100)</f>
        <v>51647</v>
      </c>
      <c r="J2305" s="4">
        <f>INT(VLOOKUP($X2305,映射表!$B:$E,4,FALSE))</f>
        <v>38257</v>
      </c>
      <c r="K2305" s="4">
        <f t="shared" ref="K2305:V2305" si="3017">K2304</f>
        <v>100</v>
      </c>
      <c r="L2305" s="4">
        <f t="shared" si="3017"/>
        <v>0</v>
      </c>
      <c r="M2305" s="4">
        <f t="shared" si="3017"/>
        <v>0</v>
      </c>
      <c r="N2305" s="4">
        <f t="shared" si="3017"/>
        <v>100</v>
      </c>
      <c r="O2305" s="4">
        <f t="shared" si="3017"/>
        <v>0</v>
      </c>
      <c r="P2305" s="4">
        <f t="shared" si="3017"/>
        <v>0</v>
      </c>
      <c r="Q2305" s="4">
        <f t="shared" si="3017"/>
        <v>0</v>
      </c>
      <c r="R2305" s="4">
        <f t="shared" si="3017"/>
        <v>0</v>
      </c>
      <c r="S2305" s="4">
        <f t="shared" si="3017"/>
        <v>0</v>
      </c>
      <c r="T2305" s="4">
        <f t="shared" si="3017"/>
        <v>0</v>
      </c>
      <c r="U2305" s="4">
        <f t="shared" si="3017"/>
        <v>0</v>
      </c>
      <c r="V2305" s="4">
        <f t="shared" si="3017"/>
        <v>0</v>
      </c>
      <c r="W2305" s="4">
        <f>VLOOKUP(Z2305,怪物属性偏向!D:F,3,FALSE)</f>
        <v>5000016</v>
      </c>
      <c r="X2305" s="4">
        <f t="shared" si="2968"/>
        <v>51</v>
      </c>
      <c r="Y2305" t="str">
        <f>VLOOKUP(Z2305,怪物属性偏向!G:H,2,FALSE)</f>
        <v>国王</v>
      </c>
      <c r="Z2305">
        <f t="shared" si="2969"/>
        <v>16</v>
      </c>
    </row>
    <row r="2306" spans="1:26" ht="18" customHeight="1" x14ac:dyDescent="0.15">
      <c r="A2306" s="4">
        <v>5002302</v>
      </c>
      <c r="B2306" s="4">
        <f t="shared" ref="B2306:E2306" si="3018">B2305</f>
        <v>0</v>
      </c>
      <c r="C2306" s="4">
        <f t="shared" si="3018"/>
        <v>0</v>
      </c>
      <c r="D2306" s="4">
        <f t="shared" si="3018"/>
        <v>0</v>
      </c>
      <c r="E2306" s="4">
        <f t="shared" si="3018"/>
        <v>0</v>
      </c>
      <c r="F2306" s="4">
        <f>INT(VLOOKUP($X2306,映射表!$B:$C,2,FALSE)*VLOOKUP($Z2306,怪物属性偏向!$G:$L,怪物属性偏向!L$1,FALSE)/100)</f>
        <v>131463</v>
      </c>
      <c r="G2306" s="4">
        <f>INT(VLOOKUP($X2306,映射表!$B:$C,2,FALSE)*VLOOKUP($Z2306,怪物属性偏向!$G:$L,怪物属性偏向!J$1,FALSE)/100)</f>
        <v>35433</v>
      </c>
      <c r="H2306" s="4">
        <f t="shared" si="2898"/>
        <v>0</v>
      </c>
      <c r="I2306" s="4">
        <f>INT(VLOOKUP($X2306,映射表!$B:$C,2,FALSE)*VLOOKUP($Z2306,怪物属性偏向!$G:$L,怪物属性偏向!K$1,FALSE)/100)</f>
        <v>55460</v>
      </c>
      <c r="J2306" s="4">
        <f>INT(VLOOKUP($X2306,映射表!$B:$E,4,FALSE))</f>
        <v>41082</v>
      </c>
      <c r="K2306" s="4">
        <f t="shared" ref="K2306:V2306" si="3019">K2305</f>
        <v>100</v>
      </c>
      <c r="L2306" s="4">
        <f t="shared" si="3019"/>
        <v>0</v>
      </c>
      <c r="M2306" s="4">
        <f t="shared" si="3019"/>
        <v>0</v>
      </c>
      <c r="N2306" s="4">
        <f t="shared" si="3019"/>
        <v>100</v>
      </c>
      <c r="O2306" s="4">
        <f t="shared" si="3019"/>
        <v>0</v>
      </c>
      <c r="P2306" s="4">
        <f t="shared" si="3019"/>
        <v>0</v>
      </c>
      <c r="Q2306" s="4">
        <f t="shared" si="3019"/>
        <v>0</v>
      </c>
      <c r="R2306" s="4">
        <f t="shared" si="3019"/>
        <v>0</v>
      </c>
      <c r="S2306" s="4">
        <f t="shared" si="3019"/>
        <v>0</v>
      </c>
      <c r="T2306" s="4">
        <f t="shared" si="3019"/>
        <v>0</v>
      </c>
      <c r="U2306" s="4">
        <f t="shared" si="3019"/>
        <v>0</v>
      </c>
      <c r="V2306" s="4">
        <f t="shared" si="3019"/>
        <v>0</v>
      </c>
      <c r="W2306" s="4">
        <f>VLOOKUP(Z2306,怪物属性偏向!D:F,3,FALSE)</f>
        <v>5000016</v>
      </c>
      <c r="X2306" s="4">
        <f t="shared" si="2968"/>
        <v>52</v>
      </c>
      <c r="Y2306" t="str">
        <f>VLOOKUP(Z2306,怪物属性偏向!G:H,2,FALSE)</f>
        <v>国王</v>
      </c>
      <c r="Z2306">
        <f t="shared" si="2969"/>
        <v>16</v>
      </c>
    </row>
    <row r="2307" spans="1:26" ht="18" customHeight="1" x14ac:dyDescent="0.15">
      <c r="A2307" s="4">
        <v>5002303</v>
      </c>
      <c r="B2307" s="4">
        <f t="shared" ref="B2307:E2307" si="3020">B2306</f>
        <v>0</v>
      </c>
      <c r="C2307" s="4">
        <f t="shared" si="3020"/>
        <v>0</v>
      </c>
      <c r="D2307" s="4">
        <f t="shared" si="3020"/>
        <v>0</v>
      </c>
      <c r="E2307" s="4">
        <f t="shared" si="3020"/>
        <v>0</v>
      </c>
      <c r="F2307" s="4">
        <f>INT(VLOOKUP($X2307,映射表!$B:$C,2,FALSE)*VLOOKUP($Z2307,怪物属性偏向!$G:$L,怪物属性偏向!L$1,FALSE)/100)</f>
        <v>141152</v>
      </c>
      <c r="G2307" s="4">
        <f>INT(VLOOKUP($X2307,映射表!$B:$C,2,FALSE)*VLOOKUP($Z2307,怪物属性偏向!$G:$L,怪物属性偏向!J$1,FALSE)/100)</f>
        <v>38044</v>
      </c>
      <c r="H2307" s="4">
        <f t="shared" si="2898"/>
        <v>0</v>
      </c>
      <c r="I2307" s="4">
        <f>INT(VLOOKUP($X2307,映射表!$B:$C,2,FALSE)*VLOOKUP($Z2307,怪物属性偏向!$G:$L,怪物属性偏向!K$1,FALSE)/100)</f>
        <v>59548</v>
      </c>
      <c r="J2307" s="4">
        <f>INT(VLOOKUP($X2307,映射表!$B:$E,4,FALSE))</f>
        <v>44110</v>
      </c>
      <c r="K2307" s="4">
        <f t="shared" ref="K2307:V2307" si="3021">K2306</f>
        <v>100</v>
      </c>
      <c r="L2307" s="4">
        <f t="shared" si="3021"/>
        <v>0</v>
      </c>
      <c r="M2307" s="4">
        <f t="shared" si="3021"/>
        <v>0</v>
      </c>
      <c r="N2307" s="4">
        <f t="shared" si="3021"/>
        <v>100</v>
      </c>
      <c r="O2307" s="4">
        <f t="shared" si="3021"/>
        <v>0</v>
      </c>
      <c r="P2307" s="4">
        <f t="shared" si="3021"/>
        <v>0</v>
      </c>
      <c r="Q2307" s="4">
        <f t="shared" si="3021"/>
        <v>0</v>
      </c>
      <c r="R2307" s="4">
        <f t="shared" si="3021"/>
        <v>0</v>
      </c>
      <c r="S2307" s="4">
        <f t="shared" si="3021"/>
        <v>0</v>
      </c>
      <c r="T2307" s="4">
        <f t="shared" si="3021"/>
        <v>0</v>
      </c>
      <c r="U2307" s="4">
        <f t="shared" si="3021"/>
        <v>0</v>
      </c>
      <c r="V2307" s="4">
        <f t="shared" si="3021"/>
        <v>0</v>
      </c>
      <c r="W2307" s="4">
        <f>VLOOKUP(Z2307,怪物属性偏向!D:F,3,FALSE)</f>
        <v>5000016</v>
      </c>
      <c r="X2307" s="4">
        <f t="shared" si="2968"/>
        <v>53</v>
      </c>
      <c r="Y2307" t="str">
        <f>VLOOKUP(Z2307,怪物属性偏向!G:H,2,FALSE)</f>
        <v>国王</v>
      </c>
      <c r="Z2307">
        <f t="shared" si="2969"/>
        <v>16</v>
      </c>
    </row>
    <row r="2308" spans="1:26" ht="18" customHeight="1" x14ac:dyDescent="0.15">
      <c r="A2308" s="4">
        <v>5002304</v>
      </c>
      <c r="B2308" s="4">
        <f t="shared" ref="B2308:E2308" si="3022">B2307</f>
        <v>0</v>
      </c>
      <c r="C2308" s="4">
        <f t="shared" si="3022"/>
        <v>0</v>
      </c>
      <c r="D2308" s="4">
        <f t="shared" si="3022"/>
        <v>0</v>
      </c>
      <c r="E2308" s="4">
        <f t="shared" si="3022"/>
        <v>0</v>
      </c>
      <c r="F2308" s="4">
        <f>INT(VLOOKUP($X2308,映射表!$B:$C,2,FALSE)*VLOOKUP($Z2308,怪物属性偏向!$G:$L,怪物属性偏向!L$1,FALSE)/100)</f>
        <v>151539</v>
      </c>
      <c r="G2308" s="4">
        <f>INT(VLOOKUP($X2308,映射表!$B:$C,2,FALSE)*VLOOKUP($Z2308,怪物属性偏向!$G:$L,怪物属性偏向!J$1,FALSE)/100)</f>
        <v>40844</v>
      </c>
      <c r="H2308" s="4">
        <f t="shared" si="2898"/>
        <v>0</v>
      </c>
      <c r="I2308" s="4">
        <f>INT(VLOOKUP($X2308,映射表!$B:$C,2,FALSE)*VLOOKUP($Z2308,怪物属性偏向!$G:$L,怪物属性偏向!K$1,FALSE)/100)</f>
        <v>63930</v>
      </c>
      <c r="J2308" s="4">
        <f>INT(VLOOKUP($X2308,映射表!$B:$E,4,FALSE))</f>
        <v>47355</v>
      </c>
      <c r="K2308" s="4">
        <f t="shared" ref="K2308:V2308" si="3023">K2307</f>
        <v>100</v>
      </c>
      <c r="L2308" s="4">
        <f t="shared" si="3023"/>
        <v>0</v>
      </c>
      <c r="M2308" s="4">
        <f t="shared" si="3023"/>
        <v>0</v>
      </c>
      <c r="N2308" s="4">
        <f t="shared" si="3023"/>
        <v>100</v>
      </c>
      <c r="O2308" s="4">
        <f t="shared" si="3023"/>
        <v>0</v>
      </c>
      <c r="P2308" s="4">
        <f t="shared" si="3023"/>
        <v>0</v>
      </c>
      <c r="Q2308" s="4">
        <f t="shared" si="3023"/>
        <v>0</v>
      </c>
      <c r="R2308" s="4">
        <f t="shared" si="3023"/>
        <v>0</v>
      </c>
      <c r="S2308" s="4">
        <f t="shared" si="3023"/>
        <v>0</v>
      </c>
      <c r="T2308" s="4">
        <f t="shared" si="3023"/>
        <v>0</v>
      </c>
      <c r="U2308" s="4">
        <f t="shared" si="3023"/>
        <v>0</v>
      </c>
      <c r="V2308" s="4">
        <f t="shared" si="3023"/>
        <v>0</v>
      </c>
      <c r="W2308" s="4">
        <f>VLOOKUP(Z2308,怪物属性偏向!D:F,3,FALSE)</f>
        <v>5000016</v>
      </c>
      <c r="X2308" s="4">
        <f t="shared" si="2968"/>
        <v>54</v>
      </c>
      <c r="Y2308" t="str">
        <f>VLOOKUP(Z2308,怪物属性偏向!G:H,2,FALSE)</f>
        <v>国王</v>
      </c>
      <c r="Z2308">
        <f t="shared" si="2969"/>
        <v>16</v>
      </c>
    </row>
    <row r="2309" spans="1:26" ht="18" customHeight="1" x14ac:dyDescent="0.15">
      <c r="A2309" s="4">
        <v>5002305</v>
      </c>
      <c r="B2309" s="4">
        <f t="shared" ref="B2309:E2309" si="3024">B2308</f>
        <v>0</v>
      </c>
      <c r="C2309" s="4">
        <f t="shared" si="3024"/>
        <v>0</v>
      </c>
      <c r="D2309" s="4">
        <f t="shared" si="3024"/>
        <v>0</v>
      </c>
      <c r="E2309" s="4">
        <f t="shared" si="3024"/>
        <v>0</v>
      </c>
      <c r="F2309" s="4">
        <f>INT(VLOOKUP($X2309,映射表!$B:$C,2,FALSE)*VLOOKUP($Z2309,怪物属性偏向!$G:$L,怪物属性偏向!L$1,FALSE)/100)</f>
        <v>162673</v>
      </c>
      <c r="G2309" s="4">
        <f>INT(VLOOKUP($X2309,映射表!$B:$C,2,FALSE)*VLOOKUP($Z2309,怪物属性偏向!$G:$L,怪物属性偏向!J$1,FALSE)/100)</f>
        <v>43845</v>
      </c>
      <c r="H2309" s="4">
        <f t="shared" si="2898"/>
        <v>0</v>
      </c>
      <c r="I2309" s="4">
        <f>INT(VLOOKUP($X2309,映射表!$B:$C,2,FALSE)*VLOOKUP($Z2309,怪物属性偏向!$G:$L,怪物属性偏向!K$1,FALSE)/100)</f>
        <v>68627</v>
      </c>
      <c r="J2309" s="4">
        <f>INT(VLOOKUP($X2309,映射表!$B:$E,4,FALSE))</f>
        <v>50835</v>
      </c>
      <c r="K2309" s="4">
        <f t="shared" ref="K2309:V2309" si="3025">K2308</f>
        <v>100</v>
      </c>
      <c r="L2309" s="4">
        <f t="shared" si="3025"/>
        <v>0</v>
      </c>
      <c r="M2309" s="4">
        <f t="shared" si="3025"/>
        <v>0</v>
      </c>
      <c r="N2309" s="4">
        <f t="shared" si="3025"/>
        <v>100</v>
      </c>
      <c r="O2309" s="4">
        <f t="shared" si="3025"/>
        <v>0</v>
      </c>
      <c r="P2309" s="4">
        <f t="shared" si="3025"/>
        <v>0</v>
      </c>
      <c r="Q2309" s="4">
        <f t="shared" si="3025"/>
        <v>0</v>
      </c>
      <c r="R2309" s="4">
        <f t="shared" si="3025"/>
        <v>0</v>
      </c>
      <c r="S2309" s="4">
        <f t="shared" si="3025"/>
        <v>0</v>
      </c>
      <c r="T2309" s="4">
        <f t="shared" si="3025"/>
        <v>0</v>
      </c>
      <c r="U2309" s="4">
        <f t="shared" si="3025"/>
        <v>0</v>
      </c>
      <c r="V2309" s="4">
        <f t="shared" si="3025"/>
        <v>0</v>
      </c>
      <c r="W2309" s="4">
        <f>VLOOKUP(Z2309,怪物属性偏向!D:F,3,FALSE)</f>
        <v>5000016</v>
      </c>
      <c r="X2309" s="4">
        <f t="shared" si="2968"/>
        <v>55</v>
      </c>
      <c r="Y2309" t="str">
        <f>VLOOKUP(Z2309,怪物属性偏向!G:H,2,FALSE)</f>
        <v>国王</v>
      </c>
      <c r="Z2309">
        <f t="shared" si="2969"/>
        <v>16</v>
      </c>
    </row>
    <row r="2310" spans="1:26" ht="18" customHeight="1" x14ac:dyDescent="0.15">
      <c r="A2310" s="4">
        <v>5002306</v>
      </c>
      <c r="B2310" s="4">
        <f t="shared" ref="B2310:E2310" si="3026">B2309</f>
        <v>0</v>
      </c>
      <c r="C2310" s="4">
        <f t="shared" si="3026"/>
        <v>0</v>
      </c>
      <c r="D2310" s="4">
        <f t="shared" si="3026"/>
        <v>0</v>
      </c>
      <c r="E2310" s="4">
        <f t="shared" si="3026"/>
        <v>0</v>
      </c>
      <c r="F2310" s="4">
        <f>INT(VLOOKUP($X2310,映射表!$B:$C,2,FALSE)*VLOOKUP($Z2310,怪物属性偏向!$G:$L,怪物属性偏向!L$1,FALSE)/100)</f>
        <v>174610</v>
      </c>
      <c r="G2310" s="4">
        <f>INT(VLOOKUP($X2310,映射表!$B:$C,2,FALSE)*VLOOKUP($Z2310,怪物属性偏向!$G:$L,怪物属性偏向!J$1,FALSE)/100)</f>
        <v>47062</v>
      </c>
      <c r="H2310" s="4">
        <f t="shared" si="2898"/>
        <v>0</v>
      </c>
      <c r="I2310" s="4">
        <f>INT(VLOOKUP($X2310,映射表!$B:$C,2,FALSE)*VLOOKUP($Z2310,怪物属性偏向!$G:$L,怪物属性偏向!K$1,FALSE)/100)</f>
        <v>73663</v>
      </c>
      <c r="J2310" s="4">
        <f>INT(VLOOKUP($X2310,映射表!$B:$E,4,FALSE))</f>
        <v>54565</v>
      </c>
      <c r="K2310" s="4">
        <f t="shared" ref="K2310:V2310" si="3027">K2309</f>
        <v>100</v>
      </c>
      <c r="L2310" s="4">
        <f t="shared" si="3027"/>
        <v>0</v>
      </c>
      <c r="M2310" s="4">
        <f t="shared" si="3027"/>
        <v>0</v>
      </c>
      <c r="N2310" s="4">
        <f t="shared" si="3027"/>
        <v>100</v>
      </c>
      <c r="O2310" s="4">
        <f t="shared" si="3027"/>
        <v>0</v>
      </c>
      <c r="P2310" s="4">
        <f t="shared" si="3027"/>
        <v>0</v>
      </c>
      <c r="Q2310" s="4">
        <f t="shared" si="3027"/>
        <v>0</v>
      </c>
      <c r="R2310" s="4">
        <f t="shared" si="3027"/>
        <v>0</v>
      </c>
      <c r="S2310" s="4">
        <f t="shared" si="3027"/>
        <v>0</v>
      </c>
      <c r="T2310" s="4">
        <f t="shared" si="3027"/>
        <v>0</v>
      </c>
      <c r="U2310" s="4">
        <f t="shared" si="3027"/>
        <v>0</v>
      </c>
      <c r="V2310" s="4">
        <f t="shared" si="3027"/>
        <v>0</v>
      </c>
      <c r="W2310" s="4">
        <f>VLOOKUP(Z2310,怪物属性偏向!D:F,3,FALSE)</f>
        <v>5000016</v>
      </c>
      <c r="X2310" s="4">
        <f t="shared" si="2968"/>
        <v>56</v>
      </c>
      <c r="Y2310" t="str">
        <f>VLOOKUP(Z2310,怪物属性偏向!G:H,2,FALSE)</f>
        <v>国王</v>
      </c>
      <c r="Z2310">
        <f t="shared" si="2969"/>
        <v>16</v>
      </c>
    </row>
    <row r="2311" spans="1:26" ht="18" customHeight="1" x14ac:dyDescent="0.15">
      <c r="A2311" s="4">
        <v>5002307</v>
      </c>
      <c r="B2311" s="4">
        <f t="shared" ref="B2311:E2311" si="3028">B2310</f>
        <v>0</v>
      </c>
      <c r="C2311" s="4">
        <f t="shared" si="3028"/>
        <v>0</v>
      </c>
      <c r="D2311" s="4">
        <f t="shared" si="3028"/>
        <v>0</v>
      </c>
      <c r="E2311" s="4">
        <f t="shared" si="3028"/>
        <v>0</v>
      </c>
      <c r="F2311" s="4">
        <f>INT(VLOOKUP($X2311,映射表!$B:$C,2,FALSE)*VLOOKUP($Z2311,怪物属性偏向!$G:$L,怪物属性偏向!L$1,FALSE)/100)</f>
        <v>187405</v>
      </c>
      <c r="G2311" s="4">
        <f>INT(VLOOKUP($X2311,映射表!$B:$C,2,FALSE)*VLOOKUP($Z2311,怪物属性偏向!$G:$L,怪物属性偏向!J$1,FALSE)/100)</f>
        <v>50511</v>
      </c>
      <c r="H2311" s="4">
        <f t="shared" ref="H2311:H2374" si="3029">H2310</f>
        <v>0</v>
      </c>
      <c r="I2311" s="4">
        <f>INT(VLOOKUP($X2311,映射表!$B:$C,2,FALSE)*VLOOKUP($Z2311,怪物属性偏向!$G:$L,怪物属性偏向!K$1,FALSE)/100)</f>
        <v>79061</v>
      </c>
      <c r="J2311" s="4">
        <f>INT(VLOOKUP($X2311,映射表!$B:$E,4,FALSE))</f>
        <v>58564</v>
      </c>
      <c r="K2311" s="4">
        <f t="shared" ref="K2311:V2311" si="3030">K2310</f>
        <v>100</v>
      </c>
      <c r="L2311" s="4">
        <f t="shared" si="3030"/>
        <v>0</v>
      </c>
      <c r="M2311" s="4">
        <f t="shared" si="3030"/>
        <v>0</v>
      </c>
      <c r="N2311" s="4">
        <f t="shared" si="3030"/>
        <v>100</v>
      </c>
      <c r="O2311" s="4">
        <f t="shared" si="3030"/>
        <v>0</v>
      </c>
      <c r="P2311" s="4">
        <f t="shared" si="3030"/>
        <v>0</v>
      </c>
      <c r="Q2311" s="4">
        <f t="shared" si="3030"/>
        <v>0</v>
      </c>
      <c r="R2311" s="4">
        <f t="shared" si="3030"/>
        <v>0</v>
      </c>
      <c r="S2311" s="4">
        <f t="shared" si="3030"/>
        <v>0</v>
      </c>
      <c r="T2311" s="4">
        <f t="shared" si="3030"/>
        <v>0</v>
      </c>
      <c r="U2311" s="4">
        <f t="shared" si="3030"/>
        <v>0</v>
      </c>
      <c r="V2311" s="4">
        <f t="shared" si="3030"/>
        <v>0</v>
      </c>
      <c r="W2311" s="4">
        <f>VLOOKUP(Z2311,怪物属性偏向!D:F,3,FALSE)</f>
        <v>5000016</v>
      </c>
      <c r="X2311" s="4">
        <f t="shared" si="2968"/>
        <v>57</v>
      </c>
      <c r="Y2311" t="str">
        <f>VLOOKUP(Z2311,怪物属性偏向!G:H,2,FALSE)</f>
        <v>国王</v>
      </c>
      <c r="Z2311">
        <f t="shared" si="2969"/>
        <v>16</v>
      </c>
    </row>
    <row r="2312" spans="1:26" ht="18" customHeight="1" x14ac:dyDescent="0.15">
      <c r="A2312" s="4">
        <v>5002308</v>
      </c>
      <c r="B2312" s="4">
        <f t="shared" ref="B2312:E2312" si="3031">B2311</f>
        <v>0</v>
      </c>
      <c r="C2312" s="4">
        <f t="shared" si="3031"/>
        <v>0</v>
      </c>
      <c r="D2312" s="4">
        <f t="shared" si="3031"/>
        <v>0</v>
      </c>
      <c r="E2312" s="4">
        <f t="shared" si="3031"/>
        <v>0</v>
      </c>
      <c r="F2312" s="4">
        <f>INT(VLOOKUP($X2312,映射表!$B:$C,2,FALSE)*VLOOKUP($Z2312,怪物属性偏向!$G:$L,怪物属性偏向!L$1,FALSE)/100)</f>
        <v>201122</v>
      </c>
      <c r="G2312" s="4">
        <f>INT(VLOOKUP($X2312,映射表!$B:$C,2,FALSE)*VLOOKUP($Z2312,怪物属性偏向!$G:$L,怪物属性偏向!J$1,FALSE)/100)</f>
        <v>54208</v>
      </c>
      <c r="H2312" s="4">
        <f t="shared" si="3029"/>
        <v>0</v>
      </c>
      <c r="I2312" s="4">
        <f>INT(VLOOKUP($X2312,映射表!$B:$C,2,FALSE)*VLOOKUP($Z2312,怪物属性偏向!$G:$L,怪物属性偏向!K$1,FALSE)/100)</f>
        <v>84848</v>
      </c>
      <c r="J2312" s="4">
        <f>INT(VLOOKUP($X2312,映射表!$B:$E,4,FALSE))</f>
        <v>62850</v>
      </c>
      <c r="K2312" s="4">
        <f t="shared" ref="K2312:V2312" si="3032">K2311</f>
        <v>100</v>
      </c>
      <c r="L2312" s="4">
        <f t="shared" si="3032"/>
        <v>0</v>
      </c>
      <c r="M2312" s="4">
        <f t="shared" si="3032"/>
        <v>0</v>
      </c>
      <c r="N2312" s="4">
        <f t="shared" si="3032"/>
        <v>100</v>
      </c>
      <c r="O2312" s="4">
        <f t="shared" si="3032"/>
        <v>0</v>
      </c>
      <c r="P2312" s="4">
        <f t="shared" si="3032"/>
        <v>0</v>
      </c>
      <c r="Q2312" s="4">
        <f t="shared" si="3032"/>
        <v>0</v>
      </c>
      <c r="R2312" s="4">
        <f t="shared" si="3032"/>
        <v>0</v>
      </c>
      <c r="S2312" s="4">
        <f t="shared" si="3032"/>
        <v>0</v>
      </c>
      <c r="T2312" s="4">
        <f t="shared" si="3032"/>
        <v>0</v>
      </c>
      <c r="U2312" s="4">
        <f t="shared" si="3032"/>
        <v>0</v>
      </c>
      <c r="V2312" s="4">
        <f t="shared" si="3032"/>
        <v>0</v>
      </c>
      <c r="W2312" s="4">
        <f>VLOOKUP(Z2312,怪物属性偏向!D:F,3,FALSE)</f>
        <v>5000016</v>
      </c>
      <c r="X2312" s="4">
        <f t="shared" si="2968"/>
        <v>58</v>
      </c>
      <c r="Y2312" t="str">
        <f>VLOOKUP(Z2312,怪物属性偏向!G:H,2,FALSE)</f>
        <v>国王</v>
      </c>
      <c r="Z2312">
        <f t="shared" si="2969"/>
        <v>16</v>
      </c>
    </row>
    <row r="2313" spans="1:26" ht="18" customHeight="1" x14ac:dyDescent="0.15">
      <c r="A2313" s="4">
        <v>5002309</v>
      </c>
      <c r="B2313" s="4">
        <f t="shared" ref="B2313:E2313" si="3033">B2312</f>
        <v>0</v>
      </c>
      <c r="C2313" s="4">
        <f t="shared" si="3033"/>
        <v>0</v>
      </c>
      <c r="D2313" s="4">
        <f t="shared" si="3033"/>
        <v>0</v>
      </c>
      <c r="E2313" s="4">
        <f t="shared" si="3033"/>
        <v>0</v>
      </c>
      <c r="F2313" s="4">
        <f>INT(VLOOKUP($X2313,映射表!$B:$C,2,FALSE)*VLOOKUP($Z2313,怪物属性偏向!$G:$L,怪物属性偏向!L$1,FALSE)/100)</f>
        <v>215827</v>
      </c>
      <c r="G2313" s="4">
        <f>INT(VLOOKUP($X2313,映射表!$B:$C,2,FALSE)*VLOOKUP($Z2313,怪物属性偏向!$G:$L,怪物属性偏向!J$1,FALSE)/100)</f>
        <v>58172</v>
      </c>
      <c r="H2313" s="4">
        <f t="shared" si="3029"/>
        <v>0</v>
      </c>
      <c r="I2313" s="4">
        <f>INT(VLOOKUP($X2313,映射表!$B:$C,2,FALSE)*VLOOKUP($Z2313,怪物属性偏向!$G:$L,怪物属性偏向!K$1,FALSE)/100)</f>
        <v>91052</v>
      </c>
      <c r="J2313" s="4">
        <f>INT(VLOOKUP($X2313,映射表!$B:$E,4,FALSE))</f>
        <v>67446</v>
      </c>
      <c r="K2313" s="4">
        <f t="shared" ref="K2313:V2313" si="3034">K2312</f>
        <v>100</v>
      </c>
      <c r="L2313" s="4">
        <f t="shared" si="3034"/>
        <v>0</v>
      </c>
      <c r="M2313" s="4">
        <f t="shared" si="3034"/>
        <v>0</v>
      </c>
      <c r="N2313" s="4">
        <f t="shared" si="3034"/>
        <v>100</v>
      </c>
      <c r="O2313" s="4">
        <f t="shared" si="3034"/>
        <v>0</v>
      </c>
      <c r="P2313" s="4">
        <f t="shared" si="3034"/>
        <v>0</v>
      </c>
      <c r="Q2313" s="4">
        <f t="shared" si="3034"/>
        <v>0</v>
      </c>
      <c r="R2313" s="4">
        <f t="shared" si="3034"/>
        <v>0</v>
      </c>
      <c r="S2313" s="4">
        <f t="shared" si="3034"/>
        <v>0</v>
      </c>
      <c r="T2313" s="4">
        <f t="shared" si="3034"/>
        <v>0</v>
      </c>
      <c r="U2313" s="4">
        <f t="shared" si="3034"/>
        <v>0</v>
      </c>
      <c r="V2313" s="4">
        <f t="shared" si="3034"/>
        <v>0</v>
      </c>
      <c r="W2313" s="4">
        <f>VLOOKUP(Z2313,怪物属性偏向!D:F,3,FALSE)</f>
        <v>5000016</v>
      </c>
      <c r="X2313" s="4">
        <f t="shared" si="2968"/>
        <v>59</v>
      </c>
      <c r="Y2313" t="str">
        <f>VLOOKUP(Z2313,怪物属性偏向!G:H,2,FALSE)</f>
        <v>国王</v>
      </c>
      <c r="Z2313">
        <f t="shared" si="2969"/>
        <v>16</v>
      </c>
    </row>
    <row r="2314" spans="1:26" ht="18" customHeight="1" x14ac:dyDescent="0.15">
      <c r="A2314" s="4">
        <v>5002310</v>
      </c>
      <c r="B2314" s="4">
        <f t="shared" ref="B2314:E2314" si="3035">B2313</f>
        <v>0</v>
      </c>
      <c r="C2314" s="4">
        <f t="shared" si="3035"/>
        <v>0</v>
      </c>
      <c r="D2314" s="4">
        <f t="shared" si="3035"/>
        <v>0</v>
      </c>
      <c r="E2314" s="4">
        <f t="shared" si="3035"/>
        <v>0</v>
      </c>
      <c r="F2314" s="4">
        <f>INT(VLOOKUP($X2314,映射表!$B:$C,2,FALSE)*VLOOKUP($Z2314,怪物属性偏向!$G:$L,怪物属性偏向!L$1,FALSE)/100)</f>
        <v>231590</v>
      </c>
      <c r="G2314" s="4">
        <f>INT(VLOOKUP($X2314,映射表!$B:$C,2,FALSE)*VLOOKUP($Z2314,怪物属性偏向!$G:$L,怪物属性偏向!J$1,FALSE)/100)</f>
        <v>62421</v>
      </c>
      <c r="H2314" s="4">
        <f t="shared" si="3029"/>
        <v>0</v>
      </c>
      <c r="I2314" s="4">
        <f>INT(VLOOKUP($X2314,映射表!$B:$C,2,FALSE)*VLOOKUP($Z2314,怪物属性偏向!$G:$L,怪物属性偏向!K$1,FALSE)/100)</f>
        <v>97702</v>
      </c>
      <c r="J2314" s="4">
        <f>INT(VLOOKUP($X2314,映射表!$B:$E,4,FALSE))</f>
        <v>72372</v>
      </c>
      <c r="K2314" s="4">
        <f t="shared" ref="K2314:V2314" si="3036">K2313</f>
        <v>100</v>
      </c>
      <c r="L2314" s="4">
        <f t="shared" si="3036"/>
        <v>0</v>
      </c>
      <c r="M2314" s="4">
        <f t="shared" si="3036"/>
        <v>0</v>
      </c>
      <c r="N2314" s="4">
        <f t="shared" si="3036"/>
        <v>100</v>
      </c>
      <c r="O2314" s="4">
        <f t="shared" si="3036"/>
        <v>0</v>
      </c>
      <c r="P2314" s="4">
        <f t="shared" si="3036"/>
        <v>0</v>
      </c>
      <c r="Q2314" s="4">
        <f t="shared" si="3036"/>
        <v>0</v>
      </c>
      <c r="R2314" s="4">
        <f t="shared" si="3036"/>
        <v>0</v>
      </c>
      <c r="S2314" s="4">
        <f t="shared" si="3036"/>
        <v>0</v>
      </c>
      <c r="T2314" s="4">
        <f t="shared" si="3036"/>
        <v>0</v>
      </c>
      <c r="U2314" s="4">
        <f t="shared" si="3036"/>
        <v>0</v>
      </c>
      <c r="V2314" s="4">
        <f t="shared" si="3036"/>
        <v>0</v>
      </c>
      <c r="W2314" s="4">
        <f>VLOOKUP(Z2314,怪物属性偏向!D:F,3,FALSE)</f>
        <v>5000016</v>
      </c>
      <c r="X2314" s="4">
        <f t="shared" si="2968"/>
        <v>60</v>
      </c>
      <c r="Y2314" t="str">
        <f>VLOOKUP(Z2314,怪物属性偏向!G:H,2,FALSE)</f>
        <v>国王</v>
      </c>
      <c r="Z2314">
        <f t="shared" si="2969"/>
        <v>16</v>
      </c>
    </row>
    <row r="2315" spans="1:26" ht="18" customHeight="1" x14ac:dyDescent="0.15">
      <c r="A2315" s="4">
        <v>5002311</v>
      </c>
      <c r="B2315" s="4">
        <f t="shared" ref="B2315:E2315" si="3037">B2314</f>
        <v>0</v>
      </c>
      <c r="C2315" s="4">
        <f t="shared" si="3037"/>
        <v>0</v>
      </c>
      <c r="D2315" s="4">
        <f t="shared" si="3037"/>
        <v>0</v>
      </c>
      <c r="E2315" s="4">
        <f t="shared" si="3037"/>
        <v>0</v>
      </c>
      <c r="F2315" s="4">
        <f>INT(VLOOKUP($X2315,映射表!$B:$C,2,FALSE)*VLOOKUP($Z2315,怪物属性偏向!$G:$L,怪物属性偏向!L$1,FALSE)/100)</f>
        <v>248489</v>
      </c>
      <c r="G2315" s="4">
        <f>INT(VLOOKUP($X2315,映射表!$B:$C,2,FALSE)*VLOOKUP($Z2315,怪物属性偏向!$G:$L,怪物属性偏向!J$1,FALSE)/100)</f>
        <v>66975</v>
      </c>
      <c r="H2315" s="4">
        <f t="shared" si="3029"/>
        <v>0</v>
      </c>
      <c r="I2315" s="4">
        <f>INT(VLOOKUP($X2315,映射表!$B:$C,2,FALSE)*VLOOKUP($Z2315,怪物属性偏向!$G:$L,怪物属性偏向!K$1,FALSE)/100)</f>
        <v>104831</v>
      </c>
      <c r="J2315" s="4">
        <f>INT(VLOOKUP($X2315,映射表!$B:$E,4,FALSE))</f>
        <v>77652</v>
      </c>
      <c r="K2315" s="4">
        <f t="shared" ref="K2315:V2315" si="3038">K2314</f>
        <v>100</v>
      </c>
      <c r="L2315" s="4">
        <f t="shared" si="3038"/>
        <v>0</v>
      </c>
      <c r="M2315" s="4">
        <f t="shared" si="3038"/>
        <v>0</v>
      </c>
      <c r="N2315" s="4">
        <f t="shared" si="3038"/>
        <v>100</v>
      </c>
      <c r="O2315" s="4">
        <f t="shared" si="3038"/>
        <v>0</v>
      </c>
      <c r="P2315" s="4">
        <f t="shared" si="3038"/>
        <v>0</v>
      </c>
      <c r="Q2315" s="4">
        <f t="shared" si="3038"/>
        <v>0</v>
      </c>
      <c r="R2315" s="4">
        <f t="shared" si="3038"/>
        <v>0</v>
      </c>
      <c r="S2315" s="4">
        <f t="shared" si="3038"/>
        <v>0</v>
      </c>
      <c r="T2315" s="4">
        <f t="shared" si="3038"/>
        <v>0</v>
      </c>
      <c r="U2315" s="4">
        <f t="shared" si="3038"/>
        <v>0</v>
      </c>
      <c r="V2315" s="4">
        <f t="shared" si="3038"/>
        <v>0</v>
      </c>
      <c r="W2315" s="4">
        <f>VLOOKUP(Z2315,怪物属性偏向!D:F,3,FALSE)</f>
        <v>5000016</v>
      </c>
      <c r="X2315" s="4">
        <f t="shared" si="2968"/>
        <v>61</v>
      </c>
      <c r="Y2315" t="str">
        <f>VLOOKUP(Z2315,怪物属性偏向!G:H,2,FALSE)</f>
        <v>国王</v>
      </c>
      <c r="Z2315">
        <f t="shared" si="2969"/>
        <v>16</v>
      </c>
    </row>
    <row r="2316" spans="1:26" ht="18" customHeight="1" x14ac:dyDescent="0.15">
      <c r="A2316" s="4">
        <v>5002312</v>
      </c>
      <c r="B2316" s="4">
        <f t="shared" ref="B2316:E2316" si="3039">B2315</f>
        <v>0</v>
      </c>
      <c r="C2316" s="4">
        <f t="shared" si="3039"/>
        <v>0</v>
      </c>
      <c r="D2316" s="4">
        <f t="shared" si="3039"/>
        <v>0</v>
      </c>
      <c r="E2316" s="4">
        <f t="shared" si="3039"/>
        <v>0</v>
      </c>
      <c r="F2316" s="4">
        <f>INT(VLOOKUP($X2316,映射表!$B:$C,2,FALSE)*VLOOKUP($Z2316,怪物属性偏向!$G:$L,怪物属性偏向!L$1,FALSE)/100)</f>
        <v>266604</v>
      </c>
      <c r="G2316" s="4">
        <f>INT(VLOOKUP($X2316,映射表!$B:$C,2,FALSE)*VLOOKUP($Z2316,怪物属性偏向!$G:$L,怪物属性偏向!J$1,FALSE)/100)</f>
        <v>71858</v>
      </c>
      <c r="H2316" s="4">
        <f t="shared" si="3029"/>
        <v>0</v>
      </c>
      <c r="I2316" s="4">
        <f>INT(VLOOKUP($X2316,映射表!$B:$C,2,FALSE)*VLOOKUP($Z2316,怪物属性偏向!$G:$L,怪物属性偏向!K$1,FALSE)/100)</f>
        <v>112473</v>
      </c>
      <c r="J2316" s="4">
        <f>INT(VLOOKUP($X2316,映射表!$B:$E,4,FALSE))</f>
        <v>83313</v>
      </c>
      <c r="K2316" s="4">
        <f t="shared" ref="K2316:V2316" si="3040">K2315</f>
        <v>100</v>
      </c>
      <c r="L2316" s="4">
        <f t="shared" si="3040"/>
        <v>0</v>
      </c>
      <c r="M2316" s="4">
        <f t="shared" si="3040"/>
        <v>0</v>
      </c>
      <c r="N2316" s="4">
        <f t="shared" si="3040"/>
        <v>100</v>
      </c>
      <c r="O2316" s="4">
        <f t="shared" si="3040"/>
        <v>0</v>
      </c>
      <c r="P2316" s="4">
        <f t="shared" si="3040"/>
        <v>0</v>
      </c>
      <c r="Q2316" s="4">
        <f t="shared" si="3040"/>
        <v>0</v>
      </c>
      <c r="R2316" s="4">
        <f t="shared" si="3040"/>
        <v>0</v>
      </c>
      <c r="S2316" s="4">
        <f t="shared" si="3040"/>
        <v>0</v>
      </c>
      <c r="T2316" s="4">
        <f t="shared" si="3040"/>
        <v>0</v>
      </c>
      <c r="U2316" s="4">
        <f t="shared" si="3040"/>
        <v>0</v>
      </c>
      <c r="V2316" s="4">
        <f t="shared" si="3040"/>
        <v>0</v>
      </c>
      <c r="W2316" s="4">
        <f>VLOOKUP(Z2316,怪物属性偏向!D:F,3,FALSE)</f>
        <v>5000016</v>
      </c>
      <c r="X2316" s="4">
        <f t="shared" si="2968"/>
        <v>62</v>
      </c>
      <c r="Y2316" t="str">
        <f>VLOOKUP(Z2316,怪物属性偏向!G:H,2,FALSE)</f>
        <v>国王</v>
      </c>
      <c r="Z2316">
        <f t="shared" si="2969"/>
        <v>16</v>
      </c>
    </row>
    <row r="2317" spans="1:26" ht="18" customHeight="1" x14ac:dyDescent="0.15">
      <c r="A2317" s="4">
        <v>5002313</v>
      </c>
      <c r="B2317" s="4">
        <f t="shared" ref="B2317:E2317" si="3041">B2316</f>
        <v>0</v>
      </c>
      <c r="C2317" s="4">
        <f t="shared" si="3041"/>
        <v>0</v>
      </c>
      <c r="D2317" s="4">
        <f t="shared" si="3041"/>
        <v>0</v>
      </c>
      <c r="E2317" s="4">
        <f t="shared" si="3041"/>
        <v>0</v>
      </c>
      <c r="F2317" s="4">
        <f>INT(VLOOKUP($X2317,映射表!$B:$C,2,FALSE)*VLOOKUP($Z2317,怪物属性偏向!$G:$L,怪物属性偏向!L$1,FALSE)/100)</f>
        <v>286023</v>
      </c>
      <c r="G2317" s="4">
        <f>INT(VLOOKUP($X2317,映射表!$B:$C,2,FALSE)*VLOOKUP($Z2317,怪物属性偏向!$G:$L,怪物属性偏向!J$1,FALSE)/100)</f>
        <v>77092</v>
      </c>
      <c r="H2317" s="4">
        <f t="shared" si="3029"/>
        <v>0</v>
      </c>
      <c r="I2317" s="4">
        <f>INT(VLOOKUP($X2317,映射表!$B:$C,2,FALSE)*VLOOKUP($Z2317,怪物属性偏向!$G:$L,怪物属性偏向!K$1,FALSE)/100)</f>
        <v>120666</v>
      </c>
      <c r="J2317" s="4">
        <f>INT(VLOOKUP($X2317,映射表!$B:$E,4,FALSE))</f>
        <v>89382</v>
      </c>
      <c r="K2317" s="4">
        <f t="shared" ref="K2317:V2317" si="3042">K2316</f>
        <v>100</v>
      </c>
      <c r="L2317" s="4">
        <f t="shared" si="3042"/>
        <v>0</v>
      </c>
      <c r="M2317" s="4">
        <f t="shared" si="3042"/>
        <v>0</v>
      </c>
      <c r="N2317" s="4">
        <f t="shared" si="3042"/>
        <v>100</v>
      </c>
      <c r="O2317" s="4">
        <f t="shared" si="3042"/>
        <v>0</v>
      </c>
      <c r="P2317" s="4">
        <f t="shared" si="3042"/>
        <v>0</v>
      </c>
      <c r="Q2317" s="4">
        <f t="shared" si="3042"/>
        <v>0</v>
      </c>
      <c r="R2317" s="4">
        <f t="shared" si="3042"/>
        <v>0</v>
      </c>
      <c r="S2317" s="4">
        <f t="shared" si="3042"/>
        <v>0</v>
      </c>
      <c r="T2317" s="4">
        <f t="shared" si="3042"/>
        <v>0</v>
      </c>
      <c r="U2317" s="4">
        <f t="shared" si="3042"/>
        <v>0</v>
      </c>
      <c r="V2317" s="4">
        <f t="shared" si="3042"/>
        <v>0</v>
      </c>
      <c r="W2317" s="4">
        <f>VLOOKUP(Z2317,怪物属性偏向!D:F,3,FALSE)</f>
        <v>5000016</v>
      </c>
      <c r="X2317" s="4">
        <f t="shared" si="2968"/>
        <v>63</v>
      </c>
      <c r="Y2317" t="str">
        <f>VLOOKUP(Z2317,怪物属性偏向!G:H,2,FALSE)</f>
        <v>国王</v>
      </c>
      <c r="Z2317">
        <f t="shared" si="2969"/>
        <v>16</v>
      </c>
    </row>
    <row r="2318" spans="1:26" ht="18" customHeight="1" x14ac:dyDescent="0.15">
      <c r="A2318" s="4">
        <v>5002314</v>
      </c>
      <c r="B2318" s="4">
        <f t="shared" ref="B2318:E2318" si="3043">B2317</f>
        <v>0</v>
      </c>
      <c r="C2318" s="4">
        <f t="shared" si="3043"/>
        <v>0</v>
      </c>
      <c r="D2318" s="4">
        <f t="shared" si="3043"/>
        <v>0</v>
      </c>
      <c r="E2318" s="4">
        <f t="shared" si="3043"/>
        <v>0</v>
      </c>
      <c r="F2318" s="4">
        <f>INT(VLOOKUP($X2318,映射表!$B:$C,2,FALSE)*VLOOKUP($Z2318,怪物属性偏向!$G:$L,怪物属性偏向!L$1,FALSE)/100)</f>
        <v>306841</v>
      </c>
      <c r="G2318" s="4">
        <f>INT(VLOOKUP($X2318,映射表!$B:$C,2,FALSE)*VLOOKUP($Z2318,怪物属性偏向!$G:$L,怪物属性偏向!J$1,FALSE)/100)</f>
        <v>82703</v>
      </c>
      <c r="H2318" s="4">
        <f t="shared" si="3029"/>
        <v>0</v>
      </c>
      <c r="I2318" s="4">
        <f>INT(VLOOKUP($X2318,映射表!$B:$C,2,FALSE)*VLOOKUP($Z2318,怪物属性偏向!$G:$L,怪物属性偏向!K$1,FALSE)/100)</f>
        <v>129448</v>
      </c>
      <c r="J2318" s="4">
        <f>INT(VLOOKUP($X2318,映射表!$B:$E,4,FALSE))</f>
        <v>95887</v>
      </c>
      <c r="K2318" s="4">
        <f t="shared" ref="K2318:V2318" si="3044">K2317</f>
        <v>100</v>
      </c>
      <c r="L2318" s="4">
        <f t="shared" si="3044"/>
        <v>0</v>
      </c>
      <c r="M2318" s="4">
        <f t="shared" si="3044"/>
        <v>0</v>
      </c>
      <c r="N2318" s="4">
        <f t="shared" si="3044"/>
        <v>100</v>
      </c>
      <c r="O2318" s="4">
        <f t="shared" si="3044"/>
        <v>0</v>
      </c>
      <c r="P2318" s="4">
        <f t="shared" si="3044"/>
        <v>0</v>
      </c>
      <c r="Q2318" s="4">
        <f t="shared" si="3044"/>
        <v>0</v>
      </c>
      <c r="R2318" s="4">
        <f t="shared" si="3044"/>
        <v>0</v>
      </c>
      <c r="S2318" s="4">
        <f t="shared" si="3044"/>
        <v>0</v>
      </c>
      <c r="T2318" s="4">
        <f t="shared" si="3044"/>
        <v>0</v>
      </c>
      <c r="U2318" s="4">
        <f t="shared" si="3044"/>
        <v>0</v>
      </c>
      <c r="V2318" s="4">
        <f t="shared" si="3044"/>
        <v>0</v>
      </c>
      <c r="W2318" s="4">
        <f>VLOOKUP(Z2318,怪物属性偏向!D:F,3,FALSE)</f>
        <v>5000016</v>
      </c>
      <c r="X2318" s="4">
        <f t="shared" si="2968"/>
        <v>64</v>
      </c>
      <c r="Y2318" t="str">
        <f>VLOOKUP(Z2318,怪物属性偏向!G:H,2,FALSE)</f>
        <v>国王</v>
      </c>
      <c r="Z2318">
        <f t="shared" si="2969"/>
        <v>16</v>
      </c>
    </row>
    <row r="2319" spans="1:26" ht="18" customHeight="1" x14ac:dyDescent="0.15">
      <c r="A2319" s="4">
        <v>5002315</v>
      </c>
      <c r="B2319" s="4">
        <f t="shared" ref="B2319:E2319" si="3045">B2318</f>
        <v>0</v>
      </c>
      <c r="C2319" s="4">
        <f t="shared" si="3045"/>
        <v>0</v>
      </c>
      <c r="D2319" s="4">
        <f t="shared" si="3045"/>
        <v>0</v>
      </c>
      <c r="E2319" s="4">
        <f t="shared" si="3045"/>
        <v>0</v>
      </c>
      <c r="F2319" s="4">
        <f>INT(VLOOKUP($X2319,映射表!$B:$C,2,FALSE)*VLOOKUP($Z2319,怪物属性偏向!$G:$L,怪物属性偏向!L$1,FALSE)/100)</f>
        <v>329157</v>
      </c>
      <c r="G2319" s="4">
        <f>INT(VLOOKUP($X2319,映射表!$B:$C,2,FALSE)*VLOOKUP($Z2319,怪物属性偏向!$G:$L,怪物属性偏向!J$1,FALSE)/100)</f>
        <v>88718</v>
      </c>
      <c r="H2319" s="4">
        <f t="shared" si="3029"/>
        <v>0</v>
      </c>
      <c r="I2319" s="4">
        <f>INT(VLOOKUP($X2319,映射表!$B:$C,2,FALSE)*VLOOKUP($Z2319,怪物属性偏向!$G:$L,怪物属性偏向!K$1,FALSE)/100)</f>
        <v>138863</v>
      </c>
      <c r="J2319" s="4">
        <f>INT(VLOOKUP($X2319,映射表!$B:$E,4,FALSE))</f>
        <v>102861</v>
      </c>
      <c r="K2319" s="4">
        <f t="shared" ref="K2319:V2319" si="3046">K2318</f>
        <v>100</v>
      </c>
      <c r="L2319" s="4">
        <f t="shared" si="3046"/>
        <v>0</v>
      </c>
      <c r="M2319" s="4">
        <f t="shared" si="3046"/>
        <v>0</v>
      </c>
      <c r="N2319" s="4">
        <f t="shared" si="3046"/>
        <v>100</v>
      </c>
      <c r="O2319" s="4">
        <f t="shared" si="3046"/>
        <v>0</v>
      </c>
      <c r="P2319" s="4">
        <f t="shared" si="3046"/>
        <v>0</v>
      </c>
      <c r="Q2319" s="4">
        <f t="shared" si="3046"/>
        <v>0</v>
      </c>
      <c r="R2319" s="4">
        <f t="shared" si="3046"/>
        <v>0</v>
      </c>
      <c r="S2319" s="4">
        <f t="shared" si="3046"/>
        <v>0</v>
      </c>
      <c r="T2319" s="4">
        <f t="shared" si="3046"/>
        <v>0</v>
      </c>
      <c r="U2319" s="4">
        <f t="shared" si="3046"/>
        <v>0</v>
      </c>
      <c r="V2319" s="4">
        <f t="shared" si="3046"/>
        <v>0</v>
      </c>
      <c r="W2319" s="4">
        <f>VLOOKUP(Z2319,怪物属性偏向!D:F,3,FALSE)</f>
        <v>5000016</v>
      </c>
      <c r="X2319" s="4">
        <f t="shared" si="2968"/>
        <v>65</v>
      </c>
      <c r="Y2319" t="str">
        <f>VLOOKUP(Z2319,怪物属性偏向!G:H,2,FALSE)</f>
        <v>国王</v>
      </c>
      <c r="Z2319">
        <f t="shared" si="2969"/>
        <v>16</v>
      </c>
    </row>
    <row r="2320" spans="1:26" ht="18" customHeight="1" x14ac:dyDescent="0.15">
      <c r="A2320" s="4">
        <v>5002316</v>
      </c>
      <c r="B2320" s="4">
        <f t="shared" ref="B2320:E2320" si="3047">B2319</f>
        <v>0</v>
      </c>
      <c r="C2320" s="4">
        <f t="shared" si="3047"/>
        <v>0</v>
      </c>
      <c r="D2320" s="4">
        <f t="shared" si="3047"/>
        <v>0</v>
      </c>
      <c r="E2320" s="4">
        <f t="shared" si="3047"/>
        <v>0</v>
      </c>
      <c r="F2320" s="4">
        <f>INT(VLOOKUP($X2320,映射表!$B:$C,2,FALSE)*VLOOKUP($Z2320,怪物属性偏向!$G:$L,怪物属性偏向!L$1,FALSE)/100)</f>
        <v>353080</v>
      </c>
      <c r="G2320" s="4">
        <f>INT(VLOOKUP($X2320,映射表!$B:$C,2,FALSE)*VLOOKUP($Z2320,怪物属性偏向!$G:$L,怪物属性偏向!J$1,FALSE)/100)</f>
        <v>95166</v>
      </c>
      <c r="H2320" s="4">
        <f t="shared" si="3029"/>
        <v>0</v>
      </c>
      <c r="I2320" s="4">
        <f>INT(VLOOKUP($X2320,映射表!$B:$C,2,FALSE)*VLOOKUP($Z2320,怪物属性偏向!$G:$L,怪物属性偏向!K$1,FALSE)/100)</f>
        <v>148956</v>
      </c>
      <c r="J2320" s="4">
        <f>INT(VLOOKUP($X2320,映射表!$B:$E,4,FALSE))</f>
        <v>110337</v>
      </c>
      <c r="K2320" s="4">
        <f t="shared" ref="K2320:V2320" si="3048">K2319</f>
        <v>100</v>
      </c>
      <c r="L2320" s="4">
        <f t="shared" si="3048"/>
        <v>0</v>
      </c>
      <c r="M2320" s="4">
        <f t="shared" si="3048"/>
        <v>0</v>
      </c>
      <c r="N2320" s="4">
        <f t="shared" si="3048"/>
        <v>100</v>
      </c>
      <c r="O2320" s="4">
        <f t="shared" si="3048"/>
        <v>0</v>
      </c>
      <c r="P2320" s="4">
        <f t="shared" si="3048"/>
        <v>0</v>
      </c>
      <c r="Q2320" s="4">
        <f t="shared" si="3048"/>
        <v>0</v>
      </c>
      <c r="R2320" s="4">
        <f t="shared" si="3048"/>
        <v>0</v>
      </c>
      <c r="S2320" s="4">
        <f t="shared" si="3048"/>
        <v>0</v>
      </c>
      <c r="T2320" s="4">
        <f t="shared" si="3048"/>
        <v>0</v>
      </c>
      <c r="U2320" s="4">
        <f t="shared" si="3048"/>
        <v>0</v>
      </c>
      <c r="V2320" s="4">
        <f t="shared" si="3048"/>
        <v>0</v>
      </c>
      <c r="W2320" s="4">
        <f>VLOOKUP(Z2320,怪物属性偏向!D:F,3,FALSE)</f>
        <v>5000016</v>
      </c>
      <c r="X2320" s="4">
        <f t="shared" si="2968"/>
        <v>66</v>
      </c>
      <c r="Y2320" t="str">
        <f>VLOOKUP(Z2320,怪物属性偏向!G:H,2,FALSE)</f>
        <v>国王</v>
      </c>
      <c r="Z2320">
        <f t="shared" si="2969"/>
        <v>16</v>
      </c>
    </row>
    <row r="2321" spans="1:26" ht="18" customHeight="1" x14ac:dyDescent="0.15">
      <c r="A2321" s="4">
        <v>5002317</v>
      </c>
      <c r="B2321" s="4">
        <f t="shared" ref="B2321:E2321" si="3049">B2320</f>
        <v>0</v>
      </c>
      <c r="C2321" s="4">
        <f t="shared" si="3049"/>
        <v>0</v>
      </c>
      <c r="D2321" s="4">
        <f t="shared" si="3049"/>
        <v>0</v>
      </c>
      <c r="E2321" s="4">
        <f t="shared" si="3049"/>
        <v>0</v>
      </c>
      <c r="F2321" s="4">
        <f>INT(VLOOKUP($X2321,映射表!$B:$C,2,FALSE)*VLOOKUP($Z2321,怪物属性偏向!$G:$L,怪物属性偏向!L$1,FALSE)/100)</f>
        <v>378726</v>
      </c>
      <c r="G2321" s="4">
        <f>INT(VLOOKUP($X2321,映射表!$B:$C,2,FALSE)*VLOOKUP($Z2321,怪物属性偏向!$G:$L,怪物属性偏向!J$1,FALSE)/100)</f>
        <v>102078</v>
      </c>
      <c r="H2321" s="4">
        <f t="shared" si="3029"/>
        <v>0</v>
      </c>
      <c r="I2321" s="4">
        <f>INT(VLOOKUP($X2321,映射表!$B:$C,2,FALSE)*VLOOKUP($Z2321,怪物属性偏向!$G:$L,怪物属性偏向!K$1,FALSE)/100)</f>
        <v>159775</v>
      </c>
      <c r="J2321" s="4">
        <f>INT(VLOOKUP($X2321,映射表!$B:$E,4,FALSE))</f>
        <v>118352</v>
      </c>
      <c r="K2321" s="4">
        <f t="shared" ref="K2321:V2321" si="3050">K2320</f>
        <v>100</v>
      </c>
      <c r="L2321" s="4">
        <f t="shared" si="3050"/>
        <v>0</v>
      </c>
      <c r="M2321" s="4">
        <f t="shared" si="3050"/>
        <v>0</v>
      </c>
      <c r="N2321" s="4">
        <f t="shared" si="3050"/>
        <v>100</v>
      </c>
      <c r="O2321" s="4">
        <f t="shared" si="3050"/>
        <v>0</v>
      </c>
      <c r="P2321" s="4">
        <f t="shared" si="3050"/>
        <v>0</v>
      </c>
      <c r="Q2321" s="4">
        <f t="shared" si="3050"/>
        <v>0</v>
      </c>
      <c r="R2321" s="4">
        <f t="shared" si="3050"/>
        <v>0</v>
      </c>
      <c r="S2321" s="4">
        <f t="shared" si="3050"/>
        <v>0</v>
      </c>
      <c r="T2321" s="4">
        <f t="shared" si="3050"/>
        <v>0</v>
      </c>
      <c r="U2321" s="4">
        <f t="shared" si="3050"/>
        <v>0</v>
      </c>
      <c r="V2321" s="4">
        <f t="shared" si="3050"/>
        <v>0</v>
      </c>
      <c r="W2321" s="4">
        <f>VLOOKUP(Z2321,怪物属性偏向!D:F,3,FALSE)</f>
        <v>5000016</v>
      </c>
      <c r="X2321" s="4">
        <f t="shared" si="2968"/>
        <v>67</v>
      </c>
      <c r="Y2321" t="str">
        <f>VLOOKUP(Z2321,怪物属性偏向!G:H,2,FALSE)</f>
        <v>国王</v>
      </c>
      <c r="Z2321">
        <f t="shared" si="2969"/>
        <v>16</v>
      </c>
    </row>
    <row r="2322" spans="1:26" ht="18" customHeight="1" x14ac:dyDescent="0.15">
      <c r="A2322" s="4">
        <v>5002318</v>
      </c>
      <c r="B2322" s="4">
        <f t="shared" ref="B2322:E2322" si="3051">B2321</f>
        <v>0</v>
      </c>
      <c r="C2322" s="4">
        <f t="shared" si="3051"/>
        <v>0</v>
      </c>
      <c r="D2322" s="4">
        <f t="shared" si="3051"/>
        <v>0</v>
      </c>
      <c r="E2322" s="4">
        <f t="shared" si="3051"/>
        <v>0</v>
      </c>
      <c r="F2322" s="4">
        <f>INT(VLOOKUP($X2322,映射表!$B:$C,2,FALSE)*VLOOKUP($Z2322,怪物属性偏向!$G:$L,怪物属性偏向!L$1,FALSE)/100)</f>
        <v>406218</v>
      </c>
      <c r="G2322" s="4">
        <f>INT(VLOOKUP($X2322,映射表!$B:$C,2,FALSE)*VLOOKUP($Z2322,怪物属性偏向!$G:$L,怪物属性偏向!J$1,FALSE)/100)</f>
        <v>109488</v>
      </c>
      <c r="H2322" s="4">
        <f t="shared" si="3029"/>
        <v>0</v>
      </c>
      <c r="I2322" s="4">
        <f>INT(VLOOKUP($X2322,映射表!$B:$C,2,FALSE)*VLOOKUP($Z2322,怪物属性偏向!$G:$L,怪物属性偏向!K$1,FALSE)/100)</f>
        <v>171373</v>
      </c>
      <c r="J2322" s="4">
        <f>INT(VLOOKUP($X2322,映射表!$B:$E,4,FALSE))</f>
        <v>126943</v>
      </c>
      <c r="K2322" s="4">
        <f t="shared" ref="K2322:V2322" si="3052">K2321</f>
        <v>100</v>
      </c>
      <c r="L2322" s="4">
        <f t="shared" si="3052"/>
        <v>0</v>
      </c>
      <c r="M2322" s="4">
        <f t="shared" si="3052"/>
        <v>0</v>
      </c>
      <c r="N2322" s="4">
        <f t="shared" si="3052"/>
        <v>100</v>
      </c>
      <c r="O2322" s="4">
        <f t="shared" si="3052"/>
        <v>0</v>
      </c>
      <c r="P2322" s="4">
        <f t="shared" si="3052"/>
        <v>0</v>
      </c>
      <c r="Q2322" s="4">
        <f t="shared" si="3052"/>
        <v>0</v>
      </c>
      <c r="R2322" s="4">
        <f t="shared" si="3052"/>
        <v>0</v>
      </c>
      <c r="S2322" s="4">
        <f t="shared" si="3052"/>
        <v>0</v>
      </c>
      <c r="T2322" s="4">
        <f t="shared" si="3052"/>
        <v>0</v>
      </c>
      <c r="U2322" s="4">
        <f t="shared" si="3052"/>
        <v>0</v>
      </c>
      <c r="V2322" s="4">
        <f t="shared" si="3052"/>
        <v>0</v>
      </c>
      <c r="W2322" s="4">
        <f>VLOOKUP(Z2322,怪物属性偏向!D:F,3,FALSE)</f>
        <v>5000016</v>
      </c>
      <c r="X2322" s="4">
        <f t="shared" si="2968"/>
        <v>68</v>
      </c>
      <c r="Y2322" t="str">
        <f>VLOOKUP(Z2322,怪物属性偏向!G:H,2,FALSE)</f>
        <v>国王</v>
      </c>
      <c r="Z2322">
        <f t="shared" si="2969"/>
        <v>16</v>
      </c>
    </row>
    <row r="2323" spans="1:26" ht="18" customHeight="1" x14ac:dyDescent="0.15">
      <c r="A2323" s="4">
        <v>5002319</v>
      </c>
      <c r="B2323" s="4">
        <f t="shared" ref="B2323:E2323" si="3053">B2322</f>
        <v>0</v>
      </c>
      <c r="C2323" s="4">
        <f t="shared" si="3053"/>
        <v>0</v>
      </c>
      <c r="D2323" s="4">
        <f t="shared" si="3053"/>
        <v>0</v>
      </c>
      <c r="E2323" s="4">
        <f t="shared" si="3053"/>
        <v>0</v>
      </c>
      <c r="F2323" s="4">
        <f>INT(VLOOKUP($X2323,映射表!$B:$C,2,FALSE)*VLOOKUP($Z2323,怪物属性偏向!$G:$L,怪物属性偏向!L$1,FALSE)/100)</f>
        <v>435690</v>
      </c>
      <c r="G2323" s="4">
        <f>INT(VLOOKUP($X2323,映射表!$B:$C,2,FALSE)*VLOOKUP($Z2323,怪物属性偏向!$G:$L,怪物属性偏向!J$1,FALSE)/100)</f>
        <v>117432</v>
      </c>
      <c r="H2323" s="4">
        <f t="shared" si="3029"/>
        <v>0</v>
      </c>
      <c r="I2323" s="4">
        <f>INT(VLOOKUP($X2323,映射表!$B:$C,2,FALSE)*VLOOKUP($Z2323,怪物属性偏向!$G:$L,怪物属性偏向!K$1,FALSE)/100)</f>
        <v>183806</v>
      </c>
      <c r="J2323" s="4">
        <f>INT(VLOOKUP($X2323,映射表!$B:$E,4,FALSE))</f>
        <v>136153</v>
      </c>
      <c r="K2323" s="4">
        <f t="shared" ref="K2323:V2323" si="3054">K2322</f>
        <v>100</v>
      </c>
      <c r="L2323" s="4">
        <f t="shared" si="3054"/>
        <v>0</v>
      </c>
      <c r="M2323" s="4">
        <f t="shared" si="3054"/>
        <v>0</v>
      </c>
      <c r="N2323" s="4">
        <f t="shared" si="3054"/>
        <v>100</v>
      </c>
      <c r="O2323" s="4">
        <f t="shared" si="3054"/>
        <v>0</v>
      </c>
      <c r="P2323" s="4">
        <f t="shared" si="3054"/>
        <v>0</v>
      </c>
      <c r="Q2323" s="4">
        <f t="shared" si="3054"/>
        <v>0</v>
      </c>
      <c r="R2323" s="4">
        <f t="shared" si="3054"/>
        <v>0</v>
      </c>
      <c r="S2323" s="4">
        <f t="shared" si="3054"/>
        <v>0</v>
      </c>
      <c r="T2323" s="4">
        <f t="shared" si="3054"/>
        <v>0</v>
      </c>
      <c r="U2323" s="4">
        <f t="shared" si="3054"/>
        <v>0</v>
      </c>
      <c r="V2323" s="4">
        <f t="shared" si="3054"/>
        <v>0</v>
      </c>
      <c r="W2323" s="4">
        <f>VLOOKUP(Z2323,怪物属性偏向!D:F,3,FALSE)</f>
        <v>5000016</v>
      </c>
      <c r="X2323" s="4">
        <f t="shared" si="2968"/>
        <v>69</v>
      </c>
      <c r="Y2323" t="str">
        <f>VLOOKUP(Z2323,怪物属性偏向!G:H,2,FALSE)</f>
        <v>国王</v>
      </c>
      <c r="Z2323">
        <f t="shared" si="2969"/>
        <v>16</v>
      </c>
    </row>
    <row r="2324" spans="1:26" ht="18" customHeight="1" x14ac:dyDescent="0.15">
      <c r="A2324" s="4">
        <v>5002320</v>
      </c>
      <c r="B2324" s="4">
        <f t="shared" ref="B2324:E2324" si="3055">B2323</f>
        <v>0</v>
      </c>
      <c r="C2324" s="4">
        <f t="shared" si="3055"/>
        <v>0</v>
      </c>
      <c r="D2324" s="4">
        <f t="shared" si="3055"/>
        <v>0</v>
      </c>
      <c r="E2324" s="4">
        <f t="shared" si="3055"/>
        <v>0</v>
      </c>
      <c r="F2324" s="4">
        <f>INT(VLOOKUP($X2324,映射表!$B:$C,2,FALSE)*VLOOKUP($Z2324,怪物属性偏向!$G:$L,怪物属性偏向!L$1,FALSE)/100)</f>
        <v>467284</v>
      </c>
      <c r="G2324" s="4">
        <f>INT(VLOOKUP($X2324,映射表!$B:$C,2,FALSE)*VLOOKUP($Z2324,怪物属性偏向!$G:$L,怪物属性偏向!J$1,FALSE)/100)</f>
        <v>125947</v>
      </c>
      <c r="H2324" s="4">
        <f t="shared" si="3029"/>
        <v>0</v>
      </c>
      <c r="I2324" s="4">
        <f>INT(VLOOKUP($X2324,映射表!$B:$C,2,FALSE)*VLOOKUP($Z2324,怪物属性偏向!$G:$L,怪物属性偏向!K$1,FALSE)/100)</f>
        <v>197135</v>
      </c>
      <c r="J2324" s="4">
        <f>INT(VLOOKUP($X2324,映射表!$B:$E,4,FALSE))</f>
        <v>146026</v>
      </c>
      <c r="K2324" s="4">
        <f t="shared" ref="K2324:V2324" si="3056">K2323</f>
        <v>100</v>
      </c>
      <c r="L2324" s="4">
        <f t="shared" si="3056"/>
        <v>0</v>
      </c>
      <c r="M2324" s="4">
        <f t="shared" si="3056"/>
        <v>0</v>
      </c>
      <c r="N2324" s="4">
        <f t="shared" si="3056"/>
        <v>100</v>
      </c>
      <c r="O2324" s="4">
        <f t="shared" si="3056"/>
        <v>0</v>
      </c>
      <c r="P2324" s="4">
        <f t="shared" si="3056"/>
        <v>0</v>
      </c>
      <c r="Q2324" s="4">
        <f t="shared" si="3056"/>
        <v>0</v>
      </c>
      <c r="R2324" s="4">
        <f t="shared" si="3056"/>
        <v>0</v>
      </c>
      <c r="S2324" s="4">
        <f t="shared" si="3056"/>
        <v>0</v>
      </c>
      <c r="T2324" s="4">
        <f t="shared" si="3056"/>
        <v>0</v>
      </c>
      <c r="U2324" s="4">
        <f t="shared" si="3056"/>
        <v>0</v>
      </c>
      <c r="V2324" s="4">
        <f t="shared" si="3056"/>
        <v>0</v>
      </c>
      <c r="W2324" s="4">
        <f>VLOOKUP(Z2324,怪物属性偏向!D:F,3,FALSE)</f>
        <v>5000016</v>
      </c>
      <c r="X2324" s="4">
        <f t="shared" si="2968"/>
        <v>70</v>
      </c>
      <c r="Y2324" t="str">
        <f>VLOOKUP(Z2324,怪物属性偏向!G:H,2,FALSE)</f>
        <v>国王</v>
      </c>
      <c r="Z2324">
        <f t="shared" si="2969"/>
        <v>16</v>
      </c>
    </row>
    <row r="2325" spans="1:26" ht="18" customHeight="1" x14ac:dyDescent="0.15">
      <c r="A2325" s="4">
        <v>5002321</v>
      </c>
      <c r="B2325" s="4">
        <f t="shared" ref="B2325:E2325" si="3057">B2324</f>
        <v>0</v>
      </c>
      <c r="C2325" s="4">
        <f t="shared" si="3057"/>
        <v>0</v>
      </c>
      <c r="D2325" s="4">
        <f t="shared" si="3057"/>
        <v>0</v>
      </c>
      <c r="E2325" s="4">
        <f t="shared" si="3057"/>
        <v>0</v>
      </c>
      <c r="F2325" s="4">
        <f>INT(VLOOKUP($X2325,映射表!$B:$C,2,FALSE)*VLOOKUP($Z2325,怪物属性偏向!$G:$L,怪物属性偏向!L$1,FALSE)/100)</f>
        <v>501152</v>
      </c>
      <c r="G2325" s="4">
        <f>INT(VLOOKUP($X2325,映射表!$B:$C,2,FALSE)*VLOOKUP($Z2325,怪物属性偏向!$G:$L,怪物属性偏向!J$1,FALSE)/100)</f>
        <v>135076</v>
      </c>
      <c r="H2325" s="4">
        <f t="shared" si="3029"/>
        <v>0</v>
      </c>
      <c r="I2325" s="4">
        <f>INT(VLOOKUP($X2325,映射表!$B:$C,2,FALSE)*VLOOKUP($Z2325,怪物属性偏向!$G:$L,怪物属性偏向!K$1,FALSE)/100)</f>
        <v>211423</v>
      </c>
      <c r="J2325" s="4">
        <f>INT(VLOOKUP($X2325,映射表!$B:$E,4,FALSE))</f>
        <v>156610</v>
      </c>
      <c r="K2325" s="4">
        <f t="shared" ref="K2325:V2325" si="3058">K2324</f>
        <v>100</v>
      </c>
      <c r="L2325" s="4">
        <f t="shared" si="3058"/>
        <v>0</v>
      </c>
      <c r="M2325" s="4">
        <f t="shared" si="3058"/>
        <v>0</v>
      </c>
      <c r="N2325" s="4">
        <f t="shared" si="3058"/>
        <v>100</v>
      </c>
      <c r="O2325" s="4">
        <f t="shared" si="3058"/>
        <v>0</v>
      </c>
      <c r="P2325" s="4">
        <f t="shared" si="3058"/>
        <v>0</v>
      </c>
      <c r="Q2325" s="4">
        <f t="shared" si="3058"/>
        <v>0</v>
      </c>
      <c r="R2325" s="4">
        <f t="shared" si="3058"/>
        <v>0</v>
      </c>
      <c r="S2325" s="4">
        <f t="shared" si="3058"/>
        <v>0</v>
      </c>
      <c r="T2325" s="4">
        <f t="shared" si="3058"/>
        <v>0</v>
      </c>
      <c r="U2325" s="4">
        <f t="shared" si="3058"/>
        <v>0</v>
      </c>
      <c r="V2325" s="4">
        <f t="shared" si="3058"/>
        <v>0</v>
      </c>
      <c r="W2325" s="4">
        <f>VLOOKUP(Z2325,怪物属性偏向!D:F,3,FALSE)</f>
        <v>5000016</v>
      </c>
      <c r="X2325" s="4">
        <f t="shared" si="2968"/>
        <v>71</v>
      </c>
      <c r="Y2325" t="str">
        <f>VLOOKUP(Z2325,怪物属性偏向!G:H,2,FALSE)</f>
        <v>国王</v>
      </c>
      <c r="Z2325">
        <f t="shared" si="2969"/>
        <v>16</v>
      </c>
    </row>
    <row r="2326" spans="1:26" ht="18" customHeight="1" x14ac:dyDescent="0.15">
      <c r="A2326" s="4">
        <v>5002322</v>
      </c>
      <c r="B2326" s="4">
        <f t="shared" ref="B2326:E2326" si="3059">B2325</f>
        <v>0</v>
      </c>
      <c r="C2326" s="4">
        <f t="shared" si="3059"/>
        <v>0</v>
      </c>
      <c r="D2326" s="4">
        <f t="shared" si="3059"/>
        <v>0</v>
      </c>
      <c r="E2326" s="4">
        <f t="shared" si="3059"/>
        <v>0</v>
      </c>
      <c r="F2326" s="4">
        <f>INT(VLOOKUP($X2326,映射表!$B:$C,2,FALSE)*VLOOKUP($Z2326,怪物属性偏向!$G:$L,怪物属性偏向!L$1,FALSE)/100)</f>
        <v>537459</v>
      </c>
      <c r="G2326" s="4">
        <f>INT(VLOOKUP($X2326,映射表!$B:$C,2,FALSE)*VLOOKUP($Z2326,怪物属性偏向!$G:$L,怪物属性偏向!J$1,FALSE)/100)</f>
        <v>144862</v>
      </c>
      <c r="H2326" s="4">
        <f t="shared" si="3029"/>
        <v>0</v>
      </c>
      <c r="I2326" s="4">
        <f>INT(VLOOKUP($X2326,映射表!$B:$C,2,FALSE)*VLOOKUP($Z2326,怪物属性偏向!$G:$L,怪物属性偏向!K$1,FALSE)/100)</f>
        <v>226740</v>
      </c>
      <c r="J2326" s="4">
        <f>INT(VLOOKUP($X2326,映射表!$B:$E,4,FALSE))</f>
        <v>167955</v>
      </c>
      <c r="K2326" s="4">
        <f t="shared" ref="K2326:V2326" si="3060">K2325</f>
        <v>100</v>
      </c>
      <c r="L2326" s="4">
        <f t="shared" si="3060"/>
        <v>0</v>
      </c>
      <c r="M2326" s="4">
        <f t="shared" si="3060"/>
        <v>0</v>
      </c>
      <c r="N2326" s="4">
        <f t="shared" si="3060"/>
        <v>100</v>
      </c>
      <c r="O2326" s="4">
        <f t="shared" si="3060"/>
        <v>0</v>
      </c>
      <c r="P2326" s="4">
        <f t="shared" si="3060"/>
        <v>0</v>
      </c>
      <c r="Q2326" s="4">
        <f t="shared" si="3060"/>
        <v>0</v>
      </c>
      <c r="R2326" s="4">
        <f t="shared" si="3060"/>
        <v>0</v>
      </c>
      <c r="S2326" s="4">
        <f t="shared" si="3060"/>
        <v>0</v>
      </c>
      <c r="T2326" s="4">
        <f t="shared" si="3060"/>
        <v>0</v>
      </c>
      <c r="U2326" s="4">
        <f t="shared" si="3060"/>
        <v>0</v>
      </c>
      <c r="V2326" s="4">
        <f t="shared" si="3060"/>
        <v>0</v>
      </c>
      <c r="W2326" s="4">
        <f>VLOOKUP(Z2326,怪物属性偏向!D:F,3,FALSE)</f>
        <v>5000016</v>
      </c>
      <c r="X2326" s="4">
        <f t="shared" si="2968"/>
        <v>72</v>
      </c>
      <c r="Y2326" t="str">
        <f>VLOOKUP(Z2326,怪物属性偏向!G:H,2,FALSE)</f>
        <v>国王</v>
      </c>
      <c r="Z2326">
        <f t="shared" si="2969"/>
        <v>16</v>
      </c>
    </row>
    <row r="2327" spans="1:26" ht="18" customHeight="1" x14ac:dyDescent="0.15">
      <c r="A2327" s="4">
        <v>5002323</v>
      </c>
      <c r="B2327" s="4">
        <f t="shared" ref="B2327:E2327" si="3061">B2326</f>
        <v>0</v>
      </c>
      <c r="C2327" s="4">
        <f t="shared" si="3061"/>
        <v>0</v>
      </c>
      <c r="D2327" s="4">
        <f t="shared" si="3061"/>
        <v>0</v>
      </c>
      <c r="E2327" s="4">
        <f t="shared" si="3061"/>
        <v>0</v>
      </c>
      <c r="F2327" s="4">
        <f>INT(VLOOKUP($X2327,映射表!$B:$C,2,FALSE)*VLOOKUP($Z2327,怪物属性偏向!$G:$L,怪物属性偏向!L$1,FALSE)/100)</f>
        <v>576380</v>
      </c>
      <c r="G2327" s="4">
        <f>INT(VLOOKUP($X2327,映射表!$B:$C,2,FALSE)*VLOOKUP($Z2327,怪物属性偏向!$G:$L,怪物属性偏向!J$1,FALSE)/100)</f>
        <v>155352</v>
      </c>
      <c r="H2327" s="4">
        <f t="shared" si="3029"/>
        <v>0</v>
      </c>
      <c r="I2327" s="4">
        <f>INT(VLOOKUP($X2327,映射表!$B:$C,2,FALSE)*VLOOKUP($Z2327,怪物属性偏向!$G:$L,怪物属性偏向!K$1,FALSE)/100)</f>
        <v>243160</v>
      </c>
      <c r="J2327" s="4">
        <f>INT(VLOOKUP($X2327,映射表!$B:$E,4,FALSE))</f>
        <v>180118</v>
      </c>
      <c r="K2327" s="4">
        <f t="shared" ref="K2327:V2327" si="3062">K2326</f>
        <v>100</v>
      </c>
      <c r="L2327" s="4">
        <f t="shared" si="3062"/>
        <v>0</v>
      </c>
      <c r="M2327" s="4">
        <f t="shared" si="3062"/>
        <v>0</v>
      </c>
      <c r="N2327" s="4">
        <f t="shared" si="3062"/>
        <v>100</v>
      </c>
      <c r="O2327" s="4">
        <f t="shared" si="3062"/>
        <v>0</v>
      </c>
      <c r="P2327" s="4">
        <f t="shared" si="3062"/>
        <v>0</v>
      </c>
      <c r="Q2327" s="4">
        <f t="shared" si="3062"/>
        <v>0</v>
      </c>
      <c r="R2327" s="4">
        <f t="shared" si="3062"/>
        <v>0</v>
      </c>
      <c r="S2327" s="4">
        <f t="shared" si="3062"/>
        <v>0</v>
      </c>
      <c r="T2327" s="4">
        <f t="shared" si="3062"/>
        <v>0</v>
      </c>
      <c r="U2327" s="4">
        <f t="shared" si="3062"/>
        <v>0</v>
      </c>
      <c r="V2327" s="4">
        <f t="shared" si="3062"/>
        <v>0</v>
      </c>
      <c r="W2327" s="4">
        <f>VLOOKUP(Z2327,怪物属性偏向!D:F,3,FALSE)</f>
        <v>5000016</v>
      </c>
      <c r="X2327" s="4">
        <f t="shared" si="2968"/>
        <v>73</v>
      </c>
      <c r="Y2327" t="str">
        <f>VLOOKUP(Z2327,怪物属性偏向!G:H,2,FALSE)</f>
        <v>国王</v>
      </c>
      <c r="Z2327">
        <f t="shared" si="2969"/>
        <v>16</v>
      </c>
    </row>
    <row r="2328" spans="1:26" ht="18" customHeight="1" x14ac:dyDescent="0.15">
      <c r="A2328" s="4">
        <v>5002324</v>
      </c>
      <c r="B2328" s="4">
        <f t="shared" ref="B2328:E2328" si="3063">B2327</f>
        <v>0</v>
      </c>
      <c r="C2328" s="4">
        <f t="shared" si="3063"/>
        <v>0</v>
      </c>
      <c r="D2328" s="4">
        <f t="shared" si="3063"/>
        <v>0</v>
      </c>
      <c r="E2328" s="4">
        <f t="shared" si="3063"/>
        <v>0</v>
      </c>
      <c r="F2328" s="4">
        <f>INT(VLOOKUP($X2328,映射表!$B:$C,2,FALSE)*VLOOKUP($Z2328,怪物属性偏向!$G:$L,怪物属性偏向!L$1,FALSE)/100)</f>
        <v>618103</v>
      </c>
      <c r="G2328" s="4">
        <f>INT(VLOOKUP($X2328,映射表!$B:$C,2,FALSE)*VLOOKUP($Z2328,怪物属性偏向!$G:$L,怪物属性偏向!J$1,FALSE)/100)</f>
        <v>166598</v>
      </c>
      <c r="H2328" s="4">
        <f t="shared" si="3029"/>
        <v>0</v>
      </c>
      <c r="I2328" s="4">
        <f>INT(VLOOKUP($X2328,映射表!$B:$C,2,FALSE)*VLOOKUP($Z2328,怪物属性偏向!$G:$L,怪物属性偏向!K$1,FALSE)/100)</f>
        <v>260762</v>
      </c>
      <c r="J2328" s="4">
        <f>INT(VLOOKUP($X2328,映射表!$B:$E,4,FALSE))</f>
        <v>193157</v>
      </c>
      <c r="K2328" s="4">
        <f t="shared" ref="K2328:V2328" si="3064">K2327</f>
        <v>100</v>
      </c>
      <c r="L2328" s="4">
        <f t="shared" si="3064"/>
        <v>0</v>
      </c>
      <c r="M2328" s="4">
        <f t="shared" si="3064"/>
        <v>0</v>
      </c>
      <c r="N2328" s="4">
        <f t="shared" si="3064"/>
        <v>100</v>
      </c>
      <c r="O2328" s="4">
        <f t="shared" si="3064"/>
        <v>0</v>
      </c>
      <c r="P2328" s="4">
        <f t="shared" si="3064"/>
        <v>0</v>
      </c>
      <c r="Q2328" s="4">
        <f t="shared" si="3064"/>
        <v>0</v>
      </c>
      <c r="R2328" s="4">
        <f t="shared" si="3064"/>
        <v>0</v>
      </c>
      <c r="S2328" s="4">
        <f t="shared" si="3064"/>
        <v>0</v>
      </c>
      <c r="T2328" s="4">
        <f t="shared" si="3064"/>
        <v>0</v>
      </c>
      <c r="U2328" s="4">
        <f t="shared" si="3064"/>
        <v>0</v>
      </c>
      <c r="V2328" s="4">
        <f t="shared" si="3064"/>
        <v>0</v>
      </c>
      <c r="W2328" s="4">
        <f>VLOOKUP(Z2328,怪物属性偏向!D:F,3,FALSE)</f>
        <v>5000016</v>
      </c>
      <c r="X2328" s="4">
        <f t="shared" si="2968"/>
        <v>74</v>
      </c>
      <c r="Y2328" t="str">
        <f>VLOOKUP(Z2328,怪物属性偏向!G:H,2,FALSE)</f>
        <v>国王</v>
      </c>
      <c r="Z2328">
        <f t="shared" si="2969"/>
        <v>16</v>
      </c>
    </row>
    <row r="2329" spans="1:26" ht="18" customHeight="1" x14ac:dyDescent="0.15">
      <c r="A2329" s="4">
        <v>5002325</v>
      </c>
      <c r="B2329" s="4">
        <f t="shared" ref="B2329:E2329" si="3065">B2328</f>
        <v>0</v>
      </c>
      <c r="C2329" s="4">
        <f t="shared" si="3065"/>
        <v>0</v>
      </c>
      <c r="D2329" s="4">
        <f t="shared" si="3065"/>
        <v>0</v>
      </c>
      <c r="E2329" s="4">
        <f t="shared" si="3065"/>
        <v>0</v>
      </c>
      <c r="F2329" s="4">
        <f>INT(VLOOKUP($X2329,映射表!$B:$C,2,FALSE)*VLOOKUP($Z2329,怪物属性偏向!$G:$L,怪物属性偏向!L$1,FALSE)/100)</f>
        <v>662830</v>
      </c>
      <c r="G2329" s="4">
        <f>INT(VLOOKUP($X2329,映射表!$B:$C,2,FALSE)*VLOOKUP($Z2329,怪物属性偏向!$G:$L,怪物属性偏向!J$1,FALSE)/100)</f>
        <v>178653</v>
      </c>
      <c r="H2329" s="4">
        <f t="shared" si="3029"/>
        <v>0</v>
      </c>
      <c r="I2329" s="4">
        <f>INT(VLOOKUP($X2329,映射表!$B:$C,2,FALSE)*VLOOKUP($Z2329,怪物属性偏向!$G:$L,怪物属性偏向!K$1,FALSE)/100)</f>
        <v>279631</v>
      </c>
      <c r="J2329" s="4">
        <f>INT(VLOOKUP($X2329,映射表!$B:$E,4,FALSE))</f>
        <v>207134</v>
      </c>
      <c r="K2329" s="4">
        <f t="shared" ref="K2329:V2329" si="3066">K2328</f>
        <v>100</v>
      </c>
      <c r="L2329" s="4">
        <f t="shared" si="3066"/>
        <v>0</v>
      </c>
      <c r="M2329" s="4">
        <f t="shared" si="3066"/>
        <v>0</v>
      </c>
      <c r="N2329" s="4">
        <f t="shared" si="3066"/>
        <v>100</v>
      </c>
      <c r="O2329" s="4">
        <f t="shared" si="3066"/>
        <v>0</v>
      </c>
      <c r="P2329" s="4">
        <f t="shared" si="3066"/>
        <v>0</v>
      </c>
      <c r="Q2329" s="4">
        <f t="shared" si="3066"/>
        <v>0</v>
      </c>
      <c r="R2329" s="4">
        <f t="shared" si="3066"/>
        <v>0</v>
      </c>
      <c r="S2329" s="4">
        <f t="shared" si="3066"/>
        <v>0</v>
      </c>
      <c r="T2329" s="4">
        <f t="shared" si="3066"/>
        <v>0</v>
      </c>
      <c r="U2329" s="4">
        <f t="shared" si="3066"/>
        <v>0</v>
      </c>
      <c r="V2329" s="4">
        <f t="shared" si="3066"/>
        <v>0</v>
      </c>
      <c r="W2329" s="4">
        <f>VLOOKUP(Z2329,怪物属性偏向!D:F,3,FALSE)</f>
        <v>5000016</v>
      </c>
      <c r="X2329" s="4">
        <f t="shared" si="2968"/>
        <v>75</v>
      </c>
      <c r="Y2329" t="str">
        <f>VLOOKUP(Z2329,怪物属性偏向!G:H,2,FALSE)</f>
        <v>国王</v>
      </c>
      <c r="Z2329">
        <f t="shared" si="2969"/>
        <v>16</v>
      </c>
    </row>
    <row r="2330" spans="1:26" ht="18" customHeight="1" x14ac:dyDescent="0.15">
      <c r="A2330" s="4">
        <v>5002326</v>
      </c>
      <c r="B2330" s="4">
        <f t="shared" ref="B2330:E2330" si="3067">B2329</f>
        <v>0</v>
      </c>
      <c r="C2330" s="4">
        <f t="shared" si="3067"/>
        <v>0</v>
      </c>
      <c r="D2330" s="4">
        <f t="shared" si="3067"/>
        <v>0</v>
      </c>
      <c r="E2330" s="4">
        <f t="shared" si="3067"/>
        <v>0</v>
      </c>
      <c r="F2330" s="4">
        <f>INT(VLOOKUP($X2330,映射表!$B:$C,2,FALSE)*VLOOKUP($Z2330,怪物属性偏向!$G:$L,怪物属性偏向!L$1,FALSE)/100)</f>
        <v>710778</v>
      </c>
      <c r="G2330" s="4">
        <f>INT(VLOOKUP($X2330,映射表!$B:$C,2,FALSE)*VLOOKUP($Z2330,怪物属性偏向!$G:$L,怪物属性偏向!J$1,FALSE)/100)</f>
        <v>191576</v>
      </c>
      <c r="H2330" s="4">
        <f t="shared" si="3029"/>
        <v>0</v>
      </c>
      <c r="I2330" s="4">
        <f>INT(VLOOKUP($X2330,映射表!$B:$C,2,FALSE)*VLOOKUP($Z2330,怪物属性偏向!$G:$L,怪物属性偏向!K$1,FALSE)/100)</f>
        <v>299859</v>
      </c>
      <c r="J2330" s="4">
        <f>INT(VLOOKUP($X2330,映射表!$B:$E,4,FALSE))</f>
        <v>222118</v>
      </c>
      <c r="K2330" s="4">
        <f t="shared" ref="K2330:V2330" si="3068">K2329</f>
        <v>100</v>
      </c>
      <c r="L2330" s="4">
        <f t="shared" si="3068"/>
        <v>0</v>
      </c>
      <c r="M2330" s="4">
        <f t="shared" si="3068"/>
        <v>0</v>
      </c>
      <c r="N2330" s="4">
        <f t="shared" si="3068"/>
        <v>100</v>
      </c>
      <c r="O2330" s="4">
        <f t="shared" si="3068"/>
        <v>0</v>
      </c>
      <c r="P2330" s="4">
        <f t="shared" si="3068"/>
        <v>0</v>
      </c>
      <c r="Q2330" s="4">
        <f t="shared" si="3068"/>
        <v>0</v>
      </c>
      <c r="R2330" s="4">
        <f t="shared" si="3068"/>
        <v>0</v>
      </c>
      <c r="S2330" s="4">
        <f t="shared" si="3068"/>
        <v>0</v>
      </c>
      <c r="T2330" s="4">
        <f t="shared" si="3068"/>
        <v>0</v>
      </c>
      <c r="U2330" s="4">
        <f t="shared" si="3068"/>
        <v>0</v>
      </c>
      <c r="V2330" s="4">
        <f t="shared" si="3068"/>
        <v>0</v>
      </c>
      <c r="W2330" s="4">
        <f>VLOOKUP(Z2330,怪物属性偏向!D:F,3,FALSE)</f>
        <v>5000016</v>
      </c>
      <c r="X2330" s="4">
        <f t="shared" si="2968"/>
        <v>76</v>
      </c>
      <c r="Y2330" t="str">
        <f>VLOOKUP(Z2330,怪物属性偏向!G:H,2,FALSE)</f>
        <v>国王</v>
      </c>
      <c r="Z2330">
        <f t="shared" si="2969"/>
        <v>16</v>
      </c>
    </row>
    <row r="2331" spans="1:26" ht="18" customHeight="1" x14ac:dyDescent="0.15">
      <c r="A2331" s="4">
        <v>5002327</v>
      </c>
      <c r="B2331" s="4">
        <f t="shared" ref="B2331:E2331" si="3069">B2330</f>
        <v>0</v>
      </c>
      <c r="C2331" s="4">
        <f t="shared" si="3069"/>
        <v>0</v>
      </c>
      <c r="D2331" s="4">
        <f t="shared" si="3069"/>
        <v>0</v>
      </c>
      <c r="E2331" s="4">
        <f t="shared" si="3069"/>
        <v>0</v>
      </c>
      <c r="F2331" s="4">
        <f>INT(VLOOKUP($X2331,映射表!$B:$C,2,FALSE)*VLOOKUP($Z2331,怪物属性偏向!$G:$L,怪物属性偏向!L$1,FALSE)/100)</f>
        <v>762178</v>
      </c>
      <c r="G2331" s="4">
        <f>INT(VLOOKUP($X2331,映射表!$B:$C,2,FALSE)*VLOOKUP($Z2331,怪物属性偏向!$G:$L,怪物属性偏向!J$1,FALSE)/100)</f>
        <v>205430</v>
      </c>
      <c r="H2331" s="4">
        <f t="shared" si="3029"/>
        <v>0</v>
      </c>
      <c r="I2331" s="4">
        <f>INT(VLOOKUP($X2331,映射表!$B:$C,2,FALSE)*VLOOKUP($Z2331,怪物属性偏向!$G:$L,怪物属性偏向!K$1,FALSE)/100)</f>
        <v>321543</v>
      </c>
      <c r="J2331" s="4">
        <f>INT(VLOOKUP($X2331,映射表!$B:$E,4,FALSE))</f>
        <v>238180</v>
      </c>
      <c r="K2331" s="4">
        <f t="shared" ref="K2331:V2331" si="3070">K2330</f>
        <v>100</v>
      </c>
      <c r="L2331" s="4">
        <f t="shared" si="3070"/>
        <v>0</v>
      </c>
      <c r="M2331" s="4">
        <f t="shared" si="3070"/>
        <v>0</v>
      </c>
      <c r="N2331" s="4">
        <f t="shared" si="3070"/>
        <v>100</v>
      </c>
      <c r="O2331" s="4">
        <f t="shared" si="3070"/>
        <v>0</v>
      </c>
      <c r="P2331" s="4">
        <f t="shared" si="3070"/>
        <v>0</v>
      </c>
      <c r="Q2331" s="4">
        <f t="shared" si="3070"/>
        <v>0</v>
      </c>
      <c r="R2331" s="4">
        <f t="shared" si="3070"/>
        <v>0</v>
      </c>
      <c r="S2331" s="4">
        <f t="shared" si="3070"/>
        <v>0</v>
      </c>
      <c r="T2331" s="4">
        <f t="shared" si="3070"/>
        <v>0</v>
      </c>
      <c r="U2331" s="4">
        <f t="shared" si="3070"/>
        <v>0</v>
      </c>
      <c r="V2331" s="4">
        <f t="shared" si="3070"/>
        <v>0</v>
      </c>
      <c r="W2331" s="4">
        <f>VLOOKUP(Z2331,怪物属性偏向!D:F,3,FALSE)</f>
        <v>5000016</v>
      </c>
      <c r="X2331" s="4">
        <f t="shared" si="2968"/>
        <v>77</v>
      </c>
      <c r="Y2331" t="str">
        <f>VLOOKUP(Z2331,怪物属性偏向!G:H,2,FALSE)</f>
        <v>国王</v>
      </c>
      <c r="Z2331">
        <f t="shared" si="2969"/>
        <v>16</v>
      </c>
    </row>
    <row r="2332" spans="1:26" ht="18" customHeight="1" x14ac:dyDescent="0.15">
      <c r="A2332" s="4">
        <v>5002328</v>
      </c>
      <c r="B2332" s="4">
        <f t="shared" ref="B2332:E2332" si="3071">B2331</f>
        <v>0</v>
      </c>
      <c r="C2332" s="4">
        <f t="shared" si="3071"/>
        <v>0</v>
      </c>
      <c r="D2332" s="4">
        <f t="shared" si="3071"/>
        <v>0</v>
      </c>
      <c r="E2332" s="4">
        <f t="shared" si="3071"/>
        <v>0</v>
      </c>
      <c r="F2332" s="4">
        <f>INT(VLOOKUP($X2332,映射表!$B:$C,2,FALSE)*VLOOKUP($Z2332,怪物属性偏向!$G:$L,怪物属性偏向!L$1,FALSE)/100)</f>
        <v>817278</v>
      </c>
      <c r="G2332" s="4">
        <f>INT(VLOOKUP($X2332,映射表!$B:$C,2,FALSE)*VLOOKUP($Z2332,怪物属性偏向!$G:$L,怪物属性偏向!J$1,FALSE)/100)</f>
        <v>220282</v>
      </c>
      <c r="H2332" s="4">
        <f t="shared" si="3029"/>
        <v>0</v>
      </c>
      <c r="I2332" s="4">
        <f>INT(VLOOKUP($X2332,映射表!$B:$C,2,FALSE)*VLOOKUP($Z2332,怪物属性偏向!$G:$L,怪物属性偏向!K$1,FALSE)/100)</f>
        <v>344789</v>
      </c>
      <c r="J2332" s="4">
        <f>INT(VLOOKUP($X2332,映射表!$B:$E,4,FALSE))</f>
        <v>255399</v>
      </c>
      <c r="K2332" s="4">
        <f t="shared" ref="K2332:V2332" si="3072">K2331</f>
        <v>100</v>
      </c>
      <c r="L2332" s="4">
        <f t="shared" si="3072"/>
        <v>0</v>
      </c>
      <c r="M2332" s="4">
        <f t="shared" si="3072"/>
        <v>0</v>
      </c>
      <c r="N2332" s="4">
        <f t="shared" si="3072"/>
        <v>100</v>
      </c>
      <c r="O2332" s="4">
        <f t="shared" si="3072"/>
        <v>0</v>
      </c>
      <c r="P2332" s="4">
        <f t="shared" si="3072"/>
        <v>0</v>
      </c>
      <c r="Q2332" s="4">
        <f t="shared" si="3072"/>
        <v>0</v>
      </c>
      <c r="R2332" s="4">
        <f t="shared" si="3072"/>
        <v>0</v>
      </c>
      <c r="S2332" s="4">
        <f t="shared" si="3072"/>
        <v>0</v>
      </c>
      <c r="T2332" s="4">
        <f t="shared" si="3072"/>
        <v>0</v>
      </c>
      <c r="U2332" s="4">
        <f t="shared" si="3072"/>
        <v>0</v>
      </c>
      <c r="V2332" s="4">
        <f t="shared" si="3072"/>
        <v>0</v>
      </c>
      <c r="W2332" s="4">
        <f>VLOOKUP(Z2332,怪物属性偏向!D:F,3,FALSE)</f>
        <v>5000016</v>
      </c>
      <c r="X2332" s="4">
        <f t="shared" si="2968"/>
        <v>78</v>
      </c>
      <c r="Y2332" t="str">
        <f>VLOOKUP(Z2332,怪物属性偏向!G:H,2,FALSE)</f>
        <v>国王</v>
      </c>
      <c r="Z2332">
        <f t="shared" si="2969"/>
        <v>16</v>
      </c>
    </row>
    <row r="2333" spans="1:26" ht="18" customHeight="1" x14ac:dyDescent="0.15">
      <c r="A2333" s="4">
        <v>5002329</v>
      </c>
      <c r="B2333" s="4">
        <f t="shared" ref="B2333:E2333" si="3073">B2332</f>
        <v>0</v>
      </c>
      <c r="C2333" s="4">
        <f t="shared" si="3073"/>
        <v>0</v>
      </c>
      <c r="D2333" s="4">
        <f t="shared" si="3073"/>
        <v>0</v>
      </c>
      <c r="E2333" s="4">
        <f t="shared" si="3073"/>
        <v>0</v>
      </c>
      <c r="F2333" s="4">
        <f>INT(VLOOKUP($X2333,映射表!$B:$C,2,FALSE)*VLOOKUP($Z2333,怪物属性偏向!$G:$L,怪物属性偏向!L$1,FALSE)/100)</f>
        <v>876346</v>
      </c>
      <c r="G2333" s="4">
        <f>INT(VLOOKUP($X2333,映射表!$B:$C,2,FALSE)*VLOOKUP($Z2333,怪物属性偏向!$G:$L,怪物属性偏向!J$1,FALSE)/100)</f>
        <v>236202</v>
      </c>
      <c r="H2333" s="4">
        <f t="shared" si="3029"/>
        <v>0</v>
      </c>
      <c r="I2333" s="4">
        <f>INT(VLOOKUP($X2333,映射表!$B:$C,2,FALSE)*VLOOKUP($Z2333,怪物属性偏向!$G:$L,怪物属性偏向!K$1,FALSE)/100)</f>
        <v>369708</v>
      </c>
      <c r="J2333" s="4">
        <f>INT(VLOOKUP($X2333,映射表!$B:$E,4,FALSE))</f>
        <v>273858</v>
      </c>
      <c r="K2333" s="4">
        <f t="shared" ref="K2333:V2333" si="3074">K2332</f>
        <v>100</v>
      </c>
      <c r="L2333" s="4">
        <f t="shared" si="3074"/>
        <v>0</v>
      </c>
      <c r="M2333" s="4">
        <f t="shared" si="3074"/>
        <v>0</v>
      </c>
      <c r="N2333" s="4">
        <f t="shared" si="3074"/>
        <v>100</v>
      </c>
      <c r="O2333" s="4">
        <f t="shared" si="3074"/>
        <v>0</v>
      </c>
      <c r="P2333" s="4">
        <f t="shared" si="3074"/>
        <v>0</v>
      </c>
      <c r="Q2333" s="4">
        <f t="shared" si="3074"/>
        <v>0</v>
      </c>
      <c r="R2333" s="4">
        <f t="shared" si="3074"/>
        <v>0</v>
      </c>
      <c r="S2333" s="4">
        <f t="shared" si="3074"/>
        <v>0</v>
      </c>
      <c r="T2333" s="4">
        <f t="shared" si="3074"/>
        <v>0</v>
      </c>
      <c r="U2333" s="4">
        <f t="shared" si="3074"/>
        <v>0</v>
      </c>
      <c r="V2333" s="4">
        <f t="shared" si="3074"/>
        <v>0</v>
      </c>
      <c r="W2333" s="4">
        <f>VLOOKUP(Z2333,怪物属性偏向!D:F,3,FALSE)</f>
        <v>5000016</v>
      </c>
      <c r="X2333" s="4">
        <f t="shared" si="2968"/>
        <v>79</v>
      </c>
      <c r="Y2333" t="str">
        <f>VLOOKUP(Z2333,怪物属性偏向!G:H,2,FALSE)</f>
        <v>国王</v>
      </c>
      <c r="Z2333">
        <f t="shared" si="2969"/>
        <v>16</v>
      </c>
    </row>
    <row r="2334" spans="1:26" ht="18" customHeight="1" x14ac:dyDescent="0.15">
      <c r="A2334" s="4">
        <v>5002330</v>
      </c>
      <c r="B2334" s="4">
        <f t="shared" ref="B2334:E2334" si="3075">B2333</f>
        <v>0</v>
      </c>
      <c r="C2334" s="4">
        <f t="shared" si="3075"/>
        <v>0</v>
      </c>
      <c r="D2334" s="4">
        <f t="shared" si="3075"/>
        <v>0</v>
      </c>
      <c r="E2334" s="4">
        <f t="shared" si="3075"/>
        <v>0</v>
      </c>
      <c r="F2334" s="4">
        <f>INT(VLOOKUP($X2334,映射表!$B:$C,2,FALSE)*VLOOKUP($Z2334,怪物属性偏向!$G:$L,怪物属性偏向!L$1,FALSE)/100)</f>
        <v>939667</v>
      </c>
      <c r="G2334" s="4">
        <f>INT(VLOOKUP($X2334,映射表!$B:$C,2,FALSE)*VLOOKUP($Z2334,怪物属性偏向!$G:$L,怪物属性偏向!J$1,FALSE)/100)</f>
        <v>253269</v>
      </c>
      <c r="H2334" s="4">
        <f t="shared" si="3029"/>
        <v>0</v>
      </c>
      <c r="I2334" s="4">
        <f>INT(VLOOKUP($X2334,映射表!$B:$C,2,FALSE)*VLOOKUP($Z2334,怪物属性偏向!$G:$L,怪物属性偏向!K$1,FALSE)/100)</f>
        <v>396422</v>
      </c>
      <c r="J2334" s="4">
        <f>INT(VLOOKUP($X2334,映射表!$B:$E,4,FALSE))</f>
        <v>293646</v>
      </c>
      <c r="K2334" s="4">
        <f t="shared" ref="K2334:V2334" si="3076">K2333</f>
        <v>100</v>
      </c>
      <c r="L2334" s="4">
        <f t="shared" si="3076"/>
        <v>0</v>
      </c>
      <c r="M2334" s="4">
        <f t="shared" si="3076"/>
        <v>0</v>
      </c>
      <c r="N2334" s="4">
        <f t="shared" si="3076"/>
        <v>100</v>
      </c>
      <c r="O2334" s="4">
        <f t="shared" si="3076"/>
        <v>0</v>
      </c>
      <c r="P2334" s="4">
        <f t="shared" si="3076"/>
        <v>0</v>
      </c>
      <c r="Q2334" s="4">
        <f t="shared" si="3076"/>
        <v>0</v>
      </c>
      <c r="R2334" s="4">
        <f t="shared" si="3076"/>
        <v>0</v>
      </c>
      <c r="S2334" s="4">
        <f t="shared" si="3076"/>
        <v>0</v>
      </c>
      <c r="T2334" s="4">
        <f t="shared" si="3076"/>
        <v>0</v>
      </c>
      <c r="U2334" s="4">
        <f t="shared" si="3076"/>
        <v>0</v>
      </c>
      <c r="V2334" s="4">
        <f t="shared" si="3076"/>
        <v>0</v>
      </c>
      <c r="W2334" s="4">
        <f>VLOOKUP(Z2334,怪物属性偏向!D:F,3,FALSE)</f>
        <v>5000016</v>
      </c>
      <c r="X2334" s="4">
        <f t="shared" si="2968"/>
        <v>80</v>
      </c>
      <c r="Y2334" t="str">
        <f>VLOOKUP(Z2334,怪物属性偏向!G:H,2,FALSE)</f>
        <v>国王</v>
      </c>
      <c r="Z2334">
        <f t="shared" si="2969"/>
        <v>16</v>
      </c>
    </row>
    <row r="2335" spans="1:26" ht="18" customHeight="1" x14ac:dyDescent="0.15">
      <c r="A2335" s="4">
        <v>5002331</v>
      </c>
      <c r="B2335" s="4">
        <f t="shared" ref="B2335:E2335" si="3077">B2334</f>
        <v>0</v>
      </c>
      <c r="C2335" s="4">
        <f t="shared" si="3077"/>
        <v>0</v>
      </c>
      <c r="D2335" s="4">
        <f t="shared" si="3077"/>
        <v>0</v>
      </c>
      <c r="E2335" s="4">
        <f t="shared" si="3077"/>
        <v>0</v>
      </c>
      <c r="F2335" s="4">
        <f>INT(VLOOKUP($X2335,映射表!$B:$C,2,FALSE)*VLOOKUP($Z2335,怪物属性偏向!$G:$L,怪物属性偏向!L$1,FALSE)/100)</f>
        <v>1007547</v>
      </c>
      <c r="G2335" s="4">
        <f>INT(VLOOKUP($X2335,映射表!$B:$C,2,FALSE)*VLOOKUP($Z2335,怪物属性偏向!$G:$L,怪物属性偏向!J$1,FALSE)/100)</f>
        <v>271565</v>
      </c>
      <c r="H2335" s="4">
        <f t="shared" si="3029"/>
        <v>0</v>
      </c>
      <c r="I2335" s="4">
        <f>INT(VLOOKUP($X2335,映射表!$B:$C,2,FALSE)*VLOOKUP($Z2335,怪物属性偏向!$G:$L,怪物属性偏向!K$1,FALSE)/100)</f>
        <v>425059</v>
      </c>
      <c r="J2335" s="4">
        <f>INT(VLOOKUP($X2335,映射表!$B:$E,4,FALSE))</f>
        <v>314858</v>
      </c>
      <c r="K2335" s="4">
        <f t="shared" ref="K2335:V2335" si="3078">K2334</f>
        <v>100</v>
      </c>
      <c r="L2335" s="4">
        <f t="shared" si="3078"/>
        <v>0</v>
      </c>
      <c r="M2335" s="4">
        <f t="shared" si="3078"/>
        <v>0</v>
      </c>
      <c r="N2335" s="4">
        <f t="shared" si="3078"/>
        <v>100</v>
      </c>
      <c r="O2335" s="4">
        <f t="shared" si="3078"/>
        <v>0</v>
      </c>
      <c r="P2335" s="4">
        <f t="shared" si="3078"/>
        <v>0</v>
      </c>
      <c r="Q2335" s="4">
        <f t="shared" si="3078"/>
        <v>0</v>
      </c>
      <c r="R2335" s="4">
        <f t="shared" si="3078"/>
        <v>0</v>
      </c>
      <c r="S2335" s="4">
        <f t="shared" si="3078"/>
        <v>0</v>
      </c>
      <c r="T2335" s="4">
        <f t="shared" si="3078"/>
        <v>0</v>
      </c>
      <c r="U2335" s="4">
        <f t="shared" si="3078"/>
        <v>0</v>
      </c>
      <c r="V2335" s="4">
        <f t="shared" si="3078"/>
        <v>0</v>
      </c>
      <c r="W2335" s="4">
        <f>VLOOKUP(Z2335,怪物属性偏向!D:F,3,FALSE)</f>
        <v>5000016</v>
      </c>
      <c r="X2335" s="4">
        <f t="shared" si="2968"/>
        <v>81</v>
      </c>
      <c r="Y2335" t="str">
        <f>VLOOKUP(Z2335,怪物属性偏向!G:H,2,FALSE)</f>
        <v>国王</v>
      </c>
      <c r="Z2335">
        <f t="shared" si="2969"/>
        <v>16</v>
      </c>
    </row>
    <row r="2336" spans="1:26" ht="18" customHeight="1" x14ac:dyDescent="0.15">
      <c r="A2336" s="4">
        <v>5002332</v>
      </c>
      <c r="B2336" s="4">
        <f t="shared" ref="B2336:E2336" si="3079">B2335</f>
        <v>0</v>
      </c>
      <c r="C2336" s="4">
        <f t="shared" si="3079"/>
        <v>0</v>
      </c>
      <c r="D2336" s="4">
        <f t="shared" si="3079"/>
        <v>0</v>
      </c>
      <c r="E2336" s="4">
        <f t="shared" si="3079"/>
        <v>0</v>
      </c>
      <c r="F2336" s="4">
        <f>INT(VLOOKUP($X2336,映射表!$B:$C,2,FALSE)*VLOOKUP($Z2336,怪物属性偏向!$G:$L,怪物属性偏向!L$1,FALSE)/100)</f>
        <v>1080314</v>
      </c>
      <c r="G2336" s="4">
        <f>INT(VLOOKUP($X2336,映射表!$B:$C,2,FALSE)*VLOOKUP($Z2336,怪物属性偏向!$G:$L,怪物属性偏向!J$1,FALSE)/100)</f>
        <v>291178</v>
      </c>
      <c r="H2336" s="4">
        <f t="shared" si="3029"/>
        <v>0</v>
      </c>
      <c r="I2336" s="4">
        <f>INT(VLOOKUP($X2336,映射表!$B:$C,2,FALSE)*VLOOKUP($Z2336,怪物属性偏向!$G:$L,怪物属性偏向!K$1,FALSE)/100)</f>
        <v>455757</v>
      </c>
      <c r="J2336" s="4">
        <f>INT(VLOOKUP($X2336,映射表!$B:$E,4,FALSE))</f>
        <v>337598</v>
      </c>
      <c r="K2336" s="4">
        <f t="shared" ref="K2336:V2336" si="3080">K2335</f>
        <v>100</v>
      </c>
      <c r="L2336" s="4">
        <f t="shared" si="3080"/>
        <v>0</v>
      </c>
      <c r="M2336" s="4">
        <f t="shared" si="3080"/>
        <v>0</v>
      </c>
      <c r="N2336" s="4">
        <f t="shared" si="3080"/>
        <v>100</v>
      </c>
      <c r="O2336" s="4">
        <f t="shared" si="3080"/>
        <v>0</v>
      </c>
      <c r="P2336" s="4">
        <f t="shared" si="3080"/>
        <v>0</v>
      </c>
      <c r="Q2336" s="4">
        <f t="shared" si="3080"/>
        <v>0</v>
      </c>
      <c r="R2336" s="4">
        <f t="shared" si="3080"/>
        <v>0</v>
      </c>
      <c r="S2336" s="4">
        <f t="shared" si="3080"/>
        <v>0</v>
      </c>
      <c r="T2336" s="4">
        <f t="shared" si="3080"/>
        <v>0</v>
      </c>
      <c r="U2336" s="4">
        <f t="shared" si="3080"/>
        <v>0</v>
      </c>
      <c r="V2336" s="4">
        <f t="shared" si="3080"/>
        <v>0</v>
      </c>
      <c r="W2336" s="4">
        <f>VLOOKUP(Z2336,怪物属性偏向!D:F,3,FALSE)</f>
        <v>5000016</v>
      </c>
      <c r="X2336" s="4">
        <f t="shared" si="2968"/>
        <v>82</v>
      </c>
      <c r="Y2336" t="str">
        <f>VLOOKUP(Z2336,怪物属性偏向!G:H,2,FALSE)</f>
        <v>国王</v>
      </c>
      <c r="Z2336">
        <f t="shared" si="2969"/>
        <v>16</v>
      </c>
    </row>
    <row r="2337" spans="1:26" ht="18" customHeight="1" x14ac:dyDescent="0.15">
      <c r="A2337" s="4">
        <v>5002333</v>
      </c>
      <c r="B2337" s="4">
        <f t="shared" ref="B2337:E2337" si="3081">B2336</f>
        <v>0</v>
      </c>
      <c r="C2337" s="4">
        <f t="shared" si="3081"/>
        <v>0</v>
      </c>
      <c r="D2337" s="4">
        <f t="shared" si="3081"/>
        <v>0</v>
      </c>
      <c r="E2337" s="4">
        <f t="shared" si="3081"/>
        <v>0</v>
      </c>
      <c r="F2337" s="4">
        <f>INT(VLOOKUP($X2337,映射表!$B:$C,2,FALSE)*VLOOKUP($Z2337,怪物属性偏向!$G:$L,怪物属性偏向!L$1,FALSE)/100)</f>
        <v>1158321</v>
      </c>
      <c r="G2337" s="4">
        <f>INT(VLOOKUP($X2337,映射表!$B:$C,2,FALSE)*VLOOKUP($Z2337,怪物属性偏向!$G:$L,怪物属性偏向!J$1,FALSE)/100)</f>
        <v>312203</v>
      </c>
      <c r="H2337" s="4">
        <f t="shared" si="3029"/>
        <v>0</v>
      </c>
      <c r="I2337" s="4">
        <f>INT(VLOOKUP($X2337,映射表!$B:$C,2,FALSE)*VLOOKUP($Z2337,怪物属性偏向!$G:$L,怪物属性偏向!K$1,FALSE)/100)</f>
        <v>488666</v>
      </c>
      <c r="J2337" s="4">
        <f>INT(VLOOKUP($X2337,映射表!$B:$E,4,FALSE))</f>
        <v>361975</v>
      </c>
      <c r="K2337" s="4">
        <f t="shared" ref="K2337:V2337" si="3082">K2336</f>
        <v>100</v>
      </c>
      <c r="L2337" s="4">
        <f t="shared" si="3082"/>
        <v>0</v>
      </c>
      <c r="M2337" s="4">
        <f t="shared" si="3082"/>
        <v>0</v>
      </c>
      <c r="N2337" s="4">
        <f t="shared" si="3082"/>
        <v>100</v>
      </c>
      <c r="O2337" s="4">
        <f t="shared" si="3082"/>
        <v>0</v>
      </c>
      <c r="P2337" s="4">
        <f t="shared" si="3082"/>
        <v>0</v>
      </c>
      <c r="Q2337" s="4">
        <f t="shared" si="3082"/>
        <v>0</v>
      </c>
      <c r="R2337" s="4">
        <f t="shared" si="3082"/>
        <v>0</v>
      </c>
      <c r="S2337" s="4">
        <f t="shared" si="3082"/>
        <v>0</v>
      </c>
      <c r="T2337" s="4">
        <f t="shared" si="3082"/>
        <v>0</v>
      </c>
      <c r="U2337" s="4">
        <f t="shared" si="3082"/>
        <v>0</v>
      </c>
      <c r="V2337" s="4">
        <f t="shared" si="3082"/>
        <v>0</v>
      </c>
      <c r="W2337" s="4">
        <f>VLOOKUP(Z2337,怪物属性偏向!D:F,3,FALSE)</f>
        <v>5000016</v>
      </c>
      <c r="X2337" s="4">
        <f t="shared" si="2968"/>
        <v>83</v>
      </c>
      <c r="Y2337" t="str">
        <f>VLOOKUP(Z2337,怪物属性偏向!G:H,2,FALSE)</f>
        <v>国王</v>
      </c>
      <c r="Z2337">
        <f t="shared" si="2969"/>
        <v>16</v>
      </c>
    </row>
    <row r="2338" spans="1:26" ht="18" customHeight="1" x14ac:dyDescent="0.15">
      <c r="A2338" s="4">
        <v>5002334</v>
      </c>
      <c r="B2338" s="4">
        <f t="shared" ref="B2338:E2338" si="3083">B2337</f>
        <v>0</v>
      </c>
      <c r="C2338" s="4">
        <f t="shared" si="3083"/>
        <v>0</v>
      </c>
      <c r="D2338" s="4">
        <f t="shared" si="3083"/>
        <v>0</v>
      </c>
      <c r="E2338" s="4">
        <f t="shared" si="3083"/>
        <v>0</v>
      </c>
      <c r="F2338" s="4">
        <f>INT(VLOOKUP($X2338,映射表!$B:$C,2,FALSE)*VLOOKUP($Z2338,怪物属性偏向!$G:$L,怪物属性偏向!L$1,FALSE)/100)</f>
        <v>1241943</v>
      </c>
      <c r="G2338" s="4">
        <f>INT(VLOOKUP($X2338,映射表!$B:$C,2,FALSE)*VLOOKUP($Z2338,怪物属性偏向!$G:$L,怪物属性偏向!J$1,FALSE)/100)</f>
        <v>334742</v>
      </c>
      <c r="H2338" s="4">
        <f t="shared" si="3029"/>
        <v>0</v>
      </c>
      <c r="I2338" s="4">
        <f>INT(VLOOKUP($X2338,映射表!$B:$C,2,FALSE)*VLOOKUP($Z2338,怪物属性偏向!$G:$L,怪物属性偏向!K$1,FALSE)/100)</f>
        <v>523945</v>
      </c>
      <c r="J2338" s="4">
        <f>INT(VLOOKUP($X2338,映射表!$B:$E,4,FALSE))</f>
        <v>388107</v>
      </c>
      <c r="K2338" s="4">
        <f t="shared" ref="K2338:V2338" si="3084">K2337</f>
        <v>100</v>
      </c>
      <c r="L2338" s="4">
        <f t="shared" si="3084"/>
        <v>0</v>
      </c>
      <c r="M2338" s="4">
        <f t="shared" si="3084"/>
        <v>0</v>
      </c>
      <c r="N2338" s="4">
        <f t="shared" si="3084"/>
        <v>100</v>
      </c>
      <c r="O2338" s="4">
        <f t="shared" si="3084"/>
        <v>0</v>
      </c>
      <c r="P2338" s="4">
        <f t="shared" si="3084"/>
        <v>0</v>
      </c>
      <c r="Q2338" s="4">
        <f t="shared" si="3084"/>
        <v>0</v>
      </c>
      <c r="R2338" s="4">
        <f t="shared" si="3084"/>
        <v>0</v>
      </c>
      <c r="S2338" s="4">
        <f t="shared" si="3084"/>
        <v>0</v>
      </c>
      <c r="T2338" s="4">
        <f t="shared" si="3084"/>
        <v>0</v>
      </c>
      <c r="U2338" s="4">
        <f t="shared" si="3084"/>
        <v>0</v>
      </c>
      <c r="V2338" s="4">
        <f t="shared" si="3084"/>
        <v>0</v>
      </c>
      <c r="W2338" s="4">
        <f>VLOOKUP(Z2338,怪物属性偏向!D:F,3,FALSE)</f>
        <v>5000016</v>
      </c>
      <c r="X2338" s="4">
        <f t="shared" si="2968"/>
        <v>84</v>
      </c>
      <c r="Y2338" t="str">
        <f>VLOOKUP(Z2338,怪物属性偏向!G:H,2,FALSE)</f>
        <v>国王</v>
      </c>
      <c r="Z2338">
        <f t="shared" si="2969"/>
        <v>16</v>
      </c>
    </row>
    <row r="2339" spans="1:26" ht="18" customHeight="1" x14ac:dyDescent="0.15">
      <c r="A2339" s="4">
        <v>5002335</v>
      </c>
      <c r="B2339" s="4">
        <f t="shared" ref="B2339:E2339" si="3085">B2338</f>
        <v>0</v>
      </c>
      <c r="C2339" s="4">
        <f t="shared" si="3085"/>
        <v>0</v>
      </c>
      <c r="D2339" s="4">
        <f t="shared" si="3085"/>
        <v>0</v>
      </c>
      <c r="E2339" s="4">
        <f t="shared" si="3085"/>
        <v>0</v>
      </c>
      <c r="F2339" s="4">
        <f>INT(VLOOKUP($X2339,映射表!$B:$C,2,FALSE)*VLOOKUP($Z2339,怪物属性偏向!$G:$L,怪物属性偏向!L$1,FALSE)/100)</f>
        <v>1331587</v>
      </c>
      <c r="G2339" s="4">
        <f>INT(VLOOKUP($X2339,映射表!$B:$C,2,FALSE)*VLOOKUP($Z2339,怪物属性偏向!$G:$L,怪物属性偏向!J$1,FALSE)/100)</f>
        <v>358904</v>
      </c>
      <c r="H2339" s="4">
        <f t="shared" si="3029"/>
        <v>0</v>
      </c>
      <c r="I2339" s="4">
        <f>INT(VLOOKUP($X2339,映射表!$B:$C,2,FALSE)*VLOOKUP($Z2339,怪物属性偏向!$G:$L,怪物属性偏向!K$1,FALSE)/100)</f>
        <v>561763</v>
      </c>
      <c r="J2339" s="4">
        <f>INT(VLOOKUP($X2339,映射表!$B:$E,4,FALSE))</f>
        <v>416121</v>
      </c>
      <c r="K2339" s="4">
        <f t="shared" ref="K2339:V2339" si="3086">K2338</f>
        <v>100</v>
      </c>
      <c r="L2339" s="4">
        <f t="shared" si="3086"/>
        <v>0</v>
      </c>
      <c r="M2339" s="4">
        <f t="shared" si="3086"/>
        <v>0</v>
      </c>
      <c r="N2339" s="4">
        <f t="shared" si="3086"/>
        <v>100</v>
      </c>
      <c r="O2339" s="4">
        <f t="shared" si="3086"/>
        <v>0</v>
      </c>
      <c r="P2339" s="4">
        <f t="shared" si="3086"/>
        <v>0</v>
      </c>
      <c r="Q2339" s="4">
        <f t="shared" si="3086"/>
        <v>0</v>
      </c>
      <c r="R2339" s="4">
        <f t="shared" si="3086"/>
        <v>0</v>
      </c>
      <c r="S2339" s="4">
        <f t="shared" si="3086"/>
        <v>0</v>
      </c>
      <c r="T2339" s="4">
        <f t="shared" si="3086"/>
        <v>0</v>
      </c>
      <c r="U2339" s="4">
        <f t="shared" si="3086"/>
        <v>0</v>
      </c>
      <c r="V2339" s="4">
        <f t="shared" si="3086"/>
        <v>0</v>
      </c>
      <c r="W2339" s="4">
        <f>VLOOKUP(Z2339,怪物属性偏向!D:F,3,FALSE)</f>
        <v>5000016</v>
      </c>
      <c r="X2339" s="4">
        <f t="shared" si="2968"/>
        <v>85</v>
      </c>
      <c r="Y2339" t="str">
        <f>VLOOKUP(Z2339,怪物属性偏向!G:H,2,FALSE)</f>
        <v>国王</v>
      </c>
      <c r="Z2339">
        <f t="shared" si="2969"/>
        <v>16</v>
      </c>
    </row>
    <row r="2340" spans="1:26" ht="18" customHeight="1" x14ac:dyDescent="0.15">
      <c r="A2340" s="4">
        <v>5002336</v>
      </c>
      <c r="B2340" s="4">
        <f t="shared" ref="B2340:E2340" si="3087">B2339</f>
        <v>0</v>
      </c>
      <c r="C2340" s="4">
        <f t="shared" si="3087"/>
        <v>0</v>
      </c>
      <c r="D2340" s="4">
        <f t="shared" si="3087"/>
        <v>0</v>
      </c>
      <c r="E2340" s="4">
        <f t="shared" si="3087"/>
        <v>0</v>
      </c>
      <c r="F2340" s="4">
        <f>INT(VLOOKUP($X2340,映射表!$B:$C,2,FALSE)*VLOOKUP($Z2340,怪物属性偏向!$G:$L,怪物属性偏向!L$1,FALSE)/100)</f>
        <v>1427685</v>
      </c>
      <c r="G2340" s="4">
        <f>INT(VLOOKUP($X2340,映射表!$B:$C,2,FALSE)*VLOOKUP($Z2340,怪物属性偏向!$G:$L,怪物属性偏向!J$1,FALSE)/100)</f>
        <v>384805</v>
      </c>
      <c r="H2340" s="4">
        <f t="shared" si="3029"/>
        <v>0</v>
      </c>
      <c r="I2340" s="4">
        <f>INT(VLOOKUP($X2340,映射表!$B:$C,2,FALSE)*VLOOKUP($Z2340,怪物属性偏向!$G:$L,怪物属性偏向!K$1,FALSE)/100)</f>
        <v>602305</v>
      </c>
      <c r="J2340" s="4">
        <f>INT(VLOOKUP($X2340,映射表!$B:$E,4,FALSE))</f>
        <v>446151</v>
      </c>
      <c r="K2340" s="4">
        <f t="shared" ref="K2340:V2340" si="3088">K2339</f>
        <v>100</v>
      </c>
      <c r="L2340" s="4">
        <f t="shared" si="3088"/>
        <v>0</v>
      </c>
      <c r="M2340" s="4">
        <f t="shared" si="3088"/>
        <v>0</v>
      </c>
      <c r="N2340" s="4">
        <f t="shared" si="3088"/>
        <v>100</v>
      </c>
      <c r="O2340" s="4">
        <f t="shared" si="3088"/>
        <v>0</v>
      </c>
      <c r="P2340" s="4">
        <f t="shared" si="3088"/>
        <v>0</v>
      </c>
      <c r="Q2340" s="4">
        <f t="shared" si="3088"/>
        <v>0</v>
      </c>
      <c r="R2340" s="4">
        <f t="shared" si="3088"/>
        <v>0</v>
      </c>
      <c r="S2340" s="4">
        <f t="shared" si="3088"/>
        <v>0</v>
      </c>
      <c r="T2340" s="4">
        <f t="shared" si="3088"/>
        <v>0</v>
      </c>
      <c r="U2340" s="4">
        <f t="shared" si="3088"/>
        <v>0</v>
      </c>
      <c r="V2340" s="4">
        <f t="shared" si="3088"/>
        <v>0</v>
      </c>
      <c r="W2340" s="4">
        <f>VLOOKUP(Z2340,怪物属性偏向!D:F,3,FALSE)</f>
        <v>5000016</v>
      </c>
      <c r="X2340" s="4">
        <f t="shared" si="2968"/>
        <v>86</v>
      </c>
      <c r="Y2340" t="str">
        <f>VLOOKUP(Z2340,怪物属性偏向!G:H,2,FALSE)</f>
        <v>国王</v>
      </c>
      <c r="Z2340">
        <f t="shared" si="2969"/>
        <v>16</v>
      </c>
    </row>
    <row r="2341" spans="1:26" ht="18" customHeight="1" x14ac:dyDescent="0.15">
      <c r="A2341" s="4">
        <v>5002337</v>
      </c>
      <c r="B2341" s="4">
        <f t="shared" ref="B2341:E2341" si="3089">B2340</f>
        <v>0</v>
      </c>
      <c r="C2341" s="4">
        <f t="shared" si="3089"/>
        <v>0</v>
      </c>
      <c r="D2341" s="4">
        <f t="shared" si="3089"/>
        <v>0</v>
      </c>
      <c r="E2341" s="4">
        <f t="shared" si="3089"/>
        <v>0</v>
      </c>
      <c r="F2341" s="4">
        <f>INT(VLOOKUP($X2341,映射表!$B:$C,2,FALSE)*VLOOKUP($Z2341,怪物属性偏向!$G:$L,怪物属性偏向!L$1,FALSE)/100)</f>
        <v>1530703</v>
      </c>
      <c r="G2341" s="4">
        <f>INT(VLOOKUP($X2341,映射表!$B:$C,2,FALSE)*VLOOKUP($Z2341,怪物属性偏向!$G:$L,怪物属性偏向!J$1,FALSE)/100)</f>
        <v>412572</v>
      </c>
      <c r="H2341" s="4">
        <f t="shared" si="3029"/>
        <v>0</v>
      </c>
      <c r="I2341" s="4">
        <f>INT(VLOOKUP($X2341,映射表!$B:$C,2,FALSE)*VLOOKUP($Z2341,怪物属性偏向!$G:$L,怪物属性偏向!K$1,FALSE)/100)</f>
        <v>645765</v>
      </c>
      <c r="J2341" s="4">
        <f>INT(VLOOKUP($X2341,映射表!$B:$E,4,FALSE))</f>
        <v>478344</v>
      </c>
      <c r="K2341" s="4">
        <f t="shared" ref="K2341:V2341" si="3090">K2340</f>
        <v>100</v>
      </c>
      <c r="L2341" s="4">
        <f t="shared" si="3090"/>
        <v>0</v>
      </c>
      <c r="M2341" s="4">
        <f t="shared" si="3090"/>
        <v>0</v>
      </c>
      <c r="N2341" s="4">
        <f t="shared" si="3090"/>
        <v>100</v>
      </c>
      <c r="O2341" s="4">
        <f t="shared" si="3090"/>
        <v>0</v>
      </c>
      <c r="P2341" s="4">
        <f t="shared" si="3090"/>
        <v>0</v>
      </c>
      <c r="Q2341" s="4">
        <f t="shared" si="3090"/>
        <v>0</v>
      </c>
      <c r="R2341" s="4">
        <f t="shared" si="3090"/>
        <v>0</v>
      </c>
      <c r="S2341" s="4">
        <f t="shared" si="3090"/>
        <v>0</v>
      </c>
      <c r="T2341" s="4">
        <f t="shared" si="3090"/>
        <v>0</v>
      </c>
      <c r="U2341" s="4">
        <f t="shared" si="3090"/>
        <v>0</v>
      </c>
      <c r="V2341" s="4">
        <f t="shared" si="3090"/>
        <v>0</v>
      </c>
      <c r="W2341" s="4">
        <f>VLOOKUP(Z2341,怪物属性偏向!D:F,3,FALSE)</f>
        <v>5000016</v>
      </c>
      <c r="X2341" s="4">
        <f t="shared" si="2968"/>
        <v>87</v>
      </c>
      <c r="Y2341" t="str">
        <f>VLOOKUP(Z2341,怪物属性偏向!G:H,2,FALSE)</f>
        <v>国王</v>
      </c>
      <c r="Z2341">
        <f t="shared" si="2969"/>
        <v>16</v>
      </c>
    </row>
    <row r="2342" spans="1:26" ht="18" customHeight="1" x14ac:dyDescent="0.15">
      <c r="A2342" s="4">
        <v>5002338</v>
      </c>
      <c r="B2342" s="4">
        <f t="shared" ref="B2342:E2342" si="3091">B2341</f>
        <v>0</v>
      </c>
      <c r="C2342" s="4">
        <f t="shared" si="3091"/>
        <v>0</v>
      </c>
      <c r="D2342" s="4">
        <f t="shared" si="3091"/>
        <v>0</v>
      </c>
      <c r="E2342" s="4">
        <f t="shared" si="3091"/>
        <v>0</v>
      </c>
      <c r="F2342" s="4">
        <f>INT(VLOOKUP($X2342,映射表!$B:$C,2,FALSE)*VLOOKUP($Z2342,怪物属性偏向!$G:$L,怪物属性偏向!L$1,FALSE)/100)</f>
        <v>1641137</v>
      </c>
      <c r="G2342" s="4">
        <f>INT(VLOOKUP($X2342,映射表!$B:$C,2,FALSE)*VLOOKUP($Z2342,怪物属性偏向!$G:$L,怪物属性偏向!J$1,FALSE)/100)</f>
        <v>442337</v>
      </c>
      <c r="H2342" s="4">
        <f t="shared" si="3029"/>
        <v>0</v>
      </c>
      <c r="I2342" s="4">
        <f>INT(VLOOKUP($X2342,映射表!$B:$C,2,FALSE)*VLOOKUP($Z2342,怪物属性偏向!$G:$L,怪物属性偏向!K$1,FALSE)/100)</f>
        <v>692354</v>
      </c>
      <c r="J2342" s="4">
        <f>INT(VLOOKUP($X2342,映射表!$B:$E,4,FALSE))</f>
        <v>512855</v>
      </c>
      <c r="K2342" s="4">
        <f t="shared" ref="K2342:V2342" si="3092">K2341</f>
        <v>100</v>
      </c>
      <c r="L2342" s="4">
        <f t="shared" si="3092"/>
        <v>0</v>
      </c>
      <c r="M2342" s="4">
        <f t="shared" si="3092"/>
        <v>0</v>
      </c>
      <c r="N2342" s="4">
        <f t="shared" si="3092"/>
        <v>100</v>
      </c>
      <c r="O2342" s="4">
        <f t="shared" si="3092"/>
        <v>0</v>
      </c>
      <c r="P2342" s="4">
        <f t="shared" si="3092"/>
        <v>0</v>
      </c>
      <c r="Q2342" s="4">
        <f t="shared" si="3092"/>
        <v>0</v>
      </c>
      <c r="R2342" s="4">
        <f t="shared" si="3092"/>
        <v>0</v>
      </c>
      <c r="S2342" s="4">
        <f t="shared" si="3092"/>
        <v>0</v>
      </c>
      <c r="T2342" s="4">
        <f t="shared" si="3092"/>
        <v>0</v>
      </c>
      <c r="U2342" s="4">
        <f t="shared" si="3092"/>
        <v>0</v>
      </c>
      <c r="V2342" s="4">
        <f t="shared" si="3092"/>
        <v>0</v>
      </c>
      <c r="W2342" s="4">
        <f>VLOOKUP(Z2342,怪物属性偏向!D:F,3,FALSE)</f>
        <v>5000016</v>
      </c>
      <c r="X2342" s="4">
        <f t="shared" si="2968"/>
        <v>88</v>
      </c>
      <c r="Y2342" t="str">
        <f>VLOOKUP(Z2342,怪物属性偏向!G:H,2,FALSE)</f>
        <v>国王</v>
      </c>
      <c r="Z2342">
        <f t="shared" si="2969"/>
        <v>16</v>
      </c>
    </row>
    <row r="2343" spans="1:26" ht="18" customHeight="1" x14ac:dyDescent="0.15">
      <c r="A2343" s="4">
        <v>5002339</v>
      </c>
      <c r="B2343" s="4">
        <f t="shared" ref="B2343:E2343" si="3093">B2342</f>
        <v>0</v>
      </c>
      <c r="C2343" s="4">
        <f t="shared" si="3093"/>
        <v>0</v>
      </c>
      <c r="D2343" s="4">
        <f t="shared" si="3093"/>
        <v>0</v>
      </c>
      <c r="E2343" s="4">
        <f t="shared" si="3093"/>
        <v>0</v>
      </c>
      <c r="F2343" s="4">
        <f>INT(VLOOKUP($X2343,映射表!$B:$C,2,FALSE)*VLOOKUP($Z2343,怪物属性偏向!$G:$L,怪物属性偏向!L$1,FALSE)/100)</f>
        <v>1759523</v>
      </c>
      <c r="G2343" s="4">
        <f>INT(VLOOKUP($X2343,映射表!$B:$C,2,FALSE)*VLOOKUP($Z2343,怪物属性偏向!$G:$L,怪物属性偏向!J$1,FALSE)/100)</f>
        <v>474246</v>
      </c>
      <c r="H2343" s="4">
        <f t="shared" si="3029"/>
        <v>0</v>
      </c>
      <c r="I2343" s="4">
        <f>INT(VLOOKUP($X2343,映射表!$B:$C,2,FALSE)*VLOOKUP($Z2343,怪物属性偏向!$G:$L,怪物属性偏向!K$1,FALSE)/100)</f>
        <v>742298</v>
      </c>
      <c r="J2343" s="4">
        <f>INT(VLOOKUP($X2343,映射表!$B:$E,4,FALSE))</f>
        <v>549851</v>
      </c>
      <c r="K2343" s="4">
        <f t="shared" ref="K2343:V2343" si="3094">K2342</f>
        <v>100</v>
      </c>
      <c r="L2343" s="4">
        <f t="shared" si="3094"/>
        <v>0</v>
      </c>
      <c r="M2343" s="4">
        <f t="shared" si="3094"/>
        <v>0</v>
      </c>
      <c r="N2343" s="4">
        <f t="shared" si="3094"/>
        <v>100</v>
      </c>
      <c r="O2343" s="4">
        <f t="shared" si="3094"/>
        <v>0</v>
      </c>
      <c r="P2343" s="4">
        <f t="shared" si="3094"/>
        <v>0</v>
      </c>
      <c r="Q2343" s="4">
        <f t="shared" si="3094"/>
        <v>0</v>
      </c>
      <c r="R2343" s="4">
        <f t="shared" si="3094"/>
        <v>0</v>
      </c>
      <c r="S2343" s="4">
        <f t="shared" si="3094"/>
        <v>0</v>
      </c>
      <c r="T2343" s="4">
        <f t="shared" si="3094"/>
        <v>0</v>
      </c>
      <c r="U2343" s="4">
        <f t="shared" si="3094"/>
        <v>0</v>
      </c>
      <c r="V2343" s="4">
        <f t="shared" si="3094"/>
        <v>0</v>
      </c>
      <c r="W2343" s="4">
        <f>VLOOKUP(Z2343,怪物属性偏向!D:F,3,FALSE)</f>
        <v>5000016</v>
      </c>
      <c r="X2343" s="4">
        <f t="shared" si="2968"/>
        <v>89</v>
      </c>
      <c r="Y2343" t="str">
        <f>VLOOKUP(Z2343,怪物属性偏向!G:H,2,FALSE)</f>
        <v>国王</v>
      </c>
      <c r="Z2343">
        <f t="shared" si="2969"/>
        <v>16</v>
      </c>
    </row>
    <row r="2344" spans="1:26" ht="18" customHeight="1" x14ac:dyDescent="0.15">
      <c r="A2344" s="4">
        <v>5002340</v>
      </c>
      <c r="B2344" s="4">
        <f t="shared" ref="B2344:E2344" si="3095">B2343</f>
        <v>0</v>
      </c>
      <c r="C2344" s="4">
        <f t="shared" si="3095"/>
        <v>0</v>
      </c>
      <c r="D2344" s="4">
        <f t="shared" si="3095"/>
        <v>0</v>
      </c>
      <c r="E2344" s="4">
        <f t="shared" si="3095"/>
        <v>0</v>
      </c>
      <c r="F2344" s="4">
        <f>INT(VLOOKUP($X2344,映射表!$B:$C,2,FALSE)*VLOOKUP($Z2344,怪物属性偏向!$G:$L,怪物属性偏向!L$1,FALSE)/100)</f>
        <v>1886432</v>
      </c>
      <c r="G2344" s="4">
        <f>INT(VLOOKUP($X2344,映射表!$B:$C,2,FALSE)*VLOOKUP($Z2344,怪物属性偏向!$G:$L,怪物属性偏向!J$1,FALSE)/100)</f>
        <v>508452</v>
      </c>
      <c r="H2344" s="4">
        <f t="shared" si="3029"/>
        <v>0</v>
      </c>
      <c r="I2344" s="4">
        <f>INT(VLOOKUP($X2344,映射表!$B:$C,2,FALSE)*VLOOKUP($Z2344,怪物属性偏向!$G:$L,怪物属性偏向!K$1,FALSE)/100)</f>
        <v>795838</v>
      </c>
      <c r="J2344" s="4">
        <f>INT(VLOOKUP($X2344,映射表!$B:$E,4,FALSE))</f>
        <v>589510</v>
      </c>
      <c r="K2344" s="4">
        <f t="shared" ref="K2344:V2344" si="3096">K2343</f>
        <v>100</v>
      </c>
      <c r="L2344" s="4">
        <f t="shared" si="3096"/>
        <v>0</v>
      </c>
      <c r="M2344" s="4">
        <f t="shared" si="3096"/>
        <v>0</v>
      </c>
      <c r="N2344" s="4">
        <f t="shared" si="3096"/>
        <v>100</v>
      </c>
      <c r="O2344" s="4">
        <f t="shared" si="3096"/>
        <v>0</v>
      </c>
      <c r="P2344" s="4">
        <f t="shared" si="3096"/>
        <v>0</v>
      </c>
      <c r="Q2344" s="4">
        <f t="shared" si="3096"/>
        <v>0</v>
      </c>
      <c r="R2344" s="4">
        <f t="shared" si="3096"/>
        <v>0</v>
      </c>
      <c r="S2344" s="4">
        <f t="shared" si="3096"/>
        <v>0</v>
      </c>
      <c r="T2344" s="4">
        <f t="shared" si="3096"/>
        <v>0</v>
      </c>
      <c r="U2344" s="4">
        <f t="shared" si="3096"/>
        <v>0</v>
      </c>
      <c r="V2344" s="4">
        <f t="shared" si="3096"/>
        <v>0</v>
      </c>
      <c r="W2344" s="4">
        <f>VLOOKUP(Z2344,怪物属性偏向!D:F,3,FALSE)</f>
        <v>5000016</v>
      </c>
      <c r="X2344" s="4">
        <f t="shared" si="2968"/>
        <v>90</v>
      </c>
      <c r="Y2344" t="str">
        <f>VLOOKUP(Z2344,怪物属性偏向!G:H,2,FALSE)</f>
        <v>国王</v>
      </c>
      <c r="Z2344">
        <f t="shared" si="2969"/>
        <v>16</v>
      </c>
    </row>
    <row r="2345" spans="1:26" ht="18" customHeight="1" x14ac:dyDescent="0.15">
      <c r="A2345" s="4">
        <v>5002341</v>
      </c>
      <c r="B2345" s="4">
        <f t="shared" ref="B2345:E2345" si="3097">B2344</f>
        <v>0</v>
      </c>
      <c r="C2345" s="4">
        <f t="shared" si="3097"/>
        <v>0</v>
      </c>
      <c r="D2345" s="4">
        <f t="shared" si="3097"/>
        <v>0</v>
      </c>
      <c r="E2345" s="4">
        <f t="shared" si="3097"/>
        <v>0</v>
      </c>
      <c r="F2345" s="4">
        <f>INT(VLOOKUP($X2345,映射表!$B:$C,2,FALSE)*VLOOKUP($Z2345,怪物属性偏向!$G:$L,怪物属性偏向!L$1,FALSE)/100)</f>
        <v>2022480</v>
      </c>
      <c r="G2345" s="4">
        <f>INT(VLOOKUP($X2345,映射表!$B:$C,2,FALSE)*VLOOKUP($Z2345,怪物属性偏向!$G:$L,怪物属性偏向!J$1,FALSE)/100)</f>
        <v>545121</v>
      </c>
      <c r="H2345" s="4">
        <f t="shared" si="3029"/>
        <v>0</v>
      </c>
      <c r="I2345" s="4">
        <f>INT(VLOOKUP($X2345,映射表!$B:$C,2,FALSE)*VLOOKUP($Z2345,怪物属性偏向!$G:$L,怪物属性偏向!K$1,FALSE)/100)</f>
        <v>853233</v>
      </c>
      <c r="J2345" s="4">
        <f>INT(VLOOKUP($X2345,映射表!$B:$E,4,FALSE))</f>
        <v>632025</v>
      </c>
      <c r="K2345" s="4">
        <f t="shared" ref="K2345:V2345" si="3098">K2344</f>
        <v>100</v>
      </c>
      <c r="L2345" s="4">
        <f t="shared" si="3098"/>
        <v>0</v>
      </c>
      <c r="M2345" s="4">
        <f t="shared" si="3098"/>
        <v>0</v>
      </c>
      <c r="N2345" s="4">
        <f t="shared" si="3098"/>
        <v>100</v>
      </c>
      <c r="O2345" s="4">
        <f t="shared" si="3098"/>
        <v>0</v>
      </c>
      <c r="P2345" s="4">
        <f t="shared" si="3098"/>
        <v>0</v>
      </c>
      <c r="Q2345" s="4">
        <f t="shared" si="3098"/>
        <v>0</v>
      </c>
      <c r="R2345" s="4">
        <f t="shared" si="3098"/>
        <v>0</v>
      </c>
      <c r="S2345" s="4">
        <f t="shared" si="3098"/>
        <v>0</v>
      </c>
      <c r="T2345" s="4">
        <f t="shared" si="3098"/>
        <v>0</v>
      </c>
      <c r="U2345" s="4">
        <f t="shared" si="3098"/>
        <v>0</v>
      </c>
      <c r="V2345" s="4">
        <f t="shared" si="3098"/>
        <v>0</v>
      </c>
      <c r="W2345" s="4">
        <f>VLOOKUP(Z2345,怪物属性偏向!D:F,3,FALSE)</f>
        <v>5000016</v>
      </c>
      <c r="X2345" s="4">
        <f t="shared" ref="X2345:X2408" si="3099">IF(X2344=X$1,1,X2344+1)</f>
        <v>91</v>
      </c>
      <c r="Y2345" t="str">
        <f>VLOOKUP(Z2345,怪物属性偏向!G:H,2,FALSE)</f>
        <v>国王</v>
      </c>
      <c r="Z2345">
        <f t="shared" ref="Z2345:Z2408" si="3100">IF(X2345=1,Z2344+1,Z2344)</f>
        <v>16</v>
      </c>
    </row>
    <row r="2346" spans="1:26" ht="18" customHeight="1" x14ac:dyDescent="0.15">
      <c r="A2346" s="4">
        <v>5002342</v>
      </c>
      <c r="B2346" s="4">
        <f t="shared" ref="B2346:E2346" si="3101">B2345</f>
        <v>0</v>
      </c>
      <c r="C2346" s="4">
        <f t="shared" si="3101"/>
        <v>0</v>
      </c>
      <c r="D2346" s="4">
        <f t="shared" si="3101"/>
        <v>0</v>
      </c>
      <c r="E2346" s="4">
        <f t="shared" si="3101"/>
        <v>0</v>
      </c>
      <c r="F2346" s="4">
        <f>INT(VLOOKUP($X2346,映射表!$B:$C,2,FALSE)*VLOOKUP($Z2346,怪物属性偏向!$G:$L,怪物属性偏向!L$1,FALSE)/100)</f>
        <v>2168322</v>
      </c>
      <c r="G2346" s="4">
        <f>INT(VLOOKUP($X2346,映射表!$B:$C,2,FALSE)*VLOOKUP($Z2346,怪物属性偏向!$G:$L,怪物属性偏向!J$1,FALSE)/100)</f>
        <v>584430</v>
      </c>
      <c r="H2346" s="4">
        <f t="shared" si="3029"/>
        <v>0</v>
      </c>
      <c r="I2346" s="4">
        <f>INT(VLOOKUP($X2346,映射表!$B:$C,2,FALSE)*VLOOKUP($Z2346,怪物属性偏向!$G:$L,怪物属性偏向!K$1,FALSE)/100)</f>
        <v>914761</v>
      </c>
      <c r="J2346" s="4">
        <f>INT(VLOOKUP($X2346,映射表!$B:$E,4,FALSE))</f>
        <v>677600</v>
      </c>
      <c r="K2346" s="4">
        <f t="shared" ref="K2346:V2346" si="3102">K2345</f>
        <v>100</v>
      </c>
      <c r="L2346" s="4">
        <f t="shared" si="3102"/>
        <v>0</v>
      </c>
      <c r="M2346" s="4">
        <f t="shared" si="3102"/>
        <v>0</v>
      </c>
      <c r="N2346" s="4">
        <f t="shared" si="3102"/>
        <v>100</v>
      </c>
      <c r="O2346" s="4">
        <f t="shared" si="3102"/>
        <v>0</v>
      </c>
      <c r="P2346" s="4">
        <f t="shared" si="3102"/>
        <v>0</v>
      </c>
      <c r="Q2346" s="4">
        <f t="shared" si="3102"/>
        <v>0</v>
      </c>
      <c r="R2346" s="4">
        <f t="shared" si="3102"/>
        <v>0</v>
      </c>
      <c r="S2346" s="4">
        <f t="shared" si="3102"/>
        <v>0</v>
      </c>
      <c r="T2346" s="4">
        <f t="shared" si="3102"/>
        <v>0</v>
      </c>
      <c r="U2346" s="4">
        <f t="shared" si="3102"/>
        <v>0</v>
      </c>
      <c r="V2346" s="4">
        <f t="shared" si="3102"/>
        <v>0</v>
      </c>
      <c r="W2346" s="4">
        <f>VLOOKUP(Z2346,怪物属性偏向!D:F,3,FALSE)</f>
        <v>5000016</v>
      </c>
      <c r="X2346" s="4">
        <f t="shared" si="3099"/>
        <v>92</v>
      </c>
      <c r="Y2346" t="str">
        <f>VLOOKUP(Z2346,怪物属性偏向!G:H,2,FALSE)</f>
        <v>国王</v>
      </c>
      <c r="Z2346">
        <f t="shared" si="3100"/>
        <v>16</v>
      </c>
    </row>
    <row r="2347" spans="1:26" ht="18" customHeight="1" x14ac:dyDescent="0.15">
      <c r="A2347" s="4">
        <v>5002343</v>
      </c>
      <c r="B2347" s="4">
        <f t="shared" ref="B2347:E2347" si="3103">B2346</f>
        <v>0</v>
      </c>
      <c r="C2347" s="4">
        <f t="shared" si="3103"/>
        <v>0</v>
      </c>
      <c r="D2347" s="4">
        <f t="shared" si="3103"/>
        <v>0</v>
      </c>
      <c r="E2347" s="4">
        <f t="shared" si="3103"/>
        <v>0</v>
      </c>
      <c r="F2347" s="4">
        <f>INT(VLOOKUP($X2347,映射表!$B:$C,2,FALSE)*VLOOKUP($Z2347,怪物属性偏向!$G:$L,怪物属性偏向!L$1,FALSE)/100)</f>
        <v>2324665</v>
      </c>
      <c r="G2347" s="4">
        <f>INT(VLOOKUP($X2347,映射表!$B:$C,2,FALSE)*VLOOKUP($Z2347,怪物属性偏向!$G:$L,怪物属性偏向!J$1,FALSE)/100)</f>
        <v>626569</v>
      </c>
      <c r="H2347" s="4">
        <f t="shared" si="3029"/>
        <v>0</v>
      </c>
      <c r="I2347" s="4">
        <f>INT(VLOOKUP($X2347,映射表!$B:$C,2,FALSE)*VLOOKUP($Z2347,怪物属性偏向!$G:$L,怪物属性偏向!K$1,FALSE)/100)</f>
        <v>980718</v>
      </c>
      <c r="J2347" s="4">
        <f>INT(VLOOKUP($X2347,映射表!$B:$E,4,FALSE))</f>
        <v>726457</v>
      </c>
      <c r="K2347" s="4">
        <f t="shared" ref="K2347:V2347" si="3104">K2346</f>
        <v>100</v>
      </c>
      <c r="L2347" s="4">
        <f t="shared" si="3104"/>
        <v>0</v>
      </c>
      <c r="M2347" s="4">
        <f t="shared" si="3104"/>
        <v>0</v>
      </c>
      <c r="N2347" s="4">
        <f t="shared" si="3104"/>
        <v>100</v>
      </c>
      <c r="O2347" s="4">
        <f t="shared" si="3104"/>
        <v>0</v>
      </c>
      <c r="P2347" s="4">
        <f t="shared" si="3104"/>
        <v>0</v>
      </c>
      <c r="Q2347" s="4">
        <f t="shared" si="3104"/>
        <v>0</v>
      </c>
      <c r="R2347" s="4">
        <f t="shared" si="3104"/>
        <v>0</v>
      </c>
      <c r="S2347" s="4">
        <f t="shared" si="3104"/>
        <v>0</v>
      </c>
      <c r="T2347" s="4">
        <f t="shared" si="3104"/>
        <v>0</v>
      </c>
      <c r="U2347" s="4">
        <f t="shared" si="3104"/>
        <v>0</v>
      </c>
      <c r="V2347" s="4">
        <f t="shared" si="3104"/>
        <v>0</v>
      </c>
      <c r="W2347" s="4">
        <f>VLOOKUP(Z2347,怪物属性偏向!D:F,3,FALSE)</f>
        <v>5000016</v>
      </c>
      <c r="X2347" s="4">
        <f t="shared" si="3099"/>
        <v>93</v>
      </c>
      <c r="Y2347" t="str">
        <f>VLOOKUP(Z2347,怪物属性偏向!G:H,2,FALSE)</f>
        <v>国王</v>
      </c>
      <c r="Z2347">
        <f t="shared" si="3100"/>
        <v>16</v>
      </c>
    </row>
    <row r="2348" spans="1:26" ht="18" customHeight="1" x14ac:dyDescent="0.15">
      <c r="A2348" s="4">
        <v>5002344</v>
      </c>
      <c r="B2348" s="4">
        <f t="shared" ref="B2348:E2348" si="3105">B2347</f>
        <v>0</v>
      </c>
      <c r="C2348" s="4">
        <f t="shared" si="3105"/>
        <v>0</v>
      </c>
      <c r="D2348" s="4">
        <f t="shared" si="3105"/>
        <v>0</v>
      </c>
      <c r="E2348" s="4">
        <f t="shared" si="3105"/>
        <v>0</v>
      </c>
      <c r="F2348" s="4">
        <f>INT(VLOOKUP($X2348,映射表!$B:$C,2,FALSE)*VLOOKUP($Z2348,怪物属性偏向!$G:$L,怪物属性偏向!L$1,FALSE)/100)</f>
        <v>2492265</v>
      </c>
      <c r="G2348" s="4">
        <f>INT(VLOOKUP($X2348,映射表!$B:$C,2,FALSE)*VLOOKUP($Z2348,怪物属性偏向!$G:$L,怪物属性偏向!J$1,FALSE)/100)</f>
        <v>671743</v>
      </c>
      <c r="H2348" s="4">
        <f t="shared" si="3029"/>
        <v>0</v>
      </c>
      <c r="I2348" s="4">
        <f>INT(VLOOKUP($X2348,映射表!$B:$C,2,FALSE)*VLOOKUP($Z2348,怪物属性偏向!$G:$L,怪物属性偏向!K$1,FALSE)/100)</f>
        <v>1051424</v>
      </c>
      <c r="J2348" s="4">
        <f>INT(VLOOKUP($X2348,映射表!$B:$E,4,FALSE))</f>
        <v>778832</v>
      </c>
      <c r="K2348" s="4">
        <f t="shared" ref="K2348:V2348" si="3106">K2347</f>
        <v>100</v>
      </c>
      <c r="L2348" s="4">
        <f t="shared" si="3106"/>
        <v>0</v>
      </c>
      <c r="M2348" s="4">
        <f t="shared" si="3106"/>
        <v>0</v>
      </c>
      <c r="N2348" s="4">
        <f t="shared" si="3106"/>
        <v>100</v>
      </c>
      <c r="O2348" s="4">
        <f t="shared" si="3106"/>
        <v>0</v>
      </c>
      <c r="P2348" s="4">
        <f t="shared" si="3106"/>
        <v>0</v>
      </c>
      <c r="Q2348" s="4">
        <f t="shared" si="3106"/>
        <v>0</v>
      </c>
      <c r="R2348" s="4">
        <f t="shared" si="3106"/>
        <v>0</v>
      </c>
      <c r="S2348" s="4">
        <f t="shared" si="3106"/>
        <v>0</v>
      </c>
      <c r="T2348" s="4">
        <f t="shared" si="3106"/>
        <v>0</v>
      </c>
      <c r="U2348" s="4">
        <f t="shared" si="3106"/>
        <v>0</v>
      </c>
      <c r="V2348" s="4">
        <f t="shared" si="3106"/>
        <v>0</v>
      </c>
      <c r="W2348" s="4">
        <f>VLOOKUP(Z2348,怪物属性偏向!D:F,3,FALSE)</f>
        <v>5000016</v>
      </c>
      <c r="X2348" s="4">
        <f t="shared" si="3099"/>
        <v>94</v>
      </c>
      <c r="Y2348" t="str">
        <f>VLOOKUP(Z2348,怪物属性偏向!G:H,2,FALSE)</f>
        <v>国王</v>
      </c>
      <c r="Z2348">
        <f t="shared" si="3100"/>
        <v>16</v>
      </c>
    </row>
    <row r="2349" spans="1:26" ht="18" customHeight="1" x14ac:dyDescent="0.15">
      <c r="A2349" s="4">
        <v>5002345</v>
      </c>
      <c r="B2349" s="4">
        <f t="shared" ref="B2349:E2349" si="3107">B2348</f>
        <v>0</v>
      </c>
      <c r="C2349" s="4">
        <f t="shared" si="3107"/>
        <v>0</v>
      </c>
      <c r="D2349" s="4">
        <f t="shared" si="3107"/>
        <v>0</v>
      </c>
      <c r="E2349" s="4">
        <f t="shared" si="3107"/>
        <v>0</v>
      </c>
      <c r="F2349" s="4">
        <f>INT(VLOOKUP($X2349,映射表!$B:$C,2,FALSE)*VLOOKUP($Z2349,怪物属性偏向!$G:$L,怪物属性偏向!L$1,FALSE)/100)</f>
        <v>2671932</v>
      </c>
      <c r="G2349" s="4">
        <f>INT(VLOOKUP($X2349,映射表!$B:$C,2,FALSE)*VLOOKUP($Z2349,怪物属性偏向!$G:$L,怪物属性偏向!J$1,FALSE)/100)</f>
        <v>720169</v>
      </c>
      <c r="H2349" s="4">
        <f t="shared" si="3029"/>
        <v>0</v>
      </c>
      <c r="I2349" s="4">
        <f>INT(VLOOKUP($X2349,映射表!$B:$C,2,FALSE)*VLOOKUP($Z2349,怪物属性偏向!$G:$L,怪物属性偏向!K$1,FALSE)/100)</f>
        <v>1127221</v>
      </c>
      <c r="J2349" s="4">
        <f>INT(VLOOKUP($X2349,映射表!$B:$E,4,FALSE))</f>
        <v>834978</v>
      </c>
      <c r="K2349" s="4">
        <f t="shared" ref="K2349:V2349" si="3108">K2348</f>
        <v>100</v>
      </c>
      <c r="L2349" s="4">
        <f t="shared" si="3108"/>
        <v>0</v>
      </c>
      <c r="M2349" s="4">
        <f t="shared" si="3108"/>
        <v>0</v>
      </c>
      <c r="N2349" s="4">
        <f t="shared" si="3108"/>
        <v>100</v>
      </c>
      <c r="O2349" s="4">
        <f t="shared" si="3108"/>
        <v>0</v>
      </c>
      <c r="P2349" s="4">
        <f t="shared" si="3108"/>
        <v>0</v>
      </c>
      <c r="Q2349" s="4">
        <f t="shared" si="3108"/>
        <v>0</v>
      </c>
      <c r="R2349" s="4">
        <f t="shared" si="3108"/>
        <v>0</v>
      </c>
      <c r="S2349" s="4">
        <f t="shared" si="3108"/>
        <v>0</v>
      </c>
      <c r="T2349" s="4">
        <f t="shared" si="3108"/>
        <v>0</v>
      </c>
      <c r="U2349" s="4">
        <f t="shared" si="3108"/>
        <v>0</v>
      </c>
      <c r="V2349" s="4">
        <f t="shared" si="3108"/>
        <v>0</v>
      </c>
      <c r="W2349" s="4">
        <f>VLOOKUP(Z2349,怪物属性偏向!D:F,3,FALSE)</f>
        <v>5000016</v>
      </c>
      <c r="X2349" s="4">
        <f t="shared" si="3099"/>
        <v>95</v>
      </c>
      <c r="Y2349" t="str">
        <f>VLOOKUP(Z2349,怪物属性偏向!G:H,2,FALSE)</f>
        <v>国王</v>
      </c>
      <c r="Z2349">
        <f t="shared" si="3100"/>
        <v>16</v>
      </c>
    </row>
    <row r="2350" spans="1:26" ht="18" customHeight="1" x14ac:dyDescent="0.15">
      <c r="A2350" s="4">
        <v>5002346</v>
      </c>
      <c r="B2350" s="4">
        <f t="shared" ref="B2350:E2350" si="3109">B2349</f>
        <v>0</v>
      </c>
      <c r="C2350" s="4">
        <f t="shared" si="3109"/>
        <v>0</v>
      </c>
      <c r="D2350" s="4">
        <f t="shared" si="3109"/>
        <v>0</v>
      </c>
      <c r="E2350" s="4">
        <f t="shared" si="3109"/>
        <v>0</v>
      </c>
      <c r="F2350" s="4">
        <f>INT(VLOOKUP($X2350,映射表!$B:$C,2,FALSE)*VLOOKUP($Z2350,怪物属性偏向!$G:$L,怪物属性偏向!L$1,FALSE)/100)</f>
        <v>2864535</v>
      </c>
      <c r="G2350" s="4">
        <f>INT(VLOOKUP($X2350,映射表!$B:$C,2,FALSE)*VLOOKUP($Z2350,怪物属性偏向!$G:$L,怪物属性偏向!J$1,FALSE)/100)</f>
        <v>772081</v>
      </c>
      <c r="H2350" s="4">
        <f t="shared" si="3029"/>
        <v>0</v>
      </c>
      <c r="I2350" s="4">
        <f>INT(VLOOKUP($X2350,映射表!$B:$C,2,FALSE)*VLOOKUP($Z2350,怪物属性偏向!$G:$L,怪物属性偏向!K$1,FALSE)/100)</f>
        <v>1208475</v>
      </c>
      <c r="J2350" s="4">
        <f>INT(VLOOKUP($X2350,映射表!$B:$E,4,FALSE))</f>
        <v>895167</v>
      </c>
      <c r="K2350" s="4">
        <f t="shared" ref="K2350:V2350" si="3110">K2349</f>
        <v>100</v>
      </c>
      <c r="L2350" s="4">
        <f t="shared" si="3110"/>
        <v>0</v>
      </c>
      <c r="M2350" s="4">
        <f t="shared" si="3110"/>
        <v>0</v>
      </c>
      <c r="N2350" s="4">
        <f t="shared" si="3110"/>
        <v>100</v>
      </c>
      <c r="O2350" s="4">
        <f t="shared" si="3110"/>
        <v>0</v>
      </c>
      <c r="P2350" s="4">
        <f t="shared" si="3110"/>
        <v>0</v>
      </c>
      <c r="Q2350" s="4">
        <f t="shared" si="3110"/>
        <v>0</v>
      </c>
      <c r="R2350" s="4">
        <f t="shared" si="3110"/>
        <v>0</v>
      </c>
      <c r="S2350" s="4">
        <f t="shared" si="3110"/>
        <v>0</v>
      </c>
      <c r="T2350" s="4">
        <f t="shared" si="3110"/>
        <v>0</v>
      </c>
      <c r="U2350" s="4">
        <f t="shared" si="3110"/>
        <v>0</v>
      </c>
      <c r="V2350" s="4">
        <f t="shared" si="3110"/>
        <v>0</v>
      </c>
      <c r="W2350" s="4">
        <f>VLOOKUP(Z2350,怪物属性偏向!D:F,3,FALSE)</f>
        <v>5000016</v>
      </c>
      <c r="X2350" s="4">
        <f t="shared" si="3099"/>
        <v>96</v>
      </c>
      <c r="Y2350" t="str">
        <f>VLOOKUP(Z2350,怪物属性偏向!G:H,2,FALSE)</f>
        <v>国王</v>
      </c>
      <c r="Z2350">
        <f t="shared" si="3100"/>
        <v>16</v>
      </c>
    </row>
    <row r="2351" spans="1:26" ht="18" customHeight="1" x14ac:dyDescent="0.15">
      <c r="A2351" s="4">
        <v>5002347</v>
      </c>
      <c r="B2351" s="4">
        <f t="shared" ref="B2351:E2351" si="3111">B2350</f>
        <v>0</v>
      </c>
      <c r="C2351" s="4">
        <f t="shared" si="3111"/>
        <v>0</v>
      </c>
      <c r="D2351" s="4">
        <f t="shared" si="3111"/>
        <v>0</v>
      </c>
      <c r="E2351" s="4">
        <f t="shared" si="3111"/>
        <v>0</v>
      </c>
      <c r="F2351" s="4">
        <f>INT(VLOOKUP($X2351,映射表!$B:$C,2,FALSE)*VLOOKUP($Z2351,怪物属性偏向!$G:$L,怪物属性偏向!L$1,FALSE)/100)</f>
        <v>3071005</v>
      </c>
      <c r="G2351" s="4">
        <f>INT(VLOOKUP($X2351,映射表!$B:$C,2,FALSE)*VLOOKUP($Z2351,怪物属性偏向!$G:$L,怪物属性偏向!J$1,FALSE)/100)</f>
        <v>827731</v>
      </c>
      <c r="H2351" s="4">
        <f t="shared" si="3029"/>
        <v>0</v>
      </c>
      <c r="I2351" s="4">
        <f>INT(VLOOKUP($X2351,映射表!$B:$C,2,FALSE)*VLOOKUP($Z2351,怪物属性偏向!$G:$L,怪物属性偏向!K$1,FALSE)/100)</f>
        <v>1295580</v>
      </c>
      <c r="J2351" s="4">
        <f>INT(VLOOKUP($X2351,映射表!$B:$E,4,FALSE))</f>
        <v>959689</v>
      </c>
      <c r="K2351" s="4">
        <f t="shared" ref="K2351:V2351" si="3112">K2350</f>
        <v>100</v>
      </c>
      <c r="L2351" s="4">
        <f t="shared" si="3112"/>
        <v>0</v>
      </c>
      <c r="M2351" s="4">
        <f t="shared" si="3112"/>
        <v>0</v>
      </c>
      <c r="N2351" s="4">
        <f t="shared" si="3112"/>
        <v>100</v>
      </c>
      <c r="O2351" s="4">
        <f t="shared" si="3112"/>
        <v>0</v>
      </c>
      <c r="P2351" s="4">
        <f t="shared" si="3112"/>
        <v>0</v>
      </c>
      <c r="Q2351" s="4">
        <f t="shared" si="3112"/>
        <v>0</v>
      </c>
      <c r="R2351" s="4">
        <f t="shared" si="3112"/>
        <v>0</v>
      </c>
      <c r="S2351" s="4">
        <f t="shared" si="3112"/>
        <v>0</v>
      </c>
      <c r="T2351" s="4">
        <f t="shared" si="3112"/>
        <v>0</v>
      </c>
      <c r="U2351" s="4">
        <f t="shared" si="3112"/>
        <v>0</v>
      </c>
      <c r="V2351" s="4">
        <f t="shared" si="3112"/>
        <v>0</v>
      </c>
      <c r="W2351" s="4">
        <f>VLOOKUP(Z2351,怪物属性偏向!D:F,3,FALSE)</f>
        <v>5000016</v>
      </c>
      <c r="X2351" s="4">
        <f t="shared" si="3099"/>
        <v>97</v>
      </c>
      <c r="Y2351" t="str">
        <f>VLOOKUP(Z2351,怪物属性偏向!G:H,2,FALSE)</f>
        <v>国王</v>
      </c>
      <c r="Z2351">
        <f t="shared" si="3100"/>
        <v>16</v>
      </c>
    </row>
    <row r="2352" spans="1:26" ht="18" customHeight="1" x14ac:dyDescent="0.15">
      <c r="A2352" s="4">
        <v>5002348</v>
      </c>
      <c r="B2352" s="4">
        <f t="shared" ref="B2352:E2352" si="3113">B2351</f>
        <v>0</v>
      </c>
      <c r="C2352" s="4">
        <f t="shared" si="3113"/>
        <v>0</v>
      </c>
      <c r="D2352" s="4">
        <f t="shared" si="3113"/>
        <v>0</v>
      </c>
      <c r="E2352" s="4">
        <f t="shared" si="3113"/>
        <v>0</v>
      </c>
      <c r="F2352" s="4">
        <f>INT(VLOOKUP($X2352,映射表!$B:$C,2,FALSE)*VLOOKUP($Z2352,怪物属性偏向!$G:$L,怪物属性偏向!L$1,FALSE)/100)</f>
        <v>3292341</v>
      </c>
      <c r="G2352" s="4">
        <f>INT(VLOOKUP($X2352,映射表!$B:$C,2,FALSE)*VLOOKUP($Z2352,怪物属性偏向!$G:$L,怪物属性偏向!J$1,FALSE)/100)</f>
        <v>887388</v>
      </c>
      <c r="H2352" s="4">
        <f t="shared" si="3029"/>
        <v>0</v>
      </c>
      <c r="I2352" s="4">
        <f>INT(VLOOKUP($X2352,映射表!$B:$C,2,FALSE)*VLOOKUP($Z2352,怪物属性偏向!$G:$L,怪物属性偏向!K$1,FALSE)/100)</f>
        <v>1388956</v>
      </c>
      <c r="J2352" s="4">
        <f>INT(VLOOKUP($X2352,映射表!$B:$E,4,FALSE))</f>
        <v>1028856</v>
      </c>
      <c r="K2352" s="4">
        <f t="shared" ref="K2352:V2352" si="3114">K2351</f>
        <v>100</v>
      </c>
      <c r="L2352" s="4">
        <f t="shared" si="3114"/>
        <v>0</v>
      </c>
      <c r="M2352" s="4">
        <f t="shared" si="3114"/>
        <v>0</v>
      </c>
      <c r="N2352" s="4">
        <f t="shared" si="3114"/>
        <v>100</v>
      </c>
      <c r="O2352" s="4">
        <f t="shared" si="3114"/>
        <v>0</v>
      </c>
      <c r="P2352" s="4">
        <f t="shared" si="3114"/>
        <v>0</v>
      </c>
      <c r="Q2352" s="4">
        <f t="shared" si="3114"/>
        <v>0</v>
      </c>
      <c r="R2352" s="4">
        <f t="shared" si="3114"/>
        <v>0</v>
      </c>
      <c r="S2352" s="4">
        <f t="shared" si="3114"/>
        <v>0</v>
      </c>
      <c r="T2352" s="4">
        <f t="shared" si="3114"/>
        <v>0</v>
      </c>
      <c r="U2352" s="4">
        <f t="shared" si="3114"/>
        <v>0</v>
      </c>
      <c r="V2352" s="4">
        <f t="shared" si="3114"/>
        <v>0</v>
      </c>
      <c r="W2352" s="4">
        <f>VLOOKUP(Z2352,怪物属性偏向!D:F,3,FALSE)</f>
        <v>5000016</v>
      </c>
      <c r="X2352" s="4">
        <f t="shared" si="3099"/>
        <v>98</v>
      </c>
      <c r="Y2352" t="str">
        <f>VLOOKUP(Z2352,怪物属性偏向!G:H,2,FALSE)</f>
        <v>国王</v>
      </c>
      <c r="Z2352">
        <f t="shared" si="3100"/>
        <v>16</v>
      </c>
    </row>
    <row r="2353" spans="1:26" ht="18" customHeight="1" x14ac:dyDescent="0.15">
      <c r="A2353" s="4">
        <v>5002349</v>
      </c>
      <c r="B2353" s="4">
        <f t="shared" ref="B2353:E2353" si="3115">B2352</f>
        <v>0</v>
      </c>
      <c r="C2353" s="4">
        <f t="shared" si="3115"/>
        <v>0</v>
      </c>
      <c r="D2353" s="4">
        <f t="shared" si="3115"/>
        <v>0</v>
      </c>
      <c r="E2353" s="4">
        <f t="shared" si="3115"/>
        <v>0</v>
      </c>
      <c r="F2353" s="4">
        <f>INT(VLOOKUP($X2353,映射表!$B:$C,2,FALSE)*VLOOKUP($Z2353,怪物属性偏向!$G:$L,怪物属性偏向!L$1,FALSE)/100)</f>
        <v>3529614</v>
      </c>
      <c r="G2353" s="4">
        <f>INT(VLOOKUP($X2353,映射表!$B:$C,2,FALSE)*VLOOKUP($Z2353,怪物属性偏向!$G:$L,怪物属性偏向!J$1,FALSE)/100)</f>
        <v>951341</v>
      </c>
      <c r="H2353" s="4">
        <f t="shared" si="3029"/>
        <v>0</v>
      </c>
      <c r="I2353" s="4">
        <f>INT(VLOOKUP($X2353,映射表!$B:$C,2,FALSE)*VLOOKUP($Z2353,怪物属性偏向!$G:$L,怪物属性偏向!K$1,FALSE)/100)</f>
        <v>1489055</v>
      </c>
      <c r="J2353" s="4">
        <f>INT(VLOOKUP($X2353,映射表!$B:$E,4,FALSE))</f>
        <v>1103004</v>
      </c>
      <c r="K2353" s="4">
        <f t="shared" ref="K2353:V2353" si="3116">K2352</f>
        <v>100</v>
      </c>
      <c r="L2353" s="4">
        <f t="shared" si="3116"/>
        <v>0</v>
      </c>
      <c r="M2353" s="4">
        <f t="shared" si="3116"/>
        <v>0</v>
      </c>
      <c r="N2353" s="4">
        <f t="shared" si="3116"/>
        <v>100</v>
      </c>
      <c r="O2353" s="4">
        <f t="shared" si="3116"/>
        <v>0</v>
      </c>
      <c r="P2353" s="4">
        <f t="shared" si="3116"/>
        <v>0</v>
      </c>
      <c r="Q2353" s="4">
        <f t="shared" si="3116"/>
        <v>0</v>
      </c>
      <c r="R2353" s="4">
        <f t="shared" si="3116"/>
        <v>0</v>
      </c>
      <c r="S2353" s="4">
        <f t="shared" si="3116"/>
        <v>0</v>
      </c>
      <c r="T2353" s="4">
        <f t="shared" si="3116"/>
        <v>0</v>
      </c>
      <c r="U2353" s="4">
        <f t="shared" si="3116"/>
        <v>0</v>
      </c>
      <c r="V2353" s="4">
        <f t="shared" si="3116"/>
        <v>0</v>
      </c>
      <c r="W2353" s="4">
        <f>VLOOKUP(Z2353,怪物属性偏向!D:F,3,FALSE)</f>
        <v>5000016</v>
      </c>
      <c r="X2353" s="4">
        <f t="shared" si="3099"/>
        <v>99</v>
      </c>
      <c r="Y2353" t="str">
        <f>VLOOKUP(Z2353,怪物属性偏向!G:H,2,FALSE)</f>
        <v>国王</v>
      </c>
      <c r="Z2353">
        <f t="shared" si="3100"/>
        <v>16</v>
      </c>
    </row>
    <row r="2354" spans="1:26" ht="18" customHeight="1" x14ac:dyDescent="0.15">
      <c r="A2354" s="4">
        <v>5002350</v>
      </c>
      <c r="B2354" s="4">
        <f t="shared" ref="B2354:E2354" si="3117">B2353</f>
        <v>0</v>
      </c>
      <c r="C2354" s="4">
        <f t="shared" si="3117"/>
        <v>0</v>
      </c>
      <c r="D2354" s="4">
        <f t="shared" si="3117"/>
        <v>0</v>
      </c>
      <c r="E2354" s="4">
        <f t="shared" si="3117"/>
        <v>0</v>
      </c>
      <c r="F2354" s="4">
        <f>INT(VLOOKUP($X2354,映射表!$B:$C,2,FALSE)*VLOOKUP($Z2354,怪物属性偏向!$G:$L,怪物属性偏向!L$1,FALSE)/100)</f>
        <v>3783970</v>
      </c>
      <c r="G2354" s="4">
        <f>INT(VLOOKUP($X2354,映射表!$B:$C,2,FALSE)*VLOOKUP($Z2354,怪物属性偏向!$G:$L,怪物属性偏向!J$1,FALSE)/100)</f>
        <v>1019898</v>
      </c>
      <c r="H2354" s="4">
        <f t="shared" si="3029"/>
        <v>0</v>
      </c>
      <c r="I2354" s="4">
        <f>INT(VLOOKUP($X2354,映射表!$B:$C,2,FALSE)*VLOOKUP($Z2354,怪物属性偏向!$G:$L,怪物属性偏向!K$1,FALSE)/100)</f>
        <v>1596362</v>
      </c>
      <c r="J2354" s="4">
        <f>INT(VLOOKUP($X2354,映射表!$B:$E,4,FALSE))</f>
        <v>1182490</v>
      </c>
      <c r="K2354" s="4">
        <f t="shared" ref="K2354:V2354" si="3118">K2353</f>
        <v>100</v>
      </c>
      <c r="L2354" s="4">
        <f t="shared" si="3118"/>
        <v>0</v>
      </c>
      <c r="M2354" s="4">
        <f t="shared" si="3118"/>
        <v>0</v>
      </c>
      <c r="N2354" s="4">
        <f t="shared" si="3118"/>
        <v>100</v>
      </c>
      <c r="O2354" s="4">
        <f t="shared" si="3118"/>
        <v>0</v>
      </c>
      <c r="P2354" s="4">
        <f t="shared" si="3118"/>
        <v>0</v>
      </c>
      <c r="Q2354" s="4">
        <f t="shared" si="3118"/>
        <v>0</v>
      </c>
      <c r="R2354" s="4">
        <f t="shared" si="3118"/>
        <v>0</v>
      </c>
      <c r="S2354" s="4">
        <f t="shared" si="3118"/>
        <v>0</v>
      </c>
      <c r="T2354" s="4">
        <f t="shared" si="3118"/>
        <v>0</v>
      </c>
      <c r="U2354" s="4">
        <f t="shared" si="3118"/>
        <v>0</v>
      </c>
      <c r="V2354" s="4">
        <f t="shared" si="3118"/>
        <v>0</v>
      </c>
      <c r="W2354" s="4">
        <f>VLOOKUP(Z2354,怪物属性偏向!D:F,3,FALSE)</f>
        <v>5000016</v>
      </c>
      <c r="X2354" s="4">
        <f t="shared" si="3099"/>
        <v>100</v>
      </c>
      <c r="Y2354" t="str">
        <f>VLOOKUP(Z2354,怪物属性偏向!G:H,2,FALSE)</f>
        <v>国王</v>
      </c>
      <c r="Z2354">
        <f t="shared" si="3100"/>
        <v>16</v>
      </c>
    </row>
    <row r="2355" spans="1:26" ht="18" customHeight="1" x14ac:dyDescent="0.15">
      <c r="A2355" s="4">
        <v>5002351</v>
      </c>
      <c r="B2355" s="4">
        <f t="shared" ref="B2355:E2355" si="3119">B2354</f>
        <v>0</v>
      </c>
      <c r="C2355" s="4">
        <f t="shared" si="3119"/>
        <v>0</v>
      </c>
      <c r="D2355" s="4">
        <f t="shared" si="3119"/>
        <v>0</v>
      </c>
      <c r="E2355" s="4">
        <f t="shared" si="3119"/>
        <v>0</v>
      </c>
      <c r="F2355" s="4">
        <f>INT(VLOOKUP($X2355,映射表!$B:$C,2,FALSE)*VLOOKUP($Z2355,怪物属性偏向!$G:$L,怪物属性偏向!L$1,FALSE)/100)</f>
        <v>4056639</v>
      </c>
      <c r="G2355" s="4">
        <f>INT(VLOOKUP($X2355,映射表!$B:$C,2,FALSE)*VLOOKUP($Z2355,怪物属性偏向!$G:$L,怪物属性偏向!J$1,FALSE)/100)</f>
        <v>1093391</v>
      </c>
      <c r="H2355" s="4">
        <f t="shared" si="3029"/>
        <v>0</v>
      </c>
      <c r="I2355" s="4">
        <f>INT(VLOOKUP($X2355,映射表!$B:$C,2,FALSE)*VLOOKUP($Z2355,怪物属性偏向!$G:$L,怪物属性偏向!K$1,FALSE)/100)</f>
        <v>1711394</v>
      </c>
      <c r="J2355" s="4">
        <f>INT(VLOOKUP($X2355,映射表!$B:$E,4,FALSE))</f>
        <v>1267699</v>
      </c>
      <c r="K2355" s="4">
        <f t="shared" ref="K2355:V2355" si="3120">K2354</f>
        <v>100</v>
      </c>
      <c r="L2355" s="4">
        <f t="shared" si="3120"/>
        <v>0</v>
      </c>
      <c r="M2355" s="4">
        <f t="shared" si="3120"/>
        <v>0</v>
      </c>
      <c r="N2355" s="4">
        <f t="shared" si="3120"/>
        <v>100</v>
      </c>
      <c r="O2355" s="4">
        <f t="shared" si="3120"/>
        <v>0</v>
      </c>
      <c r="P2355" s="4">
        <f t="shared" si="3120"/>
        <v>0</v>
      </c>
      <c r="Q2355" s="4">
        <f t="shared" si="3120"/>
        <v>0</v>
      </c>
      <c r="R2355" s="4">
        <f t="shared" si="3120"/>
        <v>0</v>
      </c>
      <c r="S2355" s="4">
        <f t="shared" si="3120"/>
        <v>0</v>
      </c>
      <c r="T2355" s="4">
        <f t="shared" si="3120"/>
        <v>0</v>
      </c>
      <c r="U2355" s="4">
        <f t="shared" si="3120"/>
        <v>0</v>
      </c>
      <c r="V2355" s="4">
        <f t="shared" si="3120"/>
        <v>0</v>
      </c>
      <c r="W2355" s="4">
        <f>VLOOKUP(Z2355,怪物属性偏向!D:F,3,FALSE)</f>
        <v>5000016</v>
      </c>
      <c r="X2355" s="4">
        <f t="shared" si="3099"/>
        <v>101</v>
      </c>
      <c r="Y2355" t="str">
        <f>VLOOKUP(Z2355,怪物属性偏向!G:H,2,FALSE)</f>
        <v>国王</v>
      </c>
      <c r="Z2355">
        <f t="shared" si="3100"/>
        <v>16</v>
      </c>
    </row>
    <row r="2356" spans="1:26" ht="18" customHeight="1" x14ac:dyDescent="0.15">
      <c r="A2356" s="4">
        <v>5002352</v>
      </c>
      <c r="B2356" s="4">
        <f t="shared" ref="B2356:E2356" si="3121">B2355</f>
        <v>0</v>
      </c>
      <c r="C2356" s="4">
        <f t="shared" si="3121"/>
        <v>0</v>
      </c>
      <c r="D2356" s="4">
        <f t="shared" si="3121"/>
        <v>0</v>
      </c>
      <c r="E2356" s="4">
        <f t="shared" si="3121"/>
        <v>0</v>
      </c>
      <c r="F2356" s="4">
        <f>INT(VLOOKUP($X2356,映射表!$B:$C,2,FALSE)*VLOOKUP($Z2356,怪物属性偏向!$G:$L,怪物属性偏向!L$1,FALSE)/100)</f>
        <v>4348941</v>
      </c>
      <c r="G2356" s="4">
        <f>INT(VLOOKUP($X2356,映射表!$B:$C,2,FALSE)*VLOOKUP($Z2356,怪物属性偏向!$G:$L,怪物属性偏向!J$1,FALSE)/100)</f>
        <v>1172175</v>
      </c>
      <c r="H2356" s="4">
        <f t="shared" si="3029"/>
        <v>0</v>
      </c>
      <c r="I2356" s="4">
        <f>INT(VLOOKUP($X2356,映射表!$B:$C,2,FALSE)*VLOOKUP($Z2356,怪物属性偏向!$G:$L,怪物属性偏向!K$1,FALSE)/100)</f>
        <v>1834709</v>
      </c>
      <c r="J2356" s="4">
        <f>INT(VLOOKUP($X2356,映射表!$B:$E,4,FALSE))</f>
        <v>1359044</v>
      </c>
      <c r="K2356" s="4">
        <f t="shared" ref="K2356:V2356" si="3122">K2355</f>
        <v>100</v>
      </c>
      <c r="L2356" s="4">
        <f t="shared" si="3122"/>
        <v>0</v>
      </c>
      <c r="M2356" s="4">
        <f t="shared" si="3122"/>
        <v>0</v>
      </c>
      <c r="N2356" s="4">
        <f t="shared" si="3122"/>
        <v>100</v>
      </c>
      <c r="O2356" s="4">
        <f t="shared" si="3122"/>
        <v>0</v>
      </c>
      <c r="P2356" s="4">
        <f t="shared" si="3122"/>
        <v>0</v>
      </c>
      <c r="Q2356" s="4">
        <f t="shared" si="3122"/>
        <v>0</v>
      </c>
      <c r="R2356" s="4">
        <f t="shared" si="3122"/>
        <v>0</v>
      </c>
      <c r="S2356" s="4">
        <f t="shared" si="3122"/>
        <v>0</v>
      </c>
      <c r="T2356" s="4">
        <f t="shared" si="3122"/>
        <v>0</v>
      </c>
      <c r="U2356" s="4">
        <f t="shared" si="3122"/>
        <v>0</v>
      </c>
      <c r="V2356" s="4">
        <f t="shared" si="3122"/>
        <v>0</v>
      </c>
      <c r="W2356" s="4">
        <f>VLOOKUP(Z2356,怪物属性偏向!D:F,3,FALSE)</f>
        <v>5000016</v>
      </c>
      <c r="X2356" s="4">
        <f t="shared" si="3099"/>
        <v>102</v>
      </c>
      <c r="Y2356" t="str">
        <f>VLOOKUP(Z2356,怪物属性偏向!G:H,2,FALSE)</f>
        <v>国王</v>
      </c>
      <c r="Z2356">
        <f t="shared" si="3100"/>
        <v>16</v>
      </c>
    </row>
    <row r="2357" spans="1:26" ht="18" customHeight="1" x14ac:dyDescent="0.15">
      <c r="A2357" s="4">
        <v>5002353</v>
      </c>
      <c r="B2357" s="4">
        <f t="shared" ref="B2357:E2357" si="3123">B2356</f>
        <v>0</v>
      </c>
      <c r="C2357" s="4">
        <f t="shared" si="3123"/>
        <v>0</v>
      </c>
      <c r="D2357" s="4">
        <f t="shared" si="3123"/>
        <v>0</v>
      </c>
      <c r="E2357" s="4">
        <f t="shared" si="3123"/>
        <v>0</v>
      </c>
      <c r="F2357" s="4">
        <f>INT(VLOOKUP($X2357,映射表!$B:$C,2,FALSE)*VLOOKUP($Z2357,怪物属性偏向!$G:$L,怪物属性偏向!L$1,FALSE)/100)</f>
        <v>4662289</v>
      </c>
      <c r="G2357" s="4">
        <f>INT(VLOOKUP($X2357,映射表!$B:$C,2,FALSE)*VLOOKUP($Z2357,怪物属性偏向!$G:$L,怪物属性偏向!J$1,FALSE)/100)</f>
        <v>1256632</v>
      </c>
      <c r="H2357" s="4">
        <f t="shared" si="3029"/>
        <v>0</v>
      </c>
      <c r="I2357" s="4">
        <f>INT(VLOOKUP($X2357,映射表!$B:$C,2,FALSE)*VLOOKUP($Z2357,怪物属性偏向!$G:$L,怪物属性偏向!K$1,FALSE)/100)</f>
        <v>1966903</v>
      </c>
      <c r="J2357" s="4">
        <f>INT(VLOOKUP($X2357,映射表!$B:$E,4,FALSE))</f>
        <v>1456965</v>
      </c>
      <c r="K2357" s="4">
        <f t="shared" ref="K2357:V2357" si="3124">K2356</f>
        <v>100</v>
      </c>
      <c r="L2357" s="4">
        <f t="shared" si="3124"/>
        <v>0</v>
      </c>
      <c r="M2357" s="4">
        <f t="shared" si="3124"/>
        <v>0</v>
      </c>
      <c r="N2357" s="4">
        <f t="shared" si="3124"/>
        <v>100</v>
      </c>
      <c r="O2357" s="4">
        <f t="shared" si="3124"/>
        <v>0</v>
      </c>
      <c r="P2357" s="4">
        <f t="shared" si="3124"/>
        <v>0</v>
      </c>
      <c r="Q2357" s="4">
        <f t="shared" si="3124"/>
        <v>0</v>
      </c>
      <c r="R2357" s="4">
        <f t="shared" si="3124"/>
        <v>0</v>
      </c>
      <c r="S2357" s="4">
        <f t="shared" si="3124"/>
        <v>0</v>
      </c>
      <c r="T2357" s="4">
        <f t="shared" si="3124"/>
        <v>0</v>
      </c>
      <c r="U2357" s="4">
        <f t="shared" si="3124"/>
        <v>0</v>
      </c>
      <c r="V2357" s="4">
        <f t="shared" si="3124"/>
        <v>0</v>
      </c>
      <c r="W2357" s="4">
        <f>VLOOKUP(Z2357,怪物属性偏向!D:F,3,FALSE)</f>
        <v>5000016</v>
      </c>
      <c r="X2357" s="4">
        <f t="shared" si="3099"/>
        <v>103</v>
      </c>
      <c r="Y2357" t="str">
        <f>VLOOKUP(Z2357,怪物属性偏向!G:H,2,FALSE)</f>
        <v>国王</v>
      </c>
      <c r="Z2357">
        <f t="shared" si="3100"/>
        <v>16</v>
      </c>
    </row>
    <row r="2358" spans="1:26" ht="18" customHeight="1" x14ac:dyDescent="0.15">
      <c r="A2358" s="4">
        <v>5002354</v>
      </c>
      <c r="B2358" s="4">
        <f t="shared" ref="B2358:E2358" si="3125">B2357</f>
        <v>0</v>
      </c>
      <c r="C2358" s="4">
        <f t="shared" si="3125"/>
        <v>0</v>
      </c>
      <c r="D2358" s="4">
        <f t="shared" si="3125"/>
        <v>0</v>
      </c>
      <c r="E2358" s="4">
        <f t="shared" si="3125"/>
        <v>0</v>
      </c>
      <c r="F2358" s="4">
        <f>INT(VLOOKUP($X2358,映射表!$B:$C,2,FALSE)*VLOOKUP($Z2358,怪物属性偏向!$G:$L,怪物属性偏向!L$1,FALSE)/100)</f>
        <v>4998198</v>
      </c>
      <c r="G2358" s="4">
        <f>INT(VLOOKUP($X2358,映射表!$B:$C,2,FALSE)*VLOOKUP($Z2358,怪物属性偏向!$G:$L,怪物属性偏向!J$1,FALSE)/100)</f>
        <v>1347170</v>
      </c>
      <c r="H2358" s="4">
        <f t="shared" si="3029"/>
        <v>0</v>
      </c>
      <c r="I2358" s="4">
        <f>INT(VLOOKUP($X2358,映射表!$B:$C,2,FALSE)*VLOOKUP($Z2358,怪物属性偏向!$G:$L,怪物属性偏向!K$1,FALSE)/100)</f>
        <v>2108614</v>
      </c>
      <c r="J2358" s="4">
        <f>INT(VLOOKUP($X2358,映射表!$B:$E,4,FALSE))</f>
        <v>1561936</v>
      </c>
      <c r="K2358" s="4">
        <f t="shared" ref="K2358:V2358" si="3126">K2357</f>
        <v>100</v>
      </c>
      <c r="L2358" s="4">
        <f t="shared" si="3126"/>
        <v>0</v>
      </c>
      <c r="M2358" s="4">
        <f t="shared" si="3126"/>
        <v>0</v>
      </c>
      <c r="N2358" s="4">
        <f t="shared" si="3126"/>
        <v>100</v>
      </c>
      <c r="O2358" s="4">
        <f t="shared" si="3126"/>
        <v>0</v>
      </c>
      <c r="P2358" s="4">
        <f t="shared" si="3126"/>
        <v>0</v>
      </c>
      <c r="Q2358" s="4">
        <f t="shared" si="3126"/>
        <v>0</v>
      </c>
      <c r="R2358" s="4">
        <f t="shared" si="3126"/>
        <v>0</v>
      </c>
      <c r="S2358" s="4">
        <f t="shared" si="3126"/>
        <v>0</v>
      </c>
      <c r="T2358" s="4">
        <f t="shared" si="3126"/>
        <v>0</v>
      </c>
      <c r="U2358" s="4">
        <f t="shared" si="3126"/>
        <v>0</v>
      </c>
      <c r="V2358" s="4">
        <f t="shared" si="3126"/>
        <v>0</v>
      </c>
      <c r="W2358" s="4">
        <f>VLOOKUP(Z2358,怪物属性偏向!D:F,3,FALSE)</f>
        <v>5000016</v>
      </c>
      <c r="X2358" s="4">
        <f t="shared" si="3099"/>
        <v>104</v>
      </c>
      <c r="Y2358" t="str">
        <f>VLOOKUP(Z2358,怪物属性偏向!G:H,2,FALSE)</f>
        <v>国王</v>
      </c>
      <c r="Z2358">
        <f t="shared" si="3100"/>
        <v>16</v>
      </c>
    </row>
    <row r="2359" spans="1:26" ht="18" customHeight="1" x14ac:dyDescent="0.15">
      <c r="A2359" s="4">
        <v>5002355</v>
      </c>
      <c r="B2359" s="4">
        <f t="shared" ref="B2359:E2359" si="3127">B2358</f>
        <v>0</v>
      </c>
      <c r="C2359" s="4">
        <f t="shared" si="3127"/>
        <v>0</v>
      </c>
      <c r="D2359" s="4">
        <f t="shared" si="3127"/>
        <v>0</v>
      </c>
      <c r="E2359" s="4">
        <f t="shared" si="3127"/>
        <v>0</v>
      </c>
      <c r="F2359" s="4">
        <f>INT(VLOOKUP($X2359,映射表!$B:$C,2,FALSE)*VLOOKUP($Z2359,怪物属性偏向!$G:$L,怪物属性偏向!L$1,FALSE)/100)</f>
        <v>5358292</v>
      </c>
      <c r="G2359" s="4">
        <f>INT(VLOOKUP($X2359,映射表!$B:$C,2,FALSE)*VLOOKUP($Z2359,怪物属性偏向!$G:$L,怪物属性偏向!J$1,FALSE)/100)</f>
        <v>1444227</v>
      </c>
      <c r="H2359" s="4">
        <f t="shared" si="3029"/>
        <v>0</v>
      </c>
      <c r="I2359" s="4">
        <f>INT(VLOOKUP($X2359,映射表!$B:$C,2,FALSE)*VLOOKUP($Z2359,怪物属性偏向!$G:$L,怪物属性偏向!K$1,FALSE)/100)</f>
        <v>2260529</v>
      </c>
      <c r="J2359" s="4">
        <f>INT(VLOOKUP($X2359,映射表!$B:$E,4,FALSE))</f>
        <v>1674466</v>
      </c>
      <c r="K2359" s="4">
        <f t="shared" ref="K2359:V2359" si="3128">K2358</f>
        <v>100</v>
      </c>
      <c r="L2359" s="4">
        <f t="shared" si="3128"/>
        <v>0</v>
      </c>
      <c r="M2359" s="4">
        <f t="shared" si="3128"/>
        <v>0</v>
      </c>
      <c r="N2359" s="4">
        <f t="shared" si="3128"/>
        <v>100</v>
      </c>
      <c r="O2359" s="4">
        <f t="shared" si="3128"/>
        <v>0</v>
      </c>
      <c r="P2359" s="4">
        <f t="shared" si="3128"/>
        <v>0</v>
      </c>
      <c r="Q2359" s="4">
        <f t="shared" si="3128"/>
        <v>0</v>
      </c>
      <c r="R2359" s="4">
        <f t="shared" si="3128"/>
        <v>0</v>
      </c>
      <c r="S2359" s="4">
        <f t="shared" si="3128"/>
        <v>0</v>
      </c>
      <c r="T2359" s="4">
        <f t="shared" si="3128"/>
        <v>0</v>
      </c>
      <c r="U2359" s="4">
        <f t="shared" si="3128"/>
        <v>0</v>
      </c>
      <c r="V2359" s="4">
        <f t="shared" si="3128"/>
        <v>0</v>
      </c>
      <c r="W2359" s="4">
        <f>VLOOKUP(Z2359,怪物属性偏向!D:F,3,FALSE)</f>
        <v>5000016</v>
      </c>
      <c r="X2359" s="4">
        <f t="shared" si="3099"/>
        <v>105</v>
      </c>
      <c r="Y2359" t="str">
        <f>VLOOKUP(Z2359,怪物属性偏向!G:H,2,FALSE)</f>
        <v>国王</v>
      </c>
      <c r="Z2359">
        <f t="shared" si="3100"/>
        <v>16</v>
      </c>
    </row>
    <row r="2360" spans="1:26" ht="18" customHeight="1" x14ac:dyDescent="0.15">
      <c r="A2360" s="4">
        <v>5002356</v>
      </c>
      <c r="B2360" s="4">
        <f t="shared" ref="B2360:E2360" si="3129">B2359</f>
        <v>0</v>
      </c>
      <c r="C2360" s="4">
        <f t="shared" si="3129"/>
        <v>0</v>
      </c>
      <c r="D2360" s="4">
        <f t="shared" si="3129"/>
        <v>0</v>
      </c>
      <c r="E2360" s="4">
        <f t="shared" si="3129"/>
        <v>0</v>
      </c>
      <c r="F2360" s="4">
        <f>INT(VLOOKUP($X2360,映射表!$B:$C,2,FALSE)*VLOOKUP($Z2360,怪物属性偏向!$G:$L,怪物属性偏向!L$1,FALSE)/100)</f>
        <v>5744313</v>
      </c>
      <c r="G2360" s="4">
        <f>INT(VLOOKUP($X2360,映射表!$B:$C,2,FALSE)*VLOOKUP($Z2360,怪物属性偏向!$G:$L,怪物属性偏向!J$1,FALSE)/100)</f>
        <v>1548271</v>
      </c>
      <c r="H2360" s="4">
        <f t="shared" si="3029"/>
        <v>0</v>
      </c>
      <c r="I2360" s="4">
        <f>INT(VLOOKUP($X2360,映射表!$B:$C,2,FALSE)*VLOOKUP($Z2360,怪物属性偏向!$G:$L,怪物属性偏向!K$1,FALSE)/100)</f>
        <v>2423382</v>
      </c>
      <c r="J2360" s="4">
        <f>INT(VLOOKUP($X2360,映射表!$B:$E,4,FALSE))</f>
        <v>1795097</v>
      </c>
      <c r="K2360" s="4">
        <f t="shared" ref="K2360:V2360" si="3130">K2359</f>
        <v>100</v>
      </c>
      <c r="L2360" s="4">
        <f t="shared" si="3130"/>
        <v>0</v>
      </c>
      <c r="M2360" s="4">
        <f t="shared" si="3130"/>
        <v>0</v>
      </c>
      <c r="N2360" s="4">
        <f t="shared" si="3130"/>
        <v>100</v>
      </c>
      <c r="O2360" s="4">
        <f t="shared" si="3130"/>
        <v>0</v>
      </c>
      <c r="P2360" s="4">
        <f t="shared" si="3130"/>
        <v>0</v>
      </c>
      <c r="Q2360" s="4">
        <f t="shared" si="3130"/>
        <v>0</v>
      </c>
      <c r="R2360" s="4">
        <f t="shared" si="3130"/>
        <v>0</v>
      </c>
      <c r="S2360" s="4">
        <f t="shared" si="3130"/>
        <v>0</v>
      </c>
      <c r="T2360" s="4">
        <f t="shared" si="3130"/>
        <v>0</v>
      </c>
      <c r="U2360" s="4">
        <f t="shared" si="3130"/>
        <v>0</v>
      </c>
      <c r="V2360" s="4">
        <f t="shared" si="3130"/>
        <v>0</v>
      </c>
      <c r="W2360" s="4">
        <f>VLOOKUP(Z2360,怪物属性偏向!D:F,3,FALSE)</f>
        <v>5000016</v>
      </c>
      <c r="X2360" s="4">
        <f t="shared" si="3099"/>
        <v>106</v>
      </c>
      <c r="Y2360" t="str">
        <f>VLOOKUP(Z2360,怪物属性偏向!G:H,2,FALSE)</f>
        <v>国王</v>
      </c>
      <c r="Z2360">
        <f t="shared" si="3100"/>
        <v>16</v>
      </c>
    </row>
    <row r="2361" spans="1:26" ht="18" customHeight="1" x14ac:dyDescent="0.15">
      <c r="A2361" s="4">
        <v>5002357</v>
      </c>
      <c r="B2361" s="4">
        <f t="shared" ref="B2361:E2361" si="3131">B2360</f>
        <v>0</v>
      </c>
      <c r="C2361" s="4">
        <f t="shared" si="3131"/>
        <v>0</v>
      </c>
      <c r="D2361" s="4">
        <f t="shared" si="3131"/>
        <v>0</v>
      </c>
      <c r="E2361" s="4">
        <f t="shared" si="3131"/>
        <v>0</v>
      </c>
      <c r="F2361" s="4">
        <f>INT(VLOOKUP($X2361,映射表!$B:$C,2,FALSE)*VLOOKUP($Z2361,怪物属性偏向!$G:$L,怪物属性偏向!L$1,FALSE)/100)</f>
        <v>6158127</v>
      </c>
      <c r="G2361" s="4">
        <f>INT(VLOOKUP($X2361,映射表!$B:$C,2,FALSE)*VLOOKUP($Z2361,怪物属性偏向!$G:$L,怪物属性偏向!J$1,FALSE)/100)</f>
        <v>1659807</v>
      </c>
      <c r="H2361" s="4">
        <f t="shared" si="3029"/>
        <v>0</v>
      </c>
      <c r="I2361" s="4">
        <f>INT(VLOOKUP($X2361,映射表!$B:$C,2,FALSE)*VLOOKUP($Z2361,怪物属性偏向!$G:$L,怪物属性偏向!K$1,FALSE)/100)</f>
        <v>2597960</v>
      </c>
      <c r="J2361" s="4">
        <f>INT(VLOOKUP($X2361,映射表!$B:$E,4,FALSE))</f>
        <v>1924414</v>
      </c>
      <c r="K2361" s="4">
        <f t="shared" ref="K2361:V2361" si="3132">K2360</f>
        <v>100</v>
      </c>
      <c r="L2361" s="4">
        <f t="shared" si="3132"/>
        <v>0</v>
      </c>
      <c r="M2361" s="4">
        <f t="shared" si="3132"/>
        <v>0</v>
      </c>
      <c r="N2361" s="4">
        <f t="shared" si="3132"/>
        <v>100</v>
      </c>
      <c r="O2361" s="4">
        <f t="shared" si="3132"/>
        <v>0</v>
      </c>
      <c r="P2361" s="4">
        <f t="shared" si="3132"/>
        <v>0</v>
      </c>
      <c r="Q2361" s="4">
        <f t="shared" si="3132"/>
        <v>0</v>
      </c>
      <c r="R2361" s="4">
        <f t="shared" si="3132"/>
        <v>0</v>
      </c>
      <c r="S2361" s="4">
        <f t="shared" si="3132"/>
        <v>0</v>
      </c>
      <c r="T2361" s="4">
        <f t="shared" si="3132"/>
        <v>0</v>
      </c>
      <c r="U2361" s="4">
        <f t="shared" si="3132"/>
        <v>0</v>
      </c>
      <c r="V2361" s="4">
        <f t="shared" si="3132"/>
        <v>0</v>
      </c>
      <c r="W2361" s="4">
        <f>VLOOKUP(Z2361,怪物属性偏向!D:F,3,FALSE)</f>
        <v>5000016</v>
      </c>
      <c r="X2361" s="4">
        <f t="shared" si="3099"/>
        <v>107</v>
      </c>
      <c r="Y2361" t="str">
        <f>VLOOKUP(Z2361,怪物属性偏向!G:H,2,FALSE)</f>
        <v>国王</v>
      </c>
      <c r="Z2361">
        <f t="shared" si="3100"/>
        <v>16</v>
      </c>
    </row>
    <row r="2362" spans="1:26" ht="18" customHeight="1" x14ac:dyDescent="0.15">
      <c r="A2362" s="4">
        <v>5002358</v>
      </c>
      <c r="B2362" s="4">
        <f t="shared" ref="B2362:E2362" si="3133">B2361</f>
        <v>0</v>
      </c>
      <c r="C2362" s="4">
        <f t="shared" si="3133"/>
        <v>0</v>
      </c>
      <c r="D2362" s="4">
        <f t="shared" si="3133"/>
        <v>0</v>
      </c>
      <c r="E2362" s="4">
        <f t="shared" si="3133"/>
        <v>0</v>
      </c>
      <c r="F2362" s="4">
        <f>INT(VLOOKUP($X2362,映射表!$B:$C,2,FALSE)*VLOOKUP($Z2362,怪物属性偏向!$G:$L,怪物属性偏向!L$1,FALSE)/100)</f>
        <v>6601736</v>
      </c>
      <c r="G2362" s="4">
        <f>INT(VLOOKUP($X2362,映射表!$B:$C,2,FALSE)*VLOOKUP($Z2362,怪物属性偏向!$G:$L,怪物属性偏向!J$1,FALSE)/100)</f>
        <v>1779374</v>
      </c>
      <c r="H2362" s="4">
        <f t="shared" si="3029"/>
        <v>0</v>
      </c>
      <c r="I2362" s="4">
        <f>INT(VLOOKUP($X2362,映射表!$B:$C,2,FALSE)*VLOOKUP($Z2362,怪物属性偏向!$G:$L,怪物属性偏向!K$1,FALSE)/100)</f>
        <v>2785107</v>
      </c>
      <c r="J2362" s="4">
        <f>INT(VLOOKUP($X2362,映射表!$B:$E,4,FALSE))</f>
        <v>2063042</v>
      </c>
      <c r="K2362" s="4">
        <f t="shared" ref="K2362:V2362" si="3134">K2361</f>
        <v>100</v>
      </c>
      <c r="L2362" s="4">
        <f t="shared" si="3134"/>
        <v>0</v>
      </c>
      <c r="M2362" s="4">
        <f t="shared" si="3134"/>
        <v>0</v>
      </c>
      <c r="N2362" s="4">
        <f t="shared" si="3134"/>
        <v>100</v>
      </c>
      <c r="O2362" s="4">
        <f t="shared" si="3134"/>
        <v>0</v>
      </c>
      <c r="P2362" s="4">
        <f t="shared" si="3134"/>
        <v>0</v>
      </c>
      <c r="Q2362" s="4">
        <f t="shared" si="3134"/>
        <v>0</v>
      </c>
      <c r="R2362" s="4">
        <f t="shared" si="3134"/>
        <v>0</v>
      </c>
      <c r="S2362" s="4">
        <f t="shared" si="3134"/>
        <v>0</v>
      </c>
      <c r="T2362" s="4">
        <f t="shared" si="3134"/>
        <v>0</v>
      </c>
      <c r="U2362" s="4">
        <f t="shared" si="3134"/>
        <v>0</v>
      </c>
      <c r="V2362" s="4">
        <f t="shared" si="3134"/>
        <v>0</v>
      </c>
      <c r="W2362" s="4">
        <f>VLOOKUP(Z2362,怪物属性偏向!D:F,3,FALSE)</f>
        <v>5000016</v>
      </c>
      <c r="X2362" s="4">
        <f t="shared" si="3099"/>
        <v>108</v>
      </c>
      <c r="Y2362" t="str">
        <f>VLOOKUP(Z2362,怪物属性偏向!G:H,2,FALSE)</f>
        <v>国王</v>
      </c>
      <c r="Z2362">
        <f t="shared" si="3100"/>
        <v>16</v>
      </c>
    </row>
    <row r="2363" spans="1:26" ht="18" customHeight="1" x14ac:dyDescent="0.15">
      <c r="A2363" s="4">
        <v>5002359</v>
      </c>
      <c r="B2363" s="4">
        <f t="shared" ref="B2363:E2363" si="3135">B2362</f>
        <v>0</v>
      </c>
      <c r="C2363" s="4">
        <f t="shared" si="3135"/>
        <v>0</v>
      </c>
      <c r="D2363" s="4">
        <f t="shared" si="3135"/>
        <v>0</v>
      </c>
      <c r="E2363" s="4">
        <f t="shared" si="3135"/>
        <v>0</v>
      </c>
      <c r="F2363" s="4">
        <f>INT(VLOOKUP($X2363,映射表!$B:$C,2,FALSE)*VLOOKUP($Z2363,怪物属性偏向!$G:$L,怪物属性偏向!L$1,FALSE)/100)</f>
        <v>7077285</v>
      </c>
      <c r="G2363" s="4">
        <f>INT(VLOOKUP($X2363,映射表!$B:$C,2,FALSE)*VLOOKUP($Z2363,怪物属性偏向!$G:$L,怪物属性偏向!J$1,FALSE)/100)</f>
        <v>1907549</v>
      </c>
      <c r="H2363" s="4">
        <f t="shared" si="3029"/>
        <v>0</v>
      </c>
      <c r="I2363" s="4">
        <f>INT(VLOOKUP($X2363,映射表!$B:$C,2,FALSE)*VLOOKUP($Z2363,怪物属性偏向!$G:$L,怪物属性偏向!K$1,FALSE)/100)</f>
        <v>2985729</v>
      </c>
      <c r="J2363" s="4">
        <f>INT(VLOOKUP($X2363,映射表!$B:$E,4,FALSE))</f>
        <v>2211651</v>
      </c>
      <c r="K2363" s="4">
        <f t="shared" ref="K2363:V2363" si="3136">K2362</f>
        <v>100</v>
      </c>
      <c r="L2363" s="4">
        <f t="shared" si="3136"/>
        <v>0</v>
      </c>
      <c r="M2363" s="4">
        <f t="shared" si="3136"/>
        <v>0</v>
      </c>
      <c r="N2363" s="4">
        <f t="shared" si="3136"/>
        <v>100</v>
      </c>
      <c r="O2363" s="4">
        <f t="shared" si="3136"/>
        <v>0</v>
      </c>
      <c r="P2363" s="4">
        <f t="shared" si="3136"/>
        <v>0</v>
      </c>
      <c r="Q2363" s="4">
        <f t="shared" si="3136"/>
        <v>0</v>
      </c>
      <c r="R2363" s="4">
        <f t="shared" si="3136"/>
        <v>0</v>
      </c>
      <c r="S2363" s="4">
        <f t="shared" si="3136"/>
        <v>0</v>
      </c>
      <c r="T2363" s="4">
        <f t="shared" si="3136"/>
        <v>0</v>
      </c>
      <c r="U2363" s="4">
        <f t="shared" si="3136"/>
        <v>0</v>
      </c>
      <c r="V2363" s="4">
        <f t="shared" si="3136"/>
        <v>0</v>
      </c>
      <c r="W2363" s="4">
        <f>VLOOKUP(Z2363,怪物属性偏向!D:F,3,FALSE)</f>
        <v>5000016</v>
      </c>
      <c r="X2363" s="4">
        <f t="shared" si="3099"/>
        <v>109</v>
      </c>
      <c r="Y2363" t="str">
        <f>VLOOKUP(Z2363,怪物属性偏向!G:H,2,FALSE)</f>
        <v>国王</v>
      </c>
      <c r="Z2363">
        <f t="shared" si="3100"/>
        <v>16</v>
      </c>
    </row>
    <row r="2364" spans="1:26" ht="18" customHeight="1" x14ac:dyDescent="0.15">
      <c r="A2364" s="4">
        <v>5002360</v>
      </c>
      <c r="B2364" s="4">
        <f t="shared" ref="B2364:E2364" si="3137">B2363</f>
        <v>0</v>
      </c>
      <c r="C2364" s="4">
        <f t="shared" si="3137"/>
        <v>0</v>
      </c>
      <c r="D2364" s="4">
        <f t="shared" si="3137"/>
        <v>0</v>
      </c>
      <c r="E2364" s="4">
        <f t="shared" si="3137"/>
        <v>0</v>
      </c>
      <c r="F2364" s="4">
        <f>INT(VLOOKUP($X2364,映射表!$B:$C,2,FALSE)*VLOOKUP($Z2364,怪物属性偏向!$G:$L,怪物属性偏向!L$1,FALSE)/100)</f>
        <v>7587074</v>
      </c>
      <c r="G2364" s="4">
        <f>INT(VLOOKUP($X2364,映射表!$B:$C,2,FALSE)*VLOOKUP($Z2364,怪物属性偏向!$G:$L,怪物属性偏向!J$1,FALSE)/100)</f>
        <v>2044953</v>
      </c>
      <c r="H2364" s="4">
        <f t="shared" si="3029"/>
        <v>0</v>
      </c>
      <c r="I2364" s="4">
        <f>INT(VLOOKUP($X2364,映射表!$B:$C,2,FALSE)*VLOOKUP($Z2364,怪物属性偏向!$G:$L,怪物属性偏向!K$1,FALSE)/100)</f>
        <v>3200796</v>
      </c>
      <c r="J2364" s="4">
        <f>INT(VLOOKUP($X2364,映射表!$B:$E,4,FALSE))</f>
        <v>2370960</v>
      </c>
      <c r="K2364" s="4">
        <f t="shared" ref="K2364:V2364" si="3138">K2363</f>
        <v>100</v>
      </c>
      <c r="L2364" s="4">
        <f t="shared" si="3138"/>
        <v>0</v>
      </c>
      <c r="M2364" s="4">
        <f t="shared" si="3138"/>
        <v>0</v>
      </c>
      <c r="N2364" s="4">
        <f t="shared" si="3138"/>
        <v>100</v>
      </c>
      <c r="O2364" s="4">
        <f t="shared" si="3138"/>
        <v>0</v>
      </c>
      <c r="P2364" s="4">
        <f t="shared" si="3138"/>
        <v>0</v>
      </c>
      <c r="Q2364" s="4">
        <f t="shared" si="3138"/>
        <v>0</v>
      </c>
      <c r="R2364" s="4">
        <f t="shared" si="3138"/>
        <v>0</v>
      </c>
      <c r="S2364" s="4">
        <f t="shared" si="3138"/>
        <v>0</v>
      </c>
      <c r="T2364" s="4">
        <f t="shared" si="3138"/>
        <v>0</v>
      </c>
      <c r="U2364" s="4">
        <f t="shared" si="3138"/>
        <v>0</v>
      </c>
      <c r="V2364" s="4">
        <f t="shared" si="3138"/>
        <v>0</v>
      </c>
      <c r="W2364" s="4">
        <f>VLOOKUP(Z2364,怪物属性偏向!D:F,3,FALSE)</f>
        <v>5000016</v>
      </c>
      <c r="X2364" s="4">
        <f t="shared" si="3099"/>
        <v>110</v>
      </c>
      <c r="Y2364" t="str">
        <f>VLOOKUP(Z2364,怪物属性偏向!G:H,2,FALSE)</f>
        <v>国王</v>
      </c>
      <c r="Z2364">
        <f t="shared" si="3100"/>
        <v>16</v>
      </c>
    </row>
    <row r="2365" spans="1:26" ht="18" customHeight="1" x14ac:dyDescent="0.15">
      <c r="A2365" s="4">
        <v>5002361</v>
      </c>
      <c r="B2365" s="4">
        <f t="shared" ref="B2365:E2365" si="3139">B2364</f>
        <v>0</v>
      </c>
      <c r="C2365" s="4">
        <f t="shared" si="3139"/>
        <v>0</v>
      </c>
      <c r="D2365" s="4">
        <f t="shared" si="3139"/>
        <v>0</v>
      </c>
      <c r="E2365" s="4">
        <f t="shared" si="3139"/>
        <v>0</v>
      </c>
      <c r="F2365" s="4">
        <f>INT(VLOOKUP($X2365,映射表!$B:$C,2,FALSE)*VLOOKUP($Z2365,怪物属性偏向!$G:$L,怪物属性偏向!L$1,FALSE)/100)</f>
        <v>8133567</v>
      </c>
      <c r="G2365" s="4">
        <f>INT(VLOOKUP($X2365,映射表!$B:$C,2,FALSE)*VLOOKUP($Z2365,怪物属性偏向!$G:$L,怪物属性偏向!J$1,FALSE)/100)</f>
        <v>2192250</v>
      </c>
      <c r="H2365" s="4">
        <f t="shared" si="3029"/>
        <v>0</v>
      </c>
      <c r="I2365" s="4">
        <f>INT(VLOOKUP($X2365,映射表!$B:$C,2,FALSE)*VLOOKUP($Z2365,怪物属性偏向!$G:$L,怪物属性偏向!K$1,FALSE)/100)</f>
        <v>3431348</v>
      </c>
      <c r="J2365" s="4">
        <f>INT(VLOOKUP($X2365,映射表!$B:$E,4,FALSE))</f>
        <v>2541739</v>
      </c>
      <c r="K2365" s="4">
        <f t="shared" ref="K2365:V2365" si="3140">K2364</f>
        <v>100</v>
      </c>
      <c r="L2365" s="4">
        <f t="shared" si="3140"/>
        <v>0</v>
      </c>
      <c r="M2365" s="4">
        <f t="shared" si="3140"/>
        <v>0</v>
      </c>
      <c r="N2365" s="4">
        <f t="shared" si="3140"/>
        <v>100</v>
      </c>
      <c r="O2365" s="4">
        <f t="shared" si="3140"/>
        <v>0</v>
      </c>
      <c r="P2365" s="4">
        <f t="shared" si="3140"/>
        <v>0</v>
      </c>
      <c r="Q2365" s="4">
        <f t="shared" si="3140"/>
        <v>0</v>
      </c>
      <c r="R2365" s="4">
        <f t="shared" si="3140"/>
        <v>0</v>
      </c>
      <c r="S2365" s="4">
        <f t="shared" si="3140"/>
        <v>0</v>
      </c>
      <c r="T2365" s="4">
        <f t="shared" si="3140"/>
        <v>0</v>
      </c>
      <c r="U2365" s="4">
        <f t="shared" si="3140"/>
        <v>0</v>
      </c>
      <c r="V2365" s="4">
        <f t="shared" si="3140"/>
        <v>0</v>
      </c>
      <c r="W2365" s="4">
        <f>VLOOKUP(Z2365,怪物属性偏向!D:F,3,FALSE)</f>
        <v>5000016</v>
      </c>
      <c r="X2365" s="4">
        <f t="shared" si="3099"/>
        <v>111</v>
      </c>
      <c r="Y2365" t="str">
        <f>VLOOKUP(Z2365,怪物属性偏向!G:H,2,FALSE)</f>
        <v>国王</v>
      </c>
      <c r="Z2365">
        <f t="shared" si="3100"/>
        <v>16</v>
      </c>
    </row>
    <row r="2366" spans="1:26" ht="18" customHeight="1" x14ac:dyDescent="0.15">
      <c r="A2366" s="4">
        <v>5002362</v>
      </c>
      <c r="B2366" s="4">
        <f t="shared" ref="B2366:E2366" si="3141">B2365</f>
        <v>0</v>
      </c>
      <c r="C2366" s="4">
        <f t="shared" si="3141"/>
        <v>0</v>
      </c>
      <c r="D2366" s="4">
        <f t="shared" si="3141"/>
        <v>0</v>
      </c>
      <c r="E2366" s="4">
        <f t="shared" si="3141"/>
        <v>0</v>
      </c>
      <c r="F2366" s="4">
        <f>INT(VLOOKUP($X2366,映射表!$B:$C,2,FALSE)*VLOOKUP($Z2366,怪物属性偏向!$G:$L,怪物属性偏向!L$1,FALSE)/100)</f>
        <v>8719407</v>
      </c>
      <c r="G2366" s="4">
        <f>INT(VLOOKUP($X2366,映射表!$B:$C,2,FALSE)*VLOOKUP($Z2366,怪物属性偏向!$G:$L,怪物属性偏向!J$1,FALSE)/100)</f>
        <v>2350152</v>
      </c>
      <c r="H2366" s="4">
        <f t="shared" si="3029"/>
        <v>0</v>
      </c>
      <c r="I2366" s="4">
        <f>INT(VLOOKUP($X2366,映射表!$B:$C,2,FALSE)*VLOOKUP($Z2366,怪物属性偏向!$G:$L,怪物属性偏向!K$1,FALSE)/100)</f>
        <v>3678500</v>
      </c>
      <c r="J2366" s="4">
        <f>INT(VLOOKUP($X2366,映射表!$B:$E,4,FALSE))</f>
        <v>2724814</v>
      </c>
      <c r="K2366" s="4">
        <f t="shared" ref="K2366:V2366" si="3142">K2365</f>
        <v>100</v>
      </c>
      <c r="L2366" s="4">
        <f t="shared" si="3142"/>
        <v>0</v>
      </c>
      <c r="M2366" s="4">
        <f t="shared" si="3142"/>
        <v>0</v>
      </c>
      <c r="N2366" s="4">
        <f t="shared" si="3142"/>
        <v>100</v>
      </c>
      <c r="O2366" s="4">
        <f t="shared" si="3142"/>
        <v>0</v>
      </c>
      <c r="P2366" s="4">
        <f t="shared" si="3142"/>
        <v>0</v>
      </c>
      <c r="Q2366" s="4">
        <f t="shared" si="3142"/>
        <v>0</v>
      </c>
      <c r="R2366" s="4">
        <f t="shared" si="3142"/>
        <v>0</v>
      </c>
      <c r="S2366" s="4">
        <f t="shared" si="3142"/>
        <v>0</v>
      </c>
      <c r="T2366" s="4">
        <f t="shared" si="3142"/>
        <v>0</v>
      </c>
      <c r="U2366" s="4">
        <f t="shared" si="3142"/>
        <v>0</v>
      </c>
      <c r="V2366" s="4">
        <f t="shared" si="3142"/>
        <v>0</v>
      </c>
      <c r="W2366" s="4">
        <f>VLOOKUP(Z2366,怪物属性偏向!D:F,3,FALSE)</f>
        <v>5000016</v>
      </c>
      <c r="X2366" s="4">
        <f t="shared" si="3099"/>
        <v>112</v>
      </c>
      <c r="Y2366" t="str">
        <f>VLOOKUP(Z2366,怪物属性偏向!G:H,2,FALSE)</f>
        <v>国王</v>
      </c>
      <c r="Z2366">
        <f t="shared" si="3100"/>
        <v>16</v>
      </c>
    </row>
    <row r="2367" spans="1:26" ht="18" customHeight="1" x14ac:dyDescent="0.15">
      <c r="A2367" s="4">
        <v>5002363</v>
      </c>
      <c r="B2367" s="4">
        <f t="shared" ref="B2367:E2367" si="3143">B2366</f>
        <v>0</v>
      </c>
      <c r="C2367" s="4">
        <f t="shared" si="3143"/>
        <v>0</v>
      </c>
      <c r="D2367" s="4">
        <f t="shared" si="3143"/>
        <v>0</v>
      </c>
      <c r="E2367" s="4">
        <f t="shared" si="3143"/>
        <v>0</v>
      </c>
      <c r="F2367" s="4">
        <f>INT(VLOOKUP($X2367,映射表!$B:$C,2,FALSE)*VLOOKUP($Z2367,怪物属性偏向!$G:$L,怪物属性偏向!L$1,FALSE)/100)</f>
        <v>9347429</v>
      </c>
      <c r="G2367" s="4">
        <f>INT(VLOOKUP($X2367,映射表!$B:$C,2,FALSE)*VLOOKUP($Z2367,怪物属性偏向!$G:$L,怪物属性偏向!J$1,FALSE)/100)</f>
        <v>2519424</v>
      </c>
      <c r="H2367" s="4">
        <f t="shared" si="3029"/>
        <v>0</v>
      </c>
      <c r="I2367" s="4">
        <f>INT(VLOOKUP($X2367,映射表!$B:$C,2,FALSE)*VLOOKUP($Z2367,怪物属性偏向!$G:$L,怪物属性偏向!K$1,FALSE)/100)</f>
        <v>3943446</v>
      </c>
      <c r="J2367" s="4">
        <f>INT(VLOOKUP($X2367,映射表!$B:$E,4,FALSE))</f>
        <v>2921071</v>
      </c>
      <c r="K2367" s="4">
        <f t="shared" ref="K2367:V2367" si="3144">K2366</f>
        <v>100</v>
      </c>
      <c r="L2367" s="4">
        <f t="shared" si="3144"/>
        <v>0</v>
      </c>
      <c r="M2367" s="4">
        <f t="shared" si="3144"/>
        <v>0</v>
      </c>
      <c r="N2367" s="4">
        <f t="shared" si="3144"/>
        <v>100</v>
      </c>
      <c r="O2367" s="4">
        <f t="shared" si="3144"/>
        <v>0</v>
      </c>
      <c r="P2367" s="4">
        <f t="shared" si="3144"/>
        <v>0</v>
      </c>
      <c r="Q2367" s="4">
        <f t="shared" si="3144"/>
        <v>0</v>
      </c>
      <c r="R2367" s="4">
        <f t="shared" si="3144"/>
        <v>0</v>
      </c>
      <c r="S2367" s="4">
        <f t="shared" si="3144"/>
        <v>0</v>
      </c>
      <c r="T2367" s="4">
        <f t="shared" si="3144"/>
        <v>0</v>
      </c>
      <c r="U2367" s="4">
        <f t="shared" si="3144"/>
        <v>0</v>
      </c>
      <c r="V2367" s="4">
        <f t="shared" si="3144"/>
        <v>0</v>
      </c>
      <c r="W2367" s="4">
        <f>VLOOKUP(Z2367,怪物属性偏向!D:F,3,FALSE)</f>
        <v>5000016</v>
      </c>
      <c r="X2367" s="4">
        <f t="shared" si="3099"/>
        <v>113</v>
      </c>
      <c r="Y2367" t="str">
        <f>VLOOKUP(Z2367,怪物属性偏向!G:H,2,FALSE)</f>
        <v>国王</v>
      </c>
      <c r="Z2367">
        <f t="shared" si="3100"/>
        <v>16</v>
      </c>
    </row>
    <row r="2368" spans="1:26" ht="18" customHeight="1" x14ac:dyDescent="0.15">
      <c r="A2368" s="4">
        <v>5002364</v>
      </c>
      <c r="B2368" s="4">
        <f t="shared" ref="B2368:E2368" si="3145">B2367</f>
        <v>0</v>
      </c>
      <c r="C2368" s="4">
        <f t="shared" si="3145"/>
        <v>0</v>
      </c>
      <c r="D2368" s="4">
        <f t="shared" si="3145"/>
        <v>0</v>
      </c>
      <c r="E2368" s="4">
        <f t="shared" si="3145"/>
        <v>0</v>
      </c>
      <c r="F2368" s="4">
        <f>INT(VLOOKUP($X2368,映射表!$B:$C,2,FALSE)*VLOOKUP($Z2368,怪物属性偏向!$G:$L,怪物属性偏向!L$1,FALSE)/100)</f>
        <v>10020667</v>
      </c>
      <c r="G2368" s="4">
        <f>INT(VLOOKUP($X2368,映射表!$B:$C,2,FALSE)*VLOOKUP($Z2368,怪物属性偏向!$G:$L,怪物属性偏向!J$1,FALSE)/100)</f>
        <v>2700883</v>
      </c>
      <c r="H2368" s="4">
        <f t="shared" si="3029"/>
        <v>0</v>
      </c>
      <c r="I2368" s="4">
        <f>INT(VLOOKUP($X2368,映射表!$B:$C,2,FALSE)*VLOOKUP($Z2368,怪物属性偏向!$G:$L,怪物属性偏向!K$1,FALSE)/100)</f>
        <v>4227469</v>
      </c>
      <c r="J2368" s="4">
        <f>INT(VLOOKUP($X2368,映射表!$B:$E,4,FALSE))</f>
        <v>3131458</v>
      </c>
      <c r="K2368" s="4">
        <f t="shared" ref="K2368:V2368" si="3146">K2367</f>
        <v>100</v>
      </c>
      <c r="L2368" s="4">
        <f t="shared" si="3146"/>
        <v>0</v>
      </c>
      <c r="M2368" s="4">
        <f t="shared" si="3146"/>
        <v>0</v>
      </c>
      <c r="N2368" s="4">
        <f t="shared" si="3146"/>
        <v>100</v>
      </c>
      <c r="O2368" s="4">
        <f t="shared" si="3146"/>
        <v>0</v>
      </c>
      <c r="P2368" s="4">
        <f t="shared" si="3146"/>
        <v>0</v>
      </c>
      <c r="Q2368" s="4">
        <f t="shared" si="3146"/>
        <v>0</v>
      </c>
      <c r="R2368" s="4">
        <f t="shared" si="3146"/>
        <v>0</v>
      </c>
      <c r="S2368" s="4">
        <f t="shared" si="3146"/>
        <v>0</v>
      </c>
      <c r="T2368" s="4">
        <f t="shared" si="3146"/>
        <v>0</v>
      </c>
      <c r="U2368" s="4">
        <f t="shared" si="3146"/>
        <v>0</v>
      </c>
      <c r="V2368" s="4">
        <f t="shared" si="3146"/>
        <v>0</v>
      </c>
      <c r="W2368" s="4">
        <f>VLOOKUP(Z2368,怪物属性偏向!D:F,3,FALSE)</f>
        <v>5000016</v>
      </c>
      <c r="X2368" s="4">
        <f t="shared" si="3099"/>
        <v>114</v>
      </c>
      <c r="Y2368" t="str">
        <f>VLOOKUP(Z2368,怪物属性偏向!G:H,2,FALSE)</f>
        <v>国王</v>
      </c>
      <c r="Z2368">
        <f t="shared" si="3100"/>
        <v>16</v>
      </c>
    </row>
    <row r="2369" spans="1:26" ht="18" customHeight="1" x14ac:dyDescent="0.15">
      <c r="A2369" s="4">
        <v>5002365</v>
      </c>
      <c r="B2369" s="4">
        <f t="shared" ref="B2369:E2369" si="3147">B2368</f>
        <v>0</v>
      </c>
      <c r="C2369" s="4">
        <f t="shared" si="3147"/>
        <v>0</v>
      </c>
      <c r="D2369" s="4">
        <f t="shared" si="3147"/>
        <v>0</v>
      </c>
      <c r="E2369" s="4">
        <f t="shared" si="3147"/>
        <v>0</v>
      </c>
      <c r="F2369" s="4">
        <f>INT(VLOOKUP($X2369,映射表!$B:$C,2,FALSE)*VLOOKUP($Z2369,怪物属性偏向!$G:$L,怪物属性偏向!L$1,FALSE)/100)</f>
        <v>10742379</v>
      </c>
      <c r="G2369" s="4">
        <f>INT(VLOOKUP($X2369,映射表!$B:$C,2,FALSE)*VLOOKUP($Z2369,怪物属性偏向!$G:$L,怪物属性偏向!J$1,FALSE)/100)</f>
        <v>2895407</v>
      </c>
      <c r="H2369" s="4">
        <f t="shared" si="3029"/>
        <v>0</v>
      </c>
      <c r="I2369" s="4">
        <f>INT(VLOOKUP($X2369,映射表!$B:$C,2,FALSE)*VLOOKUP($Z2369,怪物属性偏向!$G:$L,怪物属性偏向!K$1,FALSE)/100)</f>
        <v>4531941</v>
      </c>
      <c r="J2369" s="4">
        <f>INT(VLOOKUP($X2369,映射表!$B:$E,4,FALSE))</f>
        <v>3356993</v>
      </c>
      <c r="K2369" s="4">
        <f t="shared" ref="K2369:V2369" si="3148">K2368</f>
        <v>100</v>
      </c>
      <c r="L2369" s="4">
        <f t="shared" si="3148"/>
        <v>0</v>
      </c>
      <c r="M2369" s="4">
        <f t="shared" si="3148"/>
        <v>0</v>
      </c>
      <c r="N2369" s="4">
        <f t="shared" si="3148"/>
        <v>100</v>
      </c>
      <c r="O2369" s="4">
        <f t="shared" si="3148"/>
        <v>0</v>
      </c>
      <c r="P2369" s="4">
        <f t="shared" si="3148"/>
        <v>0</v>
      </c>
      <c r="Q2369" s="4">
        <f t="shared" si="3148"/>
        <v>0</v>
      </c>
      <c r="R2369" s="4">
        <f t="shared" si="3148"/>
        <v>0</v>
      </c>
      <c r="S2369" s="4">
        <f t="shared" si="3148"/>
        <v>0</v>
      </c>
      <c r="T2369" s="4">
        <f t="shared" si="3148"/>
        <v>0</v>
      </c>
      <c r="U2369" s="4">
        <f t="shared" si="3148"/>
        <v>0</v>
      </c>
      <c r="V2369" s="4">
        <f t="shared" si="3148"/>
        <v>0</v>
      </c>
      <c r="W2369" s="4">
        <f>VLOOKUP(Z2369,怪物属性偏向!D:F,3,FALSE)</f>
        <v>5000016</v>
      </c>
      <c r="X2369" s="4">
        <f t="shared" si="3099"/>
        <v>115</v>
      </c>
      <c r="Y2369" t="str">
        <f>VLOOKUP(Z2369,怪物属性偏向!G:H,2,FALSE)</f>
        <v>国王</v>
      </c>
      <c r="Z2369">
        <f t="shared" si="3100"/>
        <v>16</v>
      </c>
    </row>
    <row r="2370" spans="1:26" ht="18" customHeight="1" x14ac:dyDescent="0.15">
      <c r="A2370" s="4">
        <v>5002366</v>
      </c>
      <c r="B2370" s="4">
        <f t="shared" ref="B2370:E2370" si="3149">B2369</f>
        <v>0</v>
      </c>
      <c r="C2370" s="4">
        <f t="shared" si="3149"/>
        <v>0</v>
      </c>
      <c r="D2370" s="4">
        <f t="shared" si="3149"/>
        <v>0</v>
      </c>
      <c r="E2370" s="4">
        <f t="shared" si="3149"/>
        <v>0</v>
      </c>
      <c r="F2370" s="4">
        <f>INT(VLOOKUP($X2370,映射表!$B:$C,2,FALSE)*VLOOKUP($Z2370,怪物属性偏向!$G:$L,怪物属性偏向!L$1,FALSE)/100)</f>
        <v>11516055</v>
      </c>
      <c r="G2370" s="4">
        <f>INT(VLOOKUP($X2370,映射表!$B:$C,2,FALSE)*VLOOKUP($Z2370,怪物属性偏向!$G:$L,怪物属性偏向!J$1,FALSE)/100)</f>
        <v>3103936</v>
      </c>
      <c r="H2370" s="4">
        <f t="shared" si="3029"/>
        <v>0</v>
      </c>
      <c r="I2370" s="4">
        <f>INT(VLOOKUP($X2370,映射表!$B:$C,2,FALSE)*VLOOKUP($Z2370,怪物属性偏向!$G:$L,怪物属性偏向!K$1,FALSE)/100)</f>
        <v>4858335</v>
      </c>
      <c r="J2370" s="4">
        <f>INT(VLOOKUP($X2370,映射表!$B:$E,4,FALSE))</f>
        <v>3598767</v>
      </c>
      <c r="K2370" s="4">
        <f t="shared" ref="K2370:V2370" si="3150">K2369</f>
        <v>100</v>
      </c>
      <c r="L2370" s="4">
        <f t="shared" si="3150"/>
        <v>0</v>
      </c>
      <c r="M2370" s="4">
        <f t="shared" si="3150"/>
        <v>0</v>
      </c>
      <c r="N2370" s="4">
        <f t="shared" si="3150"/>
        <v>100</v>
      </c>
      <c r="O2370" s="4">
        <f t="shared" si="3150"/>
        <v>0</v>
      </c>
      <c r="P2370" s="4">
        <f t="shared" si="3150"/>
        <v>0</v>
      </c>
      <c r="Q2370" s="4">
        <f t="shared" si="3150"/>
        <v>0</v>
      </c>
      <c r="R2370" s="4">
        <f t="shared" si="3150"/>
        <v>0</v>
      </c>
      <c r="S2370" s="4">
        <f t="shared" si="3150"/>
        <v>0</v>
      </c>
      <c r="T2370" s="4">
        <f t="shared" si="3150"/>
        <v>0</v>
      </c>
      <c r="U2370" s="4">
        <f t="shared" si="3150"/>
        <v>0</v>
      </c>
      <c r="V2370" s="4">
        <f t="shared" si="3150"/>
        <v>0</v>
      </c>
      <c r="W2370" s="4">
        <f>VLOOKUP(Z2370,怪物属性偏向!D:F,3,FALSE)</f>
        <v>5000016</v>
      </c>
      <c r="X2370" s="4">
        <f t="shared" si="3099"/>
        <v>116</v>
      </c>
      <c r="Y2370" t="str">
        <f>VLOOKUP(Z2370,怪物属性偏向!G:H,2,FALSE)</f>
        <v>国王</v>
      </c>
      <c r="Z2370">
        <f t="shared" si="3100"/>
        <v>16</v>
      </c>
    </row>
    <row r="2371" spans="1:26" ht="18" customHeight="1" x14ac:dyDescent="0.15">
      <c r="A2371" s="4">
        <v>5002367</v>
      </c>
      <c r="B2371" s="4">
        <f t="shared" ref="B2371:E2371" si="3151">B2370</f>
        <v>0</v>
      </c>
      <c r="C2371" s="4">
        <f t="shared" si="3151"/>
        <v>0</v>
      </c>
      <c r="D2371" s="4">
        <f t="shared" si="3151"/>
        <v>0</v>
      </c>
      <c r="E2371" s="4">
        <f t="shared" si="3151"/>
        <v>0</v>
      </c>
      <c r="F2371" s="4">
        <f>INT(VLOOKUP($X2371,映射表!$B:$C,2,FALSE)*VLOOKUP($Z2371,怪物属性偏向!$G:$L,怪物属性偏向!L$1,FALSE)/100)</f>
        <v>12345434</v>
      </c>
      <c r="G2371" s="4">
        <f>INT(VLOOKUP($X2371,映射表!$B:$C,2,FALSE)*VLOOKUP($Z2371,怪物属性偏向!$G:$L,怪物属性偏向!J$1,FALSE)/100)</f>
        <v>3327480</v>
      </c>
      <c r="H2371" s="4">
        <f t="shared" si="3029"/>
        <v>0</v>
      </c>
      <c r="I2371" s="4">
        <f>INT(VLOOKUP($X2371,映射表!$B:$C,2,FALSE)*VLOOKUP($Z2371,怪物属性偏向!$G:$L,怪物属性偏向!K$1,FALSE)/100)</f>
        <v>5208230</v>
      </c>
      <c r="J2371" s="4">
        <f>INT(VLOOKUP($X2371,映射表!$B:$E,4,FALSE))</f>
        <v>3857948</v>
      </c>
      <c r="K2371" s="4">
        <f t="shared" ref="K2371:V2371" si="3152">K2370</f>
        <v>100</v>
      </c>
      <c r="L2371" s="4">
        <f t="shared" si="3152"/>
        <v>0</v>
      </c>
      <c r="M2371" s="4">
        <f t="shared" si="3152"/>
        <v>0</v>
      </c>
      <c r="N2371" s="4">
        <f t="shared" si="3152"/>
        <v>100</v>
      </c>
      <c r="O2371" s="4">
        <f t="shared" si="3152"/>
        <v>0</v>
      </c>
      <c r="P2371" s="4">
        <f t="shared" si="3152"/>
        <v>0</v>
      </c>
      <c r="Q2371" s="4">
        <f t="shared" si="3152"/>
        <v>0</v>
      </c>
      <c r="R2371" s="4">
        <f t="shared" si="3152"/>
        <v>0</v>
      </c>
      <c r="S2371" s="4">
        <f t="shared" si="3152"/>
        <v>0</v>
      </c>
      <c r="T2371" s="4">
        <f t="shared" si="3152"/>
        <v>0</v>
      </c>
      <c r="U2371" s="4">
        <f t="shared" si="3152"/>
        <v>0</v>
      </c>
      <c r="V2371" s="4">
        <f t="shared" si="3152"/>
        <v>0</v>
      </c>
      <c r="W2371" s="4">
        <f>VLOOKUP(Z2371,怪物属性偏向!D:F,3,FALSE)</f>
        <v>5000016</v>
      </c>
      <c r="X2371" s="4">
        <f t="shared" si="3099"/>
        <v>117</v>
      </c>
      <c r="Y2371" t="str">
        <f>VLOOKUP(Z2371,怪物属性偏向!G:H,2,FALSE)</f>
        <v>国王</v>
      </c>
      <c r="Z2371">
        <f t="shared" si="3100"/>
        <v>16</v>
      </c>
    </row>
    <row r="2372" spans="1:26" ht="18" customHeight="1" x14ac:dyDescent="0.15">
      <c r="A2372" s="4">
        <v>5002368</v>
      </c>
      <c r="B2372" s="4">
        <f t="shared" ref="B2372:E2372" si="3153">B2371</f>
        <v>0</v>
      </c>
      <c r="C2372" s="4">
        <f t="shared" si="3153"/>
        <v>0</v>
      </c>
      <c r="D2372" s="4">
        <f t="shared" si="3153"/>
        <v>0</v>
      </c>
      <c r="E2372" s="4">
        <f t="shared" si="3153"/>
        <v>0</v>
      </c>
      <c r="F2372" s="4">
        <f>INT(VLOOKUP($X2372,映射表!$B:$C,2,FALSE)*VLOOKUP($Z2372,怪物属性偏向!$G:$L,怪物属性偏向!L$1,FALSE)/100)</f>
        <v>13234529</v>
      </c>
      <c r="G2372" s="4">
        <f>INT(VLOOKUP($X2372,映射表!$B:$C,2,FALSE)*VLOOKUP($Z2372,怪物属性偏向!$G:$L,怪物属性偏向!J$1,FALSE)/100)</f>
        <v>3567119</v>
      </c>
      <c r="H2372" s="4">
        <f t="shared" si="3029"/>
        <v>0</v>
      </c>
      <c r="I2372" s="4">
        <f>INT(VLOOKUP($X2372,映射表!$B:$C,2,FALSE)*VLOOKUP($Z2372,怪物属性偏向!$G:$L,怪物属性偏向!K$1,FALSE)/100)</f>
        <v>5583317</v>
      </c>
      <c r="J2372" s="4">
        <f>INT(VLOOKUP($X2372,映射表!$B:$E,4,FALSE))</f>
        <v>4135790</v>
      </c>
      <c r="K2372" s="4">
        <f t="shared" ref="K2372:V2372" si="3154">K2371</f>
        <v>100</v>
      </c>
      <c r="L2372" s="4">
        <f t="shared" si="3154"/>
        <v>0</v>
      </c>
      <c r="M2372" s="4">
        <f t="shared" si="3154"/>
        <v>0</v>
      </c>
      <c r="N2372" s="4">
        <f t="shared" si="3154"/>
        <v>100</v>
      </c>
      <c r="O2372" s="4">
        <f t="shared" si="3154"/>
        <v>0</v>
      </c>
      <c r="P2372" s="4">
        <f t="shared" si="3154"/>
        <v>0</v>
      </c>
      <c r="Q2372" s="4">
        <f t="shared" si="3154"/>
        <v>0</v>
      </c>
      <c r="R2372" s="4">
        <f t="shared" si="3154"/>
        <v>0</v>
      </c>
      <c r="S2372" s="4">
        <f t="shared" si="3154"/>
        <v>0</v>
      </c>
      <c r="T2372" s="4">
        <f t="shared" si="3154"/>
        <v>0</v>
      </c>
      <c r="U2372" s="4">
        <f t="shared" si="3154"/>
        <v>0</v>
      </c>
      <c r="V2372" s="4">
        <f t="shared" si="3154"/>
        <v>0</v>
      </c>
      <c r="W2372" s="4">
        <f>VLOOKUP(Z2372,怪物属性偏向!D:F,3,FALSE)</f>
        <v>5000016</v>
      </c>
      <c r="X2372" s="4">
        <f t="shared" si="3099"/>
        <v>118</v>
      </c>
      <c r="Y2372" t="str">
        <f>VLOOKUP(Z2372,怪物属性偏向!G:H,2,FALSE)</f>
        <v>国王</v>
      </c>
      <c r="Z2372">
        <f t="shared" si="3100"/>
        <v>16</v>
      </c>
    </row>
    <row r="2373" spans="1:26" ht="18" customHeight="1" x14ac:dyDescent="0.15">
      <c r="A2373" s="4">
        <v>5002369</v>
      </c>
      <c r="B2373" s="4">
        <f t="shared" ref="B2373:E2373" si="3155">B2372</f>
        <v>0</v>
      </c>
      <c r="C2373" s="4">
        <f t="shared" si="3155"/>
        <v>0</v>
      </c>
      <c r="D2373" s="4">
        <f t="shared" si="3155"/>
        <v>0</v>
      </c>
      <c r="E2373" s="4">
        <f t="shared" si="3155"/>
        <v>0</v>
      </c>
      <c r="F2373" s="4">
        <f>INT(VLOOKUP($X2373,映射表!$B:$C,2,FALSE)*VLOOKUP($Z2373,怪物属性偏向!$G:$L,怪物属性偏向!L$1,FALSE)/100)</f>
        <v>14187639</v>
      </c>
      <c r="G2373" s="4">
        <f>INT(VLOOKUP($X2373,映射表!$B:$C,2,FALSE)*VLOOKUP($Z2373,怪物属性偏向!$G:$L,怪物属性偏向!J$1,FALSE)/100)</f>
        <v>3824012</v>
      </c>
      <c r="H2373" s="4">
        <f t="shared" si="3029"/>
        <v>0</v>
      </c>
      <c r="I2373" s="4">
        <f>INT(VLOOKUP($X2373,映射表!$B:$C,2,FALSE)*VLOOKUP($Z2373,怪物属性偏向!$G:$L,怪物属性偏向!K$1,FALSE)/100)</f>
        <v>5985410</v>
      </c>
      <c r="J2373" s="4">
        <f>INT(VLOOKUP($X2373,映射表!$B:$E,4,FALSE))</f>
        <v>4433637</v>
      </c>
      <c r="K2373" s="4">
        <f t="shared" ref="K2373:V2373" si="3156">K2372</f>
        <v>100</v>
      </c>
      <c r="L2373" s="4">
        <f t="shared" si="3156"/>
        <v>0</v>
      </c>
      <c r="M2373" s="4">
        <f t="shared" si="3156"/>
        <v>0</v>
      </c>
      <c r="N2373" s="4">
        <f t="shared" si="3156"/>
        <v>100</v>
      </c>
      <c r="O2373" s="4">
        <f t="shared" si="3156"/>
        <v>0</v>
      </c>
      <c r="P2373" s="4">
        <f t="shared" si="3156"/>
        <v>0</v>
      </c>
      <c r="Q2373" s="4">
        <f t="shared" si="3156"/>
        <v>0</v>
      </c>
      <c r="R2373" s="4">
        <f t="shared" si="3156"/>
        <v>0</v>
      </c>
      <c r="S2373" s="4">
        <f t="shared" si="3156"/>
        <v>0</v>
      </c>
      <c r="T2373" s="4">
        <f t="shared" si="3156"/>
        <v>0</v>
      </c>
      <c r="U2373" s="4">
        <f t="shared" si="3156"/>
        <v>0</v>
      </c>
      <c r="V2373" s="4">
        <f t="shared" si="3156"/>
        <v>0</v>
      </c>
      <c r="W2373" s="4">
        <f>VLOOKUP(Z2373,怪物属性偏向!D:F,3,FALSE)</f>
        <v>5000016</v>
      </c>
      <c r="X2373" s="4">
        <f t="shared" si="3099"/>
        <v>119</v>
      </c>
      <c r="Y2373" t="str">
        <f>VLOOKUP(Z2373,怪物属性偏向!G:H,2,FALSE)</f>
        <v>国王</v>
      </c>
      <c r="Z2373">
        <f t="shared" si="3100"/>
        <v>16</v>
      </c>
    </row>
    <row r="2374" spans="1:26" ht="18" customHeight="1" x14ac:dyDescent="0.15">
      <c r="A2374" s="4">
        <v>5002370</v>
      </c>
      <c r="B2374" s="4">
        <f t="shared" ref="B2374:E2374" si="3157">B2373</f>
        <v>0</v>
      </c>
      <c r="C2374" s="4">
        <f t="shared" si="3157"/>
        <v>0</v>
      </c>
      <c r="D2374" s="4">
        <f t="shared" si="3157"/>
        <v>0</v>
      </c>
      <c r="E2374" s="4">
        <f t="shared" si="3157"/>
        <v>0</v>
      </c>
      <c r="F2374" s="4">
        <f>INT(VLOOKUP($X2374,映射表!$B:$C,2,FALSE)*VLOOKUP($Z2374,怪物属性偏向!$G:$L,怪物属性偏向!L$1,FALSE)/100)</f>
        <v>15209373</v>
      </c>
      <c r="G2374" s="4">
        <f>INT(VLOOKUP($X2374,映射表!$B:$C,2,FALSE)*VLOOKUP($Z2374,怪物属性偏向!$G:$L,怪物属性偏向!J$1,FALSE)/100)</f>
        <v>4099401</v>
      </c>
      <c r="H2374" s="4">
        <f t="shared" si="3029"/>
        <v>0</v>
      </c>
      <c r="I2374" s="4">
        <f>INT(VLOOKUP($X2374,映射表!$B:$C,2,FALSE)*VLOOKUP($Z2374,怪物属性偏向!$G:$L,怪物属性偏向!K$1,FALSE)/100)</f>
        <v>6416454</v>
      </c>
      <c r="J2374" s="4">
        <f>INT(VLOOKUP($X2374,映射表!$B:$E,4,FALSE))</f>
        <v>4752929</v>
      </c>
      <c r="K2374" s="4">
        <f t="shared" ref="K2374:V2374" si="3158">K2373</f>
        <v>100</v>
      </c>
      <c r="L2374" s="4">
        <f t="shared" si="3158"/>
        <v>0</v>
      </c>
      <c r="M2374" s="4">
        <f t="shared" si="3158"/>
        <v>0</v>
      </c>
      <c r="N2374" s="4">
        <f t="shared" si="3158"/>
        <v>100</v>
      </c>
      <c r="O2374" s="4">
        <f t="shared" si="3158"/>
        <v>0</v>
      </c>
      <c r="P2374" s="4">
        <f t="shared" si="3158"/>
        <v>0</v>
      </c>
      <c r="Q2374" s="4">
        <f t="shared" si="3158"/>
        <v>0</v>
      </c>
      <c r="R2374" s="4">
        <f t="shared" si="3158"/>
        <v>0</v>
      </c>
      <c r="S2374" s="4">
        <f t="shared" si="3158"/>
        <v>0</v>
      </c>
      <c r="T2374" s="4">
        <f t="shared" si="3158"/>
        <v>0</v>
      </c>
      <c r="U2374" s="4">
        <f t="shared" si="3158"/>
        <v>0</v>
      </c>
      <c r="V2374" s="4">
        <f t="shared" si="3158"/>
        <v>0</v>
      </c>
      <c r="W2374" s="4">
        <f>VLOOKUP(Z2374,怪物属性偏向!D:F,3,FALSE)</f>
        <v>5000016</v>
      </c>
      <c r="X2374" s="4">
        <f t="shared" si="3099"/>
        <v>120</v>
      </c>
      <c r="Y2374" t="str">
        <f>VLOOKUP(Z2374,怪物属性偏向!G:H,2,FALSE)</f>
        <v>国王</v>
      </c>
      <c r="Z2374">
        <f t="shared" si="3100"/>
        <v>16</v>
      </c>
    </row>
    <row r="2375" spans="1:26" ht="18" customHeight="1" x14ac:dyDescent="0.15">
      <c r="A2375" s="4">
        <v>5002371</v>
      </c>
      <c r="B2375" s="4">
        <f t="shared" ref="B2375:E2375" si="3159">B2374</f>
        <v>0</v>
      </c>
      <c r="C2375" s="4">
        <f t="shared" si="3159"/>
        <v>0</v>
      </c>
      <c r="D2375" s="4">
        <f t="shared" si="3159"/>
        <v>0</v>
      </c>
      <c r="E2375" s="4">
        <f t="shared" si="3159"/>
        <v>0</v>
      </c>
      <c r="F2375" s="4">
        <f>INT(VLOOKUP($X2375,映射表!$B:$C,2,FALSE)*VLOOKUP($Z2375,怪物属性偏向!$G:$L,怪物属性偏向!L$1,FALSE)/100)</f>
        <v>16304672</v>
      </c>
      <c r="G2375" s="4">
        <f>INT(VLOOKUP($X2375,映射表!$B:$C,2,FALSE)*VLOOKUP($Z2375,怪物属性偏向!$G:$L,怪物属性偏向!J$1,FALSE)/100)</f>
        <v>4394618</v>
      </c>
      <c r="H2375" s="4">
        <f t="shared" ref="H2375:H2438" si="3160">H2374</f>
        <v>0</v>
      </c>
      <c r="I2375" s="4">
        <f>INT(VLOOKUP($X2375,映射表!$B:$C,2,FALSE)*VLOOKUP($Z2375,怪物属性偏向!$G:$L,怪物属性偏向!K$1,FALSE)/100)</f>
        <v>6878533</v>
      </c>
      <c r="J2375" s="4">
        <f>INT(VLOOKUP($X2375,映射表!$B:$E,4,FALSE))</f>
        <v>5095210</v>
      </c>
      <c r="K2375" s="4">
        <f t="shared" ref="K2375:V2375" si="3161">K2374</f>
        <v>100</v>
      </c>
      <c r="L2375" s="4">
        <f t="shared" si="3161"/>
        <v>0</v>
      </c>
      <c r="M2375" s="4">
        <f t="shared" si="3161"/>
        <v>0</v>
      </c>
      <c r="N2375" s="4">
        <f t="shared" si="3161"/>
        <v>100</v>
      </c>
      <c r="O2375" s="4">
        <f t="shared" si="3161"/>
        <v>0</v>
      </c>
      <c r="P2375" s="4">
        <f t="shared" si="3161"/>
        <v>0</v>
      </c>
      <c r="Q2375" s="4">
        <f t="shared" si="3161"/>
        <v>0</v>
      </c>
      <c r="R2375" s="4">
        <f t="shared" si="3161"/>
        <v>0</v>
      </c>
      <c r="S2375" s="4">
        <f t="shared" si="3161"/>
        <v>0</v>
      </c>
      <c r="T2375" s="4">
        <f t="shared" si="3161"/>
        <v>0</v>
      </c>
      <c r="U2375" s="4">
        <f t="shared" si="3161"/>
        <v>0</v>
      </c>
      <c r="V2375" s="4">
        <f t="shared" si="3161"/>
        <v>0</v>
      </c>
      <c r="W2375" s="4">
        <f>VLOOKUP(Z2375,怪物属性偏向!D:F,3,FALSE)</f>
        <v>5000016</v>
      </c>
      <c r="X2375" s="4">
        <f t="shared" si="3099"/>
        <v>121</v>
      </c>
      <c r="Y2375" t="str">
        <f>VLOOKUP(Z2375,怪物属性偏向!G:H,2,FALSE)</f>
        <v>国王</v>
      </c>
      <c r="Z2375">
        <f t="shared" si="3100"/>
        <v>16</v>
      </c>
    </row>
    <row r="2376" spans="1:26" ht="18" customHeight="1" x14ac:dyDescent="0.15">
      <c r="A2376" s="4">
        <v>5002372</v>
      </c>
      <c r="B2376" s="4">
        <f t="shared" ref="B2376:E2376" si="3162">B2375</f>
        <v>0</v>
      </c>
      <c r="C2376" s="4">
        <f t="shared" si="3162"/>
        <v>0</v>
      </c>
      <c r="D2376" s="4">
        <f t="shared" si="3162"/>
        <v>0</v>
      </c>
      <c r="E2376" s="4">
        <f t="shared" si="3162"/>
        <v>0</v>
      </c>
      <c r="F2376" s="4">
        <f>INT(VLOOKUP($X2376,映射表!$B:$C,2,FALSE)*VLOOKUP($Z2376,怪物属性偏向!$G:$L,怪物属性偏向!L$1,FALSE)/100)</f>
        <v>17478832</v>
      </c>
      <c r="G2376" s="4">
        <f>INT(VLOOKUP($X2376,映射表!$B:$C,2,FALSE)*VLOOKUP($Z2376,怪物属性偏向!$G:$L,怪物属性偏向!J$1,FALSE)/100)</f>
        <v>4711091</v>
      </c>
      <c r="H2376" s="4">
        <f t="shared" si="3160"/>
        <v>0</v>
      </c>
      <c r="I2376" s="4">
        <f>INT(VLOOKUP($X2376,映射表!$B:$C,2,FALSE)*VLOOKUP($Z2376,怪物属性偏向!$G:$L,怪物属性偏向!K$1,FALSE)/100)</f>
        <v>7373882</v>
      </c>
      <c r="J2376" s="4">
        <f>INT(VLOOKUP($X2376,映射表!$B:$E,4,FALSE))</f>
        <v>5462135</v>
      </c>
      <c r="K2376" s="4">
        <f t="shared" ref="K2376:V2376" si="3163">K2375</f>
        <v>100</v>
      </c>
      <c r="L2376" s="4">
        <f t="shared" si="3163"/>
        <v>0</v>
      </c>
      <c r="M2376" s="4">
        <f t="shared" si="3163"/>
        <v>0</v>
      </c>
      <c r="N2376" s="4">
        <f t="shared" si="3163"/>
        <v>100</v>
      </c>
      <c r="O2376" s="4">
        <f t="shared" si="3163"/>
        <v>0</v>
      </c>
      <c r="P2376" s="4">
        <f t="shared" si="3163"/>
        <v>0</v>
      </c>
      <c r="Q2376" s="4">
        <f t="shared" si="3163"/>
        <v>0</v>
      </c>
      <c r="R2376" s="4">
        <f t="shared" si="3163"/>
        <v>0</v>
      </c>
      <c r="S2376" s="4">
        <f t="shared" si="3163"/>
        <v>0</v>
      </c>
      <c r="T2376" s="4">
        <f t="shared" si="3163"/>
        <v>0</v>
      </c>
      <c r="U2376" s="4">
        <f t="shared" si="3163"/>
        <v>0</v>
      </c>
      <c r="V2376" s="4">
        <f t="shared" si="3163"/>
        <v>0</v>
      </c>
      <c r="W2376" s="4">
        <f>VLOOKUP(Z2376,怪物属性偏向!D:F,3,FALSE)</f>
        <v>5000016</v>
      </c>
      <c r="X2376" s="4">
        <f t="shared" si="3099"/>
        <v>122</v>
      </c>
      <c r="Y2376" t="str">
        <f>VLOOKUP(Z2376,怪物属性偏向!G:H,2,FALSE)</f>
        <v>国王</v>
      </c>
      <c r="Z2376">
        <f t="shared" si="3100"/>
        <v>16</v>
      </c>
    </row>
    <row r="2377" spans="1:26" ht="18" customHeight="1" x14ac:dyDescent="0.15">
      <c r="A2377" s="4">
        <v>5002373</v>
      </c>
      <c r="B2377" s="4">
        <f t="shared" ref="B2377:E2377" si="3164">B2376</f>
        <v>0</v>
      </c>
      <c r="C2377" s="4">
        <f t="shared" si="3164"/>
        <v>0</v>
      </c>
      <c r="D2377" s="4">
        <f t="shared" si="3164"/>
        <v>0</v>
      </c>
      <c r="E2377" s="4">
        <f t="shared" si="3164"/>
        <v>0</v>
      </c>
      <c r="F2377" s="4">
        <f>INT(VLOOKUP($X2377,映射表!$B:$C,2,FALSE)*VLOOKUP($Z2377,怪物属性偏向!$G:$L,怪物属性偏向!L$1,FALSE)/100)</f>
        <v>18737532</v>
      </c>
      <c r="G2377" s="4">
        <f>INT(VLOOKUP($X2377,映射表!$B:$C,2,FALSE)*VLOOKUP($Z2377,怪物属性偏向!$G:$L,怪物属性偏向!J$1,FALSE)/100)</f>
        <v>5050350</v>
      </c>
      <c r="H2377" s="4">
        <f t="shared" si="3160"/>
        <v>0</v>
      </c>
      <c r="I2377" s="4">
        <f>INT(VLOOKUP($X2377,映射表!$B:$C,2,FALSE)*VLOOKUP($Z2377,怪物属性偏向!$G:$L,怪物属性偏向!K$1,FALSE)/100)</f>
        <v>7904896</v>
      </c>
      <c r="J2377" s="4">
        <f>INT(VLOOKUP($X2377,映射表!$B:$E,4,FALSE))</f>
        <v>5855478</v>
      </c>
      <c r="K2377" s="4">
        <f t="shared" ref="K2377:V2377" si="3165">K2376</f>
        <v>100</v>
      </c>
      <c r="L2377" s="4">
        <f t="shared" si="3165"/>
        <v>0</v>
      </c>
      <c r="M2377" s="4">
        <f t="shared" si="3165"/>
        <v>0</v>
      </c>
      <c r="N2377" s="4">
        <f t="shared" si="3165"/>
        <v>100</v>
      </c>
      <c r="O2377" s="4">
        <f t="shared" si="3165"/>
        <v>0</v>
      </c>
      <c r="P2377" s="4">
        <f t="shared" si="3165"/>
        <v>0</v>
      </c>
      <c r="Q2377" s="4">
        <f t="shared" si="3165"/>
        <v>0</v>
      </c>
      <c r="R2377" s="4">
        <f t="shared" si="3165"/>
        <v>0</v>
      </c>
      <c r="S2377" s="4">
        <f t="shared" si="3165"/>
        <v>0</v>
      </c>
      <c r="T2377" s="4">
        <f t="shared" si="3165"/>
        <v>0</v>
      </c>
      <c r="U2377" s="4">
        <f t="shared" si="3165"/>
        <v>0</v>
      </c>
      <c r="V2377" s="4">
        <f t="shared" si="3165"/>
        <v>0</v>
      </c>
      <c r="W2377" s="4">
        <f>VLOOKUP(Z2377,怪物属性偏向!D:F,3,FALSE)</f>
        <v>5000016</v>
      </c>
      <c r="X2377" s="4">
        <f t="shared" si="3099"/>
        <v>123</v>
      </c>
      <c r="Y2377" t="str">
        <f>VLOOKUP(Z2377,怪物属性偏向!G:H,2,FALSE)</f>
        <v>国王</v>
      </c>
      <c r="Z2377">
        <f t="shared" si="3100"/>
        <v>16</v>
      </c>
    </row>
    <row r="2378" spans="1:26" ht="18" customHeight="1" x14ac:dyDescent="0.15">
      <c r="A2378" s="4">
        <v>5002374</v>
      </c>
      <c r="B2378" s="4">
        <f t="shared" ref="B2378:E2378" si="3166">B2377</f>
        <v>0</v>
      </c>
      <c r="C2378" s="4">
        <f t="shared" si="3166"/>
        <v>0</v>
      </c>
      <c r="D2378" s="4">
        <f t="shared" si="3166"/>
        <v>0</v>
      </c>
      <c r="E2378" s="4">
        <f t="shared" si="3166"/>
        <v>0</v>
      </c>
      <c r="F2378" s="4">
        <f>INT(VLOOKUP($X2378,映射表!$B:$C,2,FALSE)*VLOOKUP($Z2378,怪物属性偏向!$G:$L,怪物属性偏向!L$1,FALSE)/100)</f>
        <v>20086858</v>
      </c>
      <c r="G2378" s="4">
        <f>INT(VLOOKUP($X2378,映射表!$B:$C,2,FALSE)*VLOOKUP($Z2378,怪物属性偏向!$G:$L,怪物属性偏向!J$1,FALSE)/100)</f>
        <v>5414036</v>
      </c>
      <c r="H2378" s="4">
        <f t="shared" si="3160"/>
        <v>0</v>
      </c>
      <c r="I2378" s="4">
        <f>INT(VLOOKUP($X2378,映射表!$B:$C,2,FALSE)*VLOOKUP($Z2378,怪物属性偏向!$G:$L,怪物属性偏向!K$1,FALSE)/100)</f>
        <v>8474143</v>
      </c>
      <c r="J2378" s="4">
        <f>INT(VLOOKUP($X2378,映射表!$B:$E,4,FALSE))</f>
        <v>6277143</v>
      </c>
      <c r="K2378" s="4">
        <f t="shared" ref="K2378:V2378" si="3167">K2377</f>
        <v>100</v>
      </c>
      <c r="L2378" s="4">
        <f t="shared" si="3167"/>
        <v>0</v>
      </c>
      <c r="M2378" s="4">
        <f t="shared" si="3167"/>
        <v>0</v>
      </c>
      <c r="N2378" s="4">
        <f t="shared" si="3167"/>
        <v>100</v>
      </c>
      <c r="O2378" s="4">
        <f t="shared" si="3167"/>
        <v>0</v>
      </c>
      <c r="P2378" s="4">
        <f t="shared" si="3167"/>
        <v>0</v>
      </c>
      <c r="Q2378" s="4">
        <f t="shared" si="3167"/>
        <v>0</v>
      </c>
      <c r="R2378" s="4">
        <f t="shared" si="3167"/>
        <v>0</v>
      </c>
      <c r="S2378" s="4">
        <f t="shared" si="3167"/>
        <v>0</v>
      </c>
      <c r="T2378" s="4">
        <f t="shared" si="3167"/>
        <v>0</v>
      </c>
      <c r="U2378" s="4">
        <f t="shared" si="3167"/>
        <v>0</v>
      </c>
      <c r="V2378" s="4">
        <f t="shared" si="3167"/>
        <v>0</v>
      </c>
      <c r="W2378" s="4">
        <f>VLOOKUP(Z2378,怪物属性偏向!D:F,3,FALSE)</f>
        <v>5000016</v>
      </c>
      <c r="X2378" s="4">
        <f t="shared" si="3099"/>
        <v>124</v>
      </c>
      <c r="Y2378" t="str">
        <f>VLOOKUP(Z2378,怪物属性偏向!G:H,2,FALSE)</f>
        <v>国王</v>
      </c>
      <c r="Z2378">
        <f t="shared" si="3100"/>
        <v>16</v>
      </c>
    </row>
    <row r="2379" spans="1:26" ht="18" customHeight="1" x14ac:dyDescent="0.15">
      <c r="A2379" s="4">
        <v>5002375</v>
      </c>
      <c r="B2379" s="4">
        <f t="shared" ref="B2379:E2379" si="3168">B2378</f>
        <v>0</v>
      </c>
      <c r="C2379" s="4">
        <f t="shared" si="3168"/>
        <v>0</v>
      </c>
      <c r="D2379" s="4">
        <f t="shared" si="3168"/>
        <v>0</v>
      </c>
      <c r="E2379" s="4">
        <f t="shared" si="3168"/>
        <v>0</v>
      </c>
      <c r="F2379" s="4">
        <f>INT(VLOOKUP($X2379,映射表!$B:$C,2,FALSE)*VLOOKUP($Z2379,怪物属性偏向!$G:$L,怪物属性偏向!L$1,FALSE)/100)</f>
        <v>21533336</v>
      </c>
      <c r="G2379" s="4">
        <f>INT(VLOOKUP($X2379,映射表!$B:$C,2,FALSE)*VLOOKUP($Z2379,怪物属性偏向!$G:$L,怪物属性偏向!J$1,FALSE)/100)</f>
        <v>5803907</v>
      </c>
      <c r="H2379" s="4">
        <f t="shared" si="3160"/>
        <v>0</v>
      </c>
      <c r="I2379" s="4">
        <f>INT(VLOOKUP($X2379,映射表!$B:$C,2,FALSE)*VLOOKUP($Z2379,怪物属性偏向!$G:$L,怪物属性偏向!K$1,FALSE)/100)</f>
        <v>9084376</v>
      </c>
      <c r="J2379" s="4">
        <f>INT(VLOOKUP($X2379,映射表!$B:$E,4,FALSE))</f>
        <v>6729167</v>
      </c>
      <c r="K2379" s="4">
        <f t="shared" ref="K2379:V2379" si="3169">K2378</f>
        <v>100</v>
      </c>
      <c r="L2379" s="4">
        <f t="shared" si="3169"/>
        <v>0</v>
      </c>
      <c r="M2379" s="4">
        <f t="shared" si="3169"/>
        <v>0</v>
      </c>
      <c r="N2379" s="4">
        <f t="shared" si="3169"/>
        <v>100</v>
      </c>
      <c r="O2379" s="4">
        <f t="shared" si="3169"/>
        <v>0</v>
      </c>
      <c r="P2379" s="4">
        <f t="shared" si="3169"/>
        <v>0</v>
      </c>
      <c r="Q2379" s="4">
        <f t="shared" si="3169"/>
        <v>0</v>
      </c>
      <c r="R2379" s="4">
        <f t="shared" si="3169"/>
        <v>0</v>
      </c>
      <c r="S2379" s="4">
        <f t="shared" si="3169"/>
        <v>0</v>
      </c>
      <c r="T2379" s="4">
        <f t="shared" si="3169"/>
        <v>0</v>
      </c>
      <c r="U2379" s="4">
        <f t="shared" si="3169"/>
        <v>0</v>
      </c>
      <c r="V2379" s="4">
        <f t="shared" si="3169"/>
        <v>0</v>
      </c>
      <c r="W2379" s="4">
        <f>VLOOKUP(Z2379,怪物属性偏向!D:F,3,FALSE)</f>
        <v>5000016</v>
      </c>
      <c r="X2379" s="4">
        <f t="shared" si="3099"/>
        <v>125</v>
      </c>
      <c r="Y2379" t="str">
        <f>VLOOKUP(Z2379,怪物属性偏向!G:H,2,FALSE)</f>
        <v>国王</v>
      </c>
      <c r="Z2379">
        <f t="shared" si="3100"/>
        <v>16</v>
      </c>
    </row>
    <row r="2380" spans="1:26" ht="18" customHeight="1" x14ac:dyDescent="0.15">
      <c r="A2380" s="4">
        <v>5002376</v>
      </c>
      <c r="B2380" s="4">
        <f t="shared" ref="B2380:E2380" si="3170">B2379</f>
        <v>0</v>
      </c>
      <c r="C2380" s="4">
        <f t="shared" si="3170"/>
        <v>0</v>
      </c>
      <c r="D2380" s="4">
        <f t="shared" si="3170"/>
        <v>0</v>
      </c>
      <c r="E2380" s="4">
        <f t="shared" si="3170"/>
        <v>0</v>
      </c>
      <c r="F2380" s="4">
        <f>INT(VLOOKUP($X2380,映射表!$B:$C,2,FALSE)*VLOOKUP($Z2380,怪物属性偏向!$G:$L,怪物属性偏向!L$1,FALSE)/100)</f>
        <v>23083960</v>
      </c>
      <c r="G2380" s="4">
        <f>INT(VLOOKUP($X2380,映射表!$B:$C,2,FALSE)*VLOOKUP($Z2380,怪物属性偏向!$G:$L,怪物属性偏向!J$1,FALSE)/100)</f>
        <v>6221848</v>
      </c>
      <c r="H2380" s="4">
        <f t="shared" si="3160"/>
        <v>0</v>
      </c>
      <c r="I2380" s="4">
        <f>INT(VLOOKUP($X2380,映射表!$B:$C,2,FALSE)*VLOOKUP($Z2380,怪物属性偏向!$G:$L,怪物属性偏向!K$1,FALSE)/100)</f>
        <v>9738545</v>
      </c>
      <c r="J2380" s="4">
        <f>INT(VLOOKUP($X2380,映射表!$B:$E,4,FALSE))</f>
        <v>7213737</v>
      </c>
      <c r="K2380" s="4">
        <f t="shared" ref="K2380:V2380" si="3171">K2379</f>
        <v>100</v>
      </c>
      <c r="L2380" s="4">
        <f t="shared" si="3171"/>
        <v>0</v>
      </c>
      <c r="M2380" s="4">
        <f t="shared" si="3171"/>
        <v>0</v>
      </c>
      <c r="N2380" s="4">
        <f t="shared" si="3171"/>
        <v>100</v>
      </c>
      <c r="O2380" s="4">
        <f t="shared" si="3171"/>
        <v>0</v>
      </c>
      <c r="P2380" s="4">
        <f t="shared" si="3171"/>
        <v>0</v>
      </c>
      <c r="Q2380" s="4">
        <f t="shared" si="3171"/>
        <v>0</v>
      </c>
      <c r="R2380" s="4">
        <f t="shared" si="3171"/>
        <v>0</v>
      </c>
      <c r="S2380" s="4">
        <f t="shared" si="3171"/>
        <v>0</v>
      </c>
      <c r="T2380" s="4">
        <f t="shared" si="3171"/>
        <v>0</v>
      </c>
      <c r="U2380" s="4">
        <f t="shared" si="3171"/>
        <v>0</v>
      </c>
      <c r="V2380" s="4">
        <f t="shared" si="3171"/>
        <v>0</v>
      </c>
      <c r="W2380" s="4">
        <f>VLOOKUP(Z2380,怪物属性偏向!D:F,3,FALSE)</f>
        <v>5000016</v>
      </c>
      <c r="X2380" s="4">
        <f t="shared" si="3099"/>
        <v>126</v>
      </c>
      <c r="Y2380" t="str">
        <f>VLOOKUP(Z2380,怪物属性偏向!G:H,2,FALSE)</f>
        <v>国王</v>
      </c>
      <c r="Z2380">
        <f t="shared" si="3100"/>
        <v>16</v>
      </c>
    </row>
    <row r="2381" spans="1:26" ht="18" customHeight="1" x14ac:dyDescent="0.15">
      <c r="A2381" s="4">
        <v>5002377</v>
      </c>
      <c r="B2381" s="4">
        <f t="shared" ref="B2381:E2381" si="3172">B2380</f>
        <v>0</v>
      </c>
      <c r="C2381" s="4">
        <f t="shared" si="3172"/>
        <v>0</v>
      </c>
      <c r="D2381" s="4">
        <f t="shared" si="3172"/>
        <v>0</v>
      </c>
      <c r="E2381" s="4">
        <f t="shared" si="3172"/>
        <v>0</v>
      </c>
      <c r="F2381" s="4">
        <f>INT(VLOOKUP($X2381,映射表!$B:$C,2,FALSE)*VLOOKUP($Z2381,怪物属性偏向!$G:$L,怪物属性偏向!L$1,FALSE)/100)</f>
        <v>24746229</v>
      </c>
      <c r="G2381" s="4">
        <f>INT(VLOOKUP($X2381,映射表!$B:$C,2,FALSE)*VLOOKUP($Z2381,怪物属性偏向!$G:$L,怪物属性偏向!J$1,FALSE)/100)</f>
        <v>6669882</v>
      </c>
      <c r="H2381" s="4">
        <f t="shared" si="3160"/>
        <v>0</v>
      </c>
      <c r="I2381" s="4">
        <f>INT(VLOOKUP($X2381,映射表!$B:$C,2,FALSE)*VLOOKUP($Z2381,怪物属性偏向!$G:$L,怪物属性偏向!K$1,FALSE)/100)</f>
        <v>10439815</v>
      </c>
      <c r="J2381" s="4">
        <f>INT(VLOOKUP($X2381,映射表!$B:$E,4,FALSE))</f>
        <v>7733196</v>
      </c>
      <c r="K2381" s="4">
        <f t="shared" ref="K2381:V2381" si="3173">K2380</f>
        <v>100</v>
      </c>
      <c r="L2381" s="4">
        <f t="shared" si="3173"/>
        <v>0</v>
      </c>
      <c r="M2381" s="4">
        <f t="shared" si="3173"/>
        <v>0</v>
      </c>
      <c r="N2381" s="4">
        <f t="shared" si="3173"/>
        <v>100</v>
      </c>
      <c r="O2381" s="4">
        <f t="shared" si="3173"/>
        <v>0</v>
      </c>
      <c r="P2381" s="4">
        <f t="shared" si="3173"/>
        <v>0</v>
      </c>
      <c r="Q2381" s="4">
        <f t="shared" si="3173"/>
        <v>0</v>
      </c>
      <c r="R2381" s="4">
        <f t="shared" si="3173"/>
        <v>0</v>
      </c>
      <c r="S2381" s="4">
        <f t="shared" si="3173"/>
        <v>0</v>
      </c>
      <c r="T2381" s="4">
        <f t="shared" si="3173"/>
        <v>0</v>
      </c>
      <c r="U2381" s="4">
        <f t="shared" si="3173"/>
        <v>0</v>
      </c>
      <c r="V2381" s="4">
        <f t="shared" si="3173"/>
        <v>0</v>
      </c>
      <c r="W2381" s="4">
        <f>VLOOKUP(Z2381,怪物属性偏向!D:F,3,FALSE)</f>
        <v>5000016</v>
      </c>
      <c r="X2381" s="4">
        <f t="shared" si="3099"/>
        <v>127</v>
      </c>
      <c r="Y2381" t="str">
        <f>VLOOKUP(Z2381,怪物属性偏向!G:H,2,FALSE)</f>
        <v>国王</v>
      </c>
      <c r="Z2381">
        <f t="shared" si="3100"/>
        <v>16</v>
      </c>
    </row>
    <row r="2382" spans="1:26" ht="18" customHeight="1" x14ac:dyDescent="0.15">
      <c r="A2382" s="4">
        <v>5002378</v>
      </c>
      <c r="B2382" s="4">
        <f t="shared" ref="B2382:E2382" si="3174">B2381</f>
        <v>0</v>
      </c>
      <c r="C2382" s="4">
        <f t="shared" si="3174"/>
        <v>0</v>
      </c>
      <c r="D2382" s="4">
        <f t="shared" si="3174"/>
        <v>0</v>
      </c>
      <c r="E2382" s="4">
        <f t="shared" si="3174"/>
        <v>0</v>
      </c>
      <c r="F2382" s="4">
        <f>INT(VLOOKUP($X2382,映射表!$B:$C,2,FALSE)*VLOOKUP($Z2382,怪物属性偏向!$G:$L,怪物属性偏向!L$1,FALSE)/100)</f>
        <v>26528182</v>
      </c>
      <c r="G2382" s="4">
        <f>INT(VLOOKUP($X2382,映射表!$B:$C,2,FALSE)*VLOOKUP($Z2382,怪物属性偏向!$G:$L,怪物属性偏向!J$1,FALSE)/100)</f>
        <v>7150174</v>
      </c>
      <c r="H2382" s="4">
        <f t="shared" si="3160"/>
        <v>0</v>
      </c>
      <c r="I2382" s="4">
        <f>INT(VLOOKUP($X2382,映射表!$B:$C,2,FALSE)*VLOOKUP($Z2382,怪物属性偏向!$G:$L,怪物属性偏向!K$1,FALSE)/100)</f>
        <v>11191576</v>
      </c>
      <c r="J2382" s="4">
        <f>INT(VLOOKUP($X2382,映射表!$B:$E,4,FALSE))</f>
        <v>8290056</v>
      </c>
      <c r="K2382" s="4">
        <f t="shared" ref="K2382:V2382" si="3175">K2381</f>
        <v>100</v>
      </c>
      <c r="L2382" s="4">
        <f t="shared" si="3175"/>
        <v>0</v>
      </c>
      <c r="M2382" s="4">
        <f t="shared" si="3175"/>
        <v>0</v>
      </c>
      <c r="N2382" s="4">
        <f t="shared" si="3175"/>
        <v>100</v>
      </c>
      <c r="O2382" s="4">
        <f t="shared" si="3175"/>
        <v>0</v>
      </c>
      <c r="P2382" s="4">
        <f t="shared" si="3175"/>
        <v>0</v>
      </c>
      <c r="Q2382" s="4">
        <f t="shared" si="3175"/>
        <v>0</v>
      </c>
      <c r="R2382" s="4">
        <f t="shared" si="3175"/>
        <v>0</v>
      </c>
      <c r="S2382" s="4">
        <f t="shared" si="3175"/>
        <v>0</v>
      </c>
      <c r="T2382" s="4">
        <f t="shared" si="3175"/>
        <v>0</v>
      </c>
      <c r="U2382" s="4">
        <f t="shared" si="3175"/>
        <v>0</v>
      </c>
      <c r="V2382" s="4">
        <f t="shared" si="3175"/>
        <v>0</v>
      </c>
      <c r="W2382" s="4">
        <f>VLOOKUP(Z2382,怪物属性偏向!D:F,3,FALSE)</f>
        <v>5000016</v>
      </c>
      <c r="X2382" s="4">
        <f t="shared" si="3099"/>
        <v>128</v>
      </c>
      <c r="Y2382" t="str">
        <f>VLOOKUP(Z2382,怪物属性偏向!G:H,2,FALSE)</f>
        <v>国王</v>
      </c>
      <c r="Z2382">
        <f t="shared" si="3100"/>
        <v>16</v>
      </c>
    </row>
    <row r="2383" spans="1:26" ht="18" customHeight="1" x14ac:dyDescent="0.15">
      <c r="A2383" s="4">
        <v>5002379</v>
      </c>
      <c r="B2383" s="4">
        <f t="shared" ref="B2383:E2383" si="3176">B2382</f>
        <v>0</v>
      </c>
      <c r="C2383" s="4">
        <f t="shared" si="3176"/>
        <v>0</v>
      </c>
      <c r="D2383" s="4">
        <f t="shared" si="3176"/>
        <v>0</v>
      </c>
      <c r="E2383" s="4">
        <f t="shared" si="3176"/>
        <v>0</v>
      </c>
      <c r="F2383" s="4">
        <f>INT(VLOOKUP($X2383,映射表!$B:$C,2,FALSE)*VLOOKUP($Z2383,怪物属性偏向!$G:$L,怪物属性偏向!L$1,FALSE)/100)</f>
        <v>28438435</v>
      </c>
      <c r="G2383" s="4">
        <f>INT(VLOOKUP($X2383,映射表!$B:$C,2,FALSE)*VLOOKUP($Z2383,怪物属性偏向!$G:$L,怪物属性偏向!J$1,FALSE)/100)</f>
        <v>7665046</v>
      </c>
      <c r="H2383" s="4">
        <f t="shared" si="3160"/>
        <v>0</v>
      </c>
      <c r="I2383" s="4">
        <f>INT(VLOOKUP($X2383,映射表!$B:$C,2,FALSE)*VLOOKUP($Z2383,怪物属性偏向!$G:$L,怪物属性偏向!K$1,FALSE)/100)</f>
        <v>11997464</v>
      </c>
      <c r="J2383" s="4">
        <f>INT(VLOOKUP($X2383,映射表!$B:$E,4,FALSE))</f>
        <v>8887010</v>
      </c>
      <c r="K2383" s="4">
        <f t="shared" ref="K2383:V2383" si="3177">K2382</f>
        <v>100</v>
      </c>
      <c r="L2383" s="4">
        <f t="shared" si="3177"/>
        <v>0</v>
      </c>
      <c r="M2383" s="4">
        <f t="shared" si="3177"/>
        <v>0</v>
      </c>
      <c r="N2383" s="4">
        <f t="shared" si="3177"/>
        <v>100</v>
      </c>
      <c r="O2383" s="4">
        <f t="shared" si="3177"/>
        <v>0</v>
      </c>
      <c r="P2383" s="4">
        <f t="shared" si="3177"/>
        <v>0</v>
      </c>
      <c r="Q2383" s="4">
        <f t="shared" si="3177"/>
        <v>0</v>
      </c>
      <c r="R2383" s="4">
        <f t="shared" si="3177"/>
        <v>0</v>
      </c>
      <c r="S2383" s="4">
        <f t="shared" si="3177"/>
        <v>0</v>
      </c>
      <c r="T2383" s="4">
        <f t="shared" si="3177"/>
        <v>0</v>
      </c>
      <c r="U2383" s="4">
        <f t="shared" si="3177"/>
        <v>0</v>
      </c>
      <c r="V2383" s="4">
        <f t="shared" si="3177"/>
        <v>0</v>
      </c>
      <c r="W2383" s="4">
        <f>VLOOKUP(Z2383,怪物属性偏向!D:F,3,FALSE)</f>
        <v>5000016</v>
      </c>
      <c r="X2383" s="4">
        <f t="shared" si="3099"/>
        <v>129</v>
      </c>
      <c r="Y2383" t="str">
        <f>VLOOKUP(Z2383,怪物属性偏向!G:H,2,FALSE)</f>
        <v>国王</v>
      </c>
      <c r="Z2383">
        <f t="shared" si="3100"/>
        <v>16</v>
      </c>
    </row>
    <row r="2384" spans="1:26" ht="18" customHeight="1" x14ac:dyDescent="0.15">
      <c r="A2384" s="4">
        <v>5002380</v>
      </c>
      <c r="B2384" s="4">
        <f t="shared" ref="B2384:E2384" si="3178">B2383</f>
        <v>0</v>
      </c>
      <c r="C2384" s="4">
        <f t="shared" si="3178"/>
        <v>0</v>
      </c>
      <c r="D2384" s="4">
        <f t="shared" si="3178"/>
        <v>0</v>
      </c>
      <c r="E2384" s="4">
        <f t="shared" si="3178"/>
        <v>0</v>
      </c>
      <c r="F2384" s="4">
        <f>INT(VLOOKUP($X2384,映射表!$B:$C,2,FALSE)*VLOOKUP($Z2384,怪物属性偏向!$G:$L,怪物属性偏向!L$1,FALSE)/100)</f>
        <v>30486226</v>
      </c>
      <c r="G2384" s="4">
        <f>INT(VLOOKUP($X2384,映射表!$B:$C,2,FALSE)*VLOOKUP($Z2384,怪物属性偏向!$G:$L,怪物属性偏向!J$1,FALSE)/100)</f>
        <v>8216990</v>
      </c>
      <c r="H2384" s="4">
        <f t="shared" si="3160"/>
        <v>0</v>
      </c>
      <c r="I2384" s="4">
        <f>INT(VLOOKUP($X2384,映射表!$B:$C,2,FALSE)*VLOOKUP($Z2384,怪物属性偏向!$G:$L,怪物属性偏向!K$1,FALSE)/100)</f>
        <v>12861376</v>
      </c>
      <c r="J2384" s="4">
        <f>INT(VLOOKUP($X2384,映射表!$B:$E,4,FALSE))</f>
        <v>9526945</v>
      </c>
      <c r="K2384" s="4">
        <f t="shared" ref="K2384:V2384" si="3179">K2383</f>
        <v>100</v>
      </c>
      <c r="L2384" s="4">
        <f t="shared" si="3179"/>
        <v>0</v>
      </c>
      <c r="M2384" s="4">
        <f t="shared" si="3179"/>
        <v>0</v>
      </c>
      <c r="N2384" s="4">
        <f t="shared" si="3179"/>
        <v>100</v>
      </c>
      <c r="O2384" s="4">
        <f t="shared" si="3179"/>
        <v>0</v>
      </c>
      <c r="P2384" s="4">
        <f t="shared" si="3179"/>
        <v>0</v>
      </c>
      <c r="Q2384" s="4">
        <f t="shared" si="3179"/>
        <v>0</v>
      </c>
      <c r="R2384" s="4">
        <f t="shared" si="3179"/>
        <v>0</v>
      </c>
      <c r="S2384" s="4">
        <f t="shared" si="3179"/>
        <v>0</v>
      </c>
      <c r="T2384" s="4">
        <f t="shared" si="3179"/>
        <v>0</v>
      </c>
      <c r="U2384" s="4">
        <f t="shared" si="3179"/>
        <v>0</v>
      </c>
      <c r="V2384" s="4">
        <f t="shared" si="3179"/>
        <v>0</v>
      </c>
      <c r="W2384" s="4">
        <f>VLOOKUP(Z2384,怪物属性偏向!D:F,3,FALSE)</f>
        <v>5000016</v>
      </c>
      <c r="X2384" s="4">
        <f t="shared" si="3099"/>
        <v>130</v>
      </c>
      <c r="Y2384" t="str">
        <f>VLOOKUP(Z2384,怪物属性偏向!G:H,2,FALSE)</f>
        <v>国王</v>
      </c>
      <c r="Z2384">
        <f t="shared" si="3100"/>
        <v>16</v>
      </c>
    </row>
    <row r="2385" spans="1:26" ht="18" customHeight="1" x14ac:dyDescent="0.15">
      <c r="A2385" s="4">
        <v>5002381</v>
      </c>
      <c r="B2385" s="4">
        <f t="shared" ref="B2385:E2385" si="3180">B2384</f>
        <v>0</v>
      </c>
      <c r="C2385" s="4">
        <f t="shared" si="3180"/>
        <v>0</v>
      </c>
      <c r="D2385" s="4">
        <f t="shared" si="3180"/>
        <v>0</v>
      </c>
      <c r="E2385" s="4">
        <f t="shared" si="3180"/>
        <v>0</v>
      </c>
      <c r="F2385" s="4">
        <f>INT(VLOOKUP($X2385,映射表!$B:$C,2,FALSE)*VLOOKUP($Z2385,怪物属性偏向!$G:$L,怪物属性偏向!L$1,FALSE)/100)</f>
        <v>32681458</v>
      </c>
      <c r="G2385" s="4">
        <f>INT(VLOOKUP($X2385,映射表!$B:$C,2,FALSE)*VLOOKUP($Z2385,怪物属性偏向!$G:$L,怪物属性偏向!J$1,FALSE)/100)</f>
        <v>8808674</v>
      </c>
      <c r="H2385" s="4">
        <f t="shared" si="3160"/>
        <v>0</v>
      </c>
      <c r="I2385" s="4">
        <f>INT(VLOOKUP($X2385,映射表!$B:$C,2,FALSE)*VLOOKUP($Z2385,怪物属性偏向!$G:$L,怪物属性偏向!K$1,FALSE)/100)</f>
        <v>13787490</v>
      </c>
      <c r="J2385" s="4">
        <f>INT(VLOOKUP($X2385,映射表!$B:$E,4,FALSE))</f>
        <v>10212955</v>
      </c>
      <c r="K2385" s="4">
        <f t="shared" ref="K2385:V2385" si="3181">K2384</f>
        <v>100</v>
      </c>
      <c r="L2385" s="4">
        <f t="shared" si="3181"/>
        <v>0</v>
      </c>
      <c r="M2385" s="4">
        <f t="shared" si="3181"/>
        <v>0</v>
      </c>
      <c r="N2385" s="4">
        <f t="shared" si="3181"/>
        <v>100</v>
      </c>
      <c r="O2385" s="4">
        <f t="shared" si="3181"/>
        <v>0</v>
      </c>
      <c r="P2385" s="4">
        <f t="shared" si="3181"/>
        <v>0</v>
      </c>
      <c r="Q2385" s="4">
        <f t="shared" si="3181"/>
        <v>0</v>
      </c>
      <c r="R2385" s="4">
        <f t="shared" si="3181"/>
        <v>0</v>
      </c>
      <c r="S2385" s="4">
        <f t="shared" si="3181"/>
        <v>0</v>
      </c>
      <c r="T2385" s="4">
        <f t="shared" si="3181"/>
        <v>0</v>
      </c>
      <c r="U2385" s="4">
        <f t="shared" si="3181"/>
        <v>0</v>
      </c>
      <c r="V2385" s="4">
        <f t="shared" si="3181"/>
        <v>0</v>
      </c>
      <c r="W2385" s="4">
        <f>VLOOKUP(Z2385,怪物属性偏向!D:F,3,FALSE)</f>
        <v>5000016</v>
      </c>
      <c r="X2385" s="4">
        <f t="shared" si="3099"/>
        <v>131</v>
      </c>
      <c r="Y2385" t="str">
        <f>VLOOKUP(Z2385,怪物属性偏向!G:H,2,FALSE)</f>
        <v>国王</v>
      </c>
      <c r="Z2385">
        <f t="shared" si="3100"/>
        <v>16</v>
      </c>
    </row>
    <row r="2386" spans="1:26" ht="18" customHeight="1" x14ac:dyDescent="0.15">
      <c r="A2386" s="4">
        <v>5002382</v>
      </c>
      <c r="B2386" s="4">
        <f t="shared" ref="B2386:E2386" si="3182">B2385</f>
        <v>0</v>
      </c>
      <c r="C2386" s="4">
        <f t="shared" si="3182"/>
        <v>0</v>
      </c>
      <c r="D2386" s="4">
        <f t="shared" si="3182"/>
        <v>0</v>
      </c>
      <c r="E2386" s="4">
        <f t="shared" si="3182"/>
        <v>0</v>
      </c>
      <c r="F2386" s="4">
        <f>INT(VLOOKUP($X2386,映射表!$B:$C,2,FALSE)*VLOOKUP($Z2386,怪物属性偏向!$G:$L,怪物属性偏向!L$1,FALSE)/100)</f>
        <v>35034747</v>
      </c>
      <c r="G2386" s="4">
        <f>INT(VLOOKUP($X2386,映射表!$B:$C,2,FALSE)*VLOOKUP($Z2386,怪物属性偏向!$G:$L,怪物属性偏向!J$1,FALSE)/100)</f>
        <v>9442959</v>
      </c>
      <c r="H2386" s="4">
        <f t="shared" si="3160"/>
        <v>0</v>
      </c>
      <c r="I2386" s="4">
        <f>INT(VLOOKUP($X2386,映射表!$B:$C,2,FALSE)*VLOOKUP($Z2386,怪物属性偏向!$G:$L,怪物属性偏向!K$1,FALSE)/100)</f>
        <v>14780284</v>
      </c>
      <c r="J2386" s="4">
        <f>INT(VLOOKUP($X2386,映射表!$B:$E,4,FALSE))</f>
        <v>10948358</v>
      </c>
      <c r="K2386" s="4">
        <f t="shared" ref="K2386:V2386" si="3183">K2385</f>
        <v>100</v>
      </c>
      <c r="L2386" s="4">
        <f t="shared" si="3183"/>
        <v>0</v>
      </c>
      <c r="M2386" s="4">
        <f t="shared" si="3183"/>
        <v>0</v>
      </c>
      <c r="N2386" s="4">
        <f t="shared" si="3183"/>
        <v>100</v>
      </c>
      <c r="O2386" s="4">
        <f t="shared" si="3183"/>
        <v>0</v>
      </c>
      <c r="P2386" s="4">
        <f t="shared" si="3183"/>
        <v>0</v>
      </c>
      <c r="Q2386" s="4">
        <f t="shared" si="3183"/>
        <v>0</v>
      </c>
      <c r="R2386" s="4">
        <f t="shared" si="3183"/>
        <v>0</v>
      </c>
      <c r="S2386" s="4">
        <f t="shared" si="3183"/>
        <v>0</v>
      </c>
      <c r="T2386" s="4">
        <f t="shared" si="3183"/>
        <v>0</v>
      </c>
      <c r="U2386" s="4">
        <f t="shared" si="3183"/>
        <v>0</v>
      </c>
      <c r="V2386" s="4">
        <f t="shared" si="3183"/>
        <v>0</v>
      </c>
      <c r="W2386" s="4">
        <f>VLOOKUP(Z2386,怪物属性偏向!D:F,3,FALSE)</f>
        <v>5000016</v>
      </c>
      <c r="X2386" s="4">
        <f t="shared" si="3099"/>
        <v>132</v>
      </c>
      <c r="Y2386" t="str">
        <f>VLOOKUP(Z2386,怪物属性偏向!G:H,2,FALSE)</f>
        <v>国王</v>
      </c>
      <c r="Z2386">
        <f t="shared" si="3100"/>
        <v>16</v>
      </c>
    </row>
    <row r="2387" spans="1:26" ht="18" customHeight="1" x14ac:dyDescent="0.15">
      <c r="A2387" s="4">
        <v>5002383</v>
      </c>
      <c r="B2387" s="4">
        <f t="shared" ref="B2387:E2387" si="3184">B2386</f>
        <v>0</v>
      </c>
      <c r="C2387" s="4">
        <f t="shared" si="3184"/>
        <v>0</v>
      </c>
      <c r="D2387" s="4">
        <f t="shared" si="3184"/>
        <v>0</v>
      </c>
      <c r="E2387" s="4">
        <f t="shared" si="3184"/>
        <v>0</v>
      </c>
      <c r="F2387" s="4">
        <f>INT(VLOOKUP($X2387,映射表!$B:$C,2,FALSE)*VLOOKUP($Z2387,怪物属性偏向!$G:$L,怪物属性偏向!L$1,FALSE)/100)</f>
        <v>37557472</v>
      </c>
      <c r="G2387" s="4">
        <f>INT(VLOOKUP($X2387,映射表!$B:$C,2,FALSE)*VLOOKUP($Z2387,怪物属性偏向!$G:$L,怪物属性偏向!J$1,FALSE)/100)</f>
        <v>10122912</v>
      </c>
      <c r="H2387" s="4">
        <f t="shared" si="3160"/>
        <v>0</v>
      </c>
      <c r="I2387" s="4">
        <f>INT(VLOOKUP($X2387,映射表!$B:$C,2,FALSE)*VLOOKUP($Z2387,怪物属性偏向!$G:$L,怪物属性偏向!K$1,FALSE)/100)</f>
        <v>15844558</v>
      </c>
      <c r="J2387" s="4">
        <f>INT(VLOOKUP($X2387,映射表!$B:$E,4,FALSE))</f>
        <v>11736710</v>
      </c>
      <c r="K2387" s="4">
        <f t="shared" ref="K2387:V2387" si="3185">K2386</f>
        <v>100</v>
      </c>
      <c r="L2387" s="4">
        <f t="shared" si="3185"/>
        <v>0</v>
      </c>
      <c r="M2387" s="4">
        <f t="shared" si="3185"/>
        <v>0</v>
      </c>
      <c r="N2387" s="4">
        <f t="shared" si="3185"/>
        <v>100</v>
      </c>
      <c r="O2387" s="4">
        <f t="shared" si="3185"/>
        <v>0</v>
      </c>
      <c r="P2387" s="4">
        <f t="shared" si="3185"/>
        <v>0</v>
      </c>
      <c r="Q2387" s="4">
        <f t="shared" si="3185"/>
        <v>0</v>
      </c>
      <c r="R2387" s="4">
        <f t="shared" si="3185"/>
        <v>0</v>
      </c>
      <c r="S2387" s="4">
        <f t="shared" si="3185"/>
        <v>0</v>
      </c>
      <c r="T2387" s="4">
        <f t="shared" si="3185"/>
        <v>0</v>
      </c>
      <c r="U2387" s="4">
        <f t="shared" si="3185"/>
        <v>0</v>
      </c>
      <c r="V2387" s="4">
        <f t="shared" si="3185"/>
        <v>0</v>
      </c>
      <c r="W2387" s="4">
        <f>VLOOKUP(Z2387,怪物属性偏向!D:F,3,FALSE)</f>
        <v>5000016</v>
      </c>
      <c r="X2387" s="4">
        <f t="shared" si="3099"/>
        <v>133</v>
      </c>
      <c r="Y2387" t="str">
        <f>VLOOKUP(Z2387,怪物属性偏向!G:H,2,FALSE)</f>
        <v>国王</v>
      </c>
      <c r="Z2387">
        <f t="shared" si="3100"/>
        <v>16</v>
      </c>
    </row>
    <row r="2388" spans="1:26" ht="18" customHeight="1" x14ac:dyDescent="0.15">
      <c r="A2388" s="4">
        <v>5002384</v>
      </c>
      <c r="B2388" s="4">
        <f t="shared" ref="B2388:E2388" si="3186">B2387</f>
        <v>0</v>
      </c>
      <c r="C2388" s="4">
        <f t="shared" si="3186"/>
        <v>0</v>
      </c>
      <c r="D2388" s="4">
        <f t="shared" si="3186"/>
        <v>0</v>
      </c>
      <c r="E2388" s="4">
        <f t="shared" si="3186"/>
        <v>0</v>
      </c>
      <c r="F2388" s="4">
        <f>INT(VLOOKUP($X2388,映射表!$B:$C,2,FALSE)*VLOOKUP($Z2388,怪物属性偏向!$G:$L,怪物属性偏向!L$1,FALSE)/100)</f>
        <v>40261834</v>
      </c>
      <c r="G2388" s="4">
        <f>INT(VLOOKUP($X2388,映射表!$B:$C,2,FALSE)*VLOOKUP($Z2388,怪物属性偏向!$G:$L,怪物属性偏向!J$1,FALSE)/100)</f>
        <v>10851822</v>
      </c>
      <c r="H2388" s="4">
        <f t="shared" si="3160"/>
        <v>0</v>
      </c>
      <c r="I2388" s="4">
        <f>INT(VLOOKUP($X2388,映射表!$B:$C,2,FALSE)*VLOOKUP($Z2388,怪物属性偏向!$G:$L,怪物属性偏向!K$1,FALSE)/100)</f>
        <v>16985461</v>
      </c>
      <c r="J2388" s="4">
        <f>INT(VLOOKUP($X2388,映射表!$B:$E,4,FALSE))</f>
        <v>12581823</v>
      </c>
      <c r="K2388" s="4">
        <f t="shared" ref="K2388:V2388" si="3187">K2387</f>
        <v>100</v>
      </c>
      <c r="L2388" s="4">
        <f t="shared" si="3187"/>
        <v>0</v>
      </c>
      <c r="M2388" s="4">
        <f t="shared" si="3187"/>
        <v>0</v>
      </c>
      <c r="N2388" s="4">
        <f t="shared" si="3187"/>
        <v>100</v>
      </c>
      <c r="O2388" s="4">
        <f t="shared" si="3187"/>
        <v>0</v>
      </c>
      <c r="P2388" s="4">
        <f t="shared" si="3187"/>
        <v>0</v>
      </c>
      <c r="Q2388" s="4">
        <f t="shared" si="3187"/>
        <v>0</v>
      </c>
      <c r="R2388" s="4">
        <f t="shared" si="3187"/>
        <v>0</v>
      </c>
      <c r="S2388" s="4">
        <f t="shared" si="3187"/>
        <v>0</v>
      </c>
      <c r="T2388" s="4">
        <f t="shared" si="3187"/>
        <v>0</v>
      </c>
      <c r="U2388" s="4">
        <f t="shared" si="3187"/>
        <v>0</v>
      </c>
      <c r="V2388" s="4">
        <f t="shared" si="3187"/>
        <v>0</v>
      </c>
      <c r="W2388" s="4">
        <f>VLOOKUP(Z2388,怪物属性偏向!D:F,3,FALSE)</f>
        <v>5000016</v>
      </c>
      <c r="X2388" s="4">
        <f t="shared" si="3099"/>
        <v>134</v>
      </c>
      <c r="Y2388" t="str">
        <f>VLOOKUP(Z2388,怪物属性偏向!G:H,2,FALSE)</f>
        <v>国王</v>
      </c>
      <c r="Z2388">
        <f t="shared" si="3100"/>
        <v>16</v>
      </c>
    </row>
    <row r="2389" spans="1:26" ht="18" customHeight="1" x14ac:dyDescent="0.15">
      <c r="A2389" s="4">
        <v>5002385</v>
      </c>
      <c r="B2389" s="4">
        <f t="shared" ref="B2389:E2389" si="3188">B2388</f>
        <v>0</v>
      </c>
      <c r="C2389" s="4">
        <f t="shared" si="3188"/>
        <v>0</v>
      </c>
      <c r="D2389" s="4">
        <f t="shared" si="3188"/>
        <v>0</v>
      </c>
      <c r="E2389" s="4">
        <f t="shared" si="3188"/>
        <v>0</v>
      </c>
      <c r="F2389" s="4">
        <f>INT(VLOOKUP($X2389,映射表!$B:$C,2,FALSE)*VLOOKUP($Z2389,怪物属性偏向!$G:$L,怪物属性偏向!L$1,FALSE)/100)</f>
        <v>43160910</v>
      </c>
      <c r="G2389" s="4">
        <f>INT(VLOOKUP($X2389,映射表!$B:$C,2,FALSE)*VLOOKUP($Z2389,怪物属性偏向!$G:$L,怪物属性偏向!J$1,FALSE)/100)</f>
        <v>11633214</v>
      </c>
      <c r="H2389" s="4">
        <f t="shared" si="3160"/>
        <v>0</v>
      </c>
      <c r="I2389" s="4">
        <f>INT(VLOOKUP($X2389,映射表!$B:$C,2,FALSE)*VLOOKUP($Z2389,怪物属性偏向!$G:$L,怪物属性偏向!K$1,FALSE)/100)</f>
        <v>18208509</v>
      </c>
      <c r="J2389" s="4">
        <f>INT(VLOOKUP($X2389,映射表!$B:$E,4,FALSE))</f>
        <v>13487784</v>
      </c>
      <c r="K2389" s="4">
        <f t="shared" ref="K2389:V2389" si="3189">K2388</f>
        <v>100</v>
      </c>
      <c r="L2389" s="4">
        <f t="shared" si="3189"/>
        <v>0</v>
      </c>
      <c r="M2389" s="4">
        <f t="shared" si="3189"/>
        <v>0</v>
      </c>
      <c r="N2389" s="4">
        <f t="shared" si="3189"/>
        <v>100</v>
      </c>
      <c r="O2389" s="4">
        <f t="shared" si="3189"/>
        <v>0</v>
      </c>
      <c r="P2389" s="4">
        <f t="shared" si="3189"/>
        <v>0</v>
      </c>
      <c r="Q2389" s="4">
        <f t="shared" si="3189"/>
        <v>0</v>
      </c>
      <c r="R2389" s="4">
        <f t="shared" si="3189"/>
        <v>0</v>
      </c>
      <c r="S2389" s="4">
        <f t="shared" si="3189"/>
        <v>0</v>
      </c>
      <c r="T2389" s="4">
        <f t="shared" si="3189"/>
        <v>0</v>
      </c>
      <c r="U2389" s="4">
        <f t="shared" si="3189"/>
        <v>0</v>
      </c>
      <c r="V2389" s="4">
        <f t="shared" si="3189"/>
        <v>0</v>
      </c>
      <c r="W2389" s="4">
        <f>VLOOKUP(Z2389,怪物属性偏向!D:F,3,FALSE)</f>
        <v>5000016</v>
      </c>
      <c r="X2389" s="4">
        <f t="shared" si="3099"/>
        <v>135</v>
      </c>
      <c r="Y2389" t="str">
        <f>VLOOKUP(Z2389,怪物属性偏向!G:H,2,FALSE)</f>
        <v>国王</v>
      </c>
      <c r="Z2389">
        <f t="shared" si="3100"/>
        <v>16</v>
      </c>
    </row>
    <row r="2390" spans="1:26" ht="18" customHeight="1" x14ac:dyDescent="0.15">
      <c r="A2390" s="4">
        <v>5002386</v>
      </c>
      <c r="B2390" s="4">
        <f t="shared" ref="B2390:E2390" si="3190">B2389</f>
        <v>0</v>
      </c>
      <c r="C2390" s="4">
        <f t="shared" si="3190"/>
        <v>0</v>
      </c>
      <c r="D2390" s="4">
        <f t="shared" si="3190"/>
        <v>0</v>
      </c>
      <c r="E2390" s="4">
        <f t="shared" si="3190"/>
        <v>0</v>
      </c>
      <c r="F2390" s="4">
        <f>INT(VLOOKUP($X2390,映射表!$B:$C,2,FALSE)*VLOOKUP($Z2390,怪物属性偏向!$G:$L,怪物属性偏向!L$1,FALSE)/100)</f>
        <v>46268720</v>
      </c>
      <c r="G2390" s="4">
        <f>INT(VLOOKUP($X2390,映射表!$B:$C,2,FALSE)*VLOOKUP($Z2390,怪物属性偏向!$G:$L,怪物属性偏向!J$1,FALSE)/100)</f>
        <v>12470865</v>
      </c>
      <c r="H2390" s="4">
        <f t="shared" si="3160"/>
        <v>0</v>
      </c>
      <c r="I2390" s="4">
        <f>INT(VLOOKUP($X2390,映射表!$B:$C,2,FALSE)*VLOOKUP($Z2390,怪物属性偏向!$G:$L,怪物属性偏向!K$1,FALSE)/100)</f>
        <v>19519616</v>
      </c>
      <c r="J2390" s="4">
        <f>INT(VLOOKUP($X2390,映射表!$B:$E,4,FALSE))</f>
        <v>14458975</v>
      </c>
      <c r="K2390" s="4">
        <f t="shared" ref="K2390:V2390" si="3191">K2389</f>
        <v>100</v>
      </c>
      <c r="L2390" s="4">
        <f t="shared" si="3191"/>
        <v>0</v>
      </c>
      <c r="M2390" s="4">
        <f t="shared" si="3191"/>
        <v>0</v>
      </c>
      <c r="N2390" s="4">
        <f t="shared" si="3191"/>
        <v>100</v>
      </c>
      <c r="O2390" s="4">
        <f t="shared" si="3191"/>
        <v>0</v>
      </c>
      <c r="P2390" s="4">
        <f t="shared" si="3191"/>
        <v>0</v>
      </c>
      <c r="Q2390" s="4">
        <f t="shared" si="3191"/>
        <v>0</v>
      </c>
      <c r="R2390" s="4">
        <f t="shared" si="3191"/>
        <v>0</v>
      </c>
      <c r="S2390" s="4">
        <f t="shared" si="3191"/>
        <v>0</v>
      </c>
      <c r="T2390" s="4">
        <f t="shared" si="3191"/>
        <v>0</v>
      </c>
      <c r="U2390" s="4">
        <f t="shared" si="3191"/>
        <v>0</v>
      </c>
      <c r="V2390" s="4">
        <f t="shared" si="3191"/>
        <v>0</v>
      </c>
      <c r="W2390" s="4">
        <f>VLOOKUP(Z2390,怪物属性偏向!D:F,3,FALSE)</f>
        <v>5000016</v>
      </c>
      <c r="X2390" s="4">
        <f t="shared" si="3099"/>
        <v>136</v>
      </c>
      <c r="Y2390" t="str">
        <f>VLOOKUP(Z2390,怪物属性偏向!G:H,2,FALSE)</f>
        <v>国王</v>
      </c>
      <c r="Z2390">
        <f t="shared" si="3100"/>
        <v>16</v>
      </c>
    </row>
    <row r="2391" spans="1:26" ht="18" customHeight="1" x14ac:dyDescent="0.15">
      <c r="A2391" s="4">
        <v>5002387</v>
      </c>
      <c r="B2391" s="4">
        <f t="shared" ref="B2391:E2391" si="3192">B2390</f>
        <v>0</v>
      </c>
      <c r="C2391" s="4">
        <f t="shared" si="3192"/>
        <v>0</v>
      </c>
      <c r="D2391" s="4">
        <f t="shared" si="3192"/>
        <v>0</v>
      </c>
      <c r="E2391" s="4">
        <f t="shared" si="3192"/>
        <v>0</v>
      </c>
      <c r="F2391" s="4">
        <f>INT(VLOOKUP($X2391,映射表!$B:$C,2,FALSE)*VLOOKUP($Z2391,怪物属性偏向!$G:$L,怪物属性偏向!L$1,FALSE)/100)</f>
        <v>49600291</v>
      </c>
      <c r="G2391" s="4">
        <f>INT(VLOOKUP($X2391,映射表!$B:$C,2,FALSE)*VLOOKUP($Z2391,怪物属性偏向!$G:$L,怪物属性偏向!J$1,FALSE)/100)</f>
        <v>13368828</v>
      </c>
      <c r="H2391" s="4">
        <f t="shared" si="3160"/>
        <v>0</v>
      </c>
      <c r="I2391" s="4">
        <f>INT(VLOOKUP($X2391,映射表!$B:$C,2,FALSE)*VLOOKUP($Z2391,怪物属性偏向!$G:$L,怪物属性偏向!K$1,FALSE)/100)</f>
        <v>20925123</v>
      </c>
      <c r="J2391" s="4">
        <f>INT(VLOOKUP($X2391,映射表!$B:$E,4,FALSE))</f>
        <v>15500091</v>
      </c>
      <c r="K2391" s="4">
        <f t="shared" ref="K2391:V2391" si="3193">K2390</f>
        <v>100</v>
      </c>
      <c r="L2391" s="4">
        <f t="shared" si="3193"/>
        <v>0</v>
      </c>
      <c r="M2391" s="4">
        <f t="shared" si="3193"/>
        <v>0</v>
      </c>
      <c r="N2391" s="4">
        <f t="shared" si="3193"/>
        <v>100</v>
      </c>
      <c r="O2391" s="4">
        <f t="shared" si="3193"/>
        <v>0</v>
      </c>
      <c r="P2391" s="4">
        <f t="shared" si="3193"/>
        <v>0</v>
      </c>
      <c r="Q2391" s="4">
        <f t="shared" si="3193"/>
        <v>0</v>
      </c>
      <c r="R2391" s="4">
        <f t="shared" si="3193"/>
        <v>0</v>
      </c>
      <c r="S2391" s="4">
        <f t="shared" si="3193"/>
        <v>0</v>
      </c>
      <c r="T2391" s="4">
        <f t="shared" si="3193"/>
        <v>0</v>
      </c>
      <c r="U2391" s="4">
        <f t="shared" si="3193"/>
        <v>0</v>
      </c>
      <c r="V2391" s="4">
        <f t="shared" si="3193"/>
        <v>0</v>
      </c>
      <c r="W2391" s="4">
        <f>VLOOKUP(Z2391,怪物属性偏向!D:F,3,FALSE)</f>
        <v>5000016</v>
      </c>
      <c r="X2391" s="4">
        <f t="shared" si="3099"/>
        <v>137</v>
      </c>
      <c r="Y2391" t="str">
        <f>VLOOKUP(Z2391,怪物属性偏向!G:H,2,FALSE)</f>
        <v>国王</v>
      </c>
      <c r="Z2391">
        <f t="shared" si="3100"/>
        <v>16</v>
      </c>
    </row>
    <row r="2392" spans="1:26" ht="18" customHeight="1" x14ac:dyDescent="0.15">
      <c r="A2392" s="4">
        <v>5002388</v>
      </c>
      <c r="B2392" s="4">
        <f t="shared" ref="B2392:E2392" si="3194">B2391</f>
        <v>0</v>
      </c>
      <c r="C2392" s="4">
        <f t="shared" si="3194"/>
        <v>0</v>
      </c>
      <c r="D2392" s="4">
        <f t="shared" si="3194"/>
        <v>0</v>
      </c>
      <c r="E2392" s="4">
        <f t="shared" si="3194"/>
        <v>0</v>
      </c>
      <c r="F2392" s="4">
        <f>INT(VLOOKUP($X2392,映射表!$B:$C,2,FALSE)*VLOOKUP($Z2392,怪物属性偏向!$G:$L,怪物属性偏向!L$1,FALSE)/100)</f>
        <v>53171736</v>
      </c>
      <c r="G2392" s="4">
        <f>INT(VLOOKUP($X2392,映射表!$B:$C,2,FALSE)*VLOOKUP($Z2392,怪物属性偏向!$G:$L,怪物属性偏向!J$1,FALSE)/100)</f>
        <v>14331444</v>
      </c>
      <c r="H2392" s="4">
        <f t="shared" si="3160"/>
        <v>0</v>
      </c>
      <c r="I2392" s="4">
        <f>INT(VLOOKUP($X2392,映射表!$B:$C,2,FALSE)*VLOOKUP($Z2392,怪物属性偏向!$G:$L,怪物属性偏向!K$1,FALSE)/100)</f>
        <v>22431826</v>
      </c>
      <c r="J2392" s="4">
        <f>INT(VLOOKUP($X2392,映射表!$B:$E,4,FALSE))</f>
        <v>16616167</v>
      </c>
      <c r="K2392" s="4">
        <f t="shared" ref="K2392:V2392" si="3195">K2391</f>
        <v>100</v>
      </c>
      <c r="L2392" s="4">
        <f t="shared" si="3195"/>
        <v>0</v>
      </c>
      <c r="M2392" s="4">
        <f t="shared" si="3195"/>
        <v>0</v>
      </c>
      <c r="N2392" s="4">
        <f t="shared" si="3195"/>
        <v>100</v>
      </c>
      <c r="O2392" s="4">
        <f t="shared" si="3195"/>
        <v>0</v>
      </c>
      <c r="P2392" s="4">
        <f t="shared" si="3195"/>
        <v>0</v>
      </c>
      <c r="Q2392" s="4">
        <f t="shared" si="3195"/>
        <v>0</v>
      </c>
      <c r="R2392" s="4">
        <f t="shared" si="3195"/>
        <v>0</v>
      </c>
      <c r="S2392" s="4">
        <f t="shared" si="3195"/>
        <v>0</v>
      </c>
      <c r="T2392" s="4">
        <f t="shared" si="3195"/>
        <v>0</v>
      </c>
      <c r="U2392" s="4">
        <f t="shared" si="3195"/>
        <v>0</v>
      </c>
      <c r="V2392" s="4">
        <f t="shared" si="3195"/>
        <v>0</v>
      </c>
      <c r="W2392" s="4">
        <f>VLOOKUP(Z2392,怪物属性偏向!D:F,3,FALSE)</f>
        <v>5000016</v>
      </c>
      <c r="X2392" s="4">
        <f t="shared" si="3099"/>
        <v>138</v>
      </c>
      <c r="Y2392" t="str">
        <f>VLOOKUP(Z2392,怪物属性偏向!G:H,2,FALSE)</f>
        <v>国王</v>
      </c>
      <c r="Z2392">
        <f t="shared" si="3100"/>
        <v>16</v>
      </c>
    </row>
    <row r="2393" spans="1:26" ht="18" customHeight="1" x14ac:dyDescent="0.15">
      <c r="A2393" s="4">
        <v>5002389</v>
      </c>
      <c r="B2393" s="4">
        <f t="shared" ref="B2393:E2393" si="3196">B2392</f>
        <v>0</v>
      </c>
      <c r="C2393" s="4">
        <f t="shared" si="3196"/>
        <v>0</v>
      </c>
      <c r="D2393" s="4">
        <f t="shared" si="3196"/>
        <v>0</v>
      </c>
      <c r="E2393" s="4">
        <f t="shared" si="3196"/>
        <v>0</v>
      </c>
      <c r="F2393" s="4">
        <f>INT(VLOOKUP($X2393,映射表!$B:$C,2,FALSE)*VLOOKUP($Z2393,怪物属性偏向!$G:$L,怪物属性偏向!L$1,FALSE)/100)</f>
        <v>57000325</v>
      </c>
      <c r="G2393" s="4">
        <f>INT(VLOOKUP($X2393,映射表!$B:$C,2,FALSE)*VLOOKUP($Z2393,怪物属性偏向!$G:$L,怪物属性偏向!J$1,FALSE)/100)</f>
        <v>15363369</v>
      </c>
      <c r="H2393" s="4">
        <f t="shared" si="3160"/>
        <v>0</v>
      </c>
      <c r="I2393" s="4">
        <f>INT(VLOOKUP($X2393,映射表!$B:$C,2,FALSE)*VLOOKUP($Z2393,怪物属性偏向!$G:$L,怪物属性偏向!K$1,FALSE)/100)</f>
        <v>24047012</v>
      </c>
      <c r="J2393" s="4">
        <f>INT(VLOOKUP($X2393,映射表!$B:$E,4,FALSE))</f>
        <v>17812601</v>
      </c>
      <c r="K2393" s="4">
        <f t="shared" ref="K2393:V2393" si="3197">K2392</f>
        <v>100</v>
      </c>
      <c r="L2393" s="4">
        <f t="shared" si="3197"/>
        <v>0</v>
      </c>
      <c r="M2393" s="4">
        <f t="shared" si="3197"/>
        <v>0</v>
      </c>
      <c r="N2393" s="4">
        <f t="shared" si="3197"/>
        <v>100</v>
      </c>
      <c r="O2393" s="4">
        <f t="shared" si="3197"/>
        <v>0</v>
      </c>
      <c r="P2393" s="4">
        <f t="shared" si="3197"/>
        <v>0</v>
      </c>
      <c r="Q2393" s="4">
        <f t="shared" si="3197"/>
        <v>0</v>
      </c>
      <c r="R2393" s="4">
        <f t="shared" si="3197"/>
        <v>0</v>
      </c>
      <c r="S2393" s="4">
        <f t="shared" si="3197"/>
        <v>0</v>
      </c>
      <c r="T2393" s="4">
        <f t="shared" si="3197"/>
        <v>0</v>
      </c>
      <c r="U2393" s="4">
        <f t="shared" si="3197"/>
        <v>0</v>
      </c>
      <c r="V2393" s="4">
        <f t="shared" si="3197"/>
        <v>0</v>
      </c>
      <c r="W2393" s="4">
        <f>VLOOKUP(Z2393,怪物属性偏向!D:F,3,FALSE)</f>
        <v>5000016</v>
      </c>
      <c r="X2393" s="4">
        <f t="shared" si="3099"/>
        <v>139</v>
      </c>
      <c r="Y2393" t="str">
        <f>VLOOKUP(Z2393,怪物属性偏向!G:H,2,FALSE)</f>
        <v>国王</v>
      </c>
      <c r="Z2393">
        <f t="shared" si="3100"/>
        <v>16</v>
      </c>
    </row>
    <row r="2394" spans="1:26" ht="18" customHeight="1" x14ac:dyDescent="0.15">
      <c r="A2394" s="4">
        <v>5002390</v>
      </c>
      <c r="B2394" s="4">
        <f t="shared" ref="B2394:E2394" si="3198">B2393</f>
        <v>0</v>
      </c>
      <c r="C2394" s="4">
        <f t="shared" si="3198"/>
        <v>0</v>
      </c>
      <c r="D2394" s="4">
        <f t="shared" si="3198"/>
        <v>0</v>
      </c>
      <c r="E2394" s="4">
        <f t="shared" si="3198"/>
        <v>0</v>
      </c>
      <c r="F2394" s="4">
        <f>INT(VLOOKUP($X2394,映射表!$B:$C,2,FALSE)*VLOOKUP($Z2394,怪物属性偏向!$G:$L,怪物属性偏向!L$1,FALSE)/100)</f>
        <v>61104572</v>
      </c>
      <c r="G2394" s="4">
        <f>INT(VLOOKUP($X2394,映射表!$B:$C,2,FALSE)*VLOOKUP($Z2394,怪物属性偏向!$G:$L,怪物属性偏向!J$1,FALSE)/100)</f>
        <v>16469591</v>
      </c>
      <c r="H2394" s="4">
        <f t="shared" si="3160"/>
        <v>0</v>
      </c>
      <c r="I2394" s="4">
        <f>INT(VLOOKUP($X2394,映射表!$B:$C,2,FALSE)*VLOOKUP($Z2394,怪物属性偏向!$G:$L,怪物属性偏向!K$1,FALSE)/100)</f>
        <v>25778491</v>
      </c>
      <c r="J2394" s="4">
        <f>INT(VLOOKUP($X2394,映射表!$B:$E,4,FALSE))</f>
        <v>19095179</v>
      </c>
      <c r="K2394" s="4">
        <f t="shared" ref="K2394:V2394" si="3199">K2393</f>
        <v>100</v>
      </c>
      <c r="L2394" s="4">
        <f t="shared" si="3199"/>
        <v>0</v>
      </c>
      <c r="M2394" s="4">
        <f t="shared" si="3199"/>
        <v>0</v>
      </c>
      <c r="N2394" s="4">
        <f t="shared" si="3199"/>
        <v>100</v>
      </c>
      <c r="O2394" s="4">
        <f t="shared" si="3199"/>
        <v>0</v>
      </c>
      <c r="P2394" s="4">
        <f t="shared" si="3199"/>
        <v>0</v>
      </c>
      <c r="Q2394" s="4">
        <f t="shared" si="3199"/>
        <v>0</v>
      </c>
      <c r="R2394" s="4">
        <f t="shared" si="3199"/>
        <v>0</v>
      </c>
      <c r="S2394" s="4">
        <f t="shared" si="3199"/>
        <v>0</v>
      </c>
      <c r="T2394" s="4">
        <f t="shared" si="3199"/>
        <v>0</v>
      </c>
      <c r="U2394" s="4">
        <f t="shared" si="3199"/>
        <v>0</v>
      </c>
      <c r="V2394" s="4">
        <f t="shared" si="3199"/>
        <v>0</v>
      </c>
      <c r="W2394" s="4">
        <f>VLOOKUP(Z2394,怪物属性偏向!D:F,3,FALSE)</f>
        <v>5000016</v>
      </c>
      <c r="X2394" s="4">
        <f t="shared" si="3099"/>
        <v>140</v>
      </c>
      <c r="Y2394" t="str">
        <f>VLOOKUP(Z2394,怪物属性偏向!G:H,2,FALSE)</f>
        <v>国王</v>
      </c>
      <c r="Z2394">
        <f t="shared" si="3100"/>
        <v>16</v>
      </c>
    </row>
    <row r="2395" spans="1:26" ht="18" customHeight="1" x14ac:dyDescent="0.15">
      <c r="A2395" s="4">
        <v>5002391</v>
      </c>
      <c r="B2395" s="4">
        <f t="shared" ref="B2395:E2395" si="3200">B2394</f>
        <v>0</v>
      </c>
      <c r="C2395" s="4">
        <f t="shared" si="3200"/>
        <v>0</v>
      </c>
      <c r="D2395" s="4">
        <f t="shared" si="3200"/>
        <v>0</v>
      </c>
      <c r="E2395" s="4">
        <f t="shared" si="3200"/>
        <v>0</v>
      </c>
      <c r="F2395" s="4">
        <f>INT(VLOOKUP($X2395,映射表!$B:$C,2,FALSE)*VLOOKUP($Z2395,怪物属性偏向!$G:$L,怪物属性偏向!L$1,FALSE)/100)</f>
        <v>65504326</v>
      </c>
      <c r="G2395" s="4">
        <f>INT(VLOOKUP($X2395,映射表!$B:$C,2,FALSE)*VLOOKUP($Z2395,怪物属性偏向!$G:$L,怪物属性偏向!J$1,FALSE)/100)</f>
        <v>17655462</v>
      </c>
      <c r="H2395" s="4">
        <f t="shared" si="3160"/>
        <v>0</v>
      </c>
      <c r="I2395" s="4">
        <f>INT(VLOOKUP($X2395,映射表!$B:$C,2,FALSE)*VLOOKUP($Z2395,怪物属性偏向!$G:$L,怪物属性偏向!K$1,FALSE)/100)</f>
        <v>27634637</v>
      </c>
      <c r="J2395" s="4">
        <f>INT(VLOOKUP($X2395,映射表!$B:$E,4,FALSE))</f>
        <v>20470101</v>
      </c>
      <c r="K2395" s="4">
        <f t="shared" ref="K2395:V2395" si="3201">K2394</f>
        <v>100</v>
      </c>
      <c r="L2395" s="4">
        <f t="shared" si="3201"/>
        <v>0</v>
      </c>
      <c r="M2395" s="4">
        <f t="shared" si="3201"/>
        <v>0</v>
      </c>
      <c r="N2395" s="4">
        <f t="shared" si="3201"/>
        <v>100</v>
      </c>
      <c r="O2395" s="4">
        <f t="shared" si="3201"/>
        <v>0</v>
      </c>
      <c r="P2395" s="4">
        <f t="shared" si="3201"/>
        <v>0</v>
      </c>
      <c r="Q2395" s="4">
        <f t="shared" si="3201"/>
        <v>0</v>
      </c>
      <c r="R2395" s="4">
        <f t="shared" si="3201"/>
        <v>0</v>
      </c>
      <c r="S2395" s="4">
        <f t="shared" si="3201"/>
        <v>0</v>
      </c>
      <c r="T2395" s="4">
        <f t="shared" si="3201"/>
        <v>0</v>
      </c>
      <c r="U2395" s="4">
        <f t="shared" si="3201"/>
        <v>0</v>
      </c>
      <c r="V2395" s="4">
        <f t="shared" si="3201"/>
        <v>0</v>
      </c>
      <c r="W2395" s="4">
        <f>VLOOKUP(Z2395,怪物属性偏向!D:F,3,FALSE)</f>
        <v>5000016</v>
      </c>
      <c r="X2395" s="4">
        <f t="shared" si="3099"/>
        <v>141</v>
      </c>
      <c r="Y2395" t="str">
        <f>VLOOKUP(Z2395,怪物属性偏向!G:H,2,FALSE)</f>
        <v>国王</v>
      </c>
      <c r="Z2395">
        <f t="shared" si="3100"/>
        <v>16</v>
      </c>
    </row>
    <row r="2396" spans="1:26" ht="18" customHeight="1" x14ac:dyDescent="0.15">
      <c r="A2396" s="4">
        <v>5002392</v>
      </c>
      <c r="B2396" s="4">
        <f t="shared" ref="B2396:E2396" si="3202">B2395</f>
        <v>0</v>
      </c>
      <c r="C2396" s="4">
        <f t="shared" si="3202"/>
        <v>0</v>
      </c>
      <c r="D2396" s="4">
        <f t="shared" si="3202"/>
        <v>0</v>
      </c>
      <c r="E2396" s="4">
        <f t="shared" si="3202"/>
        <v>0</v>
      </c>
      <c r="F2396" s="4">
        <f>INT(VLOOKUP($X2396,映射表!$B:$C,2,FALSE)*VLOOKUP($Z2396,怪物属性偏向!$G:$L,怪物属性偏向!L$1,FALSE)/100)</f>
        <v>70220861</v>
      </c>
      <c r="G2396" s="4">
        <f>INT(VLOOKUP($X2396,映射表!$B:$C,2,FALSE)*VLOOKUP($Z2396,怪物属性偏向!$G:$L,怪物属性偏向!J$1,FALSE)/100)</f>
        <v>18926716</v>
      </c>
      <c r="H2396" s="4">
        <f t="shared" si="3160"/>
        <v>0</v>
      </c>
      <c r="I2396" s="4">
        <f>INT(VLOOKUP($X2396,映射表!$B:$C,2,FALSE)*VLOOKUP($Z2396,怪物属性偏向!$G:$L,怪物属性偏向!K$1,FALSE)/100)</f>
        <v>29624425</v>
      </c>
      <c r="J2396" s="4">
        <f>INT(VLOOKUP($X2396,映射表!$B:$E,4,FALSE))</f>
        <v>21944019</v>
      </c>
      <c r="K2396" s="4">
        <f t="shared" ref="K2396:V2396" si="3203">K2395</f>
        <v>100</v>
      </c>
      <c r="L2396" s="4">
        <f t="shared" si="3203"/>
        <v>0</v>
      </c>
      <c r="M2396" s="4">
        <f t="shared" si="3203"/>
        <v>0</v>
      </c>
      <c r="N2396" s="4">
        <f t="shared" si="3203"/>
        <v>100</v>
      </c>
      <c r="O2396" s="4">
        <f t="shared" si="3203"/>
        <v>0</v>
      </c>
      <c r="P2396" s="4">
        <f t="shared" si="3203"/>
        <v>0</v>
      </c>
      <c r="Q2396" s="4">
        <f t="shared" si="3203"/>
        <v>0</v>
      </c>
      <c r="R2396" s="4">
        <f t="shared" si="3203"/>
        <v>0</v>
      </c>
      <c r="S2396" s="4">
        <f t="shared" si="3203"/>
        <v>0</v>
      </c>
      <c r="T2396" s="4">
        <f t="shared" si="3203"/>
        <v>0</v>
      </c>
      <c r="U2396" s="4">
        <f t="shared" si="3203"/>
        <v>0</v>
      </c>
      <c r="V2396" s="4">
        <f t="shared" si="3203"/>
        <v>0</v>
      </c>
      <c r="W2396" s="4">
        <f>VLOOKUP(Z2396,怪物属性偏向!D:F,3,FALSE)</f>
        <v>5000016</v>
      </c>
      <c r="X2396" s="4">
        <f t="shared" si="3099"/>
        <v>142</v>
      </c>
      <c r="Y2396" t="str">
        <f>VLOOKUP(Z2396,怪物属性偏向!G:H,2,FALSE)</f>
        <v>国王</v>
      </c>
      <c r="Z2396">
        <f t="shared" si="3100"/>
        <v>16</v>
      </c>
    </row>
    <row r="2397" spans="1:26" ht="18" customHeight="1" x14ac:dyDescent="0.15">
      <c r="A2397" s="4">
        <v>5002393</v>
      </c>
      <c r="B2397" s="4">
        <f t="shared" ref="B2397:E2397" si="3204">B2396</f>
        <v>0</v>
      </c>
      <c r="C2397" s="4">
        <f t="shared" si="3204"/>
        <v>0</v>
      </c>
      <c r="D2397" s="4">
        <f t="shared" si="3204"/>
        <v>0</v>
      </c>
      <c r="E2397" s="4">
        <f t="shared" si="3204"/>
        <v>0</v>
      </c>
      <c r="F2397" s="4">
        <f>INT(VLOOKUP($X2397,映射表!$B:$C,2,FALSE)*VLOOKUP($Z2397,怪物属性偏向!$G:$L,怪物属性偏向!L$1,FALSE)/100)</f>
        <v>75276987</v>
      </c>
      <c r="G2397" s="4">
        <f>INT(VLOOKUP($X2397,映射表!$B:$C,2,FALSE)*VLOOKUP($Z2397,怪物属性偏向!$G:$L,怪物属性偏向!J$1,FALSE)/100)</f>
        <v>20289500</v>
      </c>
      <c r="H2397" s="4">
        <f t="shared" si="3160"/>
        <v>0</v>
      </c>
      <c r="I2397" s="4">
        <f>INT(VLOOKUP($X2397,映射表!$B:$C,2,FALSE)*VLOOKUP($Z2397,怪物属性偏向!$G:$L,怪物属性偏向!K$1,FALSE)/100)</f>
        <v>31757478</v>
      </c>
      <c r="J2397" s="4">
        <f>INT(VLOOKUP($X2397,映射表!$B:$E,4,FALSE))</f>
        <v>23524058</v>
      </c>
      <c r="K2397" s="4">
        <f t="shared" ref="K2397:V2397" si="3205">K2396</f>
        <v>100</v>
      </c>
      <c r="L2397" s="4">
        <f t="shared" si="3205"/>
        <v>0</v>
      </c>
      <c r="M2397" s="4">
        <f t="shared" si="3205"/>
        <v>0</v>
      </c>
      <c r="N2397" s="4">
        <f t="shared" si="3205"/>
        <v>100</v>
      </c>
      <c r="O2397" s="4">
        <f t="shared" si="3205"/>
        <v>0</v>
      </c>
      <c r="P2397" s="4">
        <f t="shared" si="3205"/>
        <v>0</v>
      </c>
      <c r="Q2397" s="4">
        <f t="shared" si="3205"/>
        <v>0</v>
      </c>
      <c r="R2397" s="4">
        <f t="shared" si="3205"/>
        <v>0</v>
      </c>
      <c r="S2397" s="4">
        <f t="shared" si="3205"/>
        <v>0</v>
      </c>
      <c r="T2397" s="4">
        <f t="shared" si="3205"/>
        <v>0</v>
      </c>
      <c r="U2397" s="4">
        <f t="shared" si="3205"/>
        <v>0</v>
      </c>
      <c r="V2397" s="4">
        <f t="shared" si="3205"/>
        <v>0</v>
      </c>
      <c r="W2397" s="4">
        <f>VLOOKUP(Z2397,怪物属性偏向!D:F,3,FALSE)</f>
        <v>5000016</v>
      </c>
      <c r="X2397" s="4">
        <f t="shared" si="3099"/>
        <v>143</v>
      </c>
      <c r="Y2397" t="str">
        <f>VLOOKUP(Z2397,怪物属性偏向!G:H,2,FALSE)</f>
        <v>国王</v>
      </c>
      <c r="Z2397">
        <f t="shared" si="3100"/>
        <v>16</v>
      </c>
    </row>
    <row r="2398" spans="1:26" ht="18" customHeight="1" x14ac:dyDescent="0.15">
      <c r="A2398" s="4">
        <v>5002394</v>
      </c>
      <c r="B2398" s="4">
        <f t="shared" ref="B2398:E2398" si="3206">B2397</f>
        <v>0</v>
      </c>
      <c r="C2398" s="4">
        <f t="shared" si="3206"/>
        <v>0</v>
      </c>
      <c r="D2398" s="4">
        <f t="shared" si="3206"/>
        <v>0</v>
      </c>
      <c r="E2398" s="4">
        <f t="shared" si="3206"/>
        <v>0</v>
      </c>
      <c r="F2398" s="4">
        <f>INT(VLOOKUP($X2398,映射表!$B:$C,2,FALSE)*VLOOKUP($Z2398,怪物属性偏向!$G:$L,怪物属性偏向!L$1,FALSE)/100)</f>
        <v>80697154</v>
      </c>
      <c r="G2398" s="4">
        <f>INT(VLOOKUP($X2398,映射表!$B:$C,2,FALSE)*VLOOKUP($Z2398,怪物属性偏向!$G:$L,怪物属性偏向!J$1,FALSE)/100)</f>
        <v>21750404</v>
      </c>
      <c r="H2398" s="4">
        <f t="shared" si="3160"/>
        <v>0</v>
      </c>
      <c r="I2398" s="4">
        <f>INT(VLOOKUP($X2398,映射表!$B:$C,2,FALSE)*VLOOKUP($Z2398,怪物属性偏向!$G:$L,怪物属性偏向!K$1,FALSE)/100)</f>
        <v>34044111</v>
      </c>
      <c r="J2398" s="4">
        <f>INT(VLOOKUP($X2398,映射表!$B:$E,4,FALSE))</f>
        <v>25217860</v>
      </c>
      <c r="K2398" s="4">
        <f t="shared" ref="K2398:V2398" si="3207">K2397</f>
        <v>100</v>
      </c>
      <c r="L2398" s="4">
        <f t="shared" si="3207"/>
        <v>0</v>
      </c>
      <c r="M2398" s="4">
        <f t="shared" si="3207"/>
        <v>0</v>
      </c>
      <c r="N2398" s="4">
        <f t="shared" si="3207"/>
        <v>100</v>
      </c>
      <c r="O2398" s="4">
        <f t="shared" si="3207"/>
        <v>0</v>
      </c>
      <c r="P2398" s="4">
        <f t="shared" si="3207"/>
        <v>0</v>
      </c>
      <c r="Q2398" s="4">
        <f t="shared" si="3207"/>
        <v>0</v>
      </c>
      <c r="R2398" s="4">
        <f t="shared" si="3207"/>
        <v>0</v>
      </c>
      <c r="S2398" s="4">
        <f t="shared" si="3207"/>
        <v>0</v>
      </c>
      <c r="T2398" s="4">
        <f t="shared" si="3207"/>
        <v>0</v>
      </c>
      <c r="U2398" s="4">
        <f t="shared" si="3207"/>
        <v>0</v>
      </c>
      <c r="V2398" s="4">
        <f t="shared" si="3207"/>
        <v>0</v>
      </c>
      <c r="W2398" s="4">
        <f>VLOOKUP(Z2398,怪物属性偏向!D:F,3,FALSE)</f>
        <v>5000016</v>
      </c>
      <c r="X2398" s="4">
        <f t="shared" si="3099"/>
        <v>144</v>
      </c>
      <c r="Y2398" t="str">
        <f>VLOOKUP(Z2398,怪物属性偏向!G:H,2,FALSE)</f>
        <v>国王</v>
      </c>
      <c r="Z2398">
        <f t="shared" si="3100"/>
        <v>16</v>
      </c>
    </row>
    <row r="2399" spans="1:26" ht="18" customHeight="1" x14ac:dyDescent="0.15">
      <c r="A2399" s="4">
        <v>5002395</v>
      </c>
      <c r="B2399" s="4">
        <f t="shared" ref="B2399:E2399" si="3208">B2398</f>
        <v>0</v>
      </c>
      <c r="C2399" s="4">
        <f t="shared" si="3208"/>
        <v>0</v>
      </c>
      <c r="D2399" s="4">
        <f t="shared" si="3208"/>
        <v>0</v>
      </c>
      <c r="E2399" s="4">
        <f t="shared" si="3208"/>
        <v>0</v>
      </c>
      <c r="F2399" s="4">
        <f>INT(VLOOKUP($X2399,映射表!$B:$C,2,FALSE)*VLOOKUP($Z2399,怪物属性偏向!$G:$L,怪物属性偏向!L$1,FALSE)/100)</f>
        <v>86507573</v>
      </c>
      <c r="G2399" s="4">
        <f>INT(VLOOKUP($X2399,映射表!$B:$C,2,FALSE)*VLOOKUP($Z2399,怪物属性偏向!$G:$L,怪物属性偏向!J$1,FALSE)/100)</f>
        <v>23316494</v>
      </c>
      <c r="H2399" s="4">
        <f t="shared" si="3160"/>
        <v>0</v>
      </c>
      <c r="I2399" s="4">
        <f>INT(VLOOKUP($X2399,映射表!$B:$C,2,FALSE)*VLOOKUP($Z2399,怪物属性偏向!$G:$L,怪物属性偏向!K$1,FALSE)/100)</f>
        <v>36495382</v>
      </c>
      <c r="J2399" s="4">
        <f>INT(VLOOKUP($X2399,映射表!$B:$E,4,FALSE))</f>
        <v>27033616</v>
      </c>
      <c r="K2399" s="4">
        <f t="shared" ref="K2399:V2399" si="3209">K2398</f>
        <v>100</v>
      </c>
      <c r="L2399" s="4">
        <f t="shared" si="3209"/>
        <v>0</v>
      </c>
      <c r="M2399" s="4">
        <f t="shared" si="3209"/>
        <v>0</v>
      </c>
      <c r="N2399" s="4">
        <f t="shared" si="3209"/>
        <v>100</v>
      </c>
      <c r="O2399" s="4">
        <f t="shared" si="3209"/>
        <v>0</v>
      </c>
      <c r="P2399" s="4">
        <f t="shared" si="3209"/>
        <v>0</v>
      </c>
      <c r="Q2399" s="4">
        <f t="shared" si="3209"/>
        <v>0</v>
      </c>
      <c r="R2399" s="4">
        <f t="shared" si="3209"/>
        <v>0</v>
      </c>
      <c r="S2399" s="4">
        <f t="shared" si="3209"/>
        <v>0</v>
      </c>
      <c r="T2399" s="4">
        <f t="shared" si="3209"/>
        <v>0</v>
      </c>
      <c r="U2399" s="4">
        <f t="shared" si="3209"/>
        <v>0</v>
      </c>
      <c r="V2399" s="4">
        <f t="shared" si="3209"/>
        <v>0</v>
      </c>
      <c r="W2399" s="4">
        <f>VLOOKUP(Z2399,怪物属性偏向!D:F,3,FALSE)</f>
        <v>5000016</v>
      </c>
      <c r="X2399" s="4">
        <f t="shared" si="3099"/>
        <v>145</v>
      </c>
      <c r="Y2399" t="str">
        <f>VLOOKUP(Z2399,怪物属性偏向!G:H,2,FALSE)</f>
        <v>国王</v>
      </c>
      <c r="Z2399">
        <f t="shared" si="3100"/>
        <v>16</v>
      </c>
    </row>
    <row r="2400" spans="1:26" ht="18" customHeight="1" x14ac:dyDescent="0.15">
      <c r="A2400" s="4">
        <v>5002396</v>
      </c>
      <c r="B2400" s="4">
        <f t="shared" ref="B2400:E2400" si="3210">B2399</f>
        <v>0</v>
      </c>
      <c r="C2400" s="4">
        <f t="shared" si="3210"/>
        <v>0</v>
      </c>
      <c r="D2400" s="4">
        <f t="shared" si="3210"/>
        <v>0</v>
      </c>
      <c r="E2400" s="4">
        <f t="shared" si="3210"/>
        <v>0</v>
      </c>
      <c r="F2400" s="4">
        <f>INT(VLOOKUP($X2400,映射表!$B:$C,2,FALSE)*VLOOKUP($Z2400,怪物属性偏向!$G:$L,怪物属性偏向!L$1,FALSE)/100)</f>
        <v>92736342</v>
      </c>
      <c r="G2400" s="4">
        <f>INT(VLOOKUP($X2400,映射表!$B:$C,2,FALSE)*VLOOKUP($Z2400,怪物属性偏向!$G:$L,怪物属性偏向!J$1,FALSE)/100)</f>
        <v>24995342</v>
      </c>
      <c r="H2400" s="4">
        <f t="shared" si="3160"/>
        <v>0</v>
      </c>
      <c r="I2400" s="4">
        <f>INT(VLOOKUP($X2400,映射表!$B:$C,2,FALSE)*VLOOKUP($Z2400,怪物属性偏向!$G:$L,怪物属性偏向!K$1,FALSE)/100)</f>
        <v>39123144</v>
      </c>
      <c r="J2400" s="4">
        <f>INT(VLOOKUP($X2400,映射表!$B:$E,4,FALSE))</f>
        <v>28980106</v>
      </c>
      <c r="K2400" s="4">
        <f t="shared" ref="K2400:V2400" si="3211">K2399</f>
        <v>100</v>
      </c>
      <c r="L2400" s="4">
        <f t="shared" si="3211"/>
        <v>0</v>
      </c>
      <c r="M2400" s="4">
        <f t="shared" si="3211"/>
        <v>0</v>
      </c>
      <c r="N2400" s="4">
        <f t="shared" si="3211"/>
        <v>100</v>
      </c>
      <c r="O2400" s="4">
        <f t="shared" si="3211"/>
        <v>0</v>
      </c>
      <c r="P2400" s="4">
        <f t="shared" si="3211"/>
        <v>0</v>
      </c>
      <c r="Q2400" s="4">
        <f t="shared" si="3211"/>
        <v>0</v>
      </c>
      <c r="R2400" s="4">
        <f t="shared" si="3211"/>
        <v>0</v>
      </c>
      <c r="S2400" s="4">
        <f t="shared" si="3211"/>
        <v>0</v>
      </c>
      <c r="T2400" s="4">
        <f t="shared" si="3211"/>
        <v>0</v>
      </c>
      <c r="U2400" s="4">
        <f t="shared" si="3211"/>
        <v>0</v>
      </c>
      <c r="V2400" s="4">
        <f t="shared" si="3211"/>
        <v>0</v>
      </c>
      <c r="W2400" s="4">
        <f>VLOOKUP(Z2400,怪物属性偏向!D:F,3,FALSE)</f>
        <v>5000016</v>
      </c>
      <c r="X2400" s="4">
        <f t="shared" si="3099"/>
        <v>146</v>
      </c>
      <c r="Y2400" t="str">
        <f>VLOOKUP(Z2400,怪物属性偏向!G:H,2,FALSE)</f>
        <v>国王</v>
      </c>
      <c r="Z2400">
        <f t="shared" si="3100"/>
        <v>16</v>
      </c>
    </row>
    <row r="2401" spans="1:26" ht="18" customHeight="1" x14ac:dyDescent="0.15">
      <c r="A2401" s="4">
        <v>5002397</v>
      </c>
      <c r="B2401" s="4">
        <f t="shared" ref="B2401:E2401" si="3212">B2400</f>
        <v>0</v>
      </c>
      <c r="C2401" s="4">
        <f t="shared" si="3212"/>
        <v>0</v>
      </c>
      <c r="D2401" s="4">
        <f t="shared" si="3212"/>
        <v>0</v>
      </c>
      <c r="E2401" s="4">
        <f t="shared" si="3212"/>
        <v>0</v>
      </c>
      <c r="F2401" s="4">
        <f>INT(VLOOKUP($X2401,映射表!$B:$C,2,FALSE)*VLOOKUP($Z2401,怪物属性偏向!$G:$L,怪物属性偏向!L$1,FALSE)/100)</f>
        <v>99413582</v>
      </c>
      <c r="G2401" s="4">
        <f>INT(VLOOKUP($X2401,映射表!$B:$C,2,FALSE)*VLOOKUP($Z2401,怪物属性偏向!$G:$L,怪物属性偏向!J$1,FALSE)/100)</f>
        <v>26795067</v>
      </c>
      <c r="H2401" s="4">
        <f t="shared" si="3160"/>
        <v>0</v>
      </c>
      <c r="I2401" s="4">
        <f>INT(VLOOKUP($X2401,映射表!$B:$C,2,FALSE)*VLOOKUP($Z2401,怪物属性偏向!$G:$L,怪物属性偏向!K$1,FALSE)/100)</f>
        <v>41940105</v>
      </c>
      <c r="J2401" s="4">
        <f>INT(VLOOKUP($X2401,映射表!$B:$E,4,FALSE))</f>
        <v>31066744</v>
      </c>
      <c r="K2401" s="4">
        <f t="shared" ref="K2401:V2401" si="3213">K2400</f>
        <v>100</v>
      </c>
      <c r="L2401" s="4">
        <f t="shared" si="3213"/>
        <v>0</v>
      </c>
      <c r="M2401" s="4">
        <f t="shared" si="3213"/>
        <v>0</v>
      </c>
      <c r="N2401" s="4">
        <f t="shared" si="3213"/>
        <v>100</v>
      </c>
      <c r="O2401" s="4">
        <f t="shared" si="3213"/>
        <v>0</v>
      </c>
      <c r="P2401" s="4">
        <f t="shared" si="3213"/>
        <v>0</v>
      </c>
      <c r="Q2401" s="4">
        <f t="shared" si="3213"/>
        <v>0</v>
      </c>
      <c r="R2401" s="4">
        <f t="shared" si="3213"/>
        <v>0</v>
      </c>
      <c r="S2401" s="4">
        <f t="shared" si="3213"/>
        <v>0</v>
      </c>
      <c r="T2401" s="4">
        <f t="shared" si="3213"/>
        <v>0</v>
      </c>
      <c r="U2401" s="4">
        <f t="shared" si="3213"/>
        <v>0</v>
      </c>
      <c r="V2401" s="4">
        <f t="shared" si="3213"/>
        <v>0</v>
      </c>
      <c r="W2401" s="4">
        <f>VLOOKUP(Z2401,怪物属性偏向!D:F,3,FALSE)</f>
        <v>5000016</v>
      </c>
      <c r="X2401" s="4">
        <f t="shared" si="3099"/>
        <v>147</v>
      </c>
      <c r="Y2401" t="str">
        <f>VLOOKUP(Z2401,怪物属性偏向!G:H,2,FALSE)</f>
        <v>国王</v>
      </c>
      <c r="Z2401">
        <f t="shared" si="3100"/>
        <v>16</v>
      </c>
    </row>
    <row r="2402" spans="1:26" ht="18" customHeight="1" x14ac:dyDescent="0.15">
      <c r="A2402" s="4">
        <v>5002398</v>
      </c>
      <c r="B2402" s="4">
        <f t="shared" ref="B2402:E2402" si="3214">B2401</f>
        <v>0</v>
      </c>
      <c r="C2402" s="4">
        <f t="shared" si="3214"/>
        <v>0</v>
      </c>
      <c r="D2402" s="4">
        <f t="shared" si="3214"/>
        <v>0</v>
      </c>
      <c r="E2402" s="4">
        <f t="shared" si="3214"/>
        <v>0</v>
      </c>
      <c r="F2402" s="4">
        <f>INT(VLOOKUP($X2402,映射表!$B:$C,2,FALSE)*VLOOKUP($Z2402,怪物属性偏向!$G:$L,怪物属性偏向!L$1,FALSE)/100)</f>
        <v>106571584</v>
      </c>
      <c r="G2402" s="4">
        <f>INT(VLOOKUP($X2402,映射表!$B:$C,2,FALSE)*VLOOKUP($Z2402,怪物属性偏向!$G:$L,怪物属性偏向!J$1,FALSE)/100)</f>
        <v>28724372</v>
      </c>
      <c r="H2402" s="4">
        <f t="shared" si="3160"/>
        <v>0</v>
      </c>
      <c r="I2402" s="4">
        <f>INT(VLOOKUP($X2402,映射表!$B:$C,2,FALSE)*VLOOKUP($Z2402,怪物属性偏向!$G:$L,怪物属性偏向!K$1,FALSE)/100)</f>
        <v>44959887</v>
      </c>
      <c r="J2402" s="4">
        <f>INT(VLOOKUP($X2402,映射表!$B:$E,4,FALSE))</f>
        <v>33303620</v>
      </c>
      <c r="K2402" s="4">
        <f t="shared" ref="K2402:V2402" si="3215">K2401</f>
        <v>100</v>
      </c>
      <c r="L2402" s="4">
        <f t="shared" si="3215"/>
        <v>0</v>
      </c>
      <c r="M2402" s="4">
        <f t="shared" si="3215"/>
        <v>0</v>
      </c>
      <c r="N2402" s="4">
        <f t="shared" si="3215"/>
        <v>100</v>
      </c>
      <c r="O2402" s="4">
        <f t="shared" si="3215"/>
        <v>0</v>
      </c>
      <c r="P2402" s="4">
        <f t="shared" si="3215"/>
        <v>0</v>
      </c>
      <c r="Q2402" s="4">
        <f t="shared" si="3215"/>
        <v>0</v>
      </c>
      <c r="R2402" s="4">
        <f t="shared" si="3215"/>
        <v>0</v>
      </c>
      <c r="S2402" s="4">
        <f t="shared" si="3215"/>
        <v>0</v>
      </c>
      <c r="T2402" s="4">
        <f t="shared" si="3215"/>
        <v>0</v>
      </c>
      <c r="U2402" s="4">
        <f t="shared" si="3215"/>
        <v>0</v>
      </c>
      <c r="V2402" s="4">
        <f t="shared" si="3215"/>
        <v>0</v>
      </c>
      <c r="W2402" s="4">
        <f>VLOOKUP(Z2402,怪物属性偏向!D:F,3,FALSE)</f>
        <v>5000016</v>
      </c>
      <c r="X2402" s="4">
        <f t="shared" si="3099"/>
        <v>148</v>
      </c>
      <c r="Y2402" t="str">
        <f>VLOOKUP(Z2402,怪物属性偏向!G:H,2,FALSE)</f>
        <v>国王</v>
      </c>
      <c r="Z2402">
        <f t="shared" si="3100"/>
        <v>16</v>
      </c>
    </row>
    <row r="2403" spans="1:26" ht="18" customHeight="1" x14ac:dyDescent="0.15">
      <c r="A2403" s="4">
        <v>5002399</v>
      </c>
      <c r="B2403" s="4">
        <f t="shared" ref="B2403:E2403" si="3216">B2402</f>
        <v>0</v>
      </c>
      <c r="C2403" s="4">
        <f t="shared" si="3216"/>
        <v>0</v>
      </c>
      <c r="D2403" s="4">
        <f t="shared" si="3216"/>
        <v>0</v>
      </c>
      <c r="E2403" s="4">
        <f t="shared" si="3216"/>
        <v>0</v>
      </c>
      <c r="F2403" s="4">
        <f>INT(VLOOKUP($X2403,映射表!$B:$C,2,FALSE)*VLOOKUP($Z2403,怪物属性偏向!$G:$L,怪物属性偏向!L$1,FALSE)/100)</f>
        <v>114244962</v>
      </c>
      <c r="G2403" s="4">
        <f>INT(VLOOKUP($X2403,映射表!$B:$C,2,FALSE)*VLOOKUP($Z2403,怪物属性偏向!$G:$L,怪物属性偏向!J$1,FALSE)/100)</f>
        <v>30792587</v>
      </c>
      <c r="H2403" s="4">
        <f t="shared" si="3160"/>
        <v>0</v>
      </c>
      <c r="I2403" s="4">
        <f>INT(VLOOKUP($X2403,映射表!$B:$C,2,FALSE)*VLOOKUP($Z2403,怪物属性偏向!$G:$L,怪物属性偏向!K$1,FALSE)/100)</f>
        <v>48197093</v>
      </c>
      <c r="J2403" s="4">
        <f>INT(VLOOKUP($X2403,映射表!$B:$E,4,FALSE))</f>
        <v>35701550</v>
      </c>
      <c r="K2403" s="4">
        <f t="shared" ref="K2403:V2403" si="3217">K2402</f>
        <v>100</v>
      </c>
      <c r="L2403" s="4">
        <f t="shared" si="3217"/>
        <v>0</v>
      </c>
      <c r="M2403" s="4">
        <f t="shared" si="3217"/>
        <v>0</v>
      </c>
      <c r="N2403" s="4">
        <f t="shared" si="3217"/>
        <v>100</v>
      </c>
      <c r="O2403" s="4">
        <f t="shared" si="3217"/>
        <v>0</v>
      </c>
      <c r="P2403" s="4">
        <f t="shared" si="3217"/>
        <v>0</v>
      </c>
      <c r="Q2403" s="4">
        <f t="shared" si="3217"/>
        <v>0</v>
      </c>
      <c r="R2403" s="4">
        <f t="shared" si="3217"/>
        <v>0</v>
      </c>
      <c r="S2403" s="4">
        <f t="shared" si="3217"/>
        <v>0</v>
      </c>
      <c r="T2403" s="4">
        <f t="shared" si="3217"/>
        <v>0</v>
      </c>
      <c r="U2403" s="4">
        <f t="shared" si="3217"/>
        <v>0</v>
      </c>
      <c r="V2403" s="4">
        <f t="shared" si="3217"/>
        <v>0</v>
      </c>
      <c r="W2403" s="4">
        <f>VLOOKUP(Z2403,怪物属性偏向!D:F,3,FALSE)</f>
        <v>5000016</v>
      </c>
      <c r="X2403" s="4">
        <f t="shared" si="3099"/>
        <v>149</v>
      </c>
      <c r="Y2403" t="str">
        <f>VLOOKUP(Z2403,怪物属性偏向!G:H,2,FALSE)</f>
        <v>国王</v>
      </c>
      <c r="Z2403">
        <f t="shared" si="3100"/>
        <v>16</v>
      </c>
    </row>
    <row r="2404" spans="1:26" ht="18" customHeight="1" x14ac:dyDescent="0.15">
      <c r="A2404" s="4">
        <v>5002400</v>
      </c>
      <c r="B2404" s="4">
        <f t="shared" ref="B2404:E2404" si="3218">B2403</f>
        <v>0</v>
      </c>
      <c r="C2404" s="4">
        <f t="shared" si="3218"/>
        <v>0</v>
      </c>
      <c r="D2404" s="4">
        <f t="shared" si="3218"/>
        <v>0</v>
      </c>
      <c r="E2404" s="4">
        <f t="shared" si="3218"/>
        <v>0</v>
      </c>
      <c r="F2404" s="4">
        <f>INT(VLOOKUP($X2404,映射表!$B:$C,2,FALSE)*VLOOKUP($Z2404,怪物属性偏向!$G:$L,怪物属性偏向!L$1,FALSE)/100)</f>
        <v>122470823</v>
      </c>
      <c r="G2404" s="4">
        <f>INT(VLOOKUP($X2404,映射表!$B:$C,2,FALSE)*VLOOKUP($Z2404,怪物属性偏向!$G:$L,怪物属性偏向!J$1,FALSE)/100)</f>
        <v>33009714</v>
      </c>
      <c r="H2404" s="4">
        <f t="shared" si="3160"/>
        <v>0</v>
      </c>
      <c r="I2404" s="4">
        <f>INT(VLOOKUP($X2404,映射表!$B:$C,2,FALSE)*VLOOKUP($Z2404,怪物属性偏向!$G:$L,怪物属性偏向!K$1,FALSE)/100)</f>
        <v>51667378</v>
      </c>
      <c r="J2404" s="4">
        <f>INT(VLOOKUP($X2404,映射表!$B:$E,4,FALSE))</f>
        <v>38272132</v>
      </c>
      <c r="K2404" s="4">
        <f t="shared" ref="K2404:V2404" si="3219">K2403</f>
        <v>100</v>
      </c>
      <c r="L2404" s="4">
        <f t="shared" si="3219"/>
        <v>0</v>
      </c>
      <c r="M2404" s="4">
        <f t="shared" si="3219"/>
        <v>0</v>
      </c>
      <c r="N2404" s="4">
        <f t="shared" si="3219"/>
        <v>100</v>
      </c>
      <c r="O2404" s="4">
        <f t="shared" si="3219"/>
        <v>0</v>
      </c>
      <c r="P2404" s="4">
        <f t="shared" si="3219"/>
        <v>0</v>
      </c>
      <c r="Q2404" s="4">
        <f t="shared" si="3219"/>
        <v>0</v>
      </c>
      <c r="R2404" s="4">
        <f t="shared" si="3219"/>
        <v>0</v>
      </c>
      <c r="S2404" s="4">
        <f t="shared" si="3219"/>
        <v>0</v>
      </c>
      <c r="T2404" s="4">
        <f t="shared" si="3219"/>
        <v>0</v>
      </c>
      <c r="U2404" s="4">
        <f t="shared" si="3219"/>
        <v>0</v>
      </c>
      <c r="V2404" s="4">
        <f t="shared" si="3219"/>
        <v>0</v>
      </c>
      <c r="W2404" s="4">
        <f>VLOOKUP(Z2404,怪物属性偏向!D:F,3,FALSE)</f>
        <v>5000016</v>
      </c>
      <c r="X2404" s="4">
        <f t="shared" si="3099"/>
        <v>150</v>
      </c>
      <c r="Y2404" t="str">
        <f>VLOOKUP(Z2404,怪物属性偏向!G:H,2,FALSE)</f>
        <v>国王</v>
      </c>
      <c r="Z2404">
        <f t="shared" si="3100"/>
        <v>16</v>
      </c>
    </row>
    <row r="2405" spans="1:26" ht="18" customHeight="1" x14ac:dyDescent="0.15">
      <c r="A2405" s="4">
        <v>5002401</v>
      </c>
      <c r="B2405" s="4">
        <f t="shared" ref="B2405:E2405" si="3220">B2404</f>
        <v>0</v>
      </c>
      <c r="C2405" s="4">
        <f t="shared" si="3220"/>
        <v>0</v>
      </c>
      <c r="D2405" s="4">
        <f t="shared" si="3220"/>
        <v>0</v>
      </c>
      <c r="E2405" s="4">
        <f t="shared" si="3220"/>
        <v>0</v>
      </c>
      <c r="F2405" s="4">
        <f>INT(VLOOKUP($X2405,映射表!$B:$C,2,FALSE)*VLOOKUP($Z2405,怪物属性偏向!$G:$L,怪物属性偏向!L$1,FALSE)/100)</f>
        <v>315</v>
      </c>
      <c r="G2405" s="4">
        <f>INT(VLOOKUP($X2405,映射表!$B:$C,2,FALSE)*VLOOKUP($Z2405,怪物属性偏向!$G:$L,怪物属性偏向!J$1,FALSE)/100)</f>
        <v>171</v>
      </c>
      <c r="H2405" s="4">
        <f t="shared" si="3160"/>
        <v>0</v>
      </c>
      <c r="I2405" s="4">
        <f>INT(VLOOKUP($X2405,映射表!$B:$C,2,FALSE)*VLOOKUP($Z2405,怪物属性偏向!$G:$L,怪物属性偏向!K$1,FALSE)/100)</f>
        <v>180</v>
      </c>
      <c r="J2405" s="4">
        <f>INT(VLOOKUP($X2405,映射表!$B:$E,4,FALSE))</f>
        <v>145</v>
      </c>
      <c r="K2405" s="4">
        <f t="shared" ref="K2405:V2405" si="3221">K2404</f>
        <v>100</v>
      </c>
      <c r="L2405" s="4">
        <f t="shared" si="3221"/>
        <v>0</v>
      </c>
      <c r="M2405" s="4">
        <f t="shared" si="3221"/>
        <v>0</v>
      </c>
      <c r="N2405" s="4">
        <f t="shared" si="3221"/>
        <v>100</v>
      </c>
      <c r="O2405" s="4">
        <f t="shared" si="3221"/>
        <v>0</v>
      </c>
      <c r="P2405" s="4">
        <f t="shared" si="3221"/>
        <v>0</v>
      </c>
      <c r="Q2405" s="4">
        <f t="shared" si="3221"/>
        <v>0</v>
      </c>
      <c r="R2405" s="4">
        <f t="shared" si="3221"/>
        <v>0</v>
      </c>
      <c r="S2405" s="4">
        <f t="shared" si="3221"/>
        <v>0</v>
      </c>
      <c r="T2405" s="4">
        <f t="shared" si="3221"/>
        <v>0</v>
      </c>
      <c r="U2405" s="4">
        <f t="shared" si="3221"/>
        <v>0</v>
      </c>
      <c r="V2405" s="4">
        <f t="shared" si="3221"/>
        <v>0</v>
      </c>
      <c r="W2405" s="4">
        <f>VLOOKUP(Z2405,怪物属性偏向!D:F,3,FALSE)</f>
        <v>5000017</v>
      </c>
      <c r="X2405" s="4">
        <f t="shared" si="3099"/>
        <v>1</v>
      </c>
      <c r="Y2405" t="str">
        <f>VLOOKUP(Z2405,怪物属性偏向!G:H,2,FALSE)</f>
        <v>伊西多</v>
      </c>
      <c r="Z2405">
        <f t="shared" si="3100"/>
        <v>17</v>
      </c>
    </row>
    <row r="2406" spans="1:26" ht="18" customHeight="1" x14ac:dyDescent="0.15">
      <c r="A2406" s="4">
        <v>5002402</v>
      </c>
      <c r="B2406" s="4">
        <f t="shared" ref="B2406:E2406" si="3222">B2405</f>
        <v>0</v>
      </c>
      <c r="C2406" s="4">
        <f t="shared" si="3222"/>
        <v>0</v>
      </c>
      <c r="D2406" s="4">
        <f t="shared" si="3222"/>
        <v>0</v>
      </c>
      <c r="E2406" s="4">
        <f t="shared" si="3222"/>
        <v>0</v>
      </c>
      <c r="F2406" s="4">
        <f>INT(VLOOKUP($X2406,映射表!$B:$C,2,FALSE)*VLOOKUP($Z2406,怪物属性偏向!$G:$L,怪物属性偏向!L$1,FALSE)/100)</f>
        <v>375</v>
      </c>
      <c r="G2406" s="4">
        <f>INT(VLOOKUP($X2406,映射表!$B:$C,2,FALSE)*VLOOKUP($Z2406,怪物属性偏向!$G:$L,怪物属性偏向!J$1,FALSE)/100)</f>
        <v>203</v>
      </c>
      <c r="H2406" s="4">
        <f t="shared" si="3160"/>
        <v>0</v>
      </c>
      <c r="I2406" s="4">
        <f>INT(VLOOKUP($X2406,映射表!$B:$C,2,FALSE)*VLOOKUP($Z2406,怪物属性偏向!$G:$L,怪物属性偏向!K$1,FALSE)/100)</f>
        <v>214</v>
      </c>
      <c r="J2406" s="4">
        <f>INT(VLOOKUP($X2406,映射表!$B:$E,4,FALSE))</f>
        <v>173</v>
      </c>
      <c r="K2406" s="4">
        <f t="shared" ref="K2406:V2406" si="3223">K2405</f>
        <v>100</v>
      </c>
      <c r="L2406" s="4">
        <f t="shared" si="3223"/>
        <v>0</v>
      </c>
      <c r="M2406" s="4">
        <f t="shared" si="3223"/>
        <v>0</v>
      </c>
      <c r="N2406" s="4">
        <f t="shared" si="3223"/>
        <v>100</v>
      </c>
      <c r="O2406" s="4">
        <f t="shared" si="3223"/>
        <v>0</v>
      </c>
      <c r="P2406" s="4">
        <f t="shared" si="3223"/>
        <v>0</v>
      </c>
      <c r="Q2406" s="4">
        <f t="shared" si="3223"/>
        <v>0</v>
      </c>
      <c r="R2406" s="4">
        <f t="shared" si="3223"/>
        <v>0</v>
      </c>
      <c r="S2406" s="4">
        <f t="shared" si="3223"/>
        <v>0</v>
      </c>
      <c r="T2406" s="4">
        <f t="shared" si="3223"/>
        <v>0</v>
      </c>
      <c r="U2406" s="4">
        <f t="shared" si="3223"/>
        <v>0</v>
      </c>
      <c r="V2406" s="4">
        <f t="shared" si="3223"/>
        <v>0</v>
      </c>
      <c r="W2406" s="4">
        <f>VLOOKUP(Z2406,怪物属性偏向!D:F,3,FALSE)</f>
        <v>5000017</v>
      </c>
      <c r="X2406" s="4">
        <f t="shared" si="3099"/>
        <v>2</v>
      </c>
      <c r="Y2406" t="str">
        <f>VLOOKUP(Z2406,怪物属性偏向!G:H,2,FALSE)</f>
        <v>伊西多</v>
      </c>
      <c r="Z2406">
        <f t="shared" si="3100"/>
        <v>17</v>
      </c>
    </row>
    <row r="2407" spans="1:26" ht="18" customHeight="1" x14ac:dyDescent="0.15">
      <c r="A2407" s="4">
        <v>5002403</v>
      </c>
      <c r="B2407" s="4">
        <f t="shared" ref="B2407:E2407" si="3224">B2406</f>
        <v>0</v>
      </c>
      <c r="C2407" s="4">
        <f t="shared" si="3224"/>
        <v>0</v>
      </c>
      <c r="D2407" s="4">
        <f t="shared" si="3224"/>
        <v>0</v>
      </c>
      <c r="E2407" s="4">
        <f t="shared" si="3224"/>
        <v>0</v>
      </c>
      <c r="F2407" s="4">
        <f>INT(VLOOKUP($X2407,映射表!$B:$C,2,FALSE)*VLOOKUP($Z2407,怪物属性偏向!$G:$L,怪物属性偏向!L$1,FALSE)/100)</f>
        <v>439</v>
      </c>
      <c r="G2407" s="4">
        <f>INT(VLOOKUP($X2407,映射表!$B:$C,2,FALSE)*VLOOKUP($Z2407,怪物属性偏向!$G:$L,怪物属性偏向!J$1,FALSE)/100)</f>
        <v>238</v>
      </c>
      <c r="H2407" s="4">
        <f t="shared" si="3160"/>
        <v>0</v>
      </c>
      <c r="I2407" s="4">
        <f>INT(VLOOKUP($X2407,映射表!$B:$C,2,FALSE)*VLOOKUP($Z2407,怪物属性偏向!$G:$L,怪物属性偏向!K$1,FALSE)/100)</f>
        <v>251</v>
      </c>
      <c r="J2407" s="4">
        <f>INT(VLOOKUP($X2407,映射表!$B:$E,4,FALSE))</f>
        <v>202</v>
      </c>
      <c r="K2407" s="4">
        <f t="shared" ref="K2407:V2407" si="3225">K2406</f>
        <v>100</v>
      </c>
      <c r="L2407" s="4">
        <f t="shared" si="3225"/>
        <v>0</v>
      </c>
      <c r="M2407" s="4">
        <f t="shared" si="3225"/>
        <v>0</v>
      </c>
      <c r="N2407" s="4">
        <f t="shared" si="3225"/>
        <v>100</v>
      </c>
      <c r="O2407" s="4">
        <f t="shared" si="3225"/>
        <v>0</v>
      </c>
      <c r="P2407" s="4">
        <f t="shared" si="3225"/>
        <v>0</v>
      </c>
      <c r="Q2407" s="4">
        <f t="shared" si="3225"/>
        <v>0</v>
      </c>
      <c r="R2407" s="4">
        <f t="shared" si="3225"/>
        <v>0</v>
      </c>
      <c r="S2407" s="4">
        <f t="shared" si="3225"/>
        <v>0</v>
      </c>
      <c r="T2407" s="4">
        <f t="shared" si="3225"/>
        <v>0</v>
      </c>
      <c r="U2407" s="4">
        <f t="shared" si="3225"/>
        <v>0</v>
      </c>
      <c r="V2407" s="4">
        <f t="shared" si="3225"/>
        <v>0</v>
      </c>
      <c r="W2407" s="4">
        <f>VLOOKUP(Z2407,怪物属性偏向!D:F,3,FALSE)</f>
        <v>5000017</v>
      </c>
      <c r="X2407" s="4">
        <f t="shared" si="3099"/>
        <v>3</v>
      </c>
      <c r="Y2407" t="str">
        <f>VLOOKUP(Z2407,怪物属性偏向!G:H,2,FALSE)</f>
        <v>伊西多</v>
      </c>
      <c r="Z2407">
        <f t="shared" si="3100"/>
        <v>17</v>
      </c>
    </row>
    <row r="2408" spans="1:26" ht="18" customHeight="1" x14ac:dyDescent="0.15">
      <c r="A2408" s="4">
        <v>5002404</v>
      </c>
      <c r="B2408" s="4">
        <f t="shared" ref="B2408:E2408" si="3226">B2407</f>
        <v>0</v>
      </c>
      <c r="C2408" s="4">
        <f t="shared" si="3226"/>
        <v>0</v>
      </c>
      <c r="D2408" s="4">
        <f t="shared" si="3226"/>
        <v>0</v>
      </c>
      <c r="E2408" s="4">
        <f t="shared" si="3226"/>
        <v>0</v>
      </c>
      <c r="F2408" s="4">
        <f>INT(VLOOKUP($X2408,映射表!$B:$C,2,FALSE)*VLOOKUP($Z2408,怪物属性偏向!$G:$L,怪物属性偏向!L$1,FALSE)/100)</f>
        <v>508</v>
      </c>
      <c r="G2408" s="4">
        <f>INT(VLOOKUP($X2408,映射表!$B:$C,2,FALSE)*VLOOKUP($Z2408,怪物属性偏向!$G:$L,怪物属性偏向!J$1,FALSE)/100)</f>
        <v>275</v>
      </c>
      <c r="H2408" s="4">
        <f t="shared" si="3160"/>
        <v>0</v>
      </c>
      <c r="I2408" s="4">
        <f>INT(VLOOKUP($X2408,映射表!$B:$C,2,FALSE)*VLOOKUP($Z2408,怪物属性偏向!$G:$L,怪物属性偏向!K$1,FALSE)/100)</f>
        <v>290</v>
      </c>
      <c r="J2408" s="4">
        <f>INT(VLOOKUP($X2408,映射表!$B:$E,4,FALSE))</f>
        <v>234</v>
      </c>
      <c r="K2408" s="4">
        <f t="shared" ref="K2408:V2408" si="3227">K2407</f>
        <v>100</v>
      </c>
      <c r="L2408" s="4">
        <f t="shared" si="3227"/>
        <v>0</v>
      </c>
      <c r="M2408" s="4">
        <f t="shared" si="3227"/>
        <v>0</v>
      </c>
      <c r="N2408" s="4">
        <f t="shared" si="3227"/>
        <v>100</v>
      </c>
      <c r="O2408" s="4">
        <f t="shared" si="3227"/>
        <v>0</v>
      </c>
      <c r="P2408" s="4">
        <f t="shared" si="3227"/>
        <v>0</v>
      </c>
      <c r="Q2408" s="4">
        <f t="shared" si="3227"/>
        <v>0</v>
      </c>
      <c r="R2408" s="4">
        <f t="shared" si="3227"/>
        <v>0</v>
      </c>
      <c r="S2408" s="4">
        <f t="shared" si="3227"/>
        <v>0</v>
      </c>
      <c r="T2408" s="4">
        <f t="shared" si="3227"/>
        <v>0</v>
      </c>
      <c r="U2408" s="4">
        <f t="shared" si="3227"/>
        <v>0</v>
      </c>
      <c r="V2408" s="4">
        <f t="shared" si="3227"/>
        <v>0</v>
      </c>
      <c r="W2408" s="4">
        <f>VLOOKUP(Z2408,怪物属性偏向!D:F,3,FALSE)</f>
        <v>5000017</v>
      </c>
      <c r="X2408" s="4">
        <f t="shared" si="3099"/>
        <v>4</v>
      </c>
      <c r="Y2408" t="str">
        <f>VLOOKUP(Z2408,怪物属性偏向!G:H,2,FALSE)</f>
        <v>伊西多</v>
      </c>
      <c r="Z2408">
        <f t="shared" si="3100"/>
        <v>17</v>
      </c>
    </row>
    <row r="2409" spans="1:26" ht="18" customHeight="1" x14ac:dyDescent="0.15">
      <c r="A2409" s="4">
        <v>5002405</v>
      </c>
      <c r="B2409" s="4">
        <f t="shared" ref="B2409:E2409" si="3228">B2408</f>
        <v>0</v>
      </c>
      <c r="C2409" s="4">
        <f t="shared" si="3228"/>
        <v>0</v>
      </c>
      <c r="D2409" s="4">
        <f t="shared" si="3228"/>
        <v>0</v>
      </c>
      <c r="E2409" s="4">
        <f t="shared" si="3228"/>
        <v>0</v>
      </c>
      <c r="F2409" s="4">
        <f>INT(VLOOKUP($X2409,映射表!$B:$C,2,FALSE)*VLOOKUP($Z2409,怪物属性偏向!$G:$L,怪物属性偏向!L$1,FALSE)/100)</f>
        <v>582</v>
      </c>
      <c r="G2409" s="4">
        <f>INT(VLOOKUP($X2409,映射表!$B:$C,2,FALSE)*VLOOKUP($Z2409,怪物属性偏向!$G:$L,怪物属性偏向!J$1,FALSE)/100)</f>
        <v>315</v>
      </c>
      <c r="H2409" s="4">
        <f t="shared" si="3160"/>
        <v>0</v>
      </c>
      <c r="I2409" s="4">
        <f>INT(VLOOKUP($X2409,映射表!$B:$C,2,FALSE)*VLOOKUP($Z2409,怪物属性偏向!$G:$L,怪物属性偏向!K$1,FALSE)/100)</f>
        <v>332</v>
      </c>
      <c r="J2409" s="4">
        <f>INT(VLOOKUP($X2409,映射表!$B:$E,4,FALSE))</f>
        <v>268</v>
      </c>
      <c r="K2409" s="4">
        <f t="shared" ref="K2409:V2409" si="3229">K2408</f>
        <v>100</v>
      </c>
      <c r="L2409" s="4">
        <f t="shared" si="3229"/>
        <v>0</v>
      </c>
      <c r="M2409" s="4">
        <f t="shared" si="3229"/>
        <v>0</v>
      </c>
      <c r="N2409" s="4">
        <f t="shared" si="3229"/>
        <v>100</v>
      </c>
      <c r="O2409" s="4">
        <f t="shared" si="3229"/>
        <v>0</v>
      </c>
      <c r="P2409" s="4">
        <f t="shared" si="3229"/>
        <v>0</v>
      </c>
      <c r="Q2409" s="4">
        <f t="shared" si="3229"/>
        <v>0</v>
      </c>
      <c r="R2409" s="4">
        <f t="shared" si="3229"/>
        <v>0</v>
      </c>
      <c r="S2409" s="4">
        <f t="shared" si="3229"/>
        <v>0</v>
      </c>
      <c r="T2409" s="4">
        <f t="shared" si="3229"/>
        <v>0</v>
      </c>
      <c r="U2409" s="4">
        <f t="shared" si="3229"/>
        <v>0</v>
      </c>
      <c r="V2409" s="4">
        <f t="shared" si="3229"/>
        <v>0</v>
      </c>
      <c r="W2409" s="4">
        <f>VLOOKUP(Z2409,怪物属性偏向!D:F,3,FALSE)</f>
        <v>5000017</v>
      </c>
      <c r="X2409" s="4">
        <f t="shared" ref="X2409:X2472" si="3230">IF(X2408=X$1,1,X2408+1)</f>
        <v>5</v>
      </c>
      <c r="Y2409" t="str">
        <f>VLOOKUP(Z2409,怪物属性偏向!G:H,2,FALSE)</f>
        <v>伊西多</v>
      </c>
      <c r="Z2409">
        <f t="shared" ref="Z2409:Z2472" si="3231">IF(X2409=1,Z2408+1,Z2408)</f>
        <v>17</v>
      </c>
    </row>
    <row r="2410" spans="1:26" ht="18" customHeight="1" x14ac:dyDescent="0.15">
      <c r="A2410" s="4">
        <v>5002406</v>
      </c>
      <c r="B2410" s="4">
        <f t="shared" ref="B2410:E2410" si="3232">B2409</f>
        <v>0</v>
      </c>
      <c r="C2410" s="4">
        <f t="shared" si="3232"/>
        <v>0</v>
      </c>
      <c r="D2410" s="4">
        <f t="shared" si="3232"/>
        <v>0</v>
      </c>
      <c r="E2410" s="4">
        <f t="shared" si="3232"/>
        <v>0</v>
      </c>
      <c r="F2410" s="4">
        <f>INT(VLOOKUP($X2410,映射表!$B:$C,2,FALSE)*VLOOKUP($Z2410,怪物属性偏向!$G:$L,怪物属性偏向!L$1,FALSE)/100)</f>
        <v>661</v>
      </c>
      <c r="G2410" s="4">
        <f>INT(VLOOKUP($X2410,映射表!$B:$C,2,FALSE)*VLOOKUP($Z2410,怪物属性偏向!$G:$L,怪物属性偏向!J$1,FALSE)/100)</f>
        <v>358</v>
      </c>
      <c r="H2410" s="4">
        <f t="shared" si="3160"/>
        <v>0</v>
      </c>
      <c r="I2410" s="4">
        <f>INT(VLOOKUP($X2410,映射表!$B:$C,2,FALSE)*VLOOKUP($Z2410,怪物属性偏向!$G:$L,怪物属性偏向!K$1,FALSE)/100)</f>
        <v>377</v>
      </c>
      <c r="J2410" s="4">
        <f>INT(VLOOKUP($X2410,映射表!$B:$E,4,FALSE))</f>
        <v>304</v>
      </c>
      <c r="K2410" s="4">
        <f t="shared" ref="K2410:V2410" si="3233">K2409</f>
        <v>100</v>
      </c>
      <c r="L2410" s="4">
        <f t="shared" si="3233"/>
        <v>0</v>
      </c>
      <c r="M2410" s="4">
        <f t="shared" si="3233"/>
        <v>0</v>
      </c>
      <c r="N2410" s="4">
        <f t="shared" si="3233"/>
        <v>100</v>
      </c>
      <c r="O2410" s="4">
        <f t="shared" si="3233"/>
        <v>0</v>
      </c>
      <c r="P2410" s="4">
        <f t="shared" si="3233"/>
        <v>0</v>
      </c>
      <c r="Q2410" s="4">
        <f t="shared" si="3233"/>
        <v>0</v>
      </c>
      <c r="R2410" s="4">
        <f t="shared" si="3233"/>
        <v>0</v>
      </c>
      <c r="S2410" s="4">
        <f t="shared" si="3233"/>
        <v>0</v>
      </c>
      <c r="T2410" s="4">
        <f t="shared" si="3233"/>
        <v>0</v>
      </c>
      <c r="U2410" s="4">
        <f t="shared" si="3233"/>
        <v>0</v>
      </c>
      <c r="V2410" s="4">
        <f t="shared" si="3233"/>
        <v>0</v>
      </c>
      <c r="W2410" s="4">
        <f>VLOOKUP(Z2410,怪物属性偏向!D:F,3,FALSE)</f>
        <v>5000017</v>
      </c>
      <c r="X2410" s="4">
        <f t="shared" si="3230"/>
        <v>6</v>
      </c>
      <c r="Y2410" t="str">
        <f>VLOOKUP(Z2410,怪物属性偏向!G:H,2,FALSE)</f>
        <v>伊西多</v>
      </c>
      <c r="Z2410">
        <f t="shared" si="3231"/>
        <v>17</v>
      </c>
    </row>
    <row r="2411" spans="1:26" ht="18" customHeight="1" x14ac:dyDescent="0.15">
      <c r="A2411" s="4">
        <v>5002407</v>
      </c>
      <c r="B2411" s="4">
        <f t="shared" ref="B2411:E2411" si="3234">B2410</f>
        <v>0</v>
      </c>
      <c r="C2411" s="4">
        <f t="shared" si="3234"/>
        <v>0</v>
      </c>
      <c r="D2411" s="4">
        <f t="shared" si="3234"/>
        <v>0</v>
      </c>
      <c r="E2411" s="4">
        <f t="shared" si="3234"/>
        <v>0</v>
      </c>
      <c r="F2411" s="4">
        <f>INT(VLOOKUP($X2411,映射表!$B:$C,2,FALSE)*VLOOKUP($Z2411,怪物属性偏向!$G:$L,怪物属性偏向!L$1,FALSE)/100)</f>
        <v>745</v>
      </c>
      <c r="G2411" s="4">
        <f>INT(VLOOKUP($X2411,映射表!$B:$C,2,FALSE)*VLOOKUP($Z2411,怪物属性偏向!$G:$L,怪物属性偏向!J$1,FALSE)/100)</f>
        <v>404</v>
      </c>
      <c r="H2411" s="4">
        <f t="shared" si="3160"/>
        <v>0</v>
      </c>
      <c r="I2411" s="4">
        <f>INT(VLOOKUP($X2411,映射表!$B:$C,2,FALSE)*VLOOKUP($Z2411,怪物属性偏向!$G:$L,怪物属性偏向!K$1,FALSE)/100)</f>
        <v>425</v>
      </c>
      <c r="J2411" s="4">
        <f>INT(VLOOKUP($X2411,映射表!$B:$E,4,FALSE))</f>
        <v>344</v>
      </c>
      <c r="K2411" s="4">
        <f t="shared" ref="K2411:V2411" si="3235">K2410</f>
        <v>100</v>
      </c>
      <c r="L2411" s="4">
        <f t="shared" si="3235"/>
        <v>0</v>
      </c>
      <c r="M2411" s="4">
        <f t="shared" si="3235"/>
        <v>0</v>
      </c>
      <c r="N2411" s="4">
        <f t="shared" si="3235"/>
        <v>100</v>
      </c>
      <c r="O2411" s="4">
        <f t="shared" si="3235"/>
        <v>0</v>
      </c>
      <c r="P2411" s="4">
        <f t="shared" si="3235"/>
        <v>0</v>
      </c>
      <c r="Q2411" s="4">
        <f t="shared" si="3235"/>
        <v>0</v>
      </c>
      <c r="R2411" s="4">
        <f t="shared" si="3235"/>
        <v>0</v>
      </c>
      <c r="S2411" s="4">
        <f t="shared" si="3235"/>
        <v>0</v>
      </c>
      <c r="T2411" s="4">
        <f t="shared" si="3235"/>
        <v>0</v>
      </c>
      <c r="U2411" s="4">
        <f t="shared" si="3235"/>
        <v>0</v>
      </c>
      <c r="V2411" s="4">
        <f t="shared" si="3235"/>
        <v>0</v>
      </c>
      <c r="W2411" s="4">
        <f>VLOOKUP(Z2411,怪物属性偏向!D:F,3,FALSE)</f>
        <v>5000017</v>
      </c>
      <c r="X2411" s="4">
        <f t="shared" si="3230"/>
        <v>7</v>
      </c>
      <c r="Y2411" t="str">
        <f>VLOOKUP(Z2411,怪物属性偏向!G:H,2,FALSE)</f>
        <v>伊西多</v>
      </c>
      <c r="Z2411">
        <f t="shared" si="3231"/>
        <v>17</v>
      </c>
    </row>
    <row r="2412" spans="1:26" ht="18" customHeight="1" x14ac:dyDescent="0.15">
      <c r="A2412" s="4">
        <v>5002408</v>
      </c>
      <c r="B2412" s="4">
        <f t="shared" ref="B2412:E2412" si="3236">B2411</f>
        <v>0</v>
      </c>
      <c r="C2412" s="4">
        <f t="shared" si="3236"/>
        <v>0</v>
      </c>
      <c r="D2412" s="4">
        <f t="shared" si="3236"/>
        <v>0</v>
      </c>
      <c r="E2412" s="4">
        <f t="shared" si="3236"/>
        <v>0</v>
      </c>
      <c r="F2412" s="4">
        <f>INT(VLOOKUP($X2412,映射表!$B:$C,2,FALSE)*VLOOKUP($Z2412,怪物属性偏向!$G:$L,怪物属性偏向!L$1,FALSE)/100)</f>
        <v>836</v>
      </c>
      <c r="G2412" s="4">
        <f>INT(VLOOKUP($X2412,映射表!$B:$C,2,FALSE)*VLOOKUP($Z2412,怪物属性偏向!$G:$L,怪物属性偏向!J$1,FALSE)/100)</f>
        <v>453</v>
      </c>
      <c r="H2412" s="4">
        <f t="shared" si="3160"/>
        <v>0</v>
      </c>
      <c r="I2412" s="4">
        <f>INT(VLOOKUP($X2412,映射表!$B:$C,2,FALSE)*VLOOKUP($Z2412,怪物属性偏向!$G:$L,怪物属性偏向!K$1,FALSE)/100)</f>
        <v>477</v>
      </c>
      <c r="J2412" s="4">
        <f>INT(VLOOKUP($X2412,映射表!$B:$E,4,FALSE))</f>
        <v>385</v>
      </c>
      <c r="K2412" s="4">
        <f t="shared" ref="K2412:V2412" si="3237">K2411</f>
        <v>100</v>
      </c>
      <c r="L2412" s="4">
        <f t="shared" si="3237"/>
        <v>0</v>
      </c>
      <c r="M2412" s="4">
        <f t="shared" si="3237"/>
        <v>0</v>
      </c>
      <c r="N2412" s="4">
        <f t="shared" si="3237"/>
        <v>100</v>
      </c>
      <c r="O2412" s="4">
        <f t="shared" si="3237"/>
        <v>0</v>
      </c>
      <c r="P2412" s="4">
        <f t="shared" si="3237"/>
        <v>0</v>
      </c>
      <c r="Q2412" s="4">
        <f t="shared" si="3237"/>
        <v>0</v>
      </c>
      <c r="R2412" s="4">
        <f t="shared" si="3237"/>
        <v>0</v>
      </c>
      <c r="S2412" s="4">
        <f t="shared" si="3237"/>
        <v>0</v>
      </c>
      <c r="T2412" s="4">
        <f t="shared" si="3237"/>
        <v>0</v>
      </c>
      <c r="U2412" s="4">
        <f t="shared" si="3237"/>
        <v>0</v>
      </c>
      <c r="V2412" s="4">
        <f t="shared" si="3237"/>
        <v>0</v>
      </c>
      <c r="W2412" s="4">
        <f>VLOOKUP(Z2412,怪物属性偏向!D:F,3,FALSE)</f>
        <v>5000017</v>
      </c>
      <c r="X2412" s="4">
        <f t="shared" si="3230"/>
        <v>8</v>
      </c>
      <c r="Y2412" t="str">
        <f>VLOOKUP(Z2412,怪物属性偏向!G:H,2,FALSE)</f>
        <v>伊西多</v>
      </c>
      <c r="Z2412">
        <f t="shared" si="3231"/>
        <v>17</v>
      </c>
    </row>
    <row r="2413" spans="1:26" ht="18" customHeight="1" x14ac:dyDescent="0.15">
      <c r="A2413" s="4">
        <v>5002409</v>
      </c>
      <c r="B2413" s="4">
        <f t="shared" ref="B2413:E2413" si="3238">B2412</f>
        <v>0</v>
      </c>
      <c r="C2413" s="4">
        <f t="shared" si="3238"/>
        <v>0</v>
      </c>
      <c r="D2413" s="4">
        <f t="shared" si="3238"/>
        <v>0</v>
      </c>
      <c r="E2413" s="4">
        <f t="shared" si="3238"/>
        <v>0</v>
      </c>
      <c r="F2413" s="4">
        <f>INT(VLOOKUP($X2413,映射表!$B:$C,2,FALSE)*VLOOKUP($Z2413,怪物属性偏向!$G:$L,怪物属性偏向!L$1,FALSE)/100)</f>
        <v>933</v>
      </c>
      <c r="G2413" s="4">
        <f>INT(VLOOKUP($X2413,映射表!$B:$C,2,FALSE)*VLOOKUP($Z2413,怪物属性偏向!$G:$L,怪物属性偏向!J$1,FALSE)/100)</f>
        <v>506</v>
      </c>
      <c r="H2413" s="4">
        <f t="shared" si="3160"/>
        <v>0</v>
      </c>
      <c r="I2413" s="4">
        <f>INT(VLOOKUP($X2413,映射表!$B:$C,2,FALSE)*VLOOKUP($Z2413,怪物属性偏向!$G:$L,怪物属性偏向!K$1,FALSE)/100)</f>
        <v>533</v>
      </c>
      <c r="J2413" s="4">
        <f>INT(VLOOKUP($X2413,映射表!$B:$E,4,FALSE))</f>
        <v>430</v>
      </c>
      <c r="K2413" s="4">
        <f t="shared" ref="K2413:V2413" si="3239">K2412</f>
        <v>100</v>
      </c>
      <c r="L2413" s="4">
        <f t="shared" si="3239"/>
        <v>0</v>
      </c>
      <c r="M2413" s="4">
        <f t="shared" si="3239"/>
        <v>0</v>
      </c>
      <c r="N2413" s="4">
        <f t="shared" si="3239"/>
        <v>100</v>
      </c>
      <c r="O2413" s="4">
        <f t="shared" si="3239"/>
        <v>0</v>
      </c>
      <c r="P2413" s="4">
        <f t="shared" si="3239"/>
        <v>0</v>
      </c>
      <c r="Q2413" s="4">
        <f t="shared" si="3239"/>
        <v>0</v>
      </c>
      <c r="R2413" s="4">
        <f t="shared" si="3239"/>
        <v>0</v>
      </c>
      <c r="S2413" s="4">
        <f t="shared" si="3239"/>
        <v>0</v>
      </c>
      <c r="T2413" s="4">
        <f t="shared" si="3239"/>
        <v>0</v>
      </c>
      <c r="U2413" s="4">
        <f t="shared" si="3239"/>
        <v>0</v>
      </c>
      <c r="V2413" s="4">
        <f t="shared" si="3239"/>
        <v>0</v>
      </c>
      <c r="W2413" s="4">
        <f>VLOOKUP(Z2413,怪物属性偏向!D:F,3,FALSE)</f>
        <v>5000017</v>
      </c>
      <c r="X2413" s="4">
        <f t="shared" si="3230"/>
        <v>9</v>
      </c>
      <c r="Y2413" t="str">
        <f>VLOOKUP(Z2413,怪物属性偏向!G:H,2,FALSE)</f>
        <v>伊西多</v>
      </c>
      <c r="Z2413">
        <f t="shared" si="3231"/>
        <v>17</v>
      </c>
    </row>
    <row r="2414" spans="1:26" ht="18" customHeight="1" x14ac:dyDescent="0.15">
      <c r="A2414" s="4">
        <v>5002410</v>
      </c>
      <c r="B2414" s="4">
        <f t="shared" ref="B2414:E2414" si="3240">B2413</f>
        <v>0</v>
      </c>
      <c r="C2414" s="4">
        <f t="shared" si="3240"/>
        <v>0</v>
      </c>
      <c r="D2414" s="4">
        <f t="shared" si="3240"/>
        <v>0</v>
      </c>
      <c r="E2414" s="4">
        <f t="shared" si="3240"/>
        <v>0</v>
      </c>
      <c r="F2414" s="4">
        <f>INT(VLOOKUP($X2414,映射表!$B:$C,2,FALSE)*VLOOKUP($Z2414,怪物属性偏向!$G:$L,怪物属性偏向!L$1,FALSE)/100)</f>
        <v>1037</v>
      </c>
      <c r="G2414" s="4">
        <f>INT(VLOOKUP($X2414,映射表!$B:$C,2,FALSE)*VLOOKUP($Z2414,怪物属性偏向!$G:$L,怪物属性偏向!J$1,FALSE)/100)</f>
        <v>562</v>
      </c>
      <c r="H2414" s="4">
        <f t="shared" si="3160"/>
        <v>0</v>
      </c>
      <c r="I2414" s="4">
        <f>INT(VLOOKUP($X2414,映射表!$B:$C,2,FALSE)*VLOOKUP($Z2414,怪物属性偏向!$G:$L,怪物属性偏向!K$1,FALSE)/100)</f>
        <v>592</v>
      </c>
      <c r="J2414" s="4">
        <f>INT(VLOOKUP($X2414,映射表!$B:$E,4,FALSE))</f>
        <v>478</v>
      </c>
      <c r="K2414" s="4">
        <f t="shared" ref="K2414:V2414" si="3241">K2413</f>
        <v>100</v>
      </c>
      <c r="L2414" s="4">
        <f t="shared" si="3241"/>
        <v>0</v>
      </c>
      <c r="M2414" s="4">
        <f t="shared" si="3241"/>
        <v>0</v>
      </c>
      <c r="N2414" s="4">
        <f t="shared" si="3241"/>
        <v>100</v>
      </c>
      <c r="O2414" s="4">
        <f t="shared" si="3241"/>
        <v>0</v>
      </c>
      <c r="P2414" s="4">
        <f t="shared" si="3241"/>
        <v>0</v>
      </c>
      <c r="Q2414" s="4">
        <f t="shared" si="3241"/>
        <v>0</v>
      </c>
      <c r="R2414" s="4">
        <f t="shared" si="3241"/>
        <v>0</v>
      </c>
      <c r="S2414" s="4">
        <f t="shared" si="3241"/>
        <v>0</v>
      </c>
      <c r="T2414" s="4">
        <f t="shared" si="3241"/>
        <v>0</v>
      </c>
      <c r="U2414" s="4">
        <f t="shared" si="3241"/>
        <v>0</v>
      </c>
      <c r="V2414" s="4">
        <f t="shared" si="3241"/>
        <v>0</v>
      </c>
      <c r="W2414" s="4">
        <f>VLOOKUP(Z2414,怪物属性偏向!D:F,3,FALSE)</f>
        <v>5000017</v>
      </c>
      <c r="X2414" s="4">
        <f t="shared" si="3230"/>
        <v>10</v>
      </c>
      <c r="Y2414" t="str">
        <f>VLOOKUP(Z2414,怪物属性偏向!G:H,2,FALSE)</f>
        <v>伊西多</v>
      </c>
      <c r="Z2414">
        <f t="shared" si="3231"/>
        <v>17</v>
      </c>
    </row>
    <row r="2415" spans="1:26" ht="18" customHeight="1" x14ac:dyDescent="0.15">
      <c r="A2415" s="4">
        <v>5002411</v>
      </c>
      <c r="B2415" s="4">
        <f t="shared" ref="B2415:E2415" si="3242">B2414</f>
        <v>0</v>
      </c>
      <c r="C2415" s="4">
        <f t="shared" si="3242"/>
        <v>0</v>
      </c>
      <c r="D2415" s="4">
        <f t="shared" si="3242"/>
        <v>0</v>
      </c>
      <c r="E2415" s="4">
        <f t="shared" si="3242"/>
        <v>0</v>
      </c>
      <c r="F2415" s="4">
        <f>INT(VLOOKUP($X2415,映射表!$B:$C,2,FALSE)*VLOOKUP($Z2415,怪物属性偏向!$G:$L,怪物属性偏向!L$1,FALSE)/100)</f>
        <v>1149</v>
      </c>
      <c r="G2415" s="4">
        <f>INT(VLOOKUP($X2415,映射表!$B:$C,2,FALSE)*VLOOKUP($Z2415,怪物属性偏向!$G:$L,怪物属性偏向!J$1,FALSE)/100)</f>
        <v>623</v>
      </c>
      <c r="H2415" s="4">
        <f t="shared" si="3160"/>
        <v>0</v>
      </c>
      <c r="I2415" s="4">
        <f>INT(VLOOKUP($X2415,映射表!$B:$C,2,FALSE)*VLOOKUP($Z2415,怪物属性偏向!$G:$L,怪物属性偏向!K$1,FALSE)/100)</f>
        <v>656</v>
      </c>
      <c r="J2415" s="4">
        <f>INT(VLOOKUP($X2415,映射表!$B:$E,4,FALSE))</f>
        <v>530</v>
      </c>
      <c r="K2415" s="4">
        <f t="shared" ref="K2415:V2415" si="3243">K2414</f>
        <v>100</v>
      </c>
      <c r="L2415" s="4">
        <f t="shared" si="3243"/>
        <v>0</v>
      </c>
      <c r="M2415" s="4">
        <f t="shared" si="3243"/>
        <v>0</v>
      </c>
      <c r="N2415" s="4">
        <f t="shared" si="3243"/>
        <v>100</v>
      </c>
      <c r="O2415" s="4">
        <f t="shared" si="3243"/>
        <v>0</v>
      </c>
      <c r="P2415" s="4">
        <f t="shared" si="3243"/>
        <v>0</v>
      </c>
      <c r="Q2415" s="4">
        <f t="shared" si="3243"/>
        <v>0</v>
      </c>
      <c r="R2415" s="4">
        <f t="shared" si="3243"/>
        <v>0</v>
      </c>
      <c r="S2415" s="4">
        <f t="shared" si="3243"/>
        <v>0</v>
      </c>
      <c r="T2415" s="4">
        <f t="shared" si="3243"/>
        <v>0</v>
      </c>
      <c r="U2415" s="4">
        <f t="shared" si="3243"/>
        <v>0</v>
      </c>
      <c r="V2415" s="4">
        <f t="shared" si="3243"/>
        <v>0</v>
      </c>
      <c r="W2415" s="4">
        <f>VLOOKUP(Z2415,怪物属性偏向!D:F,3,FALSE)</f>
        <v>5000017</v>
      </c>
      <c r="X2415" s="4">
        <f t="shared" si="3230"/>
        <v>11</v>
      </c>
      <c r="Y2415" t="str">
        <f>VLOOKUP(Z2415,怪物属性偏向!G:H,2,FALSE)</f>
        <v>伊西多</v>
      </c>
      <c r="Z2415">
        <f t="shared" si="3231"/>
        <v>17</v>
      </c>
    </row>
    <row r="2416" spans="1:26" ht="18" customHeight="1" x14ac:dyDescent="0.15">
      <c r="A2416" s="4">
        <v>5002412</v>
      </c>
      <c r="B2416" s="4">
        <f t="shared" ref="B2416:E2416" si="3244">B2415</f>
        <v>0</v>
      </c>
      <c r="C2416" s="4">
        <f t="shared" si="3244"/>
        <v>0</v>
      </c>
      <c r="D2416" s="4">
        <f t="shared" si="3244"/>
        <v>0</v>
      </c>
      <c r="E2416" s="4">
        <f t="shared" si="3244"/>
        <v>0</v>
      </c>
      <c r="F2416" s="4">
        <f>INT(VLOOKUP($X2416,映射表!$B:$C,2,FALSE)*VLOOKUP($Z2416,怪物属性偏向!$G:$L,怪物属性偏向!L$1,FALSE)/100)</f>
        <v>1269</v>
      </c>
      <c r="G2416" s="4">
        <f>INT(VLOOKUP($X2416,映射表!$B:$C,2,FALSE)*VLOOKUP($Z2416,怪物属性偏向!$G:$L,怪物属性偏向!J$1,FALSE)/100)</f>
        <v>688</v>
      </c>
      <c r="H2416" s="4">
        <f t="shared" si="3160"/>
        <v>0</v>
      </c>
      <c r="I2416" s="4">
        <f>INT(VLOOKUP($X2416,映射表!$B:$C,2,FALSE)*VLOOKUP($Z2416,怪物属性偏向!$G:$L,怪物属性偏向!K$1,FALSE)/100)</f>
        <v>724</v>
      </c>
      <c r="J2416" s="4">
        <f>INT(VLOOKUP($X2416,映射表!$B:$E,4,FALSE))</f>
        <v>585</v>
      </c>
      <c r="K2416" s="4">
        <f t="shared" ref="K2416:V2416" si="3245">K2415</f>
        <v>100</v>
      </c>
      <c r="L2416" s="4">
        <f t="shared" si="3245"/>
        <v>0</v>
      </c>
      <c r="M2416" s="4">
        <f t="shared" si="3245"/>
        <v>0</v>
      </c>
      <c r="N2416" s="4">
        <f t="shared" si="3245"/>
        <v>100</v>
      </c>
      <c r="O2416" s="4">
        <f t="shared" si="3245"/>
        <v>0</v>
      </c>
      <c r="P2416" s="4">
        <f t="shared" si="3245"/>
        <v>0</v>
      </c>
      <c r="Q2416" s="4">
        <f t="shared" si="3245"/>
        <v>0</v>
      </c>
      <c r="R2416" s="4">
        <f t="shared" si="3245"/>
        <v>0</v>
      </c>
      <c r="S2416" s="4">
        <f t="shared" si="3245"/>
        <v>0</v>
      </c>
      <c r="T2416" s="4">
        <f t="shared" si="3245"/>
        <v>0</v>
      </c>
      <c r="U2416" s="4">
        <f t="shared" si="3245"/>
        <v>0</v>
      </c>
      <c r="V2416" s="4">
        <f t="shared" si="3245"/>
        <v>0</v>
      </c>
      <c r="W2416" s="4">
        <f>VLOOKUP(Z2416,怪物属性偏向!D:F,3,FALSE)</f>
        <v>5000017</v>
      </c>
      <c r="X2416" s="4">
        <f t="shared" si="3230"/>
        <v>12</v>
      </c>
      <c r="Y2416" t="str">
        <f>VLOOKUP(Z2416,怪物属性偏向!G:H,2,FALSE)</f>
        <v>伊西多</v>
      </c>
      <c r="Z2416">
        <f t="shared" si="3231"/>
        <v>17</v>
      </c>
    </row>
    <row r="2417" spans="1:26" ht="18" customHeight="1" x14ac:dyDescent="0.15">
      <c r="A2417" s="4">
        <v>5002413</v>
      </c>
      <c r="B2417" s="4">
        <f t="shared" ref="B2417:E2417" si="3246">B2416</f>
        <v>0</v>
      </c>
      <c r="C2417" s="4">
        <f t="shared" si="3246"/>
        <v>0</v>
      </c>
      <c r="D2417" s="4">
        <f t="shared" si="3246"/>
        <v>0</v>
      </c>
      <c r="E2417" s="4">
        <f t="shared" si="3246"/>
        <v>0</v>
      </c>
      <c r="F2417" s="4">
        <f>INT(VLOOKUP($X2417,映射表!$B:$C,2,FALSE)*VLOOKUP($Z2417,怪物属性偏向!$G:$L,怪物属性偏向!L$1,FALSE)/100)</f>
        <v>1397</v>
      </c>
      <c r="G2417" s="4">
        <f>INT(VLOOKUP($X2417,映射表!$B:$C,2,FALSE)*VLOOKUP($Z2417,怪物属性偏向!$G:$L,怪物属性偏向!J$1,FALSE)/100)</f>
        <v>757</v>
      </c>
      <c r="H2417" s="4">
        <f t="shared" si="3160"/>
        <v>0</v>
      </c>
      <c r="I2417" s="4">
        <f>INT(VLOOKUP($X2417,映射表!$B:$C,2,FALSE)*VLOOKUP($Z2417,怪物属性偏向!$G:$L,怪物属性偏向!K$1,FALSE)/100)</f>
        <v>798</v>
      </c>
      <c r="J2417" s="4">
        <f>INT(VLOOKUP($X2417,映射表!$B:$E,4,FALSE))</f>
        <v>644</v>
      </c>
      <c r="K2417" s="4">
        <f t="shared" ref="K2417:V2417" si="3247">K2416</f>
        <v>100</v>
      </c>
      <c r="L2417" s="4">
        <f t="shared" si="3247"/>
        <v>0</v>
      </c>
      <c r="M2417" s="4">
        <f t="shared" si="3247"/>
        <v>0</v>
      </c>
      <c r="N2417" s="4">
        <f t="shared" si="3247"/>
        <v>100</v>
      </c>
      <c r="O2417" s="4">
        <f t="shared" si="3247"/>
        <v>0</v>
      </c>
      <c r="P2417" s="4">
        <f t="shared" si="3247"/>
        <v>0</v>
      </c>
      <c r="Q2417" s="4">
        <f t="shared" si="3247"/>
        <v>0</v>
      </c>
      <c r="R2417" s="4">
        <f t="shared" si="3247"/>
        <v>0</v>
      </c>
      <c r="S2417" s="4">
        <f t="shared" si="3247"/>
        <v>0</v>
      </c>
      <c r="T2417" s="4">
        <f t="shared" si="3247"/>
        <v>0</v>
      </c>
      <c r="U2417" s="4">
        <f t="shared" si="3247"/>
        <v>0</v>
      </c>
      <c r="V2417" s="4">
        <f t="shared" si="3247"/>
        <v>0</v>
      </c>
      <c r="W2417" s="4">
        <f>VLOOKUP(Z2417,怪物属性偏向!D:F,3,FALSE)</f>
        <v>5000017</v>
      </c>
      <c r="X2417" s="4">
        <f t="shared" si="3230"/>
        <v>13</v>
      </c>
      <c r="Y2417" t="str">
        <f>VLOOKUP(Z2417,怪物属性偏向!G:H,2,FALSE)</f>
        <v>伊西多</v>
      </c>
      <c r="Z2417">
        <f t="shared" si="3231"/>
        <v>17</v>
      </c>
    </row>
    <row r="2418" spans="1:26" ht="18" customHeight="1" x14ac:dyDescent="0.15">
      <c r="A2418" s="4">
        <v>5002414</v>
      </c>
      <c r="B2418" s="4">
        <f t="shared" ref="B2418:E2418" si="3248">B2417</f>
        <v>0</v>
      </c>
      <c r="C2418" s="4">
        <f t="shared" si="3248"/>
        <v>0</v>
      </c>
      <c r="D2418" s="4">
        <f t="shared" si="3248"/>
        <v>0</v>
      </c>
      <c r="E2418" s="4">
        <f t="shared" si="3248"/>
        <v>0</v>
      </c>
      <c r="F2418" s="4">
        <f>INT(VLOOKUP($X2418,映射表!$B:$C,2,FALSE)*VLOOKUP($Z2418,怪物属性偏向!$G:$L,怪物属性偏向!L$1,FALSE)/100)</f>
        <v>1535</v>
      </c>
      <c r="G2418" s="4">
        <f>INT(VLOOKUP($X2418,映射表!$B:$C,2,FALSE)*VLOOKUP($Z2418,怪物属性偏向!$G:$L,怪物属性偏向!J$1,FALSE)/100)</f>
        <v>832</v>
      </c>
      <c r="H2418" s="4">
        <f t="shared" si="3160"/>
        <v>0</v>
      </c>
      <c r="I2418" s="4">
        <f>INT(VLOOKUP($X2418,映射表!$B:$C,2,FALSE)*VLOOKUP($Z2418,怪物属性偏向!$G:$L,怪物属性偏向!K$1,FALSE)/100)</f>
        <v>876</v>
      </c>
      <c r="J2418" s="4">
        <f>INT(VLOOKUP($X2418,映射表!$B:$E,4,FALSE))</f>
        <v>708</v>
      </c>
      <c r="K2418" s="4">
        <f t="shared" ref="K2418:V2418" si="3249">K2417</f>
        <v>100</v>
      </c>
      <c r="L2418" s="4">
        <f t="shared" si="3249"/>
        <v>0</v>
      </c>
      <c r="M2418" s="4">
        <f t="shared" si="3249"/>
        <v>0</v>
      </c>
      <c r="N2418" s="4">
        <f t="shared" si="3249"/>
        <v>100</v>
      </c>
      <c r="O2418" s="4">
        <f t="shared" si="3249"/>
        <v>0</v>
      </c>
      <c r="P2418" s="4">
        <f t="shared" si="3249"/>
        <v>0</v>
      </c>
      <c r="Q2418" s="4">
        <f t="shared" si="3249"/>
        <v>0</v>
      </c>
      <c r="R2418" s="4">
        <f t="shared" si="3249"/>
        <v>0</v>
      </c>
      <c r="S2418" s="4">
        <f t="shared" si="3249"/>
        <v>0</v>
      </c>
      <c r="T2418" s="4">
        <f t="shared" si="3249"/>
        <v>0</v>
      </c>
      <c r="U2418" s="4">
        <f t="shared" si="3249"/>
        <v>0</v>
      </c>
      <c r="V2418" s="4">
        <f t="shared" si="3249"/>
        <v>0</v>
      </c>
      <c r="W2418" s="4">
        <f>VLOOKUP(Z2418,怪物属性偏向!D:F,3,FALSE)</f>
        <v>5000017</v>
      </c>
      <c r="X2418" s="4">
        <f t="shared" si="3230"/>
        <v>14</v>
      </c>
      <c r="Y2418" t="str">
        <f>VLOOKUP(Z2418,怪物属性偏向!G:H,2,FALSE)</f>
        <v>伊西多</v>
      </c>
      <c r="Z2418">
        <f t="shared" si="3231"/>
        <v>17</v>
      </c>
    </row>
    <row r="2419" spans="1:26" ht="18" customHeight="1" x14ac:dyDescent="0.15">
      <c r="A2419" s="4">
        <v>5002415</v>
      </c>
      <c r="B2419" s="4">
        <f t="shared" ref="B2419:E2419" si="3250">B2418</f>
        <v>0</v>
      </c>
      <c r="C2419" s="4">
        <f t="shared" si="3250"/>
        <v>0</v>
      </c>
      <c r="D2419" s="4">
        <f t="shared" si="3250"/>
        <v>0</v>
      </c>
      <c r="E2419" s="4">
        <f t="shared" si="3250"/>
        <v>0</v>
      </c>
      <c r="F2419" s="4">
        <f>INT(VLOOKUP($X2419,映射表!$B:$C,2,FALSE)*VLOOKUP($Z2419,怪物属性偏向!$G:$L,怪物属性偏向!L$1,FALSE)/100)</f>
        <v>1683</v>
      </c>
      <c r="G2419" s="4">
        <f>INT(VLOOKUP($X2419,映射表!$B:$C,2,FALSE)*VLOOKUP($Z2419,怪物属性偏向!$G:$L,怪物属性偏向!J$1,FALSE)/100)</f>
        <v>912</v>
      </c>
      <c r="H2419" s="4">
        <f t="shared" si="3160"/>
        <v>0</v>
      </c>
      <c r="I2419" s="4">
        <f>INT(VLOOKUP($X2419,映射表!$B:$C,2,FALSE)*VLOOKUP($Z2419,怪物属性偏向!$G:$L,怪物属性偏向!K$1,FALSE)/100)</f>
        <v>961</v>
      </c>
      <c r="J2419" s="4">
        <f>INT(VLOOKUP($X2419,映射表!$B:$E,4,FALSE))</f>
        <v>776</v>
      </c>
      <c r="K2419" s="4">
        <f t="shared" ref="K2419:V2419" si="3251">K2418</f>
        <v>100</v>
      </c>
      <c r="L2419" s="4">
        <f t="shared" si="3251"/>
        <v>0</v>
      </c>
      <c r="M2419" s="4">
        <f t="shared" si="3251"/>
        <v>0</v>
      </c>
      <c r="N2419" s="4">
        <f t="shared" si="3251"/>
        <v>100</v>
      </c>
      <c r="O2419" s="4">
        <f t="shared" si="3251"/>
        <v>0</v>
      </c>
      <c r="P2419" s="4">
        <f t="shared" si="3251"/>
        <v>0</v>
      </c>
      <c r="Q2419" s="4">
        <f t="shared" si="3251"/>
        <v>0</v>
      </c>
      <c r="R2419" s="4">
        <f t="shared" si="3251"/>
        <v>0</v>
      </c>
      <c r="S2419" s="4">
        <f t="shared" si="3251"/>
        <v>0</v>
      </c>
      <c r="T2419" s="4">
        <f t="shared" si="3251"/>
        <v>0</v>
      </c>
      <c r="U2419" s="4">
        <f t="shared" si="3251"/>
        <v>0</v>
      </c>
      <c r="V2419" s="4">
        <f t="shared" si="3251"/>
        <v>0</v>
      </c>
      <c r="W2419" s="4">
        <f>VLOOKUP(Z2419,怪物属性偏向!D:F,3,FALSE)</f>
        <v>5000017</v>
      </c>
      <c r="X2419" s="4">
        <f t="shared" si="3230"/>
        <v>15</v>
      </c>
      <c r="Y2419" t="str">
        <f>VLOOKUP(Z2419,怪物属性偏向!G:H,2,FALSE)</f>
        <v>伊西多</v>
      </c>
      <c r="Z2419">
        <f t="shared" si="3231"/>
        <v>17</v>
      </c>
    </row>
    <row r="2420" spans="1:26" ht="18" customHeight="1" x14ac:dyDescent="0.15">
      <c r="A2420" s="4">
        <v>5002416</v>
      </c>
      <c r="B2420" s="4">
        <f t="shared" ref="B2420:E2420" si="3252">B2419</f>
        <v>0</v>
      </c>
      <c r="C2420" s="4">
        <f t="shared" si="3252"/>
        <v>0</v>
      </c>
      <c r="D2420" s="4">
        <f t="shared" si="3252"/>
        <v>0</v>
      </c>
      <c r="E2420" s="4">
        <f t="shared" si="3252"/>
        <v>0</v>
      </c>
      <c r="F2420" s="4">
        <f>INT(VLOOKUP($X2420,映射表!$B:$C,2,FALSE)*VLOOKUP($Z2420,怪物属性偏向!$G:$L,怪物属性偏向!L$1,FALSE)/100)</f>
        <v>1841</v>
      </c>
      <c r="G2420" s="4">
        <f>INT(VLOOKUP($X2420,映射表!$B:$C,2,FALSE)*VLOOKUP($Z2420,怪物属性偏向!$G:$L,怪物属性偏向!J$1,FALSE)/100)</f>
        <v>998</v>
      </c>
      <c r="H2420" s="4">
        <f t="shared" si="3160"/>
        <v>0</v>
      </c>
      <c r="I2420" s="4">
        <f>INT(VLOOKUP($X2420,映射表!$B:$C,2,FALSE)*VLOOKUP($Z2420,怪物属性偏向!$G:$L,怪物属性偏向!K$1,FALSE)/100)</f>
        <v>1051</v>
      </c>
      <c r="J2420" s="4">
        <f>INT(VLOOKUP($X2420,映射表!$B:$E,4,FALSE))</f>
        <v>849</v>
      </c>
      <c r="K2420" s="4">
        <f t="shared" ref="K2420:V2420" si="3253">K2419</f>
        <v>100</v>
      </c>
      <c r="L2420" s="4">
        <f t="shared" si="3253"/>
        <v>0</v>
      </c>
      <c r="M2420" s="4">
        <f t="shared" si="3253"/>
        <v>0</v>
      </c>
      <c r="N2420" s="4">
        <f t="shared" si="3253"/>
        <v>100</v>
      </c>
      <c r="O2420" s="4">
        <f t="shared" si="3253"/>
        <v>0</v>
      </c>
      <c r="P2420" s="4">
        <f t="shared" si="3253"/>
        <v>0</v>
      </c>
      <c r="Q2420" s="4">
        <f t="shared" si="3253"/>
        <v>0</v>
      </c>
      <c r="R2420" s="4">
        <f t="shared" si="3253"/>
        <v>0</v>
      </c>
      <c r="S2420" s="4">
        <f t="shared" si="3253"/>
        <v>0</v>
      </c>
      <c r="T2420" s="4">
        <f t="shared" si="3253"/>
        <v>0</v>
      </c>
      <c r="U2420" s="4">
        <f t="shared" si="3253"/>
        <v>0</v>
      </c>
      <c r="V2420" s="4">
        <f t="shared" si="3253"/>
        <v>0</v>
      </c>
      <c r="W2420" s="4">
        <f>VLOOKUP(Z2420,怪物属性偏向!D:F,3,FALSE)</f>
        <v>5000017</v>
      </c>
      <c r="X2420" s="4">
        <f t="shared" si="3230"/>
        <v>16</v>
      </c>
      <c r="Y2420" t="str">
        <f>VLOOKUP(Z2420,怪物属性偏向!G:H,2,FALSE)</f>
        <v>伊西多</v>
      </c>
      <c r="Z2420">
        <f t="shared" si="3231"/>
        <v>17</v>
      </c>
    </row>
    <row r="2421" spans="1:26" ht="18" customHeight="1" x14ac:dyDescent="0.15">
      <c r="A2421" s="4">
        <v>5002417</v>
      </c>
      <c r="B2421" s="4">
        <f t="shared" ref="B2421:E2421" si="3254">B2420</f>
        <v>0</v>
      </c>
      <c r="C2421" s="4">
        <f t="shared" si="3254"/>
        <v>0</v>
      </c>
      <c r="D2421" s="4">
        <f t="shared" si="3254"/>
        <v>0</v>
      </c>
      <c r="E2421" s="4">
        <f t="shared" si="3254"/>
        <v>0</v>
      </c>
      <c r="F2421" s="4">
        <f>INT(VLOOKUP($X2421,映射表!$B:$C,2,FALSE)*VLOOKUP($Z2421,怪物属性偏向!$G:$L,怪物属性偏向!L$1,FALSE)/100)</f>
        <v>2011</v>
      </c>
      <c r="G2421" s="4">
        <f>INT(VLOOKUP($X2421,映射表!$B:$C,2,FALSE)*VLOOKUP($Z2421,怪物属性偏向!$G:$L,怪物属性偏向!J$1,FALSE)/100)</f>
        <v>1090</v>
      </c>
      <c r="H2421" s="4">
        <f t="shared" si="3160"/>
        <v>0</v>
      </c>
      <c r="I2421" s="4">
        <f>INT(VLOOKUP($X2421,映射表!$B:$C,2,FALSE)*VLOOKUP($Z2421,怪物属性偏向!$G:$L,怪物属性偏向!K$1,FALSE)/100)</f>
        <v>1148</v>
      </c>
      <c r="J2421" s="4">
        <f>INT(VLOOKUP($X2421,映射表!$B:$E,4,FALSE))</f>
        <v>927</v>
      </c>
      <c r="K2421" s="4">
        <f t="shared" ref="K2421:V2421" si="3255">K2420</f>
        <v>100</v>
      </c>
      <c r="L2421" s="4">
        <f t="shared" si="3255"/>
        <v>0</v>
      </c>
      <c r="M2421" s="4">
        <f t="shared" si="3255"/>
        <v>0</v>
      </c>
      <c r="N2421" s="4">
        <f t="shared" si="3255"/>
        <v>100</v>
      </c>
      <c r="O2421" s="4">
        <f t="shared" si="3255"/>
        <v>0</v>
      </c>
      <c r="P2421" s="4">
        <f t="shared" si="3255"/>
        <v>0</v>
      </c>
      <c r="Q2421" s="4">
        <f t="shared" si="3255"/>
        <v>0</v>
      </c>
      <c r="R2421" s="4">
        <f t="shared" si="3255"/>
        <v>0</v>
      </c>
      <c r="S2421" s="4">
        <f t="shared" si="3255"/>
        <v>0</v>
      </c>
      <c r="T2421" s="4">
        <f t="shared" si="3255"/>
        <v>0</v>
      </c>
      <c r="U2421" s="4">
        <f t="shared" si="3255"/>
        <v>0</v>
      </c>
      <c r="V2421" s="4">
        <f t="shared" si="3255"/>
        <v>0</v>
      </c>
      <c r="W2421" s="4">
        <f>VLOOKUP(Z2421,怪物属性偏向!D:F,3,FALSE)</f>
        <v>5000017</v>
      </c>
      <c r="X2421" s="4">
        <f t="shared" si="3230"/>
        <v>17</v>
      </c>
      <c r="Y2421" t="str">
        <f>VLOOKUP(Z2421,怪物属性偏向!G:H,2,FALSE)</f>
        <v>伊西多</v>
      </c>
      <c r="Z2421">
        <f t="shared" si="3231"/>
        <v>17</v>
      </c>
    </row>
    <row r="2422" spans="1:26" ht="18" customHeight="1" x14ac:dyDescent="0.15">
      <c r="A2422" s="4">
        <v>5002418</v>
      </c>
      <c r="B2422" s="4">
        <f t="shared" ref="B2422:E2422" si="3256">B2421</f>
        <v>0</v>
      </c>
      <c r="C2422" s="4">
        <f t="shared" si="3256"/>
        <v>0</v>
      </c>
      <c r="D2422" s="4">
        <f t="shared" si="3256"/>
        <v>0</v>
      </c>
      <c r="E2422" s="4">
        <f t="shared" si="3256"/>
        <v>0</v>
      </c>
      <c r="F2422" s="4">
        <f>INT(VLOOKUP($X2422,映射表!$B:$C,2,FALSE)*VLOOKUP($Z2422,怪物属性偏向!$G:$L,怪物属性偏向!L$1,FALSE)/100)</f>
        <v>2192</v>
      </c>
      <c r="G2422" s="4">
        <f>INT(VLOOKUP($X2422,映射表!$B:$C,2,FALSE)*VLOOKUP($Z2422,怪物属性偏向!$G:$L,怪物属性偏向!J$1,FALSE)/100)</f>
        <v>1188</v>
      </c>
      <c r="H2422" s="4">
        <f t="shared" si="3160"/>
        <v>0</v>
      </c>
      <c r="I2422" s="4">
        <f>INT(VLOOKUP($X2422,映射表!$B:$C,2,FALSE)*VLOOKUP($Z2422,怪物属性偏向!$G:$L,怪物属性偏向!K$1,FALSE)/100)</f>
        <v>1251</v>
      </c>
      <c r="J2422" s="4">
        <f>INT(VLOOKUP($X2422,映射表!$B:$E,4,FALSE))</f>
        <v>1011</v>
      </c>
      <c r="K2422" s="4">
        <f t="shared" ref="K2422:V2422" si="3257">K2421</f>
        <v>100</v>
      </c>
      <c r="L2422" s="4">
        <f t="shared" si="3257"/>
        <v>0</v>
      </c>
      <c r="M2422" s="4">
        <f t="shared" si="3257"/>
        <v>0</v>
      </c>
      <c r="N2422" s="4">
        <f t="shared" si="3257"/>
        <v>100</v>
      </c>
      <c r="O2422" s="4">
        <f t="shared" si="3257"/>
        <v>0</v>
      </c>
      <c r="P2422" s="4">
        <f t="shared" si="3257"/>
        <v>0</v>
      </c>
      <c r="Q2422" s="4">
        <f t="shared" si="3257"/>
        <v>0</v>
      </c>
      <c r="R2422" s="4">
        <f t="shared" si="3257"/>
        <v>0</v>
      </c>
      <c r="S2422" s="4">
        <f t="shared" si="3257"/>
        <v>0</v>
      </c>
      <c r="T2422" s="4">
        <f t="shared" si="3257"/>
        <v>0</v>
      </c>
      <c r="U2422" s="4">
        <f t="shared" si="3257"/>
        <v>0</v>
      </c>
      <c r="V2422" s="4">
        <f t="shared" si="3257"/>
        <v>0</v>
      </c>
      <c r="W2422" s="4">
        <f>VLOOKUP(Z2422,怪物属性偏向!D:F,3,FALSE)</f>
        <v>5000017</v>
      </c>
      <c r="X2422" s="4">
        <f t="shared" si="3230"/>
        <v>18</v>
      </c>
      <c r="Y2422" t="str">
        <f>VLOOKUP(Z2422,怪物属性偏向!G:H,2,FALSE)</f>
        <v>伊西多</v>
      </c>
      <c r="Z2422">
        <f t="shared" si="3231"/>
        <v>17</v>
      </c>
    </row>
    <row r="2423" spans="1:26" ht="18" customHeight="1" x14ac:dyDescent="0.15">
      <c r="A2423" s="4">
        <v>5002419</v>
      </c>
      <c r="B2423" s="4">
        <f t="shared" ref="B2423:E2423" si="3258">B2422</f>
        <v>0</v>
      </c>
      <c r="C2423" s="4">
        <f t="shared" si="3258"/>
        <v>0</v>
      </c>
      <c r="D2423" s="4">
        <f t="shared" si="3258"/>
        <v>0</v>
      </c>
      <c r="E2423" s="4">
        <f t="shared" si="3258"/>
        <v>0</v>
      </c>
      <c r="F2423" s="4">
        <f>INT(VLOOKUP($X2423,映射表!$B:$C,2,FALSE)*VLOOKUP($Z2423,怪物属性偏向!$G:$L,怪物属性偏向!L$1,FALSE)/100)</f>
        <v>2387</v>
      </c>
      <c r="G2423" s="4">
        <f>INT(VLOOKUP($X2423,映射表!$B:$C,2,FALSE)*VLOOKUP($Z2423,怪物属性偏向!$G:$L,怪物属性偏向!J$1,FALSE)/100)</f>
        <v>1294</v>
      </c>
      <c r="H2423" s="4">
        <f t="shared" si="3160"/>
        <v>0</v>
      </c>
      <c r="I2423" s="4">
        <f>INT(VLOOKUP($X2423,映射表!$B:$C,2,FALSE)*VLOOKUP($Z2423,怪物属性偏向!$G:$L,怪物属性偏向!K$1,FALSE)/100)</f>
        <v>1363</v>
      </c>
      <c r="J2423" s="4">
        <f>INT(VLOOKUP($X2423,映射表!$B:$E,4,FALSE))</f>
        <v>1101</v>
      </c>
      <c r="K2423" s="4">
        <f t="shared" ref="K2423:V2423" si="3259">K2422</f>
        <v>100</v>
      </c>
      <c r="L2423" s="4">
        <f t="shared" si="3259"/>
        <v>0</v>
      </c>
      <c r="M2423" s="4">
        <f t="shared" si="3259"/>
        <v>0</v>
      </c>
      <c r="N2423" s="4">
        <f t="shared" si="3259"/>
        <v>100</v>
      </c>
      <c r="O2423" s="4">
        <f t="shared" si="3259"/>
        <v>0</v>
      </c>
      <c r="P2423" s="4">
        <f t="shared" si="3259"/>
        <v>0</v>
      </c>
      <c r="Q2423" s="4">
        <f t="shared" si="3259"/>
        <v>0</v>
      </c>
      <c r="R2423" s="4">
        <f t="shared" si="3259"/>
        <v>0</v>
      </c>
      <c r="S2423" s="4">
        <f t="shared" si="3259"/>
        <v>0</v>
      </c>
      <c r="T2423" s="4">
        <f t="shared" si="3259"/>
        <v>0</v>
      </c>
      <c r="U2423" s="4">
        <f t="shared" si="3259"/>
        <v>0</v>
      </c>
      <c r="V2423" s="4">
        <f t="shared" si="3259"/>
        <v>0</v>
      </c>
      <c r="W2423" s="4">
        <f>VLOOKUP(Z2423,怪物属性偏向!D:F,3,FALSE)</f>
        <v>5000017</v>
      </c>
      <c r="X2423" s="4">
        <f t="shared" si="3230"/>
        <v>19</v>
      </c>
      <c r="Y2423" t="str">
        <f>VLOOKUP(Z2423,怪物属性偏向!G:H,2,FALSE)</f>
        <v>伊西多</v>
      </c>
      <c r="Z2423">
        <f t="shared" si="3231"/>
        <v>17</v>
      </c>
    </row>
    <row r="2424" spans="1:26" ht="18" customHeight="1" x14ac:dyDescent="0.15">
      <c r="A2424" s="4">
        <v>5002420</v>
      </c>
      <c r="B2424" s="4">
        <f t="shared" ref="B2424:E2424" si="3260">B2423</f>
        <v>0</v>
      </c>
      <c r="C2424" s="4">
        <f t="shared" si="3260"/>
        <v>0</v>
      </c>
      <c r="D2424" s="4">
        <f t="shared" si="3260"/>
        <v>0</v>
      </c>
      <c r="E2424" s="4">
        <f t="shared" si="3260"/>
        <v>0</v>
      </c>
      <c r="F2424" s="4">
        <f>INT(VLOOKUP($X2424,映射表!$B:$C,2,FALSE)*VLOOKUP($Z2424,怪物属性偏向!$G:$L,怪物属性偏向!L$1,FALSE)/100)</f>
        <v>2596</v>
      </c>
      <c r="G2424" s="4">
        <f>INT(VLOOKUP($X2424,映射表!$B:$C,2,FALSE)*VLOOKUP($Z2424,怪物属性偏向!$G:$L,怪物属性偏向!J$1,FALSE)/100)</f>
        <v>1407</v>
      </c>
      <c r="H2424" s="4">
        <f t="shared" si="3160"/>
        <v>0</v>
      </c>
      <c r="I2424" s="4">
        <f>INT(VLOOKUP($X2424,映射表!$B:$C,2,FALSE)*VLOOKUP($Z2424,怪物属性偏向!$G:$L,怪物属性偏向!K$1,FALSE)/100)</f>
        <v>1482</v>
      </c>
      <c r="J2424" s="4">
        <f>INT(VLOOKUP($X2424,映射表!$B:$E,4,FALSE))</f>
        <v>1198</v>
      </c>
      <c r="K2424" s="4">
        <f t="shared" ref="K2424:V2424" si="3261">K2423</f>
        <v>100</v>
      </c>
      <c r="L2424" s="4">
        <f t="shared" si="3261"/>
        <v>0</v>
      </c>
      <c r="M2424" s="4">
        <f t="shared" si="3261"/>
        <v>0</v>
      </c>
      <c r="N2424" s="4">
        <f t="shared" si="3261"/>
        <v>100</v>
      </c>
      <c r="O2424" s="4">
        <f t="shared" si="3261"/>
        <v>0</v>
      </c>
      <c r="P2424" s="4">
        <f t="shared" si="3261"/>
        <v>0</v>
      </c>
      <c r="Q2424" s="4">
        <f t="shared" si="3261"/>
        <v>0</v>
      </c>
      <c r="R2424" s="4">
        <f t="shared" si="3261"/>
        <v>0</v>
      </c>
      <c r="S2424" s="4">
        <f t="shared" si="3261"/>
        <v>0</v>
      </c>
      <c r="T2424" s="4">
        <f t="shared" si="3261"/>
        <v>0</v>
      </c>
      <c r="U2424" s="4">
        <f t="shared" si="3261"/>
        <v>0</v>
      </c>
      <c r="V2424" s="4">
        <f t="shared" si="3261"/>
        <v>0</v>
      </c>
      <c r="W2424" s="4">
        <f>VLOOKUP(Z2424,怪物属性偏向!D:F,3,FALSE)</f>
        <v>5000017</v>
      </c>
      <c r="X2424" s="4">
        <f t="shared" si="3230"/>
        <v>20</v>
      </c>
      <c r="Y2424" t="str">
        <f>VLOOKUP(Z2424,怪物属性偏向!G:H,2,FALSE)</f>
        <v>伊西多</v>
      </c>
      <c r="Z2424">
        <f t="shared" si="3231"/>
        <v>17</v>
      </c>
    </row>
    <row r="2425" spans="1:26" ht="18" customHeight="1" x14ac:dyDescent="0.15">
      <c r="A2425" s="4">
        <v>5002421</v>
      </c>
      <c r="B2425" s="4">
        <f t="shared" ref="B2425:E2425" si="3262">B2424</f>
        <v>0</v>
      </c>
      <c r="C2425" s="4">
        <f t="shared" si="3262"/>
        <v>0</v>
      </c>
      <c r="D2425" s="4">
        <f t="shared" si="3262"/>
        <v>0</v>
      </c>
      <c r="E2425" s="4">
        <f t="shared" si="3262"/>
        <v>0</v>
      </c>
      <c r="F2425" s="4">
        <f>INT(VLOOKUP($X2425,映射表!$B:$C,2,FALSE)*VLOOKUP($Z2425,怪物属性偏向!$G:$L,怪物属性偏向!L$1,FALSE)/100)</f>
        <v>2820</v>
      </c>
      <c r="G2425" s="4">
        <f>INT(VLOOKUP($X2425,映射表!$B:$C,2,FALSE)*VLOOKUP($Z2425,怪物属性偏向!$G:$L,怪物属性偏向!J$1,FALSE)/100)</f>
        <v>1529</v>
      </c>
      <c r="H2425" s="4">
        <f t="shared" si="3160"/>
        <v>0</v>
      </c>
      <c r="I2425" s="4">
        <f>INT(VLOOKUP($X2425,映射表!$B:$C,2,FALSE)*VLOOKUP($Z2425,怪物属性偏向!$G:$L,怪物属性偏向!K$1,FALSE)/100)</f>
        <v>1610</v>
      </c>
      <c r="J2425" s="4">
        <f>INT(VLOOKUP($X2425,映射表!$B:$E,4,FALSE))</f>
        <v>1301</v>
      </c>
      <c r="K2425" s="4">
        <f t="shared" ref="K2425:V2425" si="3263">K2424</f>
        <v>100</v>
      </c>
      <c r="L2425" s="4">
        <f t="shared" si="3263"/>
        <v>0</v>
      </c>
      <c r="M2425" s="4">
        <f t="shared" si="3263"/>
        <v>0</v>
      </c>
      <c r="N2425" s="4">
        <f t="shared" si="3263"/>
        <v>100</v>
      </c>
      <c r="O2425" s="4">
        <f t="shared" si="3263"/>
        <v>0</v>
      </c>
      <c r="P2425" s="4">
        <f t="shared" si="3263"/>
        <v>0</v>
      </c>
      <c r="Q2425" s="4">
        <f t="shared" si="3263"/>
        <v>0</v>
      </c>
      <c r="R2425" s="4">
        <f t="shared" si="3263"/>
        <v>0</v>
      </c>
      <c r="S2425" s="4">
        <f t="shared" si="3263"/>
        <v>0</v>
      </c>
      <c r="T2425" s="4">
        <f t="shared" si="3263"/>
        <v>0</v>
      </c>
      <c r="U2425" s="4">
        <f t="shared" si="3263"/>
        <v>0</v>
      </c>
      <c r="V2425" s="4">
        <f t="shared" si="3263"/>
        <v>0</v>
      </c>
      <c r="W2425" s="4">
        <f>VLOOKUP(Z2425,怪物属性偏向!D:F,3,FALSE)</f>
        <v>5000017</v>
      </c>
      <c r="X2425" s="4">
        <f t="shared" si="3230"/>
        <v>21</v>
      </c>
      <c r="Y2425" t="str">
        <f>VLOOKUP(Z2425,怪物属性偏向!G:H,2,FALSE)</f>
        <v>伊西多</v>
      </c>
      <c r="Z2425">
        <f t="shared" si="3231"/>
        <v>17</v>
      </c>
    </row>
    <row r="2426" spans="1:26" ht="18" customHeight="1" x14ac:dyDescent="0.15">
      <c r="A2426" s="4">
        <v>5002422</v>
      </c>
      <c r="B2426" s="4">
        <f t="shared" ref="B2426:E2426" si="3264">B2425</f>
        <v>0</v>
      </c>
      <c r="C2426" s="4">
        <f t="shared" si="3264"/>
        <v>0</v>
      </c>
      <c r="D2426" s="4">
        <f t="shared" si="3264"/>
        <v>0</v>
      </c>
      <c r="E2426" s="4">
        <f t="shared" si="3264"/>
        <v>0</v>
      </c>
      <c r="F2426" s="4">
        <f>INT(VLOOKUP($X2426,映射表!$B:$C,2,FALSE)*VLOOKUP($Z2426,怪物属性偏向!$G:$L,怪物属性偏向!L$1,FALSE)/100)</f>
        <v>3061</v>
      </c>
      <c r="G2426" s="4">
        <f>INT(VLOOKUP($X2426,映射表!$B:$C,2,FALSE)*VLOOKUP($Z2426,怪物属性偏向!$G:$L,怪物属性偏向!J$1,FALSE)/100)</f>
        <v>1659</v>
      </c>
      <c r="H2426" s="4">
        <f t="shared" si="3160"/>
        <v>0</v>
      </c>
      <c r="I2426" s="4">
        <f>INT(VLOOKUP($X2426,映射表!$B:$C,2,FALSE)*VLOOKUP($Z2426,怪物属性偏向!$G:$L,怪物属性偏向!K$1,FALSE)/100)</f>
        <v>1747</v>
      </c>
      <c r="J2426" s="4">
        <f>INT(VLOOKUP($X2426,映射表!$B:$E,4,FALSE))</f>
        <v>1412</v>
      </c>
      <c r="K2426" s="4">
        <f t="shared" ref="K2426:V2426" si="3265">K2425</f>
        <v>100</v>
      </c>
      <c r="L2426" s="4">
        <f t="shared" si="3265"/>
        <v>0</v>
      </c>
      <c r="M2426" s="4">
        <f t="shared" si="3265"/>
        <v>0</v>
      </c>
      <c r="N2426" s="4">
        <f t="shared" si="3265"/>
        <v>100</v>
      </c>
      <c r="O2426" s="4">
        <f t="shared" si="3265"/>
        <v>0</v>
      </c>
      <c r="P2426" s="4">
        <f t="shared" si="3265"/>
        <v>0</v>
      </c>
      <c r="Q2426" s="4">
        <f t="shared" si="3265"/>
        <v>0</v>
      </c>
      <c r="R2426" s="4">
        <f t="shared" si="3265"/>
        <v>0</v>
      </c>
      <c r="S2426" s="4">
        <f t="shared" si="3265"/>
        <v>0</v>
      </c>
      <c r="T2426" s="4">
        <f t="shared" si="3265"/>
        <v>0</v>
      </c>
      <c r="U2426" s="4">
        <f t="shared" si="3265"/>
        <v>0</v>
      </c>
      <c r="V2426" s="4">
        <f t="shared" si="3265"/>
        <v>0</v>
      </c>
      <c r="W2426" s="4">
        <f>VLOOKUP(Z2426,怪物属性偏向!D:F,3,FALSE)</f>
        <v>5000017</v>
      </c>
      <c r="X2426" s="4">
        <f t="shared" si="3230"/>
        <v>22</v>
      </c>
      <c r="Y2426" t="str">
        <f>VLOOKUP(Z2426,怪物属性偏向!G:H,2,FALSE)</f>
        <v>伊西多</v>
      </c>
      <c r="Z2426">
        <f t="shared" si="3231"/>
        <v>17</v>
      </c>
    </row>
    <row r="2427" spans="1:26" ht="18" customHeight="1" x14ac:dyDescent="0.15">
      <c r="A2427" s="4">
        <v>5002423</v>
      </c>
      <c r="B2427" s="4">
        <f t="shared" ref="B2427:E2427" si="3266">B2426</f>
        <v>0</v>
      </c>
      <c r="C2427" s="4">
        <f t="shared" si="3266"/>
        <v>0</v>
      </c>
      <c r="D2427" s="4">
        <f t="shared" si="3266"/>
        <v>0</v>
      </c>
      <c r="E2427" s="4">
        <f t="shared" si="3266"/>
        <v>0</v>
      </c>
      <c r="F2427" s="4">
        <f>INT(VLOOKUP($X2427,映射表!$B:$C,2,FALSE)*VLOOKUP($Z2427,怪物属性偏向!$G:$L,怪物属性偏向!L$1,FALSE)/100)</f>
        <v>3318</v>
      </c>
      <c r="G2427" s="4">
        <f>INT(VLOOKUP($X2427,映射表!$B:$C,2,FALSE)*VLOOKUP($Z2427,怪物属性偏向!$G:$L,怪物属性偏向!J$1,FALSE)/100)</f>
        <v>1798</v>
      </c>
      <c r="H2427" s="4">
        <f t="shared" si="3160"/>
        <v>0</v>
      </c>
      <c r="I2427" s="4">
        <f>INT(VLOOKUP($X2427,映射表!$B:$C,2,FALSE)*VLOOKUP($Z2427,怪物属性偏向!$G:$L,怪物属性偏向!K$1,FALSE)/100)</f>
        <v>1894</v>
      </c>
      <c r="J2427" s="4">
        <f>INT(VLOOKUP($X2427,映射表!$B:$E,4,FALSE))</f>
        <v>1530</v>
      </c>
      <c r="K2427" s="4">
        <f t="shared" ref="K2427:V2427" si="3267">K2426</f>
        <v>100</v>
      </c>
      <c r="L2427" s="4">
        <f t="shared" si="3267"/>
        <v>0</v>
      </c>
      <c r="M2427" s="4">
        <f t="shared" si="3267"/>
        <v>0</v>
      </c>
      <c r="N2427" s="4">
        <f t="shared" si="3267"/>
        <v>100</v>
      </c>
      <c r="O2427" s="4">
        <f t="shared" si="3267"/>
        <v>0</v>
      </c>
      <c r="P2427" s="4">
        <f t="shared" si="3267"/>
        <v>0</v>
      </c>
      <c r="Q2427" s="4">
        <f t="shared" si="3267"/>
        <v>0</v>
      </c>
      <c r="R2427" s="4">
        <f t="shared" si="3267"/>
        <v>0</v>
      </c>
      <c r="S2427" s="4">
        <f t="shared" si="3267"/>
        <v>0</v>
      </c>
      <c r="T2427" s="4">
        <f t="shared" si="3267"/>
        <v>0</v>
      </c>
      <c r="U2427" s="4">
        <f t="shared" si="3267"/>
        <v>0</v>
      </c>
      <c r="V2427" s="4">
        <f t="shared" si="3267"/>
        <v>0</v>
      </c>
      <c r="W2427" s="4">
        <f>VLOOKUP(Z2427,怪物属性偏向!D:F,3,FALSE)</f>
        <v>5000017</v>
      </c>
      <c r="X2427" s="4">
        <f t="shared" si="3230"/>
        <v>23</v>
      </c>
      <c r="Y2427" t="str">
        <f>VLOOKUP(Z2427,怪物属性偏向!G:H,2,FALSE)</f>
        <v>伊西多</v>
      </c>
      <c r="Z2427">
        <f t="shared" si="3231"/>
        <v>17</v>
      </c>
    </row>
    <row r="2428" spans="1:26" ht="18" customHeight="1" x14ac:dyDescent="0.15">
      <c r="A2428" s="4">
        <v>5002424</v>
      </c>
      <c r="B2428" s="4">
        <f t="shared" ref="B2428:E2428" si="3268">B2427</f>
        <v>0</v>
      </c>
      <c r="C2428" s="4">
        <f t="shared" si="3268"/>
        <v>0</v>
      </c>
      <c r="D2428" s="4">
        <f t="shared" si="3268"/>
        <v>0</v>
      </c>
      <c r="E2428" s="4">
        <f t="shared" si="3268"/>
        <v>0</v>
      </c>
      <c r="F2428" s="4">
        <f>INT(VLOOKUP($X2428,映射表!$B:$C,2,FALSE)*VLOOKUP($Z2428,怪物属性偏向!$G:$L,怪物属性偏向!L$1,FALSE)/100)</f>
        <v>3594</v>
      </c>
      <c r="G2428" s="4">
        <f>INT(VLOOKUP($X2428,映射表!$B:$C,2,FALSE)*VLOOKUP($Z2428,怪物属性偏向!$G:$L,怪物属性偏向!J$1,FALSE)/100)</f>
        <v>1948</v>
      </c>
      <c r="H2428" s="4">
        <f t="shared" si="3160"/>
        <v>0</v>
      </c>
      <c r="I2428" s="4">
        <f>INT(VLOOKUP($X2428,映射表!$B:$C,2,FALSE)*VLOOKUP($Z2428,怪物属性偏向!$G:$L,怪物属性偏向!K$1,FALSE)/100)</f>
        <v>2052</v>
      </c>
      <c r="J2428" s="4">
        <f>INT(VLOOKUP($X2428,映射表!$B:$E,4,FALSE))</f>
        <v>1658</v>
      </c>
      <c r="K2428" s="4">
        <f t="shared" ref="K2428:V2428" si="3269">K2427</f>
        <v>100</v>
      </c>
      <c r="L2428" s="4">
        <f t="shared" si="3269"/>
        <v>0</v>
      </c>
      <c r="M2428" s="4">
        <f t="shared" si="3269"/>
        <v>0</v>
      </c>
      <c r="N2428" s="4">
        <f t="shared" si="3269"/>
        <v>100</v>
      </c>
      <c r="O2428" s="4">
        <f t="shared" si="3269"/>
        <v>0</v>
      </c>
      <c r="P2428" s="4">
        <f t="shared" si="3269"/>
        <v>0</v>
      </c>
      <c r="Q2428" s="4">
        <f t="shared" si="3269"/>
        <v>0</v>
      </c>
      <c r="R2428" s="4">
        <f t="shared" si="3269"/>
        <v>0</v>
      </c>
      <c r="S2428" s="4">
        <f t="shared" si="3269"/>
        <v>0</v>
      </c>
      <c r="T2428" s="4">
        <f t="shared" si="3269"/>
        <v>0</v>
      </c>
      <c r="U2428" s="4">
        <f t="shared" si="3269"/>
        <v>0</v>
      </c>
      <c r="V2428" s="4">
        <f t="shared" si="3269"/>
        <v>0</v>
      </c>
      <c r="W2428" s="4">
        <f>VLOOKUP(Z2428,怪物属性偏向!D:F,3,FALSE)</f>
        <v>5000017</v>
      </c>
      <c r="X2428" s="4">
        <f t="shared" si="3230"/>
        <v>24</v>
      </c>
      <c r="Y2428" t="str">
        <f>VLOOKUP(Z2428,怪物属性偏向!G:H,2,FALSE)</f>
        <v>伊西多</v>
      </c>
      <c r="Z2428">
        <f t="shared" si="3231"/>
        <v>17</v>
      </c>
    </row>
    <row r="2429" spans="1:26" ht="18" customHeight="1" x14ac:dyDescent="0.15">
      <c r="A2429" s="4">
        <v>5002425</v>
      </c>
      <c r="B2429" s="4">
        <f t="shared" ref="B2429:E2429" si="3270">B2428</f>
        <v>0</v>
      </c>
      <c r="C2429" s="4">
        <f t="shared" si="3270"/>
        <v>0</v>
      </c>
      <c r="D2429" s="4">
        <f t="shared" si="3270"/>
        <v>0</v>
      </c>
      <c r="E2429" s="4">
        <f t="shared" si="3270"/>
        <v>0</v>
      </c>
      <c r="F2429" s="4">
        <f>INT(VLOOKUP($X2429,映射表!$B:$C,2,FALSE)*VLOOKUP($Z2429,怪物属性偏向!$G:$L,怪物属性偏向!L$1,FALSE)/100)</f>
        <v>3890</v>
      </c>
      <c r="G2429" s="4">
        <f>INT(VLOOKUP($X2429,映射表!$B:$C,2,FALSE)*VLOOKUP($Z2429,怪物属性偏向!$G:$L,怪物属性偏向!J$1,FALSE)/100)</f>
        <v>2108</v>
      </c>
      <c r="H2429" s="4">
        <f t="shared" si="3160"/>
        <v>0</v>
      </c>
      <c r="I2429" s="4">
        <f>INT(VLOOKUP($X2429,映射表!$B:$C,2,FALSE)*VLOOKUP($Z2429,怪物属性偏向!$G:$L,怪物属性偏向!K$1,FALSE)/100)</f>
        <v>2221</v>
      </c>
      <c r="J2429" s="4">
        <f>INT(VLOOKUP($X2429,映射表!$B:$E,4,FALSE))</f>
        <v>1794</v>
      </c>
      <c r="K2429" s="4">
        <f t="shared" ref="K2429:V2429" si="3271">K2428</f>
        <v>100</v>
      </c>
      <c r="L2429" s="4">
        <f t="shared" si="3271"/>
        <v>0</v>
      </c>
      <c r="M2429" s="4">
        <f t="shared" si="3271"/>
        <v>0</v>
      </c>
      <c r="N2429" s="4">
        <f t="shared" si="3271"/>
        <v>100</v>
      </c>
      <c r="O2429" s="4">
        <f t="shared" si="3271"/>
        <v>0</v>
      </c>
      <c r="P2429" s="4">
        <f t="shared" si="3271"/>
        <v>0</v>
      </c>
      <c r="Q2429" s="4">
        <f t="shared" si="3271"/>
        <v>0</v>
      </c>
      <c r="R2429" s="4">
        <f t="shared" si="3271"/>
        <v>0</v>
      </c>
      <c r="S2429" s="4">
        <f t="shared" si="3271"/>
        <v>0</v>
      </c>
      <c r="T2429" s="4">
        <f t="shared" si="3271"/>
        <v>0</v>
      </c>
      <c r="U2429" s="4">
        <f t="shared" si="3271"/>
        <v>0</v>
      </c>
      <c r="V2429" s="4">
        <f t="shared" si="3271"/>
        <v>0</v>
      </c>
      <c r="W2429" s="4">
        <f>VLOOKUP(Z2429,怪物属性偏向!D:F,3,FALSE)</f>
        <v>5000017</v>
      </c>
      <c r="X2429" s="4">
        <f t="shared" si="3230"/>
        <v>25</v>
      </c>
      <c r="Y2429" t="str">
        <f>VLOOKUP(Z2429,怪物属性偏向!G:H,2,FALSE)</f>
        <v>伊西多</v>
      </c>
      <c r="Z2429">
        <f t="shared" si="3231"/>
        <v>17</v>
      </c>
    </row>
    <row r="2430" spans="1:26" ht="18" customHeight="1" x14ac:dyDescent="0.15">
      <c r="A2430" s="4">
        <v>5002426</v>
      </c>
      <c r="B2430" s="4">
        <f t="shared" ref="B2430:E2430" si="3272">B2429</f>
        <v>0</v>
      </c>
      <c r="C2430" s="4">
        <f t="shared" si="3272"/>
        <v>0</v>
      </c>
      <c r="D2430" s="4">
        <f t="shared" si="3272"/>
        <v>0</v>
      </c>
      <c r="E2430" s="4">
        <f t="shared" si="3272"/>
        <v>0</v>
      </c>
      <c r="F2430" s="4">
        <f>INT(VLOOKUP($X2430,映射表!$B:$C,2,FALSE)*VLOOKUP($Z2430,怪物属性偏向!$G:$L,怪物属性偏向!L$1,FALSE)/100)</f>
        <v>4207</v>
      </c>
      <c r="G2430" s="4">
        <f>INT(VLOOKUP($X2430,映射表!$B:$C,2,FALSE)*VLOOKUP($Z2430,怪物属性偏向!$G:$L,怪物属性偏向!J$1,FALSE)/100)</f>
        <v>2280</v>
      </c>
      <c r="H2430" s="4">
        <f t="shared" si="3160"/>
        <v>0</v>
      </c>
      <c r="I2430" s="4">
        <f>INT(VLOOKUP($X2430,映射表!$B:$C,2,FALSE)*VLOOKUP($Z2430,怪物属性偏向!$G:$L,怪物属性偏向!K$1,FALSE)/100)</f>
        <v>2402</v>
      </c>
      <c r="J2430" s="4">
        <f>INT(VLOOKUP($X2430,映射表!$B:$E,4,FALSE))</f>
        <v>1941</v>
      </c>
      <c r="K2430" s="4">
        <f t="shared" ref="K2430:V2430" si="3273">K2429</f>
        <v>100</v>
      </c>
      <c r="L2430" s="4">
        <f t="shared" si="3273"/>
        <v>0</v>
      </c>
      <c r="M2430" s="4">
        <f t="shared" si="3273"/>
        <v>0</v>
      </c>
      <c r="N2430" s="4">
        <f t="shared" si="3273"/>
        <v>100</v>
      </c>
      <c r="O2430" s="4">
        <f t="shared" si="3273"/>
        <v>0</v>
      </c>
      <c r="P2430" s="4">
        <f t="shared" si="3273"/>
        <v>0</v>
      </c>
      <c r="Q2430" s="4">
        <f t="shared" si="3273"/>
        <v>0</v>
      </c>
      <c r="R2430" s="4">
        <f t="shared" si="3273"/>
        <v>0</v>
      </c>
      <c r="S2430" s="4">
        <f t="shared" si="3273"/>
        <v>0</v>
      </c>
      <c r="T2430" s="4">
        <f t="shared" si="3273"/>
        <v>0</v>
      </c>
      <c r="U2430" s="4">
        <f t="shared" si="3273"/>
        <v>0</v>
      </c>
      <c r="V2430" s="4">
        <f t="shared" si="3273"/>
        <v>0</v>
      </c>
      <c r="W2430" s="4">
        <f>VLOOKUP(Z2430,怪物属性偏向!D:F,3,FALSE)</f>
        <v>5000017</v>
      </c>
      <c r="X2430" s="4">
        <f t="shared" si="3230"/>
        <v>26</v>
      </c>
      <c r="Y2430" t="str">
        <f>VLOOKUP(Z2430,怪物属性偏向!G:H,2,FALSE)</f>
        <v>伊西多</v>
      </c>
      <c r="Z2430">
        <f t="shared" si="3231"/>
        <v>17</v>
      </c>
    </row>
    <row r="2431" spans="1:26" ht="18" customHeight="1" x14ac:dyDescent="0.15">
      <c r="A2431" s="4">
        <v>5002427</v>
      </c>
      <c r="B2431" s="4">
        <f t="shared" ref="B2431:E2431" si="3274">B2430</f>
        <v>0</v>
      </c>
      <c r="C2431" s="4">
        <f t="shared" si="3274"/>
        <v>0</v>
      </c>
      <c r="D2431" s="4">
        <f t="shared" si="3274"/>
        <v>0</v>
      </c>
      <c r="E2431" s="4">
        <f t="shared" si="3274"/>
        <v>0</v>
      </c>
      <c r="F2431" s="4">
        <f>INT(VLOOKUP($X2431,映射表!$B:$C,2,FALSE)*VLOOKUP($Z2431,怪物属性偏向!$G:$L,怪物属性偏向!L$1,FALSE)/100)</f>
        <v>4547</v>
      </c>
      <c r="G2431" s="4">
        <f>INT(VLOOKUP($X2431,映射表!$B:$C,2,FALSE)*VLOOKUP($Z2431,怪物属性偏向!$G:$L,怪物属性偏向!J$1,FALSE)/100)</f>
        <v>2465</v>
      </c>
      <c r="H2431" s="4">
        <f t="shared" si="3160"/>
        <v>0</v>
      </c>
      <c r="I2431" s="4">
        <f>INT(VLOOKUP($X2431,映射表!$B:$C,2,FALSE)*VLOOKUP($Z2431,怪物属性偏向!$G:$L,怪物属性偏向!K$1,FALSE)/100)</f>
        <v>2596</v>
      </c>
      <c r="J2431" s="4">
        <f>INT(VLOOKUP($X2431,映射表!$B:$E,4,FALSE))</f>
        <v>2097</v>
      </c>
      <c r="K2431" s="4">
        <f t="shared" ref="K2431:V2431" si="3275">K2430</f>
        <v>100</v>
      </c>
      <c r="L2431" s="4">
        <f t="shared" si="3275"/>
        <v>0</v>
      </c>
      <c r="M2431" s="4">
        <f t="shared" si="3275"/>
        <v>0</v>
      </c>
      <c r="N2431" s="4">
        <f t="shared" si="3275"/>
        <v>100</v>
      </c>
      <c r="O2431" s="4">
        <f t="shared" si="3275"/>
        <v>0</v>
      </c>
      <c r="P2431" s="4">
        <f t="shared" si="3275"/>
        <v>0</v>
      </c>
      <c r="Q2431" s="4">
        <f t="shared" si="3275"/>
        <v>0</v>
      </c>
      <c r="R2431" s="4">
        <f t="shared" si="3275"/>
        <v>0</v>
      </c>
      <c r="S2431" s="4">
        <f t="shared" si="3275"/>
        <v>0</v>
      </c>
      <c r="T2431" s="4">
        <f t="shared" si="3275"/>
        <v>0</v>
      </c>
      <c r="U2431" s="4">
        <f t="shared" si="3275"/>
        <v>0</v>
      </c>
      <c r="V2431" s="4">
        <f t="shared" si="3275"/>
        <v>0</v>
      </c>
      <c r="W2431" s="4">
        <f>VLOOKUP(Z2431,怪物属性偏向!D:F,3,FALSE)</f>
        <v>5000017</v>
      </c>
      <c r="X2431" s="4">
        <f t="shared" si="3230"/>
        <v>27</v>
      </c>
      <c r="Y2431" t="str">
        <f>VLOOKUP(Z2431,怪物属性偏向!G:H,2,FALSE)</f>
        <v>伊西多</v>
      </c>
      <c r="Z2431">
        <f t="shared" si="3231"/>
        <v>17</v>
      </c>
    </row>
    <row r="2432" spans="1:26" ht="18" customHeight="1" x14ac:dyDescent="0.15">
      <c r="A2432" s="4">
        <v>5002428</v>
      </c>
      <c r="B2432" s="4">
        <f t="shared" ref="B2432:E2432" si="3276">B2431</f>
        <v>0</v>
      </c>
      <c r="C2432" s="4">
        <f t="shared" si="3276"/>
        <v>0</v>
      </c>
      <c r="D2432" s="4">
        <f t="shared" si="3276"/>
        <v>0</v>
      </c>
      <c r="E2432" s="4">
        <f t="shared" si="3276"/>
        <v>0</v>
      </c>
      <c r="F2432" s="4">
        <f>INT(VLOOKUP($X2432,映射表!$B:$C,2,FALSE)*VLOOKUP($Z2432,怪物属性偏向!$G:$L,怪物属性偏向!L$1,FALSE)/100)</f>
        <v>4911</v>
      </c>
      <c r="G2432" s="4">
        <f>INT(VLOOKUP($X2432,映射表!$B:$C,2,FALSE)*VLOOKUP($Z2432,怪物属性偏向!$G:$L,怪物属性偏向!J$1,FALSE)/100)</f>
        <v>2662</v>
      </c>
      <c r="H2432" s="4">
        <f t="shared" si="3160"/>
        <v>0</v>
      </c>
      <c r="I2432" s="4">
        <f>INT(VLOOKUP($X2432,映射表!$B:$C,2,FALSE)*VLOOKUP($Z2432,怪物属性偏向!$G:$L,怪物属性偏向!K$1,FALSE)/100)</f>
        <v>2804</v>
      </c>
      <c r="J2432" s="4">
        <f>INT(VLOOKUP($X2432,映射表!$B:$E,4,FALSE))</f>
        <v>2266</v>
      </c>
      <c r="K2432" s="4">
        <f t="shared" ref="K2432:V2432" si="3277">K2431</f>
        <v>100</v>
      </c>
      <c r="L2432" s="4">
        <f t="shared" si="3277"/>
        <v>0</v>
      </c>
      <c r="M2432" s="4">
        <f t="shared" si="3277"/>
        <v>0</v>
      </c>
      <c r="N2432" s="4">
        <f t="shared" si="3277"/>
        <v>100</v>
      </c>
      <c r="O2432" s="4">
        <f t="shared" si="3277"/>
        <v>0</v>
      </c>
      <c r="P2432" s="4">
        <f t="shared" si="3277"/>
        <v>0</v>
      </c>
      <c r="Q2432" s="4">
        <f t="shared" si="3277"/>
        <v>0</v>
      </c>
      <c r="R2432" s="4">
        <f t="shared" si="3277"/>
        <v>0</v>
      </c>
      <c r="S2432" s="4">
        <f t="shared" si="3277"/>
        <v>0</v>
      </c>
      <c r="T2432" s="4">
        <f t="shared" si="3277"/>
        <v>0</v>
      </c>
      <c r="U2432" s="4">
        <f t="shared" si="3277"/>
        <v>0</v>
      </c>
      <c r="V2432" s="4">
        <f t="shared" si="3277"/>
        <v>0</v>
      </c>
      <c r="W2432" s="4">
        <f>VLOOKUP(Z2432,怪物属性偏向!D:F,3,FALSE)</f>
        <v>5000017</v>
      </c>
      <c r="X2432" s="4">
        <f t="shared" si="3230"/>
        <v>28</v>
      </c>
      <c r="Y2432" t="str">
        <f>VLOOKUP(Z2432,怪物属性偏向!G:H,2,FALSE)</f>
        <v>伊西多</v>
      </c>
      <c r="Z2432">
        <f t="shared" si="3231"/>
        <v>17</v>
      </c>
    </row>
    <row r="2433" spans="1:26" ht="18" customHeight="1" x14ac:dyDescent="0.15">
      <c r="A2433" s="4">
        <v>5002429</v>
      </c>
      <c r="B2433" s="4">
        <f t="shared" ref="B2433:E2433" si="3278">B2432</f>
        <v>0</v>
      </c>
      <c r="C2433" s="4">
        <f t="shared" si="3278"/>
        <v>0</v>
      </c>
      <c r="D2433" s="4">
        <f t="shared" si="3278"/>
        <v>0</v>
      </c>
      <c r="E2433" s="4">
        <f t="shared" si="3278"/>
        <v>0</v>
      </c>
      <c r="F2433" s="4">
        <f>INT(VLOOKUP($X2433,映射表!$B:$C,2,FALSE)*VLOOKUP($Z2433,怪物属性偏向!$G:$L,怪物属性偏向!L$1,FALSE)/100)</f>
        <v>5302</v>
      </c>
      <c r="G2433" s="4">
        <f>INT(VLOOKUP($X2433,映射表!$B:$C,2,FALSE)*VLOOKUP($Z2433,怪物属性偏向!$G:$L,怪物属性偏向!J$1,FALSE)/100)</f>
        <v>2874</v>
      </c>
      <c r="H2433" s="4">
        <f t="shared" si="3160"/>
        <v>0</v>
      </c>
      <c r="I2433" s="4">
        <f>INT(VLOOKUP($X2433,映射表!$B:$C,2,FALSE)*VLOOKUP($Z2433,怪物属性偏向!$G:$L,怪物属性偏向!K$1,FALSE)/100)</f>
        <v>3027</v>
      </c>
      <c r="J2433" s="4">
        <f>INT(VLOOKUP($X2433,映射表!$B:$E,4,FALSE))</f>
        <v>2446</v>
      </c>
      <c r="K2433" s="4">
        <f t="shared" ref="K2433:V2433" si="3279">K2432</f>
        <v>100</v>
      </c>
      <c r="L2433" s="4">
        <f t="shared" si="3279"/>
        <v>0</v>
      </c>
      <c r="M2433" s="4">
        <f t="shared" si="3279"/>
        <v>0</v>
      </c>
      <c r="N2433" s="4">
        <f t="shared" si="3279"/>
        <v>100</v>
      </c>
      <c r="O2433" s="4">
        <f t="shared" si="3279"/>
        <v>0</v>
      </c>
      <c r="P2433" s="4">
        <f t="shared" si="3279"/>
        <v>0</v>
      </c>
      <c r="Q2433" s="4">
        <f t="shared" si="3279"/>
        <v>0</v>
      </c>
      <c r="R2433" s="4">
        <f t="shared" si="3279"/>
        <v>0</v>
      </c>
      <c r="S2433" s="4">
        <f t="shared" si="3279"/>
        <v>0</v>
      </c>
      <c r="T2433" s="4">
        <f t="shared" si="3279"/>
        <v>0</v>
      </c>
      <c r="U2433" s="4">
        <f t="shared" si="3279"/>
        <v>0</v>
      </c>
      <c r="V2433" s="4">
        <f t="shared" si="3279"/>
        <v>0</v>
      </c>
      <c r="W2433" s="4">
        <f>VLOOKUP(Z2433,怪物属性偏向!D:F,3,FALSE)</f>
        <v>5000017</v>
      </c>
      <c r="X2433" s="4">
        <f t="shared" si="3230"/>
        <v>29</v>
      </c>
      <c r="Y2433" t="str">
        <f>VLOOKUP(Z2433,怪物属性偏向!G:H,2,FALSE)</f>
        <v>伊西多</v>
      </c>
      <c r="Z2433">
        <f t="shared" si="3231"/>
        <v>17</v>
      </c>
    </row>
    <row r="2434" spans="1:26" ht="18" customHeight="1" x14ac:dyDescent="0.15">
      <c r="A2434" s="4">
        <v>5002430</v>
      </c>
      <c r="B2434" s="4">
        <f t="shared" ref="B2434:E2434" si="3280">B2433</f>
        <v>0</v>
      </c>
      <c r="C2434" s="4">
        <f t="shared" si="3280"/>
        <v>0</v>
      </c>
      <c r="D2434" s="4">
        <f t="shared" si="3280"/>
        <v>0</v>
      </c>
      <c r="E2434" s="4">
        <f t="shared" si="3280"/>
        <v>0</v>
      </c>
      <c r="F2434" s="4">
        <f>INT(VLOOKUP($X2434,映射表!$B:$C,2,FALSE)*VLOOKUP($Z2434,怪物属性偏向!$G:$L,怪物属性偏向!L$1,FALSE)/100)</f>
        <v>5721</v>
      </c>
      <c r="G2434" s="4">
        <f>INT(VLOOKUP($X2434,映射表!$B:$C,2,FALSE)*VLOOKUP($Z2434,怪物属性偏向!$G:$L,怪物属性偏向!J$1,FALSE)/100)</f>
        <v>3101</v>
      </c>
      <c r="H2434" s="4">
        <f t="shared" si="3160"/>
        <v>0</v>
      </c>
      <c r="I2434" s="4">
        <f>INT(VLOOKUP($X2434,映射表!$B:$C,2,FALSE)*VLOOKUP($Z2434,怪物属性偏向!$G:$L,怪物属性偏向!K$1,FALSE)/100)</f>
        <v>3266</v>
      </c>
      <c r="J2434" s="4">
        <f>INT(VLOOKUP($X2434,映射表!$B:$E,4,FALSE))</f>
        <v>2639</v>
      </c>
      <c r="K2434" s="4">
        <f t="shared" ref="K2434:V2434" si="3281">K2433</f>
        <v>100</v>
      </c>
      <c r="L2434" s="4">
        <f t="shared" si="3281"/>
        <v>0</v>
      </c>
      <c r="M2434" s="4">
        <f t="shared" si="3281"/>
        <v>0</v>
      </c>
      <c r="N2434" s="4">
        <f t="shared" si="3281"/>
        <v>100</v>
      </c>
      <c r="O2434" s="4">
        <f t="shared" si="3281"/>
        <v>0</v>
      </c>
      <c r="P2434" s="4">
        <f t="shared" si="3281"/>
        <v>0</v>
      </c>
      <c r="Q2434" s="4">
        <f t="shared" si="3281"/>
        <v>0</v>
      </c>
      <c r="R2434" s="4">
        <f t="shared" si="3281"/>
        <v>0</v>
      </c>
      <c r="S2434" s="4">
        <f t="shared" si="3281"/>
        <v>0</v>
      </c>
      <c r="T2434" s="4">
        <f t="shared" si="3281"/>
        <v>0</v>
      </c>
      <c r="U2434" s="4">
        <f t="shared" si="3281"/>
        <v>0</v>
      </c>
      <c r="V2434" s="4">
        <f t="shared" si="3281"/>
        <v>0</v>
      </c>
      <c r="W2434" s="4">
        <f>VLOOKUP(Z2434,怪物属性偏向!D:F,3,FALSE)</f>
        <v>5000017</v>
      </c>
      <c r="X2434" s="4">
        <f t="shared" si="3230"/>
        <v>30</v>
      </c>
      <c r="Y2434" t="str">
        <f>VLOOKUP(Z2434,怪物属性偏向!G:H,2,FALSE)</f>
        <v>伊西多</v>
      </c>
      <c r="Z2434">
        <f t="shared" si="3231"/>
        <v>17</v>
      </c>
    </row>
    <row r="2435" spans="1:26" ht="18" customHeight="1" x14ac:dyDescent="0.15">
      <c r="A2435" s="4">
        <v>5002431</v>
      </c>
      <c r="B2435" s="4">
        <f t="shared" ref="B2435:E2435" si="3282">B2434</f>
        <v>0</v>
      </c>
      <c r="C2435" s="4">
        <f t="shared" si="3282"/>
        <v>0</v>
      </c>
      <c r="D2435" s="4">
        <f t="shared" si="3282"/>
        <v>0</v>
      </c>
      <c r="E2435" s="4">
        <f t="shared" si="3282"/>
        <v>0</v>
      </c>
      <c r="F2435" s="4">
        <f>INT(VLOOKUP($X2435,映射表!$B:$C,2,FALSE)*VLOOKUP($Z2435,怪物属性偏向!$G:$L,怪物属性偏向!L$1,FALSE)/100)</f>
        <v>6170</v>
      </c>
      <c r="G2435" s="4">
        <f>INT(VLOOKUP($X2435,映射表!$B:$C,2,FALSE)*VLOOKUP($Z2435,怪物属性偏向!$G:$L,怪物属性偏向!J$1,FALSE)/100)</f>
        <v>3344</v>
      </c>
      <c r="H2435" s="4">
        <f t="shared" si="3160"/>
        <v>0</v>
      </c>
      <c r="I2435" s="4">
        <f>INT(VLOOKUP($X2435,映射表!$B:$C,2,FALSE)*VLOOKUP($Z2435,怪物属性偏向!$G:$L,怪物属性偏向!K$1,FALSE)/100)</f>
        <v>3522</v>
      </c>
      <c r="J2435" s="4">
        <f>INT(VLOOKUP($X2435,映射表!$B:$E,4,FALSE))</f>
        <v>2846</v>
      </c>
      <c r="K2435" s="4">
        <f t="shared" ref="K2435:V2435" si="3283">K2434</f>
        <v>100</v>
      </c>
      <c r="L2435" s="4">
        <f t="shared" si="3283"/>
        <v>0</v>
      </c>
      <c r="M2435" s="4">
        <f t="shared" si="3283"/>
        <v>0</v>
      </c>
      <c r="N2435" s="4">
        <f t="shared" si="3283"/>
        <v>100</v>
      </c>
      <c r="O2435" s="4">
        <f t="shared" si="3283"/>
        <v>0</v>
      </c>
      <c r="P2435" s="4">
        <f t="shared" si="3283"/>
        <v>0</v>
      </c>
      <c r="Q2435" s="4">
        <f t="shared" si="3283"/>
        <v>0</v>
      </c>
      <c r="R2435" s="4">
        <f t="shared" si="3283"/>
        <v>0</v>
      </c>
      <c r="S2435" s="4">
        <f t="shared" si="3283"/>
        <v>0</v>
      </c>
      <c r="T2435" s="4">
        <f t="shared" si="3283"/>
        <v>0</v>
      </c>
      <c r="U2435" s="4">
        <f t="shared" si="3283"/>
        <v>0</v>
      </c>
      <c r="V2435" s="4">
        <f t="shared" si="3283"/>
        <v>0</v>
      </c>
      <c r="W2435" s="4">
        <f>VLOOKUP(Z2435,怪物属性偏向!D:F,3,FALSE)</f>
        <v>5000017</v>
      </c>
      <c r="X2435" s="4">
        <f t="shared" si="3230"/>
        <v>31</v>
      </c>
      <c r="Y2435" t="str">
        <f>VLOOKUP(Z2435,怪物属性偏向!G:H,2,FALSE)</f>
        <v>伊西多</v>
      </c>
      <c r="Z2435">
        <f t="shared" si="3231"/>
        <v>17</v>
      </c>
    </row>
    <row r="2436" spans="1:26" ht="18" customHeight="1" x14ac:dyDescent="0.15">
      <c r="A2436" s="4">
        <v>5002432</v>
      </c>
      <c r="B2436" s="4">
        <f t="shared" ref="B2436:E2436" si="3284">B2435</f>
        <v>0</v>
      </c>
      <c r="C2436" s="4">
        <f t="shared" si="3284"/>
        <v>0</v>
      </c>
      <c r="D2436" s="4">
        <f t="shared" si="3284"/>
        <v>0</v>
      </c>
      <c r="E2436" s="4">
        <f t="shared" si="3284"/>
        <v>0</v>
      </c>
      <c r="F2436" s="4">
        <f>INT(VLOOKUP($X2436,映射表!$B:$C,2,FALSE)*VLOOKUP($Z2436,怪物属性偏向!$G:$L,怪物属性偏向!L$1,FALSE)/100)</f>
        <v>6651</v>
      </c>
      <c r="G2436" s="4">
        <f>INT(VLOOKUP($X2436,映射表!$B:$C,2,FALSE)*VLOOKUP($Z2436,怪物属性偏向!$G:$L,怪物属性偏向!J$1,FALSE)/100)</f>
        <v>3605</v>
      </c>
      <c r="H2436" s="4">
        <f t="shared" si="3160"/>
        <v>0</v>
      </c>
      <c r="I2436" s="4">
        <f>INT(VLOOKUP($X2436,映射表!$B:$C,2,FALSE)*VLOOKUP($Z2436,怪物属性偏向!$G:$L,怪物属性偏向!K$1,FALSE)/100)</f>
        <v>3797</v>
      </c>
      <c r="J2436" s="4">
        <f>INT(VLOOKUP($X2436,映射表!$B:$E,4,FALSE))</f>
        <v>3068</v>
      </c>
      <c r="K2436" s="4">
        <f t="shared" ref="K2436:V2436" si="3285">K2435</f>
        <v>100</v>
      </c>
      <c r="L2436" s="4">
        <f t="shared" si="3285"/>
        <v>0</v>
      </c>
      <c r="M2436" s="4">
        <f t="shared" si="3285"/>
        <v>0</v>
      </c>
      <c r="N2436" s="4">
        <f t="shared" si="3285"/>
        <v>100</v>
      </c>
      <c r="O2436" s="4">
        <f t="shared" si="3285"/>
        <v>0</v>
      </c>
      <c r="P2436" s="4">
        <f t="shared" si="3285"/>
        <v>0</v>
      </c>
      <c r="Q2436" s="4">
        <f t="shared" si="3285"/>
        <v>0</v>
      </c>
      <c r="R2436" s="4">
        <f t="shared" si="3285"/>
        <v>0</v>
      </c>
      <c r="S2436" s="4">
        <f t="shared" si="3285"/>
        <v>0</v>
      </c>
      <c r="T2436" s="4">
        <f t="shared" si="3285"/>
        <v>0</v>
      </c>
      <c r="U2436" s="4">
        <f t="shared" si="3285"/>
        <v>0</v>
      </c>
      <c r="V2436" s="4">
        <f t="shared" si="3285"/>
        <v>0</v>
      </c>
      <c r="W2436" s="4">
        <f>VLOOKUP(Z2436,怪物属性偏向!D:F,3,FALSE)</f>
        <v>5000017</v>
      </c>
      <c r="X2436" s="4">
        <f t="shared" si="3230"/>
        <v>32</v>
      </c>
      <c r="Y2436" t="str">
        <f>VLOOKUP(Z2436,怪物属性偏向!G:H,2,FALSE)</f>
        <v>伊西多</v>
      </c>
      <c r="Z2436">
        <f t="shared" si="3231"/>
        <v>17</v>
      </c>
    </row>
    <row r="2437" spans="1:26" ht="18" customHeight="1" x14ac:dyDescent="0.15">
      <c r="A2437" s="4">
        <v>5002433</v>
      </c>
      <c r="B2437" s="4">
        <f t="shared" ref="B2437:E2437" si="3286">B2436</f>
        <v>0</v>
      </c>
      <c r="C2437" s="4">
        <f t="shared" si="3286"/>
        <v>0</v>
      </c>
      <c r="D2437" s="4">
        <f t="shared" si="3286"/>
        <v>0</v>
      </c>
      <c r="E2437" s="4">
        <f t="shared" si="3286"/>
        <v>0</v>
      </c>
      <c r="F2437" s="4">
        <f>INT(VLOOKUP($X2437,映射表!$B:$C,2,FALSE)*VLOOKUP($Z2437,怪物属性偏向!$G:$L,怪物属性偏向!L$1,FALSE)/100)</f>
        <v>7167</v>
      </c>
      <c r="G2437" s="4">
        <f>INT(VLOOKUP($X2437,映射表!$B:$C,2,FALSE)*VLOOKUP($Z2437,怪物属性偏向!$G:$L,怪物属性偏向!J$1,FALSE)/100)</f>
        <v>3885</v>
      </c>
      <c r="H2437" s="4">
        <f t="shared" si="3160"/>
        <v>0</v>
      </c>
      <c r="I2437" s="4">
        <f>INT(VLOOKUP($X2437,映射表!$B:$C,2,FALSE)*VLOOKUP($Z2437,怪物属性偏向!$G:$L,怪物属性偏向!K$1,FALSE)/100)</f>
        <v>4092</v>
      </c>
      <c r="J2437" s="4">
        <f>INT(VLOOKUP($X2437,映射表!$B:$E,4,FALSE))</f>
        <v>3306</v>
      </c>
      <c r="K2437" s="4">
        <f t="shared" ref="K2437:V2437" si="3287">K2436</f>
        <v>100</v>
      </c>
      <c r="L2437" s="4">
        <f t="shared" si="3287"/>
        <v>0</v>
      </c>
      <c r="M2437" s="4">
        <f t="shared" si="3287"/>
        <v>0</v>
      </c>
      <c r="N2437" s="4">
        <f t="shared" si="3287"/>
        <v>100</v>
      </c>
      <c r="O2437" s="4">
        <f t="shared" si="3287"/>
        <v>0</v>
      </c>
      <c r="P2437" s="4">
        <f t="shared" si="3287"/>
        <v>0</v>
      </c>
      <c r="Q2437" s="4">
        <f t="shared" si="3287"/>
        <v>0</v>
      </c>
      <c r="R2437" s="4">
        <f t="shared" si="3287"/>
        <v>0</v>
      </c>
      <c r="S2437" s="4">
        <f t="shared" si="3287"/>
        <v>0</v>
      </c>
      <c r="T2437" s="4">
        <f t="shared" si="3287"/>
        <v>0</v>
      </c>
      <c r="U2437" s="4">
        <f t="shared" si="3287"/>
        <v>0</v>
      </c>
      <c r="V2437" s="4">
        <f t="shared" si="3287"/>
        <v>0</v>
      </c>
      <c r="W2437" s="4">
        <f>VLOOKUP(Z2437,怪物属性偏向!D:F,3,FALSE)</f>
        <v>5000017</v>
      </c>
      <c r="X2437" s="4">
        <f t="shared" si="3230"/>
        <v>33</v>
      </c>
      <c r="Y2437" t="str">
        <f>VLOOKUP(Z2437,怪物属性偏向!G:H,2,FALSE)</f>
        <v>伊西多</v>
      </c>
      <c r="Z2437">
        <f t="shared" si="3231"/>
        <v>17</v>
      </c>
    </row>
    <row r="2438" spans="1:26" ht="18" customHeight="1" x14ac:dyDescent="0.15">
      <c r="A2438" s="4">
        <v>5002434</v>
      </c>
      <c r="B2438" s="4">
        <f t="shared" ref="B2438:E2438" si="3288">B2437</f>
        <v>0</v>
      </c>
      <c r="C2438" s="4">
        <f t="shared" si="3288"/>
        <v>0</v>
      </c>
      <c r="D2438" s="4">
        <f t="shared" si="3288"/>
        <v>0</v>
      </c>
      <c r="E2438" s="4">
        <f t="shared" si="3288"/>
        <v>0</v>
      </c>
      <c r="F2438" s="4">
        <f>INT(VLOOKUP($X2438,映射表!$B:$C,2,FALSE)*VLOOKUP($Z2438,怪物属性偏向!$G:$L,怪物属性偏向!L$1,FALSE)/100)</f>
        <v>8149</v>
      </c>
      <c r="G2438" s="4">
        <f>INT(VLOOKUP($X2438,映射表!$B:$C,2,FALSE)*VLOOKUP($Z2438,怪物属性偏向!$G:$L,怪物属性偏向!J$1,FALSE)/100)</f>
        <v>4417</v>
      </c>
      <c r="H2438" s="4">
        <f t="shared" si="3160"/>
        <v>0</v>
      </c>
      <c r="I2438" s="4">
        <f>INT(VLOOKUP($X2438,映射表!$B:$C,2,FALSE)*VLOOKUP($Z2438,怪物属性偏向!$G:$L,怪物属性偏向!K$1,FALSE)/100)</f>
        <v>4652</v>
      </c>
      <c r="J2438" s="4">
        <f>INT(VLOOKUP($X2438,映射表!$B:$E,4,FALSE))</f>
        <v>3759</v>
      </c>
      <c r="K2438" s="4">
        <f t="shared" ref="K2438:V2438" si="3289">K2437</f>
        <v>100</v>
      </c>
      <c r="L2438" s="4">
        <f t="shared" si="3289"/>
        <v>0</v>
      </c>
      <c r="M2438" s="4">
        <f t="shared" si="3289"/>
        <v>0</v>
      </c>
      <c r="N2438" s="4">
        <f t="shared" si="3289"/>
        <v>100</v>
      </c>
      <c r="O2438" s="4">
        <f t="shared" si="3289"/>
        <v>0</v>
      </c>
      <c r="P2438" s="4">
        <f t="shared" si="3289"/>
        <v>0</v>
      </c>
      <c r="Q2438" s="4">
        <f t="shared" si="3289"/>
        <v>0</v>
      </c>
      <c r="R2438" s="4">
        <f t="shared" si="3289"/>
        <v>0</v>
      </c>
      <c r="S2438" s="4">
        <f t="shared" si="3289"/>
        <v>0</v>
      </c>
      <c r="T2438" s="4">
        <f t="shared" si="3289"/>
        <v>0</v>
      </c>
      <c r="U2438" s="4">
        <f t="shared" si="3289"/>
        <v>0</v>
      </c>
      <c r="V2438" s="4">
        <f t="shared" si="3289"/>
        <v>0</v>
      </c>
      <c r="W2438" s="4">
        <f>VLOOKUP(Z2438,怪物属性偏向!D:F,3,FALSE)</f>
        <v>5000017</v>
      </c>
      <c r="X2438" s="4">
        <f t="shared" si="3230"/>
        <v>34</v>
      </c>
      <c r="Y2438" t="str">
        <f>VLOOKUP(Z2438,怪物属性偏向!G:H,2,FALSE)</f>
        <v>伊西多</v>
      </c>
      <c r="Z2438">
        <f t="shared" si="3231"/>
        <v>17</v>
      </c>
    </row>
    <row r="2439" spans="1:26" ht="18" customHeight="1" x14ac:dyDescent="0.15">
      <c r="A2439" s="4">
        <v>5002435</v>
      </c>
      <c r="B2439" s="4">
        <f t="shared" ref="B2439:E2439" si="3290">B2438</f>
        <v>0</v>
      </c>
      <c r="C2439" s="4">
        <f t="shared" si="3290"/>
        <v>0</v>
      </c>
      <c r="D2439" s="4">
        <f t="shared" si="3290"/>
        <v>0</v>
      </c>
      <c r="E2439" s="4">
        <f t="shared" si="3290"/>
        <v>0</v>
      </c>
      <c r="F2439" s="4">
        <f>INT(VLOOKUP($X2439,映射表!$B:$C,2,FALSE)*VLOOKUP($Z2439,怪物属性偏向!$G:$L,怪物属性偏向!L$1,FALSE)/100)</f>
        <v>9684</v>
      </c>
      <c r="G2439" s="4">
        <f>INT(VLOOKUP($X2439,映射表!$B:$C,2,FALSE)*VLOOKUP($Z2439,怪物属性偏向!$G:$L,怪物属性偏向!J$1,FALSE)/100)</f>
        <v>5249</v>
      </c>
      <c r="H2439" s="4">
        <f t="shared" ref="H2439:H2502" si="3291">H2438</f>
        <v>0</v>
      </c>
      <c r="I2439" s="4">
        <f>INT(VLOOKUP($X2439,映射表!$B:$C,2,FALSE)*VLOOKUP($Z2439,怪物属性偏向!$G:$L,怪物属性偏向!K$1,FALSE)/100)</f>
        <v>5529</v>
      </c>
      <c r="J2439" s="4">
        <f>INT(VLOOKUP($X2439,映射表!$B:$E,4,FALSE))</f>
        <v>4468</v>
      </c>
      <c r="K2439" s="4">
        <f t="shared" ref="K2439:V2439" si="3292">K2438</f>
        <v>100</v>
      </c>
      <c r="L2439" s="4">
        <f t="shared" si="3292"/>
        <v>0</v>
      </c>
      <c r="M2439" s="4">
        <f t="shared" si="3292"/>
        <v>0</v>
      </c>
      <c r="N2439" s="4">
        <f t="shared" si="3292"/>
        <v>100</v>
      </c>
      <c r="O2439" s="4">
        <f t="shared" si="3292"/>
        <v>0</v>
      </c>
      <c r="P2439" s="4">
        <f t="shared" si="3292"/>
        <v>0</v>
      </c>
      <c r="Q2439" s="4">
        <f t="shared" si="3292"/>
        <v>0</v>
      </c>
      <c r="R2439" s="4">
        <f t="shared" si="3292"/>
        <v>0</v>
      </c>
      <c r="S2439" s="4">
        <f t="shared" si="3292"/>
        <v>0</v>
      </c>
      <c r="T2439" s="4">
        <f t="shared" si="3292"/>
        <v>0</v>
      </c>
      <c r="U2439" s="4">
        <f t="shared" si="3292"/>
        <v>0</v>
      </c>
      <c r="V2439" s="4">
        <f t="shared" si="3292"/>
        <v>0</v>
      </c>
      <c r="W2439" s="4">
        <f>VLOOKUP(Z2439,怪物属性偏向!D:F,3,FALSE)</f>
        <v>5000017</v>
      </c>
      <c r="X2439" s="4">
        <f t="shared" si="3230"/>
        <v>35</v>
      </c>
      <c r="Y2439" t="str">
        <f>VLOOKUP(Z2439,怪物属性偏向!G:H,2,FALSE)</f>
        <v>伊西多</v>
      </c>
      <c r="Z2439">
        <f t="shared" si="3231"/>
        <v>17</v>
      </c>
    </row>
    <row r="2440" spans="1:26" ht="18" customHeight="1" x14ac:dyDescent="0.15">
      <c r="A2440" s="4">
        <v>5002436</v>
      </c>
      <c r="B2440" s="4">
        <f t="shared" ref="B2440:E2440" si="3293">B2439</f>
        <v>0</v>
      </c>
      <c r="C2440" s="4">
        <f t="shared" si="3293"/>
        <v>0</v>
      </c>
      <c r="D2440" s="4">
        <f t="shared" si="3293"/>
        <v>0</v>
      </c>
      <c r="E2440" s="4">
        <f t="shared" si="3293"/>
        <v>0</v>
      </c>
      <c r="F2440" s="4">
        <f>INT(VLOOKUP($X2440,映射表!$B:$C,2,FALSE)*VLOOKUP($Z2440,怪物属性偏向!$G:$L,怪物属性偏向!L$1,FALSE)/100)</f>
        <v>11647</v>
      </c>
      <c r="G2440" s="4">
        <f>INT(VLOOKUP($X2440,映射表!$B:$C,2,FALSE)*VLOOKUP($Z2440,怪物属性偏向!$G:$L,怪物属性偏向!J$1,FALSE)/100)</f>
        <v>6313</v>
      </c>
      <c r="H2440" s="4">
        <f t="shared" si="3291"/>
        <v>0</v>
      </c>
      <c r="I2440" s="4">
        <f>INT(VLOOKUP($X2440,映射表!$B:$C,2,FALSE)*VLOOKUP($Z2440,怪物属性偏向!$G:$L,怪物属性偏向!K$1,FALSE)/100)</f>
        <v>6649</v>
      </c>
      <c r="J2440" s="4">
        <f>INT(VLOOKUP($X2440,映射表!$B:$E,4,FALSE))</f>
        <v>5373</v>
      </c>
      <c r="K2440" s="4">
        <f t="shared" ref="K2440:V2440" si="3294">K2439</f>
        <v>100</v>
      </c>
      <c r="L2440" s="4">
        <f t="shared" si="3294"/>
        <v>0</v>
      </c>
      <c r="M2440" s="4">
        <f t="shared" si="3294"/>
        <v>0</v>
      </c>
      <c r="N2440" s="4">
        <f t="shared" si="3294"/>
        <v>100</v>
      </c>
      <c r="O2440" s="4">
        <f t="shared" si="3294"/>
        <v>0</v>
      </c>
      <c r="P2440" s="4">
        <f t="shared" si="3294"/>
        <v>0</v>
      </c>
      <c r="Q2440" s="4">
        <f t="shared" si="3294"/>
        <v>0</v>
      </c>
      <c r="R2440" s="4">
        <f t="shared" si="3294"/>
        <v>0</v>
      </c>
      <c r="S2440" s="4">
        <f t="shared" si="3294"/>
        <v>0</v>
      </c>
      <c r="T2440" s="4">
        <f t="shared" si="3294"/>
        <v>0</v>
      </c>
      <c r="U2440" s="4">
        <f t="shared" si="3294"/>
        <v>0</v>
      </c>
      <c r="V2440" s="4">
        <f t="shared" si="3294"/>
        <v>0</v>
      </c>
      <c r="W2440" s="4">
        <f>VLOOKUP(Z2440,怪物属性偏向!D:F,3,FALSE)</f>
        <v>5000017</v>
      </c>
      <c r="X2440" s="4">
        <f t="shared" si="3230"/>
        <v>36</v>
      </c>
      <c r="Y2440" t="str">
        <f>VLOOKUP(Z2440,怪物属性偏向!G:H,2,FALSE)</f>
        <v>伊西多</v>
      </c>
      <c r="Z2440">
        <f t="shared" si="3231"/>
        <v>17</v>
      </c>
    </row>
    <row r="2441" spans="1:26" ht="18" customHeight="1" x14ac:dyDescent="0.15">
      <c r="A2441" s="4">
        <v>5002437</v>
      </c>
      <c r="B2441" s="4">
        <f t="shared" ref="B2441:E2441" si="3295">B2440</f>
        <v>0</v>
      </c>
      <c r="C2441" s="4">
        <f t="shared" si="3295"/>
        <v>0</v>
      </c>
      <c r="D2441" s="4">
        <f t="shared" si="3295"/>
        <v>0</v>
      </c>
      <c r="E2441" s="4">
        <f t="shared" si="3295"/>
        <v>0</v>
      </c>
      <c r="F2441" s="4">
        <f>INT(VLOOKUP($X2441,映射表!$B:$C,2,FALSE)*VLOOKUP($Z2441,怪物属性偏向!$G:$L,怪物属性偏向!L$1,FALSE)/100)</f>
        <v>13853</v>
      </c>
      <c r="G2441" s="4">
        <f>INT(VLOOKUP($X2441,映射表!$B:$C,2,FALSE)*VLOOKUP($Z2441,怪物属性偏向!$G:$L,怪物属性偏向!J$1,FALSE)/100)</f>
        <v>7509</v>
      </c>
      <c r="H2441" s="4">
        <f t="shared" si="3291"/>
        <v>0</v>
      </c>
      <c r="I2441" s="4">
        <f>INT(VLOOKUP($X2441,映射表!$B:$C,2,FALSE)*VLOOKUP($Z2441,怪物属性偏向!$G:$L,怪物属性偏向!K$1,FALSE)/100)</f>
        <v>7908</v>
      </c>
      <c r="J2441" s="4">
        <f>INT(VLOOKUP($X2441,映射表!$B:$E,4,FALSE))</f>
        <v>6391</v>
      </c>
      <c r="K2441" s="4">
        <f t="shared" ref="K2441:V2441" si="3296">K2440</f>
        <v>100</v>
      </c>
      <c r="L2441" s="4">
        <f t="shared" si="3296"/>
        <v>0</v>
      </c>
      <c r="M2441" s="4">
        <f t="shared" si="3296"/>
        <v>0</v>
      </c>
      <c r="N2441" s="4">
        <f t="shared" si="3296"/>
        <v>100</v>
      </c>
      <c r="O2441" s="4">
        <f t="shared" si="3296"/>
        <v>0</v>
      </c>
      <c r="P2441" s="4">
        <f t="shared" si="3296"/>
        <v>0</v>
      </c>
      <c r="Q2441" s="4">
        <f t="shared" si="3296"/>
        <v>0</v>
      </c>
      <c r="R2441" s="4">
        <f t="shared" si="3296"/>
        <v>0</v>
      </c>
      <c r="S2441" s="4">
        <f t="shared" si="3296"/>
        <v>0</v>
      </c>
      <c r="T2441" s="4">
        <f t="shared" si="3296"/>
        <v>0</v>
      </c>
      <c r="U2441" s="4">
        <f t="shared" si="3296"/>
        <v>0</v>
      </c>
      <c r="V2441" s="4">
        <f t="shared" si="3296"/>
        <v>0</v>
      </c>
      <c r="W2441" s="4">
        <f>VLOOKUP(Z2441,怪物属性偏向!D:F,3,FALSE)</f>
        <v>5000017</v>
      </c>
      <c r="X2441" s="4">
        <f t="shared" si="3230"/>
        <v>37</v>
      </c>
      <c r="Y2441" t="str">
        <f>VLOOKUP(Z2441,怪物属性偏向!G:H,2,FALSE)</f>
        <v>伊西多</v>
      </c>
      <c r="Z2441">
        <f t="shared" si="3231"/>
        <v>17</v>
      </c>
    </row>
    <row r="2442" spans="1:26" ht="18" customHeight="1" x14ac:dyDescent="0.15">
      <c r="A2442" s="4">
        <v>5002438</v>
      </c>
      <c r="B2442" s="4">
        <f t="shared" ref="B2442:E2442" si="3297">B2441</f>
        <v>0</v>
      </c>
      <c r="C2442" s="4">
        <f t="shared" si="3297"/>
        <v>0</v>
      </c>
      <c r="D2442" s="4">
        <f t="shared" si="3297"/>
        <v>0</v>
      </c>
      <c r="E2442" s="4">
        <f t="shared" si="3297"/>
        <v>0</v>
      </c>
      <c r="F2442" s="4">
        <f>INT(VLOOKUP($X2442,映射表!$B:$C,2,FALSE)*VLOOKUP($Z2442,怪物属性偏向!$G:$L,怪物属性偏向!L$1,FALSE)/100)</f>
        <v>16325</v>
      </c>
      <c r="G2442" s="4">
        <f>INT(VLOOKUP($X2442,映射表!$B:$C,2,FALSE)*VLOOKUP($Z2442,怪物属性偏向!$G:$L,怪物属性偏向!J$1,FALSE)/100)</f>
        <v>8849</v>
      </c>
      <c r="H2442" s="4">
        <f t="shared" si="3291"/>
        <v>0</v>
      </c>
      <c r="I2442" s="4">
        <f>INT(VLOOKUP($X2442,映射表!$B:$C,2,FALSE)*VLOOKUP($Z2442,怪物属性偏向!$G:$L,怪物属性偏向!K$1,FALSE)/100)</f>
        <v>9320</v>
      </c>
      <c r="J2442" s="4">
        <f>INT(VLOOKUP($X2442,映射表!$B:$E,4,FALSE))</f>
        <v>7531</v>
      </c>
      <c r="K2442" s="4">
        <f t="shared" ref="K2442:V2442" si="3298">K2441</f>
        <v>100</v>
      </c>
      <c r="L2442" s="4">
        <f t="shared" si="3298"/>
        <v>0</v>
      </c>
      <c r="M2442" s="4">
        <f t="shared" si="3298"/>
        <v>0</v>
      </c>
      <c r="N2442" s="4">
        <f t="shared" si="3298"/>
        <v>100</v>
      </c>
      <c r="O2442" s="4">
        <f t="shared" si="3298"/>
        <v>0</v>
      </c>
      <c r="P2442" s="4">
        <f t="shared" si="3298"/>
        <v>0</v>
      </c>
      <c r="Q2442" s="4">
        <f t="shared" si="3298"/>
        <v>0</v>
      </c>
      <c r="R2442" s="4">
        <f t="shared" si="3298"/>
        <v>0</v>
      </c>
      <c r="S2442" s="4">
        <f t="shared" si="3298"/>
        <v>0</v>
      </c>
      <c r="T2442" s="4">
        <f t="shared" si="3298"/>
        <v>0</v>
      </c>
      <c r="U2442" s="4">
        <f t="shared" si="3298"/>
        <v>0</v>
      </c>
      <c r="V2442" s="4">
        <f t="shared" si="3298"/>
        <v>0</v>
      </c>
      <c r="W2442" s="4">
        <f>VLOOKUP(Z2442,怪物属性偏向!D:F,3,FALSE)</f>
        <v>5000017</v>
      </c>
      <c r="X2442" s="4">
        <f t="shared" si="3230"/>
        <v>38</v>
      </c>
      <c r="Y2442" t="str">
        <f>VLOOKUP(Z2442,怪物属性偏向!G:H,2,FALSE)</f>
        <v>伊西多</v>
      </c>
      <c r="Z2442">
        <f t="shared" si="3231"/>
        <v>17</v>
      </c>
    </row>
    <row r="2443" spans="1:26" ht="18" customHeight="1" x14ac:dyDescent="0.15">
      <c r="A2443" s="4">
        <v>5002439</v>
      </c>
      <c r="B2443" s="4">
        <f t="shared" ref="B2443:E2443" si="3299">B2442</f>
        <v>0</v>
      </c>
      <c r="C2443" s="4">
        <f t="shared" si="3299"/>
        <v>0</v>
      </c>
      <c r="D2443" s="4">
        <f t="shared" si="3299"/>
        <v>0</v>
      </c>
      <c r="E2443" s="4">
        <f t="shared" si="3299"/>
        <v>0</v>
      </c>
      <c r="F2443" s="4">
        <f>INT(VLOOKUP($X2443,映射表!$B:$C,2,FALSE)*VLOOKUP($Z2443,怪物属性偏向!$G:$L,怪物属性偏向!L$1,FALSE)/100)</f>
        <v>19696</v>
      </c>
      <c r="G2443" s="4">
        <f>INT(VLOOKUP($X2443,映射表!$B:$C,2,FALSE)*VLOOKUP($Z2443,怪物属性偏向!$G:$L,怪物属性偏向!J$1,FALSE)/100)</f>
        <v>10676</v>
      </c>
      <c r="H2443" s="4">
        <f t="shared" si="3291"/>
        <v>0</v>
      </c>
      <c r="I2443" s="4">
        <f>INT(VLOOKUP($X2443,映射表!$B:$C,2,FALSE)*VLOOKUP($Z2443,怪物属性偏向!$G:$L,怪物属性偏向!K$1,FALSE)/100)</f>
        <v>11244</v>
      </c>
      <c r="J2443" s="4">
        <f>INT(VLOOKUP($X2443,映射表!$B:$E,4,FALSE))</f>
        <v>9086</v>
      </c>
      <c r="K2443" s="4">
        <f t="shared" ref="K2443:V2443" si="3300">K2442</f>
        <v>100</v>
      </c>
      <c r="L2443" s="4">
        <f t="shared" si="3300"/>
        <v>0</v>
      </c>
      <c r="M2443" s="4">
        <f t="shared" si="3300"/>
        <v>0</v>
      </c>
      <c r="N2443" s="4">
        <f t="shared" si="3300"/>
        <v>100</v>
      </c>
      <c r="O2443" s="4">
        <f t="shared" si="3300"/>
        <v>0</v>
      </c>
      <c r="P2443" s="4">
        <f t="shared" si="3300"/>
        <v>0</v>
      </c>
      <c r="Q2443" s="4">
        <f t="shared" si="3300"/>
        <v>0</v>
      </c>
      <c r="R2443" s="4">
        <f t="shared" si="3300"/>
        <v>0</v>
      </c>
      <c r="S2443" s="4">
        <f t="shared" si="3300"/>
        <v>0</v>
      </c>
      <c r="T2443" s="4">
        <f t="shared" si="3300"/>
        <v>0</v>
      </c>
      <c r="U2443" s="4">
        <f t="shared" si="3300"/>
        <v>0</v>
      </c>
      <c r="V2443" s="4">
        <f t="shared" si="3300"/>
        <v>0</v>
      </c>
      <c r="W2443" s="4">
        <f>VLOOKUP(Z2443,怪物属性偏向!D:F,3,FALSE)</f>
        <v>5000017</v>
      </c>
      <c r="X2443" s="4">
        <f t="shared" si="3230"/>
        <v>39</v>
      </c>
      <c r="Y2443" t="str">
        <f>VLOOKUP(Z2443,怪物属性偏向!G:H,2,FALSE)</f>
        <v>伊西多</v>
      </c>
      <c r="Z2443">
        <f t="shared" si="3231"/>
        <v>17</v>
      </c>
    </row>
    <row r="2444" spans="1:26" ht="18" customHeight="1" x14ac:dyDescent="0.15">
      <c r="A2444" s="4">
        <v>5002440</v>
      </c>
      <c r="B2444" s="4">
        <f t="shared" ref="B2444:E2444" si="3301">B2443</f>
        <v>0</v>
      </c>
      <c r="C2444" s="4">
        <f t="shared" si="3301"/>
        <v>0</v>
      </c>
      <c r="D2444" s="4">
        <f t="shared" si="3301"/>
        <v>0</v>
      </c>
      <c r="E2444" s="4">
        <f t="shared" si="3301"/>
        <v>0</v>
      </c>
      <c r="F2444" s="4">
        <f>INT(VLOOKUP($X2444,映射表!$B:$C,2,FALSE)*VLOOKUP($Z2444,怪物属性偏向!$G:$L,怪物属性偏向!L$1,FALSE)/100)</f>
        <v>23467</v>
      </c>
      <c r="G2444" s="4">
        <f>INT(VLOOKUP($X2444,映射表!$B:$C,2,FALSE)*VLOOKUP($Z2444,怪物属性偏向!$G:$L,怪物属性偏向!J$1,FALSE)/100)</f>
        <v>12721</v>
      </c>
      <c r="H2444" s="4">
        <f t="shared" si="3291"/>
        <v>0</v>
      </c>
      <c r="I2444" s="4">
        <f>INT(VLOOKUP($X2444,映射表!$B:$C,2,FALSE)*VLOOKUP($Z2444,怪物属性偏向!$G:$L,怪物属性偏向!K$1,FALSE)/100)</f>
        <v>13398</v>
      </c>
      <c r="J2444" s="4">
        <f>INT(VLOOKUP($X2444,映射表!$B:$E,4,FALSE))</f>
        <v>10826</v>
      </c>
      <c r="K2444" s="4">
        <f t="shared" ref="K2444:V2444" si="3302">K2443</f>
        <v>100</v>
      </c>
      <c r="L2444" s="4">
        <f t="shared" si="3302"/>
        <v>0</v>
      </c>
      <c r="M2444" s="4">
        <f t="shared" si="3302"/>
        <v>0</v>
      </c>
      <c r="N2444" s="4">
        <f t="shared" si="3302"/>
        <v>100</v>
      </c>
      <c r="O2444" s="4">
        <f t="shared" si="3302"/>
        <v>0</v>
      </c>
      <c r="P2444" s="4">
        <f t="shared" si="3302"/>
        <v>0</v>
      </c>
      <c r="Q2444" s="4">
        <f t="shared" si="3302"/>
        <v>0</v>
      </c>
      <c r="R2444" s="4">
        <f t="shared" si="3302"/>
        <v>0</v>
      </c>
      <c r="S2444" s="4">
        <f t="shared" si="3302"/>
        <v>0</v>
      </c>
      <c r="T2444" s="4">
        <f t="shared" si="3302"/>
        <v>0</v>
      </c>
      <c r="U2444" s="4">
        <f t="shared" si="3302"/>
        <v>0</v>
      </c>
      <c r="V2444" s="4">
        <f t="shared" si="3302"/>
        <v>0</v>
      </c>
      <c r="W2444" s="4">
        <f>VLOOKUP(Z2444,怪物属性偏向!D:F,3,FALSE)</f>
        <v>5000017</v>
      </c>
      <c r="X2444" s="4">
        <f t="shared" si="3230"/>
        <v>40</v>
      </c>
      <c r="Y2444" t="str">
        <f>VLOOKUP(Z2444,怪物属性偏向!G:H,2,FALSE)</f>
        <v>伊西多</v>
      </c>
      <c r="Z2444">
        <f t="shared" si="3231"/>
        <v>17</v>
      </c>
    </row>
    <row r="2445" spans="1:26" ht="18" customHeight="1" x14ac:dyDescent="0.15">
      <c r="A2445" s="4">
        <v>5002441</v>
      </c>
      <c r="B2445" s="4">
        <f t="shared" ref="B2445:E2445" si="3303">B2444</f>
        <v>0</v>
      </c>
      <c r="C2445" s="4">
        <f t="shared" si="3303"/>
        <v>0</v>
      </c>
      <c r="D2445" s="4">
        <f t="shared" si="3303"/>
        <v>0</v>
      </c>
      <c r="E2445" s="4">
        <f t="shared" si="3303"/>
        <v>0</v>
      </c>
      <c r="F2445" s="4">
        <f>INT(VLOOKUP($X2445,映射表!$B:$C,2,FALSE)*VLOOKUP($Z2445,怪物属性偏向!$G:$L,怪物属性偏向!L$1,FALSE)/100)</f>
        <v>26995</v>
      </c>
      <c r="G2445" s="4">
        <f>INT(VLOOKUP($X2445,映射表!$B:$C,2,FALSE)*VLOOKUP($Z2445,怪物属性偏向!$G:$L,怪物属性偏向!J$1,FALSE)/100)</f>
        <v>14633</v>
      </c>
      <c r="H2445" s="4">
        <f t="shared" si="3291"/>
        <v>0</v>
      </c>
      <c r="I2445" s="4">
        <f>INT(VLOOKUP($X2445,映射表!$B:$C,2,FALSE)*VLOOKUP($Z2445,怪物属性偏向!$G:$L,怪物属性偏向!K$1,FALSE)/100)</f>
        <v>15412</v>
      </c>
      <c r="J2445" s="4">
        <f>INT(VLOOKUP($X2445,映射表!$B:$E,4,FALSE))</f>
        <v>12454</v>
      </c>
      <c r="K2445" s="4">
        <f t="shared" ref="K2445:V2445" si="3304">K2444</f>
        <v>100</v>
      </c>
      <c r="L2445" s="4">
        <f t="shared" si="3304"/>
        <v>0</v>
      </c>
      <c r="M2445" s="4">
        <f t="shared" si="3304"/>
        <v>0</v>
      </c>
      <c r="N2445" s="4">
        <f t="shared" si="3304"/>
        <v>100</v>
      </c>
      <c r="O2445" s="4">
        <f t="shared" si="3304"/>
        <v>0</v>
      </c>
      <c r="P2445" s="4">
        <f t="shared" si="3304"/>
        <v>0</v>
      </c>
      <c r="Q2445" s="4">
        <f t="shared" si="3304"/>
        <v>0</v>
      </c>
      <c r="R2445" s="4">
        <f t="shared" si="3304"/>
        <v>0</v>
      </c>
      <c r="S2445" s="4">
        <f t="shared" si="3304"/>
        <v>0</v>
      </c>
      <c r="T2445" s="4">
        <f t="shared" si="3304"/>
        <v>0</v>
      </c>
      <c r="U2445" s="4">
        <f t="shared" si="3304"/>
        <v>0</v>
      </c>
      <c r="V2445" s="4">
        <f t="shared" si="3304"/>
        <v>0</v>
      </c>
      <c r="W2445" s="4">
        <f>VLOOKUP(Z2445,怪物属性偏向!D:F,3,FALSE)</f>
        <v>5000017</v>
      </c>
      <c r="X2445" s="4">
        <f t="shared" si="3230"/>
        <v>41</v>
      </c>
      <c r="Y2445" t="str">
        <f>VLOOKUP(Z2445,怪物属性偏向!G:H,2,FALSE)</f>
        <v>伊西多</v>
      </c>
      <c r="Z2445">
        <f t="shared" si="3231"/>
        <v>17</v>
      </c>
    </row>
    <row r="2446" spans="1:26" ht="18" customHeight="1" x14ac:dyDescent="0.15">
      <c r="A2446" s="4">
        <v>5002442</v>
      </c>
      <c r="B2446" s="4">
        <f t="shared" ref="B2446:E2446" si="3305">B2445</f>
        <v>0</v>
      </c>
      <c r="C2446" s="4">
        <f t="shared" si="3305"/>
        <v>0</v>
      </c>
      <c r="D2446" s="4">
        <f t="shared" si="3305"/>
        <v>0</v>
      </c>
      <c r="E2446" s="4">
        <f t="shared" si="3305"/>
        <v>0</v>
      </c>
      <c r="F2446" s="4">
        <f>INT(VLOOKUP($X2446,映射表!$B:$C,2,FALSE)*VLOOKUP($Z2446,怪物属性偏向!$G:$L,怪物属性偏向!L$1,FALSE)/100)</f>
        <v>30542</v>
      </c>
      <c r="G2446" s="4">
        <f>INT(VLOOKUP($X2446,映射表!$B:$C,2,FALSE)*VLOOKUP($Z2446,怪物属性偏向!$G:$L,怪物属性偏向!J$1,FALSE)/100)</f>
        <v>16556</v>
      </c>
      <c r="H2446" s="4">
        <f t="shared" si="3291"/>
        <v>0</v>
      </c>
      <c r="I2446" s="4">
        <f>INT(VLOOKUP($X2446,映射表!$B:$C,2,FALSE)*VLOOKUP($Z2446,怪物属性偏向!$G:$L,怪物属性偏向!K$1,FALSE)/100)</f>
        <v>17436</v>
      </c>
      <c r="J2446" s="4">
        <f>INT(VLOOKUP($X2446,映射表!$B:$E,4,FALSE))</f>
        <v>14090</v>
      </c>
      <c r="K2446" s="4">
        <f t="shared" ref="K2446:V2446" si="3306">K2445</f>
        <v>100</v>
      </c>
      <c r="L2446" s="4">
        <f t="shared" si="3306"/>
        <v>0</v>
      </c>
      <c r="M2446" s="4">
        <f t="shared" si="3306"/>
        <v>0</v>
      </c>
      <c r="N2446" s="4">
        <f t="shared" si="3306"/>
        <v>100</v>
      </c>
      <c r="O2446" s="4">
        <f t="shared" si="3306"/>
        <v>0</v>
      </c>
      <c r="P2446" s="4">
        <f t="shared" si="3306"/>
        <v>0</v>
      </c>
      <c r="Q2446" s="4">
        <f t="shared" si="3306"/>
        <v>0</v>
      </c>
      <c r="R2446" s="4">
        <f t="shared" si="3306"/>
        <v>0</v>
      </c>
      <c r="S2446" s="4">
        <f t="shared" si="3306"/>
        <v>0</v>
      </c>
      <c r="T2446" s="4">
        <f t="shared" si="3306"/>
        <v>0</v>
      </c>
      <c r="U2446" s="4">
        <f t="shared" si="3306"/>
        <v>0</v>
      </c>
      <c r="V2446" s="4">
        <f t="shared" si="3306"/>
        <v>0</v>
      </c>
      <c r="W2446" s="4">
        <f>VLOOKUP(Z2446,怪物属性偏向!D:F,3,FALSE)</f>
        <v>5000017</v>
      </c>
      <c r="X2446" s="4">
        <f t="shared" si="3230"/>
        <v>42</v>
      </c>
      <c r="Y2446" t="str">
        <f>VLOOKUP(Z2446,怪物属性偏向!G:H,2,FALSE)</f>
        <v>伊西多</v>
      </c>
      <c r="Z2446">
        <f t="shared" si="3231"/>
        <v>17</v>
      </c>
    </row>
    <row r="2447" spans="1:26" ht="18" customHeight="1" x14ac:dyDescent="0.15">
      <c r="A2447" s="4">
        <v>5002443</v>
      </c>
      <c r="B2447" s="4">
        <f t="shared" ref="B2447:E2447" si="3307">B2446</f>
        <v>0</v>
      </c>
      <c r="C2447" s="4">
        <f t="shared" si="3307"/>
        <v>0</v>
      </c>
      <c r="D2447" s="4">
        <f t="shared" si="3307"/>
        <v>0</v>
      </c>
      <c r="E2447" s="4">
        <f t="shared" si="3307"/>
        <v>0</v>
      </c>
      <c r="F2447" s="4">
        <f>INT(VLOOKUP($X2447,映射表!$B:$C,2,FALSE)*VLOOKUP($Z2447,怪物属性偏向!$G:$L,怪物属性偏向!L$1,FALSE)/100)</f>
        <v>34464</v>
      </c>
      <c r="G2447" s="4">
        <f>INT(VLOOKUP($X2447,映射表!$B:$C,2,FALSE)*VLOOKUP($Z2447,怪物属性偏向!$G:$L,怪物属性偏向!J$1,FALSE)/100)</f>
        <v>18682</v>
      </c>
      <c r="H2447" s="4">
        <f t="shared" si="3291"/>
        <v>0</v>
      </c>
      <c r="I2447" s="4">
        <f>INT(VLOOKUP($X2447,映射表!$B:$C,2,FALSE)*VLOOKUP($Z2447,怪物属性偏向!$G:$L,怪物属性偏向!K$1,FALSE)/100)</f>
        <v>19676</v>
      </c>
      <c r="J2447" s="4">
        <f>INT(VLOOKUP($X2447,映射表!$B:$E,4,FALSE))</f>
        <v>15900</v>
      </c>
      <c r="K2447" s="4">
        <f t="shared" ref="K2447:V2447" si="3308">K2446</f>
        <v>100</v>
      </c>
      <c r="L2447" s="4">
        <f t="shared" si="3308"/>
        <v>0</v>
      </c>
      <c r="M2447" s="4">
        <f t="shared" si="3308"/>
        <v>0</v>
      </c>
      <c r="N2447" s="4">
        <f t="shared" si="3308"/>
        <v>100</v>
      </c>
      <c r="O2447" s="4">
        <f t="shared" si="3308"/>
        <v>0</v>
      </c>
      <c r="P2447" s="4">
        <f t="shared" si="3308"/>
        <v>0</v>
      </c>
      <c r="Q2447" s="4">
        <f t="shared" si="3308"/>
        <v>0</v>
      </c>
      <c r="R2447" s="4">
        <f t="shared" si="3308"/>
        <v>0</v>
      </c>
      <c r="S2447" s="4">
        <f t="shared" si="3308"/>
        <v>0</v>
      </c>
      <c r="T2447" s="4">
        <f t="shared" si="3308"/>
        <v>0</v>
      </c>
      <c r="U2447" s="4">
        <f t="shared" si="3308"/>
        <v>0</v>
      </c>
      <c r="V2447" s="4">
        <f t="shared" si="3308"/>
        <v>0</v>
      </c>
      <c r="W2447" s="4">
        <f>VLOOKUP(Z2447,怪物属性偏向!D:F,3,FALSE)</f>
        <v>5000017</v>
      </c>
      <c r="X2447" s="4">
        <f t="shared" si="3230"/>
        <v>43</v>
      </c>
      <c r="Y2447" t="str">
        <f>VLOOKUP(Z2447,怪物属性偏向!G:H,2,FALSE)</f>
        <v>伊西多</v>
      </c>
      <c r="Z2447">
        <f t="shared" si="3231"/>
        <v>17</v>
      </c>
    </row>
    <row r="2448" spans="1:26" ht="18" customHeight="1" x14ac:dyDescent="0.15">
      <c r="A2448" s="4">
        <v>5002444</v>
      </c>
      <c r="B2448" s="4">
        <f t="shared" ref="B2448:E2448" si="3309">B2447</f>
        <v>0</v>
      </c>
      <c r="C2448" s="4">
        <f t="shared" si="3309"/>
        <v>0</v>
      </c>
      <c r="D2448" s="4">
        <f t="shared" si="3309"/>
        <v>0</v>
      </c>
      <c r="E2448" s="4">
        <f t="shared" si="3309"/>
        <v>0</v>
      </c>
      <c r="F2448" s="4">
        <f>INT(VLOOKUP($X2448,映射表!$B:$C,2,FALSE)*VLOOKUP($Z2448,怪物属性偏向!$G:$L,怪物属性偏向!L$1,FALSE)/100)</f>
        <v>40546</v>
      </c>
      <c r="G2448" s="4">
        <f>INT(VLOOKUP($X2448,映射表!$B:$C,2,FALSE)*VLOOKUP($Z2448,怪物属性偏向!$G:$L,怪物属性偏向!J$1,FALSE)/100)</f>
        <v>21979</v>
      </c>
      <c r="H2448" s="4">
        <f t="shared" si="3291"/>
        <v>0</v>
      </c>
      <c r="I2448" s="4">
        <f>INT(VLOOKUP($X2448,映射表!$B:$C,2,FALSE)*VLOOKUP($Z2448,怪物属性偏向!$G:$L,怪物属性偏向!K$1,FALSE)/100)</f>
        <v>23148</v>
      </c>
      <c r="J2448" s="4">
        <f>INT(VLOOKUP($X2448,映射表!$B:$E,4,FALSE))</f>
        <v>18706</v>
      </c>
      <c r="K2448" s="4">
        <f t="shared" ref="K2448:V2448" si="3310">K2447</f>
        <v>100</v>
      </c>
      <c r="L2448" s="4">
        <f t="shared" si="3310"/>
        <v>0</v>
      </c>
      <c r="M2448" s="4">
        <f t="shared" si="3310"/>
        <v>0</v>
      </c>
      <c r="N2448" s="4">
        <f t="shared" si="3310"/>
        <v>100</v>
      </c>
      <c r="O2448" s="4">
        <f t="shared" si="3310"/>
        <v>0</v>
      </c>
      <c r="P2448" s="4">
        <f t="shared" si="3310"/>
        <v>0</v>
      </c>
      <c r="Q2448" s="4">
        <f t="shared" si="3310"/>
        <v>0</v>
      </c>
      <c r="R2448" s="4">
        <f t="shared" si="3310"/>
        <v>0</v>
      </c>
      <c r="S2448" s="4">
        <f t="shared" si="3310"/>
        <v>0</v>
      </c>
      <c r="T2448" s="4">
        <f t="shared" si="3310"/>
        <v>0</v>
      </c>
      <c r="U2448" s="4">
        <f t="shared" si="3310"/>
        <v>0</v>
      </c>
      <c r="V2448" s="4">
        <f t="shared" si="3310"/>
        <v>0</v>
      </c>
      <c r="W2448" s="4">
        <f>VLOOKUP(Z2448,怪物属性偏向!D:F,3,FALSE)</f>
        <v>5000017</v>
      </c>
      <c r="X2448" s="4">
        <f t="shared" si="3230"/>
        <v>44</v>
      </c>
      <c r="Y2448" t="str">
        <f>VLOOKUP(Z2448,怪物属性偏向!G:H,2,FALSE)</f>
        <v>伊西多</v>
      </c>
      <c r="Z2448">
        <f t="shared" si="3231"/>
        <v>17</v>
      </c>
    </row>
    <row r="2449" spans="1:26" ht="18" customHeight="1" x14ac:dyDescent="0.15">
      <c r="A2449" s="4">
        <v>5002445</v>
      </c>
      <c r="B2449" s="4">
        <f t="shared" ref="B2449:E2449" si="3311">B2448</f>
        <v>0</v>
      </c>
      <c r="C2449" s="4">
        <f t="shared" si="3311"/>
        <v>0</v>
      </c>
      <c r="D2449" s="4">
        <f t="shared" si="3311"/>
        <v>0</v>
      </c>
      <c r="E2449" s="4">
        <f t="shared" si="3311"/>
        <v>0</v>
      </c>
      <c r="F2449" s="4">
        <f>INT(VLOOKUP($X2449,映射表!$B:$C,2,FALSE)*VLOOKUP($Z2449,怪物属性偏向!$G:$L,怪物属性偏向!L$1,FALSE)/100)</f>
        <v>46403</v>
      </c>
      <c r="G2449" s="4">
        <f>INT(VLOOKUP($X2449,映射表!$B:$C,2,FALSE)*VLOOKUP($Z2449,怪物属性偏向!$G:$L,怪物属性偏向!J$1,FALSE)/100)</f>
        <v>25154</v>
      </c>
      <c r="H2449" s="4">
        <f t="shared" si="3291"/>
        <v>0</v>
      </c>
      <c r="I2449" s="4">
        <f>INT(VLOOKUP($X2449,映射表!$B:$C,2,FALSE)*VLOOKUP($Z2449,怪物属性偏向!$G:$L,怪物属性偏向!K$1,FALSE)/100)</f>
        <v>26492</v>
      </c>
      <c r="J2449" s="4">
        <f>INT(VLOOKUP($X2449,映射表!$B:$E,4,FALSE))</f>
        <v>21408</v>
      </c>
      <c r="K2449" s="4">
        <f t="shared" ref="K2449:V2449" si="3312">K2448</f>
        <v>100</v>
      </c>
      <c r="L2449" s="4">
        <f t="shared" si="3312"/>
        <v>0</v>
      </c>
      <c r="M2449" s="4">
        <f t="shared" si="3312"/>
        <v>0</v>
      </c>
      <c r="N2449" s="4">
        <f t="shared" si="3312"/>
        <v>100</v>
      </c>
      <c r="O2449" s="4">
        <f t="shared" si="3312"/>
        <v>0</v>
      </c>
      <c r="P2449" s="4">
        <f t="shared" si="3312"/>
        <v>0</v>
      </c>
      <c r="Q2449" s="4">
        <f t="shared" si="3312"/>
        <v>0</v>
      </c>
      <c r="R2449" s="4">
        <f t="shared" si="3312"/>
        <v>0</v>
      </c>
      <c r="S2449" s="4">
        <f t="shared" si="3312"/>
        <v>0</v>
      </c>
      <c r="T2449" s="4">
        <f t="shared" si="3312"/>
        <v>0</v>
      </c>
      <c r="U2449" s="4">
        <f t="shared" si="3312"/>
        <v>0</v>
      </c>
      <c r="V2449" s="4">
        <f t="shared" si="3312"/>
        <v>0</v>
      </c>
      <c r="W2449" s="4">
        <f>VLOOKUP(Z2449,怪物属性偏向!D:F,3,FALSE)</f>
        <v>5000017</v>
      </c>
      <c r="X2449" s="4">
        <f t="shared" si="3230"/>
        <v>45</v>
      </c>
      <c r="Y2449" t="str">
        <f>VLOOKUP(Z2449,怪物属性偏向!G:H,2,FALSE)</f>
        <v>伊西多</v>
      </c>
      <c r="Z2449">
        <f t="shared" si="3231"/>
        <v>17</v>
      </c>
    </row>
    <row r="2450" spans="1:26" ht="18" customHeight="1" x14ac:dyDescent="0.15">
      <c r="A2450" s="4">
        <v>5002446</v>
      </c>
      <c r="B2450" s="4">
        <f t="shared" ref="B2450:E2450" si="3313">B2449</f>
        <v>0</v>
      </c>
      <c r="C2450" s="4">
        <f t="shared" si="3313"/>
        <v>0</v>
      </c>
      <c r="D2450" s="4">
        <f t="shared" si="3313"/>
        <v>0</v>
      </c>
      <c r="E2450" s="4">
        <f t="shared" si="3313"/>
        <v>0</v>
      </c>
      <c r="F2450" s="4">
        <f>INT(VLOOKUP($X2450,映射表!$B:$C,2,FALSE)*VLOOKUP($Z2450,怪物属性偏向!$G:$L,怪物属性偏向!L$1,FALSE)/100)</f>
        <v>51893</v>
      </c>
      <c r="G2450" s="4">
        <f>INT(VLOOKUP($X2450,映射表!$B:$C,2,FALSE)*VLOOKUP($Z2450,怪物属性偏向!$G:$L,怪物属性偏向!J$1,FALSE)/100)</f>
        <v>28130</v>
      </c>
      <c r="H2450" s="4">
        <f t="shared" si="3291"/>
        <v>0</v>
      </c>
      <c r="I2450" s="4">
        <f>INT(VLOOKUP($X2450,映射表!$B:$C,2,FALSE)*VLOOKUP($Z2450,怪物属性偏向!$G:$L,怪物属性偏向!K$1,FALSE)/100)</f>
        <v>29626</v>
      </c>
      <c r="J2450" s="4">
        <f>INT(VLOOKUP($X2450,映射表!$B:$E,4,FALSE))</f>
        <v>23940</v>
      </c>
      <c r="K2450" s="4">
        <f t="shared" ref="K2450:V2450" si="3314">K2449</f>
        <v>100</v>
      </c>
      <c r="L2450" s="4">
        <f t="shared" si="3314"/>
        <v>0</v>
      </c>
      <c r="M2450" s="4">
        <f t="shared" si="3314"/>
        <v>0</v>
      </c>
      <c r="N2450" s="4">
        <f t="shared" si="3314"/>
        <v>100</v>
      </c>
      <c r="O2450" s="4">
        <f t="shared" si="3314"/>
        <v>0</v>
      </c>
      <c r="P2450" s="4">
        <f t="shared" si="3314"/>
        <v>0</v>
      </c>
      <c r="Q2450" s="4">
        <f t="shared" si="3314"/>
        <v>0</v>
      </c>
      <c r="R2450" s="4">
        <f t="shared" si="3314"/>
        <v>0</v>
      </c>
      <c r="S2450" s="4">
        <f t="shared" si="3314"/>
        <v>0</v>
      </c>
      <c r="T2450" s="4">
        <f t="shared" si="3314"/>
        <v>0</v>
      </c>
      <c r="U2450" s="4">
        <f t="shared" si="3314"/>
        <v>0</v>
      </c>
      <c r="V2450" s="4">
        <f t="shared" si="3314"/>
        <v>0</v>
      </c>
      <c r="W2450" s="4">
        <f>VLOOKUP(Z2450,怪物属性偏向!D:F,3,FALSE)</f>
        <v>5000017</v>
      </c>
      <c r="X2450" s="4">
        <f t="shared" si="3230"/>
        <v>46</v>
      </c>
      <c r="Y2450" t="str">
        <f>VLOOKUP(Z2450,怪物属性偏向!G:H,2,FALSE)</f>
        <v>伊西多</v>
      </c>
      <c r="Z2450">
        <f t="shared" si="3231"/>
        <v>17</v>
      </c>
    </row>
    <row r="2451" spans="1:26" ht="18" customHeight="1" x14ac:dyDescent="0.15">
      <c r="A2451" s="4">
        <v>5002447</v>
      </c>
      <c r="B2451" s="4">
        <f t="shared" ref="B2451:E2451" si="3315">B2450</f>
        <v>0</v>
      </c>
      <c r="C2451" s="4">
        <f t="shared" si="3315"/>
        <v>0</v>
      </c>
      <c r="D2451" s="4">
        <f t="shared" si="3315"/>
        <v>0</v>
      </c>
      <c r="E2451" s="4">
        <f t="shared" si="3315"/>
        <v>0</v>
      </c>
      <c r="F2451" s="4">
        <f>INT(VLOOKUP($X2451,映射表!$B:$C,2,FALSE)*VLOOKUP($Z2451,怪物属性偏向!$G:$L,怪物属性偏向!L$1,FALSE)/100)</f>
        <v>57935</v>
      </c>
      <c r="G2451" s="4">
        <f>INT(VLOOKUP($X2451,映射表!$B:$C,2,FALSE)*VLOOKUP($Z2451,怪物属性偏向!$G:$L,怪物属性偏向!J$1,FALSE)/100)</f>
        <v>31405</v>
      </c>
      <c r="H2451" s="4">
        <f t="shared" si="3291"/>
        <v>0</v>
      </c>
      <c r="I2451" s="4">
        <f>INT(VLOOKUP($X2451,映射表!$B:$C,2,FALSE)*VLOOKUP($Z2451,怪物属性偏向!$G:$L,怪物属性偏向!K$1,FALSE)/100)</f>
        <v>33076</v>
      </c>
      <c r="J2451" s="4">
        <f>INT(VLOOKUP($X2451,映射表!$B:$E,4,FALSE))</f>
        <v>26728</v>
      </c>
      <c r="K2451" s="4">
        <f t="shared" ref="K2451:V2451" si="3316">K2450</f>
        <v>100</v>
      </c>
      <c r="L2451" s="4">
        <f t="shared" si="3316"/>
        <v>0</v>
      </c>
      <c r="M2451" s="4">
        <f t="shared" si="3316"/>
        <v>0</v>
      </c>
      <c r="N2451" s="4">
        <f t="shared" si="3316"/>
        <v>100</v>
      </c>
      <c r="O2451" s="4">
        <f t="shared" si="3316"/>
        <v>0</v>
      </c>
      <c r="P2451" s="4">
        <f t="shared" si="3316"/>
        <v>0</v>
      </c>
      <c r="Q2451" s="4">
        <f t="shared" si="3316"/>
        <v>0</v>
      </c>
      <c r="R2451" s="4">
        <f t="shared" si="3316"/>
        <v>0</v>
      </c>
      <c r="S2451" s="4">
        <f t="shared" si="3316"/>
        <v>0</v>
      </c>
      <c r="T2451" s="4">
        <f t="shared" si="3316"/>
        <v>0</v>
      </c>
      <c r="U2451" s="4">
        <f t="shared" si="3316"/>
        <v>0</v>
      </c>
      <c r="V2451" s="4">
        <f t="shared" si="3316"/>
        <v>0</v>
      </c>
      <c r="W2451" s="4">
        <f>VLOOKUP(Z2451,怪物属性偏向!D:F,3,FALSE)</f>
        <v>5000017</v>
      </c>
      <c r="X2451" s="4">
        <f t="shared" si="3230"/>
        <v>47</v>
      </c>
      <c r="Y2451" t="str">
        <f>VLOOKUP(Z2451,怪物属性偏向!G:H,2,FALSE)</f>
        <v>伊西多</v>
      </c>
      <c r="Z2451">
        <f t="shared" si="3231"/>
        <v>17</v>
      </c>
    </row>
    <row r="2452" spans="1:26" ht="18" customHeight="1" x14ac:dyDescent="0.15">
      <c r="A2452" s="4">
        <v>5002448</v>
      </c>
      <c r="B2452" s="4">
        <f t="shared" ref="B2452:E2452" si="3317">B2451</f>
        <v>0</v>
      </c>
      <c r="C2452" s="4">
        <f t="shared" si="3317"/>
        <v>0</v>
      </c>
      <c r="D2452" s="4">
        <f t="shared" si="3317"/>
        <v>0</v>
      </c>
      <c r="E2452" s="4">
        <f t="shared" si="3317"/>
        <v>0</v>
      </c>
      <c r="F2452" s="4">
        <f>INT(VLOOKUP($X2452,映射表!$B:$C,2,FALSE)*VLOOKUP($Z2452,怪物属性偏向!$G:$L,怪物属性偏向!L$1,FALSE)/100)</f>
        <v>64581</v>
      </c>
      <c r="G2452" s="4">
        <f>INT(VLOOKUP($X2452,映射表!$B:$C,2,FALSE)*VLOOKUP($Z2452,怪物属性偏向!$G:$L,怪物属性偏向!J$1,FALSE)/100)</f>
        <v>35008</v>
      </c>
      <c r="H2452" s="4">
        <f t="shared" si="3291"/>
        <v>0</v>
      </c>
      <c r="I2452" s="4">
        <f>INT(VLOOKUP($X2452,映射表!$B:$C,2,FALSE)*VLOOKUP($Z2452,怪物属性偏向!$G:$L,怪物属性偏向!K$1,FALSE)/100)</f>
        <v>36870</v>
      </c>
      <c r="J2452" s="4">
        <f>INT(VLOOKUP($X2452,映射表!$B:$E,4,FALSE))</f>
        <v>29794</v>
      </c>
      <c r="K2452" s="4">
        <f t="shared" ref="K2452:V2452" si="3318">K2451</f>
        <v>100</v>
      </c>
      <c r="L2452" s="4">
        <f t="shared" si="3318"/>
        <v>0</v>
      </c>
      <c r="M2452" s="4">
        <f t="shared" si="3318"/>
        <v>0</v>
      </c>
      <c r="N2452" s="4">
        <f t="shared" si="3318"/>
        <v>100</v>
      </c>
      <c r="O2452" s="4">
        <f t="shared" si="3318"/>
        <v>0</v>
      </c>
      <c r="P2452" s="4">
        <f t="shared" si="3318"/>
        <v>0</v>
      </c>
      <c r="Q2452" s="4">
        <f t="shared" si="3318"/>
        <v>0</v>
      </c>
      <c r="R2452" s="4">
        <f t="shared" si="3318"/>
        <v>0</v>
      </c>
      <c r="S2452" s="4">
        <f t="shared" si="3318"/>
        <v>0</v>
      </c>
      <c r="T2452" s="4">
        <f t="shared" si="3318"/>
        <v>0</v>
      </c>
      <c r="U2452" s="4">
        <f t="shared" si="3318"/>
        <v>0</v>
      </c>
      <c r="V2452" s="4">
        <f t="shared" si="3318"/>
        <v>0</v>
      </c>
      <c r="W2452" s="4">
        <f>VLOOKUP(Z2452,怪物属性偏向!D:F,3,FALSE)</f>
        <v>5000017</v>
      </c>
      <c r="X2452" s="4">
        <f t="shared" si="3230"/>
        <v>48</v>
      </c>
      <c r="Y2452" t="str">
        <f>VLOOKUP(Z2452,怪物属性偏向!G:H,2,FALSE)</f>
        <v>伊西多</v>
      </c>
      <c r="Z2452">
        <f t="shared" si="3231"/>
        <v>17</v>
      </c>
    </row>
    <row r="2453" spans="1:26" ht="18" customHeight="1" x14ac:dyDescent="0.15">
      <c r="A2453" s="4">
        <v>5002449</v>
      </c>
      <c r="B2453" s="4">
        <f t="shared" ref="B2453:E2453" si="3319">B2452</f>
        <v>0</v>
      </c>
      <c r="C2453" s="4">
        <f t="shared" si="3319"/>
        <v>0</v>
      </c>
      <c r="D2453" s="4">
        <f t="shared" si="3319"/>
        <v>0</v>
      </c>
      <c r="E2453" s="4">
        <f t="shared" si="3319"/>
        <v>0</v>
      </c>
      <c r="F2453" s="4">
        <f>INT(VLOOKUP($X2453,映射表!$B:$C,2,FALSE)*VLOOKUP($Z2453,怪物属性偏向!$G:$L,怪物属性偏向!L$1,FALSE)/100)</f>
        <v>71887</v>
      </c>
      <c r="G2453" s="4">
        <f>INT(VLOOKUP($X2453,映射表!$B:$C,2,FALSE)*VLOOKUP($Z2453,怪物属性偏向!$G:$L,怪物属性偏向!J$1,FALSE)/100)</f>
        <v>38968</v>
      </c>
      <c r="H2453" s="4">
        <f t="shared" si="3291"/>
        <v>0</v>
      </c>
      <c r="I2453" s="4">
        <f>INT(VLOOKUP($X2453,映射表!$B:$C,2,FALSE)*VLOOKUP($Z2453,怪物属性偏向!$G:$L,怪物属性偏向!K$1,FALSE)/100)</f>
        <v>41041</v>
      </c>
      <c r="J2453" s="4">
        <f>INT(VLOOKUP($X2453,映射表!$B:$E,4,FALSE))</f>
        <v>33165</v>
      </c>
      <c r="K2453" s="4">
        <f t="shared" ref="K2453:V2453" si="3320">K2452</f>
        <v>100</v>
      </c>
      <c r="L2453" s="4">
        <f t="shared" si="3320"/>
        <v>0</v>
      </c>
      <c r="M2453" s="4">
        <f t="shared" si="3320"/>
        <v>0</v>
      </c>
      <c r="N2453" s="4">
        <f t="shared" si="3320"/>
        <v>100</v>
      </c>
      <c r="O2453" s="4">
        <f t="shared" si="3320"/>
        <v>0</v>
      </c>
      <c r="P2453" s="4">
        <f t="shared" si="3320"/>
        <v>0</v>
      </c>
      <c r="Q2453" s="4">
        <f t="shared" si="3320"/>
        <v>0</v>
      </c>
      <c r="R2453" s="4">
        <f t="shared" si="3320"/>
        <v>0</v>
      </c>
      <c r="S2453" s="4">
        <f t="shared" si="3320"/>
        <v>0</v>
      </c>
      <c r="T2453" s="4">
        <f t="shared" si="3320"/>
        <v>0</v>
      </c>
      <c r="U2453" s="4">
        <f t="shared" si="3320"/>
        <v>0</v>
      </c>
      <c r="V2453" s="4">
        <f t="shared" si="3320"/>
        <v>0</v>
      </c>
      <c r="W2453" s="4">
        <f>VLOOKUP(Z2453,怪物属性偏向!D:F,3,FALSE)</f>
        <v>5000017</v>
      </c>
      <c r="X2453" s="4">
        <f t="shared" si="3230"/>
        <v>49</v>
      </c>
      <c r="Y2453" t="str">
        <f>VLOOKUP(Z2453,怪物属性偏向!G:H,2,FALSE)</f>
        <v>伊西多</v>
      </c>
      <c r="Z2453">
        <f t="shared" si="3231"/>
        <v>17</v>
      </c>
    </row>
    <row r="2454" spans="1:26" ht="18" customHeight="1" x14ac:dyDescent="0.15">
      <c r="A2454" s="4">
        <v>5002450</v>
      </c>
      <c r="B2454" s="4">
        <f t="shared" ref="B2454:E2454" si="3321">B2453</f>
        <v>0</v>
      </c>
      <c r="C2454" s="4">
        <f t="shared" si="3321"/>
        <v>0</v>
      </c>
      <c r="D2454" s="4">
        <f t="shared" si="3321"/>
        <v>0</v>
      </c>
      <c r="E2454" s="4">
        <f t="shared" si="3321"/>
        <v>0</v>
      </c>
      <c r="F2454" s="4">
        <f>INT(VLOOKUP($X2454,映射表!$B:$C,2,FALSE)*VLOOKUP($Z2454,怪物属性偏向!$G:$L,怪物属性偏向!L$1,FALSE)/100)</f>
        <v>77215</v>
      </c>
      <c r="G2454" s="4">
        <f>INT(VLOOKUP($X2454,映射表!$B:$C,2,FALSE)*VLOOKUP($Z2454,怪物属性偏向!$G:$L,怪物属性偏向!J$1,FALSE)/100)</f>
        <v>41856</v>
      </c>
      <c r="H2454" s="4">
        <f t="shared" si="3291"/>
        <v>0</v>
      </c>
      <c r="I2454" s="4">
        <f>INT(VLOOKUP($X2454,映射表!$B:$C,2,FALSE)*VLOOKUP($Z2454,怪物属性偏向!$G:$L,怪物属性偏向!K$1,FALSE)/100)</f>
        <v>44083</v>
      </c>
      <c r="J2454" s="4">
        <f>INT(VLOOKUP($X2454,映射表!$B:$E,4,FALSE))</f>
        <v>35622</v>
      </c>
      <c r="K2454" s="4">
        <f t="shared" ref="K2454:V2454" si="3322">K2453</f>
        <v>100</v>
      </c>
      <c r="L2454" s="4">
        <f t="shared" si="3322"/>
        <v>0</v>
      </c>
      <c r="M2454" s="4">
        <f t="shared" si="3322"/>
        <v>0</v>
      </c>
      <c r="N2454" s="4">
        <f t="shared" si="3322"/>
        <v>100</v>
      </c>
      <c r="O2454" s="4">
        <f t="shared" si="3322"/>
        <v>0</v>
      </c>
      <c r="P2454" s="4">
        <f t="shared" si="3322"/>
        <v>0</v>
      </c>
      <c r="Q2454" s="4">
        <f t="shared" si="3322"/>
        <v>0</v>
      </c>
      <c r="R2454" s="4">
        <f t="shared" si="3322"/>
        <v>0</v>
      </c>
      <c r="S2454" s="4">
        <f t="shared" si="3322"/>
        <v>0</v>
      </c>
      <c r="T2454" s="4">
        <f t="shared" si="3322"/>
        <v>0</v>
      </c>
      <c r="U2454" s="4">
        <f t="shared" si="3322"/>
        <v>0</v>
      </c>
      <c r="V2454" s="4">
        <f t="shared" si="3322"/>
        <v>0</v>
      </c>
      <c r="W2454" s="4">
        <f>VLOOKUP(Z2454,怪物属性偏向!D:F,3,FALSE)</f>
        <v>5000017</v>
      </c>
      <c r="X2454" s="4">
        <f t="shared" si="3230"/>
        <v>50</v>
      </c>
      <c r="Y2454" t="str">
        <f>VLOOKUP(Z2454,怪物属性偏向!G:H,2,FALSE)</f>
        <v>伊西多</v>
      </c>
      <c r="Z2454">
        <f t="shared" si="3231"/>
        <v>17</v>
      </c>
    </row>
    <row r="2455" spans="1:26" ht="18" customHeight="1" x14ac:dyDescent="0.15">
      <c r="A2455" s="4">
        <v>5002451</v>
      </c>
      <c r="B2455" s="4">
        <f t="shared" ref="B2455:E2455" si="3323">B2454</f>
        <v>0</v>
      </c>
      <c r="C2455" s="4">
        <f t="shared" si="3323"/>
        <v>0</v>
      </c>
      <c r="D2455" s="4">
        <f t="shared" si="3323"/>
        <v>0</v>
      </c>
      <c r="E2455" s="4">
        <f t="shared" si="3323"/>
        <v>0</v>
      </c>
      <c r="F2455" s="4">
        <f>INT(VLOOKUP($X2455,映射表!$B:$C,2,FALSE)*VLOOKUP($Z2455,怪物属性偏向!$G:$L,怪物属性偏向!L$1,FALSE)/100)</f>
        <v>82926</v>
      </c>
      <c r="G2455" s="4">
        <f>INT(VLOOKUP($X2455,映射表!$B:$C,2,FALSE)*VLOOKUP($Z2455,怪物属性偏向!$G:$L,怪物属性偏向!J$1,FALSE)/100)</f>
        <v>44952</v>
      </c>
      <c r="H2455" s="4">
        <f t="shared" si="3291"/>
        <v>0</v>
      </c>
      <c r="I2455" s="4">
        <f>INT(VLOOKUP($X2455,映射表!$B:$C,2,FALSE)*VLOOKUP($Z2455,怪物属性偏向!$G:$L,怪物属性偏向!K$1,FALSE)/100)</f>
        <v>47343</v>
      </c>
      <c r="J2455" s="4">
        <f>INT(VLOOKUP($X2455,映射表!$B:$E,4,FALSE))</f>
        <v>38257</v>
      </c>
      <c r="K2455" s="4">
        <f t="shared" ref="K2455:V2455" si="3324">K2454</f>
        <v>100</v>
      </c>
      <c r="L2455" s="4">
        <f t="shared" si="3324"/>
        <v>0</v>
      </c>
      <c r="M2455" s="4">
        <f t="shared" si="3324"/>
        <v>0</v>
      </c>
      <c r="N2455" s="4">
        <f t="shared" si="3324"/>
        <v>100</v>
      </c>
      <c r="O2455" s="4">
        <f t="shared" si="3324"/>
        <v>0</v>
      </c>
      <c r="P2455" s="4">
        <f t="shared" si="3324"/>
        <v>0</v>
      </c>
      <c r="Q2455" s="4">
        <f t="shared" si="3324"/>
        <v>0</v>
      </c>
      <c r="R2455" s="4">
        <f t="shared" si="3324"/>
        <v>0</v>
      </c>
      <c r="S2455" s="4">
        <f t="shared" si="3324"/>
        <v>0</v>
      </c>
      <c r="T2455" s="4">
        <f t="shared" si="3324"/>
        <v>0</v>
      </c>
      <c r="U2455" s="4">
        <f t="shared" si="3324"/>
        <v>0</v>
      </c>
      <c r="V2455" s="4">
        <f t="shared" si="3324"/>
        <v>0</v>
      </c>
      <c r="W2455" s="4">
        <f>VLOOKUP(Z2455,怪物属性偏向!D:F,3,FALSE)</f>
        <v>5000017</v>
      </c>
      <c r="X2455" s="4">
        <f t="shared" si="3230"/>
        <v>51</v>
      </c>
      <c r="Y2455" t="str">
        <f>VLOOKUP(Z2455,怪物属性偏向!G:H,2,FALSE)</f>
        <v>伊西多</v>
      </c>
      <c r="Z2455">
        <f t="shared" si="3231"/>
        <v>17</v>
      </c>
    </row>
    <row r="2456" spans="1:26" ht="18" customHeight="1" x14ac:dyDescent="0.15">
      <c r="A2456" s="4">
        <v>5002452</v>
      </c>
      <c r="B2456" s="4">
        <f t="shared" ref="B2456:E2456" si="3325">B2455</f>
        <v>0</v>
      </c>
      <c r="C2456" s="4">
        <f t="shared" si="3325"/>
        <v>0</v>
      </c>
      <c r="D2456" s="4">
        <f t="shared" si="3325"/>
        <v>0</v>
      </c>
      <c r="E2456" s="4">
        <f t="shared" si="3325"/>
        <v>0</v>
      </c>
      <c r="F2456" s="4">
        <f>INT(VLOOKUP($X2456,映射表!$B:$C,2,FALSE)*VLOOKUP($Z2456,怪物属性偏向!$G:$L,怪物属性偏向!L$1,FALSE)/100)</f>
        <v>89048</v>
      </c>
      <c r="G2456" s="4">
        <f>INT(VLOOKUP($X2456,映射表!$B:$C,2,FALSE)*VLOOKUP($Z2456,怪物属性偏向!$G:$L,怪物属性偏向!J$1,FALSE)/100)</f>
        <v>48271</v>
      </c>
      <c r="H2456" s="4">
        <f t="shared" si="3291"/>
        <v>0</v>
      </c>
      <c r="I2456" s="4">
        <f>INT(VLOOKUP($X2456,映射表!$B:$C,2,FALSE)*VLOOKUP($Z2456,怪物属性偏向!$G:$L,怪物属性偏向!K$1,FALSE)/100)</f>
        <v>50839</v>
      </c>
      <c r="J2456" s="4">
        <f>INT(VLOOKUP($X2456,映射表!$B:$E,4,FALSE))</f>
        <v>41082</v>
      </c>
      <c r="K2456" s="4">
        <f t="shared" ref="K2456:V2456" si="3326">K2455</f>
        <v>100</v>
      </c>
      <c r="L2456" s="4">
        <f t="shared" si="3326"/>
        <v>0</v>
      </c>
      <c r="M2456" s="4">
        <f t="shared" si="3326"/>
        <v>0</v>
      </c>
      <c r="N2456" s="4">
        <f t="shared" si="3326"/>
        <v>100</v>
      </c>
      <c r="O2456" s="4">
        <f t="shared" si="3326"/>
        <v>0</v>
      </c>
      <c r="P2456" s="4">
        <f t="shared" si="3326"/>
        <v>0</v>
      </c>
      <c r="Q2456" s="4">
        <f t="shared" si="3326"/>
        <v>0</v>
      </c>
      <c r="R2456" s="4">
        <f t="shared" si="3326"/>
        <v>0</v>
      </c>
      <c r="S2456" s="4">
        <f t="shared" si="3326"/>
        <v>0</v>
      </c>
      <c r="T2456" s="4">
        <f t="shared" si="3326"/>
        <v>0</v>
      </c>
      <c r="U2456" s="4">
        <f t="shared" si="3326"/>
        <v>0</v>
      </c>
      <c r="V2456" s="4">
        <f t="shared" si="3326"/>
        <v>0</v>
      </c>
      <c r="W2456" s="4">
        <f>VLOOKUP(Z2456,怪物属性偏向!D:F,3,FALSE)</f>
        <v>5000017</v>
      </c>
      <c r="X2456" s="4">
        <f t="shared" si="3230"/>
        <v>52</v>
      </c>
      <c r="Y2456" t="str">
        <f>VLOOKUP(Z2456,怪物属性偏向!G:H,2,FALSE)</f>
        <v>伊西多</v>
      </c>
      <c r="Z2456">
        <f t="shared" si="3231"/>
        <v>17</v>
      </c>
    </row>
    <row r="2457" spans="1:26" ht="18" customHeight="1" x14ac:dyDescent="0.15">
      <c r="A2457" s="4">
        <v>5002453</v>
      </c>
      <c r="B2457" s="4">
        <f t="shared" ref="B2457:E2457" si="3327">B2456</f>
        <v>0</v>
      </c>
      <c r="C2457" s="4">
        <f t="shared" si="3327"/>
        <v>0</v>
      </c>
      <c r="D2457" s="4">
        <f t="shared" si="3327"/>
        <v>0</v>
      </c>
      <c r="E2457" s="4">
        <f t="shared" si="3327"/>
        <v>0</v>
      </c>
      <c r="F2457" s="4">
        <f>INT(VLOOKUP($X2457,映射表!$B:$C,2,FALSE)*VLOOKUP($Z2457,怪物属性偏向!$G:$L,怪物属性偏向!L$1,FALSE)/100)</f>
        <v>95611</v>
      </c>
      <c r="G2457" s="4">
        <f>INT(VLOOKUP($X2457,映射表!$B:$C,2,FALSE)*VLOOKUP($Z2457,怪物属性偏向!$G:$L,怪物属性偏向!J$1,FALSE)/100)</f>
        <v>51829</v>
      </c>
      <c r="H2457" s="4">
        <f t="shared" si="3291"/>
        <v>0</v>
      </c>
      <c r="I2457" s="4">
        <f>INT(VLOOKUP($X2457,映射表!$B:$C,2,FALSE)*VLOOKUP($Z2457,怪物属性偏向!$G:$L,怪物属性偏向!K$1,FALSE)/100)</f>
        <v>54586</v>
      </c>
      <c r="J2457" s="4">
        <f>INT(VLOOKUP($X2457,映射表!$B:$E,4,FALSE))</f>
        <v>44110</v>
      </c>
      <c r="K2457" s="4">
        <f t="shared" ref="K2457:V2457" si="3328">K2456</f>
        <v>100</v>
      </c>
      <c r="L2457" s="4">
        <f t="shared" si="3328"/>
        <v>0</v>
      </c>
      <c r="M2457" s="4">
        <f t="shared" si="3328"/>
        <v>0</v>
      </c>
      <c r="N2457" s="4">
        <f t="shared" si="3328"/>
        <v>100</v>
      </c>
      <c r="O2457" s="4">
        <f t="shared" si="3328"/>
        <v>0</v>
      </c>
      <c r="P2457" s="4">
        <f t="shared" si="3328"/>
        <v>0</v>
      </c>
      <c r="Q2457" s="4">
        <f t="shared" si="3328"/>
        <v>0</v>
      </c>
      <c r="R2457" s="4">
        <f t="shared" si="3328"/>
        <v>0</v>
      </c>
      <c r="S2457" s="4">
        <f t="shared" si="3328"/>
        <v>0</v>
      </c>
      <c r="T2457" s="4">
        <f t="shared" si="3328"/>
        <v>0</v>
      </c>
      <c r="U2457" s="4">
        <f t="shared" si="3328"/>
        <v>0</v>
      </c>
      <c r="V2457" s="4">
        <f t="shared" si="3328"/>
        <v>0</v>
      </c>
      <c r="W2457" s="4">
        <f>VLOOKUP(Z2457,怪物属性偏向!D:F,3,FALSE)</f>
        <v>5000017</v>
      </c>
      <c r="X2457" s="4">
        <f t="shared" si="3230"/>
        <v>53</v>
      </c>
      <c r="Y2457" t="str">
        <f>VLOOKUP(Z2457,怪物属性偏向!G:H,2,FALSE)</f>
        <v>伊西多</v>
      </c>
      <c r="Z2457">
        <f t="shared" si="3231"/>
        <v>17</v>
      </c>
    </row>
    <row r="2458" spans="1:26" ht="18" customHeight="1" x14ac:dyDescent="0.15">
      <c r="A2458" s="4">
        <v>5002454</v>
      </c>
      <c r="B2458" s="4">
        <f t="shared" ref="B2458:E2458" si="3329">B2457</f>
        <v>0</v>
      </c>
      <c r="C2458" s="4">
        <f t="shared" si="3329"/>
        <v>0</v>
      </c>
      <c r="D2458" s="4">
        <f t="shared" si="3329"/>
        <v>0</v>
      </c>
      <c r="E2458" s="4">
        <f t="shared" si="3329"/>
        <v>0</v>
      </c>
      <c r="F2458" s="4">
        <f>INT(VLOOKUP($X2458,映射表!$B:$C,2,FALSE)*VLOOKUP($Z2458,怪物属性偏向!$G:$L,怪物属性偏向!L$1,FALSE)/100)</f>
        <v>102647</v>
      </c>
      <c r="G2458" s="4">
        <f>INT(VLOOKUP($X2458,映射表!$B:$C,2,FALSE)*VLOOKUP($Z2458,怪物属性偏向!$G:$L,怪物属性偏向!J$1,FALSE)/100)</f>
        <v>55643</v>
      </c>
      <c r="H2458" s="4">
        <f t="shared" si="3291"/>
        <v>0</v>
      </c>
      <c r="I2458" s="4">
        <f>INT(VLOOKUP($X2458,映射表!$B:$C,2,FALSE)*VLOOKUP($Z2458,怪物属性偏向!$G:$L,怪物属性偏向!K$1,FALSE)/100)</f>
        <v>58602</v>
      </c>
      <c r="J2458" s="4">
        <f>INT(VLOOKUP($X2458,映射表!$B:$E,4,FALSE))</f>
        <v>47355</v>
      </c>
      <c r="K2458" s="4">
        <f t="shared" ref="K2458:V2458" si="3330">K2457</f>
        <v>100</v>
      </c>
      <c r="L2458" s="4">
        <f t="shared" si="3330"/>
        <v>0</v>
      </c>
      <c r="M2458" s="4">
        <f t="shared" si="3330"/>
        <v>0</v>
      </c>
      <c r="N2458" s="4">
        <f t="shared" si="3330"/>
        <v>100</v>
      </c>
      <c r="O2458" s="4">
        <f t="shared" si="3330"/>
        <v>0</v>
      </c>
      <c r="P2458" s="4">
        <f t="shared" si="3330"/>
        <v>0</v>
      </c>
      <c r="Q2458" s="4">
        <f t="shared" si="3330"/>
        <v>0</v>
      </c>
      <c r="R2458" s="4">
        <f t="shared" si="3330"/>
        <v>0</v>
      </c>
      <c r="S2458" s="4">
        <f t="shared" si="3330"/>
        <v>0</v>
      </c>
      <c r="T2458" s="4">
        <f t="shared" si="3330"/>
        <v>0</v>
      </c>
      <c r="U2458" s="4">
        <f t="shared" si="3330"/>
        <v>0</v>
      </c>
      <c r="V2458" s="4">
        <f t="shared" si="3330"/>
        <v>0</v>
      </c>
      <c r="W2458" s="4">
        <f>VLOOKUP(Z2458,怪物属性偏向!D:F,3,FALSE)</f>
        <v>5000017</v>
      </c>
      <c r="X2458" s="4">
        <f t="shared" si="3230"/>
        <v>54</v>
      </c>
      <c r="Y2458" t="str">
        <f>VLOOKUP(Z2458,怪物属性偏向!G:H,2,FALSE)</f>
        <v>伊西多</v>
      </c>
      <c r="Z2458">
        <f t="shared" si="3231"/>
        <v>17</v>
      </c>
    </row>
    <row r="2459" spans="1:26" ht="18" customHeight="1" x14ac:dyDescent="0.15">
      <c r="A2459" s="4">
        <v>5002455</v>
      </c>
      <c r="B2459" s="4">
        <f t="shared" ref="B2459:E2459" si="3331">B2458</f>
        <v>0</v>
      </c>
      <c r="C2459" s="4">
        <f t="shared" si="3331"/>
        <v>0</v>
      </c>
      <c r="D2459" s="4">
        <f t="shared" si="3331"/>
        <v>0</v>
      </c>
      <c r="E2459" s="4">
        <f t="shared" si="3331"/>
        <v>0</v>
      </c>
      <c r="F2459" s="4">
        <f>INT(VLOOKUP($X2459,映射表!$B:$C,2,FALSE)*VLOOKUP($Z2459,怪物属性偏向!$G:$L,怪物属性偏向!L$1,FALSE)/100)</f>
        <v>110189</v>
      </c>
      <c r="G2459" s="4">
        <f>INT(VLOOKUP($X2459,映射表!$B:$C,2,FALSE)*VLOOKUP($Z2459,怪物属性偏向!$G:$L,怪物属性偏向!J$1,FALSE)/100)</f>
        <v>59731</v>
      </c>
      <c r="H2459" s="4">
        <f t="shared" si="3291"/>
        <v>0</v>
      </c>
      <c r="I2459" s="4">
        <f>INT(VLOOKUP($X2459,映射表!$B:$C,2,FALSE)*VLOOKUP($Z2459,怪物属性偏向!$G:$L,怪物属性偏向!K$1,FALSE)/100)</f>
        <v>62908</v>
      </c>
      <c r="J2459" s="4">
        <f>INT(VLOOKUP($X2459,映射表!$B:$E,4,FALSE))</f>
        <v>50835</v>
      </c>
      <c r="K2459" s="4">
        <f t="shared" ref="K2459:V2459" si="3332">K2458</f>
        <v>100</v>
      </c>
      <c r="L2459" s="4">
        <f t="shared" si="3332"/>
        <v>0</v>
      </c>
      <c r="M2459" s="4">
        <f t="shared" si="3332"/>
        <v>0</v>
      </c>
      <c r="N2459" s="4">
        <f t="shared" si="3332"/>
        <v>100</v>
      </c>
      <c r="O2459" s="4">
        <f t="shared" si="3332"/>
        <v>0</v>
      </c>
      <c r="P2459" s="4">
        <f t="shared" si="3332"/>
        <v>0</v>
      </c>
      <c r="Q2459" s="4">
        <f t="shared" si="3332"/>
        <v>0</v>
      </c>
      <c r="R2459" s="4">
        <f t="shared" si="3332"/>
        <v>0</v>
      </c>
      <c r="S2459" s="4">
        <f t="shared" si="3332"/>
        <v>0</v>
      </c>
      <c r="T2459" s="4">
        <f t="shared" si="3332"/>
        <v>0</v>
      </c>
      <c r="U2459" s="4">
        <f t="shared" si="3332"/>
        <v>0</v>
      </c>
      <c r="V2459" s="4">
        <f t="shared" si="3332"/>
        <v>0</v>
      </c>
      <c r="W2459" s="4">
        <f>VLOOKUP(Z2459,怪物属性偏向!D:F,3,FALSE)</f>
        <v>5000017</v>
      </c>
      <c r="X2459" s="4">
        <f t="shared" si="3230"/>
        <v>55</v>
      </c>
      <c r="Y2459" t="str">
        <f>VLOOKUP(Z2459,怪物属性偏向!G:H,2,FALSE)</f>
        <v>伊西多</v>
      </c>
      <c r="Z2459">
        <f t="shared" si="3231"/>
        <v>17</v>
      </c>
    </row>
    <row r="2460" spans="1:26" ht="18" customHeight="1" x14ac:dyDescent="0.15">
      <c r="A2460" s="4">
        <v>5002456</v>
      </c>
      <c r="B2460" s="4">
        <f t="shared" ref="B2460:E2460" si="3333">B2459</f>
        <v>0</v>
      </c>
      <c r="C2460" s="4">
        <f t="shared" si="3333"/>
        <v>0</v>
      </c>
      <c r="D2460" s="4">
        <f t="shared" si="3333"/>
        <v>0</v>
      </c>
      <c r="E2460" s="4">
        <f t="shared" si="3333"/>
        <v>0</v>
      </c>
      <c r="F2460" s="4">
        <f>INT(VLOOKUP($X2460,映射表!$B:$C,2,FALSE)*VLOOKUP($Z2460,怪物属性偏向!$G:$L,怪物属性偏向!L$1,FALSE)/100)</f>
        <v>118274</v>
      </c>
      <c r="G2460" s="4">
        <f>INT(VLOOKUP($X2460,映射表!$B:$C,2,FALSE)*VLOOKUP($Z2460,怪物属性偏向!$G:$L,怪物属性偏向!J$1,FALSE)/100)</f>
        <v>64114</v>
      </c>
      <c r="H2460" s="4">
        <f t="shared" si="3291"/>
        <v>0</v>
      </c>
      <c r="I2460" s="4">
        <f>INT(VLOOKUP($X2460,映射表!$B:$C,2,FALSE)*VLOOKUP($Z2460,怪物属性偏向!$G:$L,怪物属性偏向!K$1,FALSE)/100)</f>
        <v>67524</v>
      </c>
      <c r="J2460" s="4">
        <f>INT(VLOOKUP($X2460,映射表!$B:$E,4,FALSE))</f>
        <v>54565</v>
      </c>
      <c r="K2460" s="4">
        <f t="shared" ref="K2460:V2460" si="3334">K2459</f>
        <v>100</v>
      </c>
      <c r="L2460" s="4">
        <f t="shared" si="3334"/>
        <v>0</v>
      </c>
      <c r="M2460" s="4">
        <f t="shared" si="3334"/>
        <v>0</v>
      </c>
      <c r="N2460" s="4">
        <f t="shared" si="3334"/>
        <v>100</v>
      </c>
      <c r="O2460" s="4">
        <f t="shared" si="3334"/>
        <v>0</v>
      </c>
      <c r="P2460" s="4">
        <f t="shared" si="3334"/>
        <v>0</v>
      </c>
      <c r="Q2460" s="4">
        <f t="shared" si="3334"/>
        <v>0</v>
      </c>
      <c r="R2460" s="4">
        <f t="shared" si="3334"/>
        <v>0</v>
      </c>
      <c r="S2460" s="4">
        <f t="shared" si="3334"/>
        <v>0</v>
      </c>
      <c r="T2460" s="4">
        <f t="shared" si="3334"/>
        <v>0</v>
      </c>
      <c r="U2460" s="4">
        <f t="shared" si="3334"/>
        <v>0</v>
      </c>
      <c r="V2460" s="4">
        <f t="shared" si="3334"/>
        <v>0</v>
      </c>
      <c r="W2460" s="4">
        <f>VLOOKUP(Z2460,怪物属性偏向!D:F,3,FALSE)</f>
        <v>5000017</v>
      </c>
      <c r="X2460" s="4">
        <f t="shared" si="3230"/>
        <v>56</v>
      </c>
      <c r="Y2460" t="str">
        <f>VLOOKUP(Z2460,怪物属性偏向!G:H,2,FALSE)</f>
        <v>伊西多</v>
      </c>
      <c r="Z2460">
        <f t="shared" si="3231"/>
        <v>17</v>
      </c>
    </row>
    <row r="2461" spans="1:26" ht="18" customHeight="1" x14ac:dyDescent="0.15">
      <c r="A2461" s="4">
        <v>5002457</v>
      </c>
      <c r="B2461" s="4">
        <f t="shared" ref="B2461:E2461" si="3335">B2460</f>
        <v>0</v>
      </c>
      <c r="C2461" s="4">
        <f t="shared" si="3335"/>
        <v>0</v>
      </c>
      <c r="D2461" s="4">
        <f t="shared" si="3335"/>
        <v>0</v>
      </c>
      <c r="E2461" s="4">
        <f t="shared" si="3335"/>
        <v>0</v>
      </c>
      <c r="F2461" s="4">
        <f>INT(VLOOKUP($X2461,映射表!$B:$C,2,FALSE)*VLOOKUP($Z2461,怪物属性偏向!$G:$L,怪物属性偏向!L$1,FALSE)/100)</f>
        <v>126942</v>
      </c>
      <c r="G2461" s="4">
        <f>INT(VLOOKUP($X2461,映射表!$B:$C,2,FALSE)*VLOOKUP($Z2461,怪物属性偏向!$G:$L,怪物属性偏向!J$1,FALSE)/100)</f>
        <v>68813</v>
      </c>
      <c r="H2461" s="4">
        <f t="shared" si="3291"/>
        <v>0</v>
      </c>
      <c r="I2461" s="4">
        <f>INT(VLOOKUP($X2461,映射表!$B:$C,2,FALSE)*VLOOKUP($Z2461,怪物属性偏向!$G:$L,怪物属性偏向!K$1,FALSE)/100)</f>
        <v>72473</v>
      </c>
      <c r="J2461" s="4">
        <f>INT(VLOOKUP($X2461,映射表!$B:$E,4,FALSE))</f>
        <v>58564</v>
      </c>
      <c r="K2461" s="4">
        <f t="shared" ref="K2461:V2461" si="3336">K2460</f>
        <v>100</v>
      </c>
      <c r="L2461" s="4">
        <f t="shared" si="3336"/>
        <v>0</v>
      </c>
      <c r="M2461" s="4">
        <f t="shared" si="3336"/>
        <v>0</v>
      </c>
      <c r="N2461" s="4">
        <f t="shared" si="3336"/>
        <v>100</v>
      </c>
      <c r="O2461" s="4">
        <f t="shared" si="3336"/>
        <v>0</v>
      </c>
      <c r="P2461" s="4">
        <f t="shared" si="3336"/>
        <v>0</v>
      </c>
      <c r="Q2461" s="4">
        <f t="shared" si="3336"/>
        <v>0</v>
      </c>
      <c r="R2461" s="4">
        <f t="shared" si="3336"/>
        <v>0</v>
      </c>
      <c r="S2461" s="4">
        <f t="shared" si="3336"/>
        <v>0</v>
      </c>
      <c r="T2461" s="4">
        <f t="shared" si="3336"/>
        <v>0</v>
      </c>
      <c r="U2461" s="4">
        <f t="shared" si="3336"/>
        <v>0</v>
      </c>
      <c r="V2461" s="4">
        <f t="shared" si="3336"/>
        <v>0</v>
      </c>
      <c r="W2461" s="4">
        <f>VLOOKUP(Z2461,怪物属性偏向!D:F,3,FALSE)</f>
        <v>5000017</v>
      </c>
      <c r="X2461" s="4">
        <f t="shared" si="3230"/>
        <v>57</v>
      </c>
      <c r="Y2461" t="str">
        <f>VLOOKUP(Z2461,怪物属性偏向!G:H,2,FALSE)</f>
        <v>伊西多</v>
      </c>
      <c r="Z2461">
        <f t="shared" si="3231"/>
        <v>17</v>
      </c>
    </row>
    <row r="2462" spans="1:26" ht="18" customHeight="1" x14ac:dyDescent="0.15">
      <c r="A2462" s="4">
        <v>5002458</v>
      </c>
      <c r="B2462" s="4">
        <f t="shared" ref="B2462:E2462" si="3337">B2461</f>
        <v>0</v>
      </c>
      <c r="C2462" s="4">
        <f t="shared" si="3337"/>
        <v>0</v>
      </c>
      <c r="D2462" s="4">
        <f t="shared" si="3337"/>
        <v>0</v>
      </c>
      <c r="E2462" s="4">
        <f t="shared" si="3337"/>
        <v>0</v>
      </c>
      <c r="F2462" s="4">
        <f>INT(VLOOKUP($X2462,映射表!$B:$C,2,FALSE)*VLOOKUP($Z2462,怪物属性偏向!$G:$L,怪物属性偏向!L$1,FALSE)/100)</f>
        <v>136233</v>
      </c>
      <c r="G2462" s="4">
        <f>INT(VLOOKUP($X2462,映射表!$B:$C,2,FALSE)*VLOOKUP($Z2462,怪物属性偏向!$G:$L,怪物属性偏向!J$1,FALSE)/100)</f>
        <v>73849</v>
      </c>
      <c r="H2462" s="4">
        <f t="shared" si="3291"/>
        <v>0</v>
      </c>
      <c r="I2462" s="4">
        <f>INT(VLOOKUP($X2462,映射表!$B:$C,2,FALSE)*VLOOKUP($Z2462,怪物属性偏向!$G:$L,怪物属性偏向!K$1,FALSE)/100)</f>
        <v>77777</v>
      </c>
      <c r="J2462" s="4">
        <f>INT(VLOOKUP($X2462,映射表!$B:$E,4,FALSE))</f>
        <v>62850</v>
      </c>
      <c r="K2462" s="4">
        <f t="shared" ref="K2462:V2462" si="3338">K2461</f>
        <v>100</v>
      </c>
      <c r="L2462" s="4">
        <f t="shared" si="3338"/>
        <v>0</v>
      </c>
      <c r="M2462" s="4">
        <f t="shared" si="3338"/>
        <v>0</v>
      </c>
      <c r="N2462" s="4">
        <f t="shared" si="3338"/>
        <v>100</v>
      </c>
      <c r="O2462" s="4">
        <f t="shared" si="3338"/>
        <v>0</v>
      </c>
      <c r="P2462" s="4">
        <f t="shared" si="3338"/>
        <v>0</v>
      </c>
      <c r="Q2462" s="4">
        <f t="shared" si="3338"/>
        <v>0</v>
      </c>
      <c r="R2462" s="4">
        <f t="shared" si="3338"/>
        <v>0</v>
      </c>
      <c r="S2462" s="4">
        <f t="shared" si="3338"/>
        <v>0</v>
      </c>
      <c r="T2462" s="4">
        <f t="shared" si="3338"/>
        <v>0</v>
      </c>
      <c r="U2462" s="4">
        <f t="shared" si="3338"/>
        <v>0</v>
      </c>
      <c r="V2462" s="4">
        <f t="shared" si="3338"/>
        <v>0</v>
      </c>
      <c r="W2462" s="4">
        <f>VLOOKUP(Z2462,怪物属性偏向!D:F,3,FALSE)</f>
        <v>5000017</v>
      </c>
      <c r="X2462" s="4">
        <f t="shared" si="3230"/>
        <v>58</v>
      </c>
      <c r="Y2462" t="str">
        <f>VLOOKUP(Z2462,怪物属性偏向!G:H,2,FALSE)</f>
        <v>伊西多</v>
      </c>
      <c r="Z2462">
        <f t="shared" si="3231"/>
        <v>17</v>
      </c>
    </row>
    <row r="2463" spans="1:26" ht="18" customHeight="1" x14ac:dyDescent="0.15">
      <c r="A2463" s="4">
        <v>5002459</v>
      </c>
      <c r="B2463" s="4">
        <f t="shared" ref="B2463:E2463" si="3339">B2462</f>
        <v>0</v>
      </c>
      <c r="C2463" s="4">
        <f t="shared" si="3339"/>
        <v>0</v>
      </c>
      <c r="D2463" s="4">
        <f t="shared" si="3339"/>
        <v>0</v>
      </c>
      <c r="E2463" s="4">
        <f t="shared" si="3339"/>
        <v>0</v>
      </c>
      <c r="F2463" s="4">
        <f>INT(VLOOKUP($X2463,映射表!$B:$C,2,FALSE)*VLOOKUP($Z2463,怪物属性偏向!$G:$L,怪物属性偏向!L$1,FALSE)/100)</f>
        <v>146193</v>
      </c>
      <c r="G2463" s="4">
        <f>INT(VLOOKUP($X2463,映射表!$B:$C,2,FALSE)*VLOOKUP($Z2463,怪物属性偏向!$G:$L,怪物属性偏向!J$1,FALSE)/100)</f>
        <v>79249</v>
      </c>
      <c r="H2463" s="4">
        <f t="shared" si="3291"/>
        <v>0</v>
      </c>
      <c r="I2463" s="4">
        <f>INT(VLOOKUP($X2463,映射表!$B:$C,2,FALSE)*VLOOKUP($Z2463,怪物属性偏向!$G:$L,怪物属性偏向!K$1,FALSE)/100)</f>
        <v>83464</v>
      </c>
      <c r="J2463" s="4">
        <f>INT(VLOOKUP($X2463,映射表!$B:$E,4,FALSE))</f>
        <v>67446</v>
      </c>
      <c r="K2463" s="4">
        <f t="shared" ref="K2463:V2463" si="3340">K2462</f>
        <v>100</v>
      </c>
      <c r="L2463" s="4">
        <f t="shared" si="3340"/>
        <v>0</v>
      </c>
      <c r="M2463" s="4">
        <f t="shared" si="3340"/>
        <v>0</v>
      </c>
      <c r="N2463" s="4">
        <f t="shared" si="3340"/>
        <v>100</v>
      </c>
      <c r="O2463" s="4">
        <f t="shared" si="3340"/>
        <v>0</v>
      </c>
      <c r="P2463" s="4">
        <f t="shared" si="3340"/>
        <v>0</v>
      </c>
      <c r="Q2463" s="4">
        <f t="shared" si="3340"/>
        <v>0</v>
      </c>
      <c r="R2463" s="4">
        <f t="shared" si="3340"/>
        <v>0</v>
      </c>
      <c r="S2463" s="4">
        <f t="shared" si="3340"/>
        <v>0</v>
      </c>
      <c r="T2463" s="4">
        <f t="shared" si="3340"/>
        <v>0</v>
      </c>
      <c r="U2463" s="4">
        <f t="shared" si="3340"/>
        <v>0</v>
      </c>
      <c r="V2463" s="4">
        <f t="shared" si="3340"/>
        <v>0</v>
      </c>
      <c r="W2463" s="4">
        <f>VLOOKUP(Z2463,怪物属性偏向!D:F,3,FALSE)</f>
        <v>5000017</v>
      </c>
      <c r="X2463" s="4">
        <f t="shared" si="3230"/>
        <v>59</v>
      </c>
      <c r="Y2463" t="str">
        <f>VLOOKUP(Z2463,怪物属性偏向!G:H,2,FALSE)</f>
        <v>伊西多</v>
      </c>
      <c r="Z2463">
        <f t="shared" si="3231"/>
        <v>17</v>
      </c>
    </row>
    <row r="2464" spans="1:26" ht="18" customHeight="1" x14ac:dyDescent="0.15">
      <c r="A2464" s="4">
        <v>5002460</v>
      </c>
      <c r="B2464" s="4">
        <f t="shared" ref="B2464:E2464" si="3341">B2463</f>
        <v>0</v>
      </c>
      <c r="C2464" s="4">
        <f t="shared" si="3341"/>
        <v>0</v>
      </c>
      <c r="D2464" s="4">
        <f t="shared" si="3341"/>
        <v>0</v>
      </c>
      <c r="E2464" s="4">
        <f t="shared" si="3341"/>
        <v>0</v>
      </c>
      <c r="F2464" s="4">
        <f>INT(VLOOKUP($X2464,映射表!$B:$C,2,FALSE)*VLOOKUP($Z2464,怪物属性偏向!$G:$L,怪物属性偏向!L$1,FALSE)/100)</f>
        <v>156871</v>
      </c>
      <c r="G2464" s="4">
        <f>INT(VLOOKUP($X2464,映射表!$B:$C,2,FALSE)*VLOOKUP($Z2464,怪物属性偏向!$G:$L,怪物属性偏向!J$1,FALSE)/100)</f>
        <v>85037</v>
      </c>
      <c r="H2464" s="4">
        <f t="shared" si="3291"/>
        <v>0</v>
      </c>
      <c r="I2464" s="4">
        <f>INT(VLOOKUP($X2464,映射表!$B:$C,2,FALSE)*VLOOKUP($Z2464,怪物属性偏向!$G:$L,怪物属性偏向!K$1,FALSE)/100)</f>
        <v>89560</v>
      </c>
      <c r="J2464" s="4">
        <f>INT(VLOOKUP($X2464,映射表!$B:$E,4,FALSE))</f>
        <v>72372</v>
      </c>
      <c r="K2464" s="4">
        <f t="shared" ref="K2464:V2464" si="3342">K2463</f>
        <v>100</v>
      </c>
      <c r="L2464" s="4">
        <f t="shared" si="3342"/>
        <v>0</v>
      </c>
      <c r="M2464" s="4">
        <f t="shared" si="3342"/>
        <v>0</v>
      </c>
      <c r="N2464" s="4">
        <f t="shared" si="3342"/>
        <v>100</v>
      </c>
      <c r="O2464" s="4">
        <f t="shared" si="3342"/>
        <v>0</v>
      </c>
      <c r="P2464" s="4">
        <f t="shared" si="3342"/>
        <v>0</v>
      </c>
      <c r="Q2464" s="4">
        <f t="shared" si="3342"/>
        <v>0</v>
      </c>
      <c r="R2464" s="4">
        <f t="shared" si="3342"/>
        <v>0</v>
      </c>
      <c r="S2464" s="4">
        <f t="shared" si="3342"/>
        <v>0</v>
      </c>
      <c r="T2464" s="4">
        <f t="shared" si="3342"/>
        <v>0</v>
      </c>
      <c r="U2464" s="4">
        <f t="shared" si="3342"/>
        <v>0</v>
      </c>
      <c r="V2464" s="4">
        <f t="shared" si="3342"/>
        <v>0</v>
      </c>
      <c r="W2464" s="4">
        <f>VLOOKUP(Z2464,怪物属性偏向!D:F,3,FALSE)</f>
        <v>5000017</v>
      </c>
      <c r="X2464" s="4">
        <f t="shared" si="3230"/>
        <v>60</v>
      </c>
      <c r="Y2464" t="str">
        <f>VLOOKUP(Z2464,怪物属性偏向!G:H,2,FALSE)</f>
        <v>伊西多</v>
      </c>
      <c r="Z2464">
        <f t="shared" si="3231"/>
        <v>17</v>
      </c>
    </row>
    <row r="2465" spans="1:26" ht="18" customHeight="1" x14ac:dyDescent="0.15">
      <c r="A2465" s="4">
        <v>5002461</v>
      </c>
      <c r="B2465" s="4">
        <f t="shared" ref="B2465:E2465" si="3343">B2464</f>
        <v>0</v>
      </c>
      <c r="C2465" s="4">
        <f t="shared" si="3343"/>
        <v>0</v>
      </c>
      <c r="D2465" s="4">
        <f t="shared" si="3343"/>
        <v>0</v>
      </c>
      <c r="E2465" s="4">
        <f t="shared" si="3343"/>
        <v>0</v>
      </c>
      <c r="F2465" s="4">
        <f>INT(VLOOKUP($X2465,映射表!$B:$C,2,FALSE)*VLOOKUP($Z2465,怪物属性偏向!$G:$L,怪物属性偏向!L$1,FALSE)/100)</f>
        <v>168317</v>
      </c>
      <c r="G2465" s="4">
        <f>INT(VLOOKUP($X2465,映射表!$B:$C,2,FALSE)*VLOOKUP($Z2465,怪物属性偏向!$G:$L,怪物属性偏向!J$1,FALSE)/100)</f>
        <v>91242</v>
      </c>
      <c r="H2465" s="4">
        <f t="shared" si="3291"/>
        <v>0</v>
      </c>
      <c r="I2465" s="4">
        <f>INT(VLOOKUP($X2465,映射表!$B:$C,2,FALSE)*VLOOKUP($Z2465,怪物属性偏向!$G:$L,怪物属性偏向!K$1,FALSE)/100)</f>
        <v>96095</v>
      </c>
      <c r="J2465" s="4">
        <f>INT(VLOOKUP($X2465,映射表!$B:$E,4,FALSE))</f>
        <v>77652</v>
      </c>
      <c r="K2465" s="4">
        <f t="shared" ref="K2465:V2465" si="3344">K2464</f>
        <v>100</v>
      </c>
      <c r="L2465" s="4">
        <f t="shared" si="3344"/>
        <v>0</v>
      </c>
      <c r="M2465" s="4">
        <f t="shared" si="3344"/>
        <v>0</v>
      </c>
      <c r="N2465" s="4">
        <f t="shared" si="3344"/>
        <v>100</v>
      </c>
      <c r="O2465" s="4">
        <f t="shared" si="3344"/>
        <v>0</v>
      </c>
      <c r="P2465" s="4">
        <f t="shared" si="3344"/>
        <v>0</v>
      </c>
      <c r="Q2465" s="4">
        <f t="shared" si="3344"/>
        <v>0</v>
      </c>
      <c r="R2465" s="4">
        <f t="shared" si="3344"/>
        <v>0</v>
      </c>
      <c r="S2465" s="4">
        <f t="shared" si="3344"/>
        <v>0</v>
      </c>
      <c r="T2465" s="4">
        <f t="shared" si="3344"/>
        <v>0</v>
      </c>
      <c r="U2465" s="4">
        <f t="shared" si="3344"/>
        <v>0</v>
      </c>
      <c r="V2465" s="4">
        <f t="shared" si="3344"/>
        <v>0</v>
      </c>
      <c r="W2465" s="4">
        <f>VLOOKUP(Z2465,怪物属性偏向!D:F,3,FALSE)</f>
        <v>5000017</v>
      </c>
      <c r="X2465" s="4">
        <f t="shared" si="3230"/>
        <v>61</v>
      </c>
      <c r="Y2465" t="str">
        <f>VLOOKUP(Z2465,怪物属性偏向!G:H,2,FALSE)</f>
        <v>伊西多</v>
      </c>
      <c r="Z2465">
        <f t="shared" si="3231"/>
        <v>17</v>
      </c>
    </row>
    <row r="2466" spans="1:26" ht="18" customHeight="1" x14ac:dyDescent="0.15">
      <c r="A2466" s="4">
        <v>5002462</v>
      </c>
      <c r="B2466" s="4">
        <f t="shared" ref="B2466:E2466" si="3345">B2465</f>
        <v>0</v>
      </c>
      <c r="C2466" s="4">
        <f t="shared" si="3345"/>
        <v>0</v>
      </c>
      <c r="D2466" s="4">
        <f t="shared" si="3345"/>
        <v>0</v>
      </c>
      <c r="E2466" s="4">
        <f t="shared" si="3345"/>
        <v>0</v>
      </c>
      <c r="F2466" s="4">
        <f>INT(VLOOKUP($X2466,映射表!$B:$C,2,FALSE)*VLOOKUP($Z2466,怪物属性偏向!$G:$L,怪物属性偏向!L$1,FALSE)/100)</f>
        <v>180588</v>
      </c>
      <c r="G2466" s="4">
        <f>INT(VLOOKUP($X2466,映射表!$B:$C,2,FALSE)*VLOOKUP($Z2466,怪物属性偏向!$G:$L,怪物属性偏向!J$1,FALSE)/100)</f>
        <v>97893</v>
      </c>
      <c r="H2466" s="4">
        <f t="shared" si="3291"/>
        <v>0</v>
      </c>
      <c r="I2466" s="4">
        <f>INT(VLOOKUP($X2466,映射表!$B:$C,2,FALSE)*VLOOKUP($Z2466,怪物属性偏向!$G:$L,怪物属性偏向!K$1,FALSE)/100)</f>
        <v>103100</v>
      </c>
      <c r="J2466" s="4">
        <f>INT(VLOOKUP($X2466,映射表!$B:$E,4,FALSE))</f>
        <v>83313</v>
      </c>
      <c r="K2466" s="4">
        <f t="shared" ref="K2466:V2466" si="3346">K2465</f>
        <v>100</v>
      </c>
      <c r="L2466" s="4">
        <f t="shared" si="3346"/>
        <v>0</v>
      </c>
      <c r="M2466" s="4">
        <f t="shared" si="3346"/>
        <v>0</v>
      </c>
      <c r="N2466" s="4">
        <f t="shared" si="3346"/>
        <v>100</v>
      </c>
      <c r="O2466" s="4">
        <f t="shared" si="3346"/>
        <v>0</v>
      </c>
      <c r="P2466" s="4">
        <f t="shared" si="3346"/>
        <v>0</v>
      </c>
      <c r="Q2466" s="4">
        <f t="shared" si="3346"/>
        <v>0</v>
      </c>
      <c r="R2466" s="4">
        <f t="shared" si="3346"/>
        <v>0</v>
      </c>
      <c r="S2466" s="4">
        <f t="shared" si="3346"/>
        <v>0</v>
      </c>
      <c r="T2466" s="4">
        <f t="shared" si="3346"/>
        <v>0</v>
      </c>
      <c r="U2466" s="4">
        <f t="shared" si="3346"/>
        <v>0</v>
      </c>
      <c r="V2466" s="4">
        <f t="shared" si="3346"/>
        <v>0</v>
      </c>
      <c r="W2466" s="4">
        <f>VLOOKUP(Z2466,怪物属性偏向!D:F,3,FALSE)</f>
        <v>5000017</v>
      </c>
      <c r="X2466" s="4">
        <f t="shared" si="3230"/>
        <v>62</v>
      </c>
      <c r="Y2466" t="str">
        <f>VLOOKUP(Z2466,怪物属性偏向!G:H,2,FALSE)</f>
        <v>伊西多</v>
      </c>
      <c r="Z2466">
        <f t="shared" si="3231"/>
        <v>17</v>
      </c>
    </row>
    <row r="2467" spans="1:26" ht="18" customHeight="1" x14ac:dyDescent="0.15">
      <c r="A2467" s="4">
        <v>5002463</v>
      </c>
      <c r="B2467" s="4">
        <f t="shared" ref="B2467:E2467" si="3347">B2466</f>
        <v>0</v>
      </c>
      <c r="C2467" s="4">
        <f t="shared" si="3347"/>
        <v>0</v>
      </c>
      <c r="D2467" s="4">
        <f t="shared" si="3347"/>
        <v>0</v>
      </c>
      <c r="E2467" s="4">
        <f t="shared" si="3347"/>
        <v>0</v>
      </c>
      <c r="F2467" s="4">
        <f>INT(VLOOKUP($X2467,映射表!$B:$C,2,FALSE)*VLOOKUP($Z2467,怪物属性偏向!$G:$L,怪物属性偏向!L$1,FALSE)/100)</f>
        <v>193742</v>
      </c>
      <c r="G2467" s="4">
        <f>INT(VLOOKUP($X2467,映射表!$B:$C,2,FALSE)*VLOOKUP($Z2467,怪物属性偏向!$G:$L,怪物属性偏向!J$1,FALSE)/100)</f>
        <v>105024</v>
      </c>
      <c r="H2467" s="4">
        <f t="shared" si="3291"/>
        <v>0</v>
      </c>
      <c r="I2467" s="4">
        <f>INT(VLOOKUP($X2467,映射表!$B:$C,2,FALSE)*VLOOKUP($Z2467,怪物属性偏向!$G:$L,怪物属性偏向!K$1,FALSE)/100)</f>
        <v>110610</v>
      </c>
      <c r="J2467" s="4">
        <f>INT(VLOOKUP($X2467,映射表!$B:$E,4,FALSE))</f>
        <v>89382</v>
      </c>
      <c r="K2467" s="4">
        <f t="shared" ref="K2467:V2467" si="3348">K2466</f>
        <v>100</v>
      </c>
      <c r="L2467" s="4">
        <f t="shared" si="3348"/>
        <v>0</v>
      </c>
      <c r="M2467" s="4">
        <f t="shared" si="3348"/>
        <v>0</v>
      </c>
      <c r="N2467" s="4">
        <f t="shared" si="3348"/>
        <v>100</v>
      </c>
      <c r="O2467" s="4">
        <f t="shared" si="3348"/>
        <v>0</v>
      </c>
      <c r="P2467" s="4">
        <f t="shared" si="3348"/>
        <v>0</v>
      </c>
      <c r="Q2467" s="4">
        <f t="shared" si="3348"/>
        <v>0</v>
      </c>
      <c r="R2467" s="4">
        <f t="shared" si="3348"/>
        <v>0</v>
      </c>
      <c r="S2467" s="4">
        <f t="shared" si="3348"/>
        <v>0</v>
      </c>
      <c r="T2467" s="4">
        <f t="shared" si="3348"/>
        <v>0</v>
      </c>
      <c r="U2467" s="4">
        <f t="shared" si="3348"/>
        <v>0</v>
      </c>
      <c r="V2467" s="4">
        <f t="shared" si="3348"/>
        <v>0</v>
      </c>
      <c r="W2467" s="4">
        <f>VLOOKUP(Z2467,怪物属性偏向!D:F,3,FALSE)</f>
        <v>5000017</v>
      </c>
      <c r="X2467" s="4">
        <f t="shared" si="3230"/>
        <v>63</v>
      </c>
      <c r="Y2467" t="str">
        <f>VLOOKUP(Z2467,怪物属性偏向!G:H,2,FALSE)</f>
        <v>伊西多</v>
      </c>
      <c r="Z2467">
        <f t="shared" si="3231"/>
        <v>17</v>
      </c>
    </row>
    <row r="2468" spans="1:26" ht="18" customHeight="1" x14ac:dyDescent="0.15">
      <c r="A2468" s="4">
        <v>5002464</v>
      </c>
      <c r="B2468" s="4">
        <f t="shared" ref="B2468:E2468" si="3349">B2467</f>
        <v>0</v>
      </c>
      <c r="C2468" s="4">
        <f t="shared" si="3349"/>
        <v>0</v>
      </c>
      <c r="D2468" s="4">
        <f t="shared" si="3349"/>
        <v>0</v>
      </c>
      <c r="E2468" s="4">
        <f t="shared" si="3349"/>
        <v>0</v>
      </c>
      <c r="F2468" s="4">
        <f>INT(VLOOKUP($X2468,映射表!$B:$C,2,FALSE)*VLOOKUP($Z2468,怪物属性偏向!$G:$L,怪物属性偏向!L$1,FALSE)/100)</f>
        <v>207843</v>
      </c>
      <c r="G2468" s="4">
        <f>INT(VLOOKUP($X2468,映射表!$B:$C,2,FALSE)*VLOOKUP($Z2468,怪物属性偏向!$G:$L,怪物属性偏向!J$1,FALSE)/100)</f>
        <v>112668</v>
      </c>
      <c r="H2468" s="4">
        <f t="shared" si="3291"/>
        <v>0</v>
      </c>
      <c r="I2468" s="4">
        <f>INT(VLOOKUP($X2468,映射表!$B:$C,2,FALSE)*VLOOKUP($Z2468,怪物属性偏向!$G:$L,怪物属性偏向!K$1,FALSE)/100)</f>
        <v>118661</v>
      </c>
      <c r="J2468" s="4">
        <f>INT(VLOOKUP($X2468,映射表!$B:$E,4,FALSE))</f>
        <v>95887</v>
      </c>
      <c r="K2468" s="4">
        <f t="shared" ref="K2468:V2468" si="3350">K2467</f>
        <v>100</v>
      </c>
      <c r="L2468" s="4">
        <f t="shared" si="3350"/>
        <v>0</v>
      </c>
      <c r="M2468" s="4">
        <f t="shared" si="3350"/>
        <v>0</v>
      </c>
      <c r="N2468" s="4">
        <f t="shared" si="3350"/>
        <v>100</v>
      </c>
      <c r="O2468" s="4">
        <f t="shared" si="3350"/>
        <v>0</v>
      </c>
      <c r="P2468" s="4">
        <f t="shared" si="3350"/>
        <v>0</v>
      </c>
      <c r="Q2468" s="4">
        <f t="shared" si="3350"/>
        <v>0</v>
      </c>
      <c r="R2468" s="4">
        <f t="shared" si="3350"/>
        <v>0</v>
      </c>
      <c r="S2468" s="4">
        <f t="shared" si="3350"/>
        <v>0</v>
      </c>
      <c r="T2468" s="4">
        <f t="shared" si="3350"/>
        <v>0</v>
      </c>
      <c r="U2468" s="4">
        <f t="shared" si="3350"/>
        <v>0</v>
      </c>
      <c r="V2468" s="4">
        <f t="shared" si="3350"/>
        <v>0</v>
      </c>
      <c r="W2468" s="4">
        <f>VLOOKUP(Z2468,怪物属性偏向!D:F,3,FALSE)</f>
        <v>5000017</v>
      </c>
      <c r="X2468" s="4">
        <f t="shared" si="3230"/>
        <v>64</v>
      </c>
      <c r="Y2468" t="str">
        <f>VLOOKUP(Z2468,怪物属性偏向!G:H,2,FALSE)</f>
        <v>伊西多</v>
      </c>
      <c r="Z2468">
        <f t="shared" si="3231"/>
        <v>17</v>
      </c>
    </row>
    <row r="2469" spans="1:26" ht="18" customHeight="1" x14ac:dyDescent="0.15">
      <c r="A2469" s="4">
        <v>5002465</v>
      </c>
      <c r="B2469" s="4">
        <f t="shared" ref="B2469:E2469" si="3351">B2468</f>
        <v>0</v>
      </c>
      <c r="C2469" s="4">
        <f t="shared" si="3351"/>
        <v>0</v>
      </c>
      <c r="D2469" s="4">
        <f t="shared" si="3351"/>
        <v>0</v>
      </c>
      <c r="E2469" s="4">
        <f t="shared" si="3351"/>
        <v>0</v>
      </c>
      <c r="F2469" s="4">
        <f>INT(VLOOKUP($X2469,映射表!$B:$C,2,FALSE)*VLOOKUP($Z2469,怪物属性偏向!$G:$L,怪物属性偏向!L$1,FALSE)/100)</f>
        <v>222959</v>
      </c>
      <c r="G2469" s="4">
        <f>INT(VLOOKUP($X2469,映射表!$B:$C,2,FALSE)*VLOOKUP($Z2469,怪物属性偏向!$G:$L,怪物属性偏向!J$1,FALSE)/100)</f>
        <v>120862</v>
      </c>
      <c r="H2469" s="4">
        <f t="shared" si="3291"/>
        <v>0</v>
      </c>
      <c r="I2469" s="4">
        <f>INT(VLOOKUP($X2469,映射表!$B:$C,2,FALSE)*VLOOKUP($Z2469,怪物属性偏向!$G:$L,怪物属性偏向!K$1,FALSE)/100)</f>
        <v>127291</v>
      </c>
      <c r="J2469" s="4">
        <f>INT(VLOOKUP($X2469,映射表!$B:$E,4,FALSE))</f>
        <v>102861</v>
      </c>
      <c r="K2469" s="4">
        <f t="shared" ref="K2469:V2469" si="3352">K2468</f>
        <v>100</v>
      </c>
      <c r="L2469" s="4">
        <f t="shared" si="3352"/>
        <v>0</v>
      </c>
      <c r="M2469" s="4">
        <f t="shared" si="3352"/>
        <v>0</v>
      </c>
      <c r="N2469" s="4">
        <f t="shared" si="3352"/>
        <v>100</v>
      </c>
      <c r="O2469" s="4">
        <f t="shared" si="3352"/>
        <v>0</v>
      </c>
      <c r="P2469" s="4">
        <f t="shared" si="3352"/>
        <v>0</v>
      </c>
      <c r="Q2469" s="4">
        <f t="shared" si="3352"/>
        <v>0</v>
      </c>
      <c r="R2469" s="4">
        <f t="shared" si="3352"/>
        <v>0</v>
      </c>
      <c r="S2469" s="4">
        <f t="shared" si="3352"/>
        <v>0</v>
      </c>
      <c r="T2469" s="4">
        <f t="shared" si="3352"/>
        <v>0</v>
      </c>
      <c r="U2469" s="4">
        <f t="shared" si="3352"/>
        <v>0</v>
      </c>
      <c r="V2469" s="4">
        <f t="shared" si="3352"/>
        <v>0</v>
      </c>
      <c r="W2469" s="4">
        <f>VLOOKUP(Z2469,怪物属性偏向!D:F,3,FALSE)</f>
        <v>5000017</v>
      </c>
      <c r="X2469" s="4">
        <f t="shared" si="3230"/>
        <v>65</v>
      </c>
      <c r="Y2469" t="str">
        <f>VLOOKUP(Z2469,怪物属性偏向!G:H,2,FALSE)</f>
        <v>伊西多</v>
      </c>
      <c r="Z2469">
        <f t="shared" si="3231"/>
        <v>17</v>
      </c>
    </row>
    <row r="2470" spans="1:26" ht="18" customHeight="1" x14ac:dyDescent="0.15">
      <c r="A2470" s="4">
        <v>5002466</v>
      </c>
      <c r="B2470" s="4">
        <f t="shared" ref="B2470:E2470" si="3353">B2469</f>
        <v>0</v>
      </c>
      <c r="C2470" s="4">
        <f t="shared" si="3353"/>
        <v>0</v>
      </c>
      <c r="D2470" s="4">
        <f t="shared" si="3353"/>
        <v>0</v>
      </c>
      <c r="E2470" s="4">
        <f t="shared" si="3353"/>
        <v>0</v>
      </c>
      <c r="F2470" s="4">
        <f>INT(VLOOKUP($X2470,映射表!$B:$C,2,FALSE)*VLOOKUP($Z2470,怪物属性偏向!$G:$L,怪物属性偏向!L$1,FALSE)/100)</f>
        <v>239164</v>
      </c>
      <c r="G2470" s="4">
        <f>INT(VLOOKUP($X2470,映射表!$B:$C,2,FALSE)*VLOOKUP($Z2470,怪物属性偏向!$G:$L,怪物属性偏向!J$1,FALSE)/100)</f>
        <v>129646</v>
      </c>
      <c r="H2470" s="4">
        <f t="shared" si="3291"/>
        <v>0</v>
      </c>
      <c r="I2470" s="4">
        <f>INT(VLOOKUP($X2470,映射表!$B:$C,2,FALSE)*VLOOKUP($Z2470,怪物属性偏向!$G:$L,怪物属性偏向!K$1,FALSE)/100)</f>
        <v>136543</v>
      </c>
      <c r="J2470" s="4">
        <f>INT(VLOOKUP($X2470,映射表!$B:$E,4,FALSE))</f>
        <v>110337</v>
      </c>
      <c r="K2470" s="4">
        <f t="shared" ref="K2470:V2470" si="3354">K2469</f>
        <v>100</v>
      </c>
      <c r="L2470" s="4">
        <f t="shared" si="3354"/>
        <v>0</v>
      </c>
      <c r="M2470" s="4">
        <f t="shared" si="3354"/>
        <v>0</v>
      </c>
      <c r="N2470" s="4">
        <f t="shared" si="3354"/>
        <v>100</v>
      </c>
      <c r="O2470" s="4">
        <f t="shared" si="3354"/>
        <v>0</v>
      </c>
      <c r="P2470" s="4">
        <f t="shared" si="3354"/>
        <v>0</v>
      </c>
      <c r="Q2470" s="4">
        <f t="shared" si="3354"/>
        <v>0</v>
      </c>
      <c r="R2470" s="4">
        <f t="shared" si="3354"/>
        <v>0</v>
      </c>
      <c r="S2470" s="4">
        <f t="shared" si="3354"/>
        <v>0</v>
      </c>
      <c r="T2470" s="4">
        <f t="shared" si="3354"/>
        <v>0</v>
      </c>
      <c r="U2470" s="4">
        <f t="shared" si="3354"/>
        <v>0</v>
      </c>
      <c r="V2470" s="4">
        <f t="shared" si="3354"/>
        <v>0</v>
      </c>
      <c r="W2470" s="4">
        <f>VLOOKUP(Z2470,怪物属性偏向!D:F,3,FALSE)</f>
        <v>5000017</v>
      </c>
      <c r="X2470" s="4">
        <f t="shared" si="3230"/>
        <v>66</v>
      </c>
      <c r="Y2470" t="str">
        <f>VLOOKUP(Z2470,怪物属性偏向!G:H,2,FALSE)</f>
        <v>伊西多</v>
      </c>
      <c r="Z2470">
        <f t="shared" si="3231"/>
        <v>17</v>
      </c>
    </row>
    <row r="2471" spans="1:26" ht="18" customHeight="1" x14ac:dyDescent="0.15">
      <c r="A2471" s="4">
        <v>5002467</v>
      </c>
      <c r="B2471" s="4">
        <f t="shared" ref="B2471:E2471" si="3355">B2470</f>
        <v>0</v>
      </c>
      <c r="C2471" s="4">
        <f t="shared" si="3355"/>
        <v>0</v>
      </c>
      <c r="D2471" s="4">
        <f t="shared" si="3355"/>
        <v>0</v>
      </c>
      <c r="E2471" s="4">
        <f t="shared" si="3355"/>
        <v>0</v>
      </c>
      <c r="F2471" s="4">
        <f>INT(VLOOKUP($X2471,映射表!$B:$C,2,FALSE)*VLOOKUP($Z2471,怪物属性偏向!$G:$L,怪物属性偏向!L$1,FALSE)/100)</f>
        <v>256536</v>
      </c>
      <c r="G2471" s="4">
        <f>INT(VLOOKUP($X2471,映射表!$B:$C,2,FALSE)*VLOOKUP($Z2471,怪物属性偏向!$G:$L,怪物属性偏向!J$1,FALSE)/100)</f>
        <v>139063</v>
      </c>
      <c r="H2471" s="4">
        <f t="shared" si="3291"/>
        <v>0</v>
      </c>
      <c r="I2471" s="4">
        <f>INT(VLOOKUP($X2471,映射表!$B:$C,2,FALSE)*VLOOKUP($Z2471,怪物属性偏向!$G:$L,怪物属性偏向!K$1,FALSE)/100)</f>
        <v>146460</v>
      </c>
      <c r="J2471" s="4">
        <f>INT(VLOOKUP($X2471,映射表!$B:$E,4,FALSE))</f>
        <v>118352</v>
      </c>
      <c r="K2471" s="4">
        <f t="shared" ref="K2471:V2471" si="3356">K2470</f>
        <v>100</v>
      </c>
      <c r="L2471" s="4">
        <f t="shared" si="3356"/>
        <v>0</v>
      </c>
      <c r="M2471" s="4">
        <f t="shared" si="3356"/>
        <v>0</v>
      </c>
      <c r="N2471" s="4">
        <f t="shared" si="3356"/>
        <v>100</v>
      </c>
      <c r="O2471" s="4">
        <f t="shared" si="3356"/>
        <v>0</v>
      </c>
      <c r="P2471" s="4">
        <f t="shared" si="3356"/>
        <v>0</v>
      </c>
      <c r="Q2471" s="4">
        <f t="shared" si="3356"/>
        <v>0</v>
      </c>
      <c r="R2471" s="4">
        <f t="shared" si="3356"/>
        <v>0</v>
      </c>
      <c r="S2471" s="4">
        <f t="shared" si="3356"/>
        <v>0</v>
      </c>
      <c r="T2471" s="4">
        <f t="shared" si="3356"/>
        <v>0</v>
      </c>
      <c r="U2471" s="4">
        <f t="shared" si="3356"/>
        <v>0</v>
      </c>
      <c r="V2471" s="4">
        <f t="shared" si="3356"/>
        <v>0</v>
      </c>
      <c r="W2471" s="4">
        <f>VLOOKUP(Z2471,怪物属性偏向!D:F,3,FALSE)</f>
        <v>5000017</v>
      </c>
      <c r="X2471" s="4">
        <f t="shared" si="3230"/>
        <v>67</v>
      </c>
      <c r="Y2471" t="str">
        <f>VLOOKUP(Z2471,怪物属性偏向!G:H,2,FALSE)</f>
        <v>伊西多</v>
      </c>
      <c r="Z2471">
        <f t="shared" si="3231"/>
        <v>17</v>
      </c>
    </row>
    <row r="2472" spans="1:26" ht="18" customHeight="1" x14ac:dyDescent="0.15">
      <c r="A2472" s="4">
        <v>5002468</v>
      </c>
      <c r="B2472" s="4">
        <f t="shared" ref="B2472:E2472" si="3357">B2471</f>
        <v>0</v>
      </c>
      <c r="C2472" s="4">
        <f t="shared" si="3357"/>
        <v>0</v>
      </c>
      <c r="D2472" s="4">
        <f t="shared" si="3357"/>
        <v>0</v>
      </c>
      <c r="E2472" s="4">
        <f t="shared" si="3357"/>
        <v>0</v>
      </c>
      <c r="F2472" s="4">
        <f>INT(VLOOKUP($X2472,映射表!$B:$C,2,FALSE)*VLOOKUP($Z2472,怪物属性偏向!$G:$L,怪物属性偏向!L$1,FALSE)/100)</f>
        <v>275158</v>
      </c>
      <c r="G2472" s="4">
        <f>INT(VLOOKUP($X2472,映射表!$B:$C,2,FALSE)*VLOOKUP($Z2472,怪物属性偏向!$G:$L,怪物属性偏向!J$1,FALSE)/100)</f>
        <v>149158</v>
      </c>
      <c r="H2472" s="4">
        <f t="shared" si="3291"/>
        <v>0</v>
      </c>
      <c r="I2472" s="4">
        <f>INT(VLOOKUP($X2472,映射表!$B:$C,2,FALSE)*VLOOKUP($Z2472,怪物属性偏向!$G:$L,怪物属性偏向!K$1,FALSE)/100)</f>
        <v>157092</v>
      </c>
      <c r="J2472" s="4">
        <f>INT(VLOOKUP($X2472,映射表!$B:$E,4,FALSE))</f>
        <v>126943</v>
      </c>
      <c r="K2472" s="4">
        <f t="shared" ref="K2472:V2472" si="3358">K2471</f>
        <v>100</v>
      </c>
      <c r="L2472" s="4">
        <f t="shared" si="3358"/>
        <v>0</v>
      </c>
      <c r="M2472" s="4">
        <f t="shared" si="3358"/>
        <v>0</v>
      </c>
      <c r="N2472" s="4">
        <f t="shared" si="3358"/>
        <v>100</v>
      </c>
      <c r="O2472" s="4">
        <f t="shared" si="3358"/>
        <v>0</v>
      </c>
      <c r="P2472" s="4">
        <f t="shared" si="3358"/>
        <v>0</v>
      </c>
      <c r="Q2472" s="4">
        <f t="shared" si="3358"/>
        <v>0</v>
      </c>
      <c r="R2472" s="4">
        <f t="shared" si="3358"/>
        <v>0</v>
      </c>
      <c r="S2472" s="4">
        <f t="shared" si="3358"/>
        <v>0</v>
      </c>
      <c r="T2472" s="4">
        <f t="shared" si="3358"/>
        <v>0</v>
      </c>
      <c r="U2472" s="4">
        <f t="shared" si="3358"/>
        <v>0</v>
      </c>
      <c r="V2472" s="4">
        <f t="shared" si="3358"/>
        <v>0</v>
      </c>
      <c r="W2472" s="4">
        <f>VLOOKUP(Z2472,怪物属性偏向!D:F,3,FALSE)</f>
        <v>5000017</v>
      </c>
      <c r="X2472" s="4">
        <f t="shared" si="3230"/>
        <v>68</v>
      </c>
      <c r="Y2472" t="str">
        <f>VLOOKUP(Z2472,怪物属性偏向!G:H,2,FALSE)</f>
        <v>伊西多</v>
      </c>
      <c r="Z2472">
        <f t="shared" si="3231"/>
        <v>17</v>
      </c>
    </row>
    <row r="2473" spans="1:26" ht="18" customHeight="1" x14ac:dyDescent="0.15">
      <c r="A2473" s="4">
        <v>5002469</v>
      </c>
      <c r="B2473" s="4">
        <f t="shared" ref="B2473:E2473" si="3359">B2472</f>
        <v>0</v>
      </c>
      <c r="C2473" s="4">
        <f t="shared" si="3359"/>
        <v>0</v>
      </c>
      <c r="D2473" s="4">
        <f t="shared" si="3359"/>
        <v>0</v>
      </c>
      <c r="E2473" s="4">
        <f t="shared" si="3359"/>
        <v>0</v>
      </c>
      <c r="F2473" s="4">
        <f>INT(VLOOKUP($X2473,映射表!$B:$C,2,FALSE)*VLOOKUP($Z2473,怪物属性偏向!$G:$L,怪物属性偏向!L$1,FALSE)/100)</f>
        <v>295121</v>
      </c>
      <c r="G2473" s="4">
        <f>INT(VLOOKUP($X2473,映射表!$B:$C,2,FALSE)*VLOOKUP($Z2473,怪物属性偏向!$G:$L,怪物属性偏向!J$1,FALSE)/100)</f>
        <v>159980</v>
      </c>
      <c r="H2473" s="4">
        <f t="shared" si="3291"/>
        <v>0</v>
      </c>
      <c r="I2473" s="4">
        <f>INT(VLOOKUP($X2473,映射表!$B:$C,2,FALSE)*VLOOKUP($Z2473,怪物属性偏向!$G:$L,怪物属性偏向!K$1,FALSE)/100)</f>
        <v>168489</v>
      </c>
      <c r="J2473" s="4">
        <f>INT(VLOOKUP($X2473,映射表!$B:$E,4,FALSE))</f>
        <v>136153</v>
      </c>
      <c r="K2473" s="4">
        <f t="shared" ref="K2473:V2473" si="3360">K2472</f>
        <v>100</v>
      </c>
      <c r="L2473" s="4">
        <f t="shared" si="3360"/>
        <v>0</v>
      </c>
      <c r="M2473" s="4">
        <f t="shared" si="3360"/>
        <v>0</v>
      </c>
      <c r="N2473" s="4">
        <f t="shared" si="3360"/>
        <v>100</v>
      </c>
      <c r="O2473" s="4">
        <f t="shared" si="3360"/>
        <v>0</v>
      </c>
      <c r="P2473" s="4">
        <f t="shared" si="3360"/>
        <v>0</v>
      </c>
      <c r="Q2473" s="4">
        <f t="shared" si="3360"/>
        <v>0</v>
      </c>
      <c r="R2473" s="4">
        <f t="shared" si="3360"/>
        <v>0</v>
      </c>
      <c r="S2473" s="4">
        <f t="shared" si="3360"/>
        <v>0</v>
      </c>
      <c r="T2473" s="4">
        <f t="shared" si="3360"/>
        <v>0</v>
      </c>
      <c r="U2473" s="4">
        <f t="shared" si="3360"/>
        <v>0</v>
      </c>
      <c r="V2473" s="4">
        <f t="shared" si="3360"/>
        <v>0</v>
      </c>
      <c r="W2473" s="4">
        <f>VLOOKUP(Z2473,怪物属性偏向!D:F,3,FALSE)</f>
        <v>5000017</v>
      </c>
      <c r="X2473" s="4">
        <f t="shared" ref="X2473:X2536" si="3361">IF(X2472=X$1,1,X2472+1)</f>
        <v>69</v>
      </c>
      <c r="Y2473" t="str">
        <f>VLOOKUP(Z2473,怪物属性偏向!G:H,2,FALSE)</f>
        <v>伊西多</v>
      </c>
      <c r="Z2473">
        <f t="shared" ref="Z2473:Z2536" si="3362">IF(X2473=1,Z2472+1,Z2472)</f>
        <v>17</v>
      </c>
    </row>
    <row r="2474" spans="1:26" ht="18" customHeight="1" x14ac:dyDescent="0.15">
      <c r="A2474" s="4">
        <v>5002470</v>
      </c>
      <c r="B2474" s="4">
        <f t="shared" ref="B2474:E2474" si="3363">B2473</f>
        <v>0</v>
      </c>
      <c r="C2474" s="4">
        <f t="shared" si="3363"/>
        <v>0</v>
      </c>
      <c r="D2474" s="4">
        <f t="shared" si="3363"/>
        <v>0</v>
      </c>
      <c r="E2474" s="4">
        <f t="shared" si="3363"/>
        <v>0</v>
      </c>
      <c r="F2474" s="4">
        <f>INT(VLOOKUP($X2474,映射表!$B:$C,2,FALSE)*VLOOKUP($Z2474,怪物属性偏向!$G:$L,怪物属性偏向!L$1,FALSE)/100)</f>
        <v>316521</v>
      </c>
      <c r="G2474" s="4">
        <f>INT(VLOOKUP($X2474,映射表!$B:$C,2,FALSE)*VLOOKUP($Z2474,怪物属性偏向!$G:$L,怪物属性偏向!J$1,FALSE)/100)</f>
        <v>171580</v>
      </c>
      <c r="H2474" s="4">
        <f t="shared" si="3291"/>
        <v>0</v>
      </c>
      <c r="I2474" s="4">
        <f>INT(VLOOKUP($X2474,映射表!$B:$C,2,FALSE)*VLOOKUP($Z2474,怪物属性偏向!$G:$L,怪物属性偏向!K$1,FALSE)/100)</f>
        <v>180707</v>
      </c>
      <c r="J2474" s="4">
        <f>INT(VLOOKUP($X2474,映射表!$B:$E,4,FALSE))</f>
        <v>146026</v>
      </c>
      <c r="K2474" s="4">
        <f t="shared" ref="K2474:V2474" si="3364">K2473</f>
        <v>100</v>
      </c>
      <c r="L2474" s="4">
        <f t="shared" si="3364"/>
        <v>0</v>
      </c>
      <c r="M2474" s="4">
        <f t="shared" si="3364"/>
        <v>0</v>
      </c>
      <c r="N2474" s="4">
        <f t="shared" si="3364"/>
        <v>100</v>
      </c>
      <c r="O2474" s="4">
        <f t="shared" si="3364"/>
        <v>0</v>
      </c>
      <c r="P2474" s="4">
        <f t="shared" si="3364"/>
        <v>0</v>
      </c>
      <c r="Q2474" s="4">
        <f t="shared" si="3364"/>
        <v>0</v>
      </c>
      <c r="R2474" s="4">
        <f t="shared" si="3364"/>
        <v>0</v>
      </c>
      <c r="S2474" s="4">
        <f t="shared" si="3364"/>
        <v>0</v>
      </c>
      <c r="T2474" s="4">
        <f t="shared" si="3364"/>
        <v>0</v>
      </c>
      <c r="U2474" s="4">
        <f t="shared" si="3364"/>
        <v>0</v>
      </c>
      <c r="V2474" s="4">
        <f t="shared" si="3364"/>
        <v>0</v>
      </c>
      <c r="W2474" s="4">
        <f>VLOOKUP(Z2474,怪物属性偏向!D:F,3,FALSE)</f>
        <v>5000017</v>
      </c>
      <c r="X2474" s="4">
        <f t="shared" si="3361"/>
        <v>70</v>
      </c>
      <c r="Y2474" t="str">
        <f>VLOOKUP(Z2474,怪物属性偏向!G:H,2,FALSE)</f>
        <v>伊西多</v>
      </c>
      <c r="Z2474">
        <f t="shared" si="3362"/>
        <v>17</v>
      </c>
    </row>
    <row r="2475" spans="1:26" ht="18" customHeight="1" x14ac:dyDescent="0.15">
      <c r="A2475" s="4">
        <v>5002471</v>
      </c>
      <c r="B2475" s="4">
        <f t="shared" ref="B2475:E2475" si="3365">B2474</f>
        <v>0</v>
      </c>
      <c r="C2475" s="4">
        <f t="shared" si="3365"/>
        <v>0</v>
      </c>
      <c r="D2475" s="4">
        <f t="shared" si="3365"/>
        <v>0</v>
      </c>
      <c r="E2475" s="4">
        <f t="shared" si="3365"/>
        <v>0</v>
      </c>
      <c r="F2475" s="4">
        <f>INT(VLOOKUP($X2475,映射表!$B:$C,2,FALSE)*VLOOKUP($Z2475,怪物属性偏向!$G:$L,怪物属性偏向!L$1,FALSE)/100)</f>
        <v>339462</v>
      </c>
      <c r="G2475" s="4">
        <f>INT(VLOOKUP($X2475,映射表!$B:$C,2,FALSE)*VLOOKUP($Z2475,怪物属性偏向!$G:$L,怪物属性偏向!J$1,FALSE)/100)</f>
        <v>184016</v>
      </c>
      <c r="H2475" s="4">
        <f t="shared" si="3291"/>
        <v>0</v>
      </c>
      <c r="I2475" s="4">
        <f>INT(VLOOKUP($X2475,映射表!$B:$C,2,FALSE)*VLOOKUP($Z2475,怪物属性偏向!$G:$L,怪物属性偏向!K$1,FALSE)/100)</f>
        <v>193804</v>
      </c>
      <c r="J2475" s="4">
        <f>INT(VLOOKUP($X2475,映射表!$B:$E,4,FALSE))</f>
        <v>156610</v>
      </c>
      <c r="K2475" s="4">
        <f t="shared" ref="K2475:V2475" si="3366">K2474</f>
        <v>100</v>
      </c>
      <c r="L2475" s="4">
        <f t="shared" si="3366"/>
        <v>0</v>
      </c>
      <c r="M2475" s="4">
        <f t="shared" si="3366"/>
        <v>0</v>
      </c>
      <c r="N2475" s="4">
        <f t="shared" si="3366"/>
        <v>100</v>
      </c>
      <c r="O2475" s="4">
        <f t="shared" si="3366"/>
        <v>0</v>
      </c>
      <c r="P2475" s="4">
        <f t="shared" si="3366"/>
        <v>0</v>
      </c>
      <c r="Q2475" s="4">
        <f t="shared" si="3366"/>
        <v>0</v>
      </c>
      <c r="R2475" s="4">
        <f t="shared" si="3366"/>
        <v>0</v>
      </c>
      <c r="S2475" s="4">
        <f t="shared" si="3366"/>
        <v>0</v>
      </c>
      <c r="T2475" s="4">
        <f t="shared" si="3366"/>
        <v>0</v>
      </c>
      <c r="U2475" s="4">
        <f t="shared" si="3366"/>
        <v>0</v>
      </c>
      <c r="V2475" s="4">
        <f t="shared" si="3366"/>
        <v>0</v>
      </c>
      <c r="W2475" s="4">
        <f>VLOOKUP(Z2475,怪物属性偏向!D:F,3,FALSE)</f>
        <v>5000017</v>
      </c>
      <c r="X2475" s="4">
        <f t="shared" si="3361"/>
        <v>71</v>
      </c>
      <c r="Y2475" t="str">
        <f>VLOOKUP(Z2475,怪物属性偏向!G:H,2,FALSE)</f>
        <v>伊西多</v>
      </c>
      <c r="Z2475">
        <f t="shared" si="3362"/>
        <v>17</v>
      </c>
    </row>
    <row r="2476" spans="1:26" ht="18" customHeight="1" x14ac:dyDescent="0.15">
      <c r="A2476" s="4">
        <v>5002472</v>
      </c>
      <c r="B2476" s="4">
        <f t="shared" ref="B2476:E2476" si="3367">B2475</f>
        <v>0</v>
      </c>
      <c r="C2476" s="4">
        <f t="shared" si="3367"/>
        <v>0</v>
      </c>
      <c r="D2476" s="4">
        <f t="shared" si="3367"/>
        <v>0</v>
      </c>
      <c r="E2476" s="4">
        <f t="shared" si="3367"/>
        <v>0</v>
      </c>
      <c r="F2476" s="4">
        <f>INT(VLOOKUP($X2476,映射表!$B:$C,2,FALSE)*VLOOKUP($Z2476,怪物属性偏向!$G:$L,怪物属性偏向!L$1,FALSE)/100)</f>
        <v>364055</v>
      </c>
      <c r="G2476" s="4">
        <f>INT(VLOOKUP($X2476,映射表!$B:$C,2,FALSE)*VLOOKUP($Z2476,怪物属性偏向!$G:$L,怪物属性偏向!J$1,FALSE)/100)</f>
        <v>197348</v>
      </c>
      <c r="H2476" s="4">
        <f t="shared" si="3291"/>
        <v>0</v>
      </c>
      <c r="I2476" s="4">
        <f>INT(VLOOKUP($X2476,映射表!$B:$C,2,FALSE)*VLOOKUP($Z2476,怪物属性偏向!$G:$L,怪物属性偏向!K$1,FALSE)/100)</f>
        <v>207845</v>
      </c>
      <c r="J2476" s="4">
        <f>INT(VLOOKUP($X2476,映射表!$B:$E,4,FALSE))</f>
        <v>167955</v>
      </c>
      <c r="K2476" s="4">
        <f t="shared" ref="K2476:V2476" si="3368">K2475</f>
        <v>100</v>
      </c>
      <c r="L2476" s="4">
        <f t="shared" si="3368"/>
        <v>0</v>
      </c>
      <c r="M2476" s="4">
        <f t="shared" si="3368"/>
        <v>0</v>
      </c>
      <c r="N2476" s="4">
        <f t="shared" si="3368"/>
        <v>100</v>
      </c>
      <c r="O2476" s="4">
        <f t="shared" si="3368"/>
        <v>0</v>
      </c>
      <c r="P2476" s="4">
        <f t="shared" si="3368"/>
        <v>0</v>
      </c>
      <c r="Q2476" s="4">
        <f t="shared" si="3368"/>
        <v>0</v>
      </c>
      <c r="R2476" s="4">
        <f t="shared" si="3368"/>
        <v>0</v>
      </c>
      <c r="S2476" s="4">
        <f t="shared" si="3368"/>
        <v>0</v>
      </c>
      <c r="T2476" s="4">
        <f t="shared" si="3368"/>
        <v>0</v>
      </c>
      <c r="U2476" s="4">
        <f t="shared" si="3368"/>
        <v>0</v>
      </c>
      <c r="V2476" s="4">
        <f t="shared" si="3368"/>
        <v>0</v>
      </c>
      <c r="W2476" s="4">
        <f>VLOOKUP(Z2476,怪物属性偏向!D:F,3,FALSE)</f>
        <v>5000017</v>
      </c>
      <c r="X2476" s="4">
        <f t="shared" si="3361"/>
        <v>72</v>
      </c>
      <c r="Y2476" t="str">
        <f>VLOOKUP(Z2476,怪物属性偏向!G:H,2,FALSE)</f>
        <v>伊西多</v>
      </c>
      <c r="Z2476">
        <f t="shared" si="3362"/>
        <v>17</v>
      </c>
    </row>
    <row r="2477" spans="1:26" ht="18" customHeight="1" x14ac:dyDescent="0.15">
      <c r="A2477" s="4">
        <v>5002473</v>
      </c>
      <c r="B2477" s="4">
        <f t="shared" ref="B2477:E2477" si="3369">B2476</f>
        <v>0</v>
      </c>
      <c r="C2477" s="4">
        <f t="shared" si="3369"/>
        <v>0</v>
      </c>
      <c r="D2477" s="4">
        <f t="shared" si="3369"/>
        <v>0</v>
      </c>
      <c r="E2477" s="4">
        <f t="shared" si="3369"/>
        <v>0</v>
      </c>
      <c r="F2477" s="4">
        <f>INT(VLOOKUP($X2477,映射表!$B:$C,2,FALSE)*VLOOKUP($Z2477,怪物属性偏向!$G:$L,怪物属性偏向!L$1,FALSE)/100)</f>
        <v>390419</v>
      </c>
      <c r="G2477" s="4">
        <f>INT(VLOOKUP($X2477,映射表!$B:$C,2,FALSE)*VLOOKUP($Z2477,怪物属性偏向!$G:$L,怪物属性偏向!J$1,FALSE)/100)</f>
        <v>211639</v>
      </c>
      <c r="H2477" s="4">
        <f t="shared" si="3291"/>
        <v>0</v>
      </c>
      <c r="I2477" s="4">
        <f>INT(VLOOKUP($X2477,映射表!$B:$C,2,FALSE)*VLOOKUP($Z2477,怪物属性偏向!$G:$L,怪物属性偏向!K$1,FALSE)/100)</f>
        <v>222896</v>
      </c>
      <c r="J2477" s="4">
        <f>INT(VLOOKUP($X2477,映射表!$B:$E,4,FALSE))</f>
        <v>180118</v>
      </c>
      <c r="K2477" s="4">
        <f t="shared" ref="K2477:V2477" si="3370">K2476</f>
        <v>100</v>
      </c>
      <c r="L2477" s="4">
        <f t="shared" si="3370"/>
        <v>0</v>
      </c>
      <c r="M2477" s="4">
        <f t="shared" si="3370"/>
        <v>0</v>
      </c>
      <c r="N2477" s="4">
        <f t="shared" si="3370"/>
        <v>100</v>
      </c>
      <c r="O2477" s="4">
        <f t="shared" si="3370"/>
        <v>0</v>
      </c>
      <c r="P2477" s="4">
        <f t="shared" si="3370"/>
        <v>0</v>
      </c>
      <c r="Q2477" s="4">
        <f t="shared" si="3370"/>
        <v>0</v>
      </c>
      <c r="R2477" s="4">
        <f t="shared" si="3370"/>
        <v>0</v>
      </c>
      <c r="S2477" s="4">
        <f t="shared" si="3370"/>
        <v>0</v>
      </c>
      <c r="T2477" s="4">
        <f t="shared" si="3370"/>
        <v>0</v>
      </c>
      <c r="U2477" s="4">
        <f t="shared" si="3370"/>
        <v>0</v>
      </c>
      <c r="V2477" s="4">
        <f t="shared" si="3370"/>
        <v>0</v>
      </c>
      <c r="W2477" s="4">
        <f>VLOOKUP(Z2477,怪物属性偏向!D:F,3,FALSE)</f>
        <v>5000017</v>
      </c>
      <c r="X2477" s="4">
        <f t="shared" si="3361"/>
        <v>73</v>
      </c>
      <c r="Y2477" t="str">
        <f>VLOOKUP(Z2477,怪物属性偏向!G:H,2,FALSE)</f>
        <v>伊西多</v>
      </c>
      <c r="Z2477">
        <f t="shared" si="3362"/>
        <v>17</v>
      </c>
    </row>
    <row r="2478" spans="1:26" ht="18" customHeight="1" x14ac:dyDescent="0.15">
      <c r="A2478" s="4">
        <v>5002474</v>
      </c>
      <c r="B2478" s="4">
        <f t="shared" ref="B2478:E2478" si="3371">B2477</f>
        <v>0</v>
      </c>
      <c r="C2478" s="4">
        <f t="shared" si="3371"/>
        <v>0</v>
      </c>
      <c r="D2478" s="4">
        <f t="shared" si="3371"/>
        <v>0</v>
      </c>
      <c r="E2478" s="4">
        <f t="shared" si="3371"/>
        <v>0</v>
      </c>
      <c r="F2478" s="4">
        <f>INT(VLOOKUP($X2478,映射表!$B:$C,2,FALSE)*VLOOKUP($Z2478,怪物属性偏向!$G:$L,怪物属性偏向!L$1,FALSE)/100)</f>
        <v>418681</v>
      </c>
      <c r="G2478" s="4">
        <f>INT(VLOOKUP($X2478,映射表!$B:$C,2,FALSE)*VLOOKUP($Z2478,怪物属性偏向!$G:$L,怪物属性偏向!J$1,FALSE)/100)</f>
        <v>226959</v>
      </c>
      <c r="H2478" s="4">
        <f t="shared" si="3291"/>
        <v>0</v>
      </c>
      <c r="I2478" s="4">
        <f>INT(VLOOKUP($X2478,映射表!$B:$C,2,FALSE)*VLOOKUP($Z2478,怪物属性偏向!$G:$L,怪物属性偏向!K$1,FALSE)/100)</f>
        <v>239032</v>
      </c>
      <c r="J2478" s="4">
        <f>INT(VLOOKUP($X2478,映射表!$B:$E,4,FALSE))</f>
        <v>193157</v>
      </c>
      <c r="K2478" s="4">
        <f t="shared" ref="K2478:V2478" si="3372">K2477</f>
        <v>100</v>
      </c>
      <c r="L2478" s="4">
        <f t="shared" si="3372"/>
        <v>0</v>
      </c>
      <c r="M2478" s="4">
        <f t="shared" si="3372"/>
        <v>0</v>
      </c>
      <c r="N2478" s="4">
        <f t="shared" si="3372"/>
        <v>100</v>
      </c>
      <c r="O2478" s="4">
        <f t="shared" si="3372"/>
        <v>0</v>
      </c>
      <c r="P2478" s="4">
        <f t="shared" si="3372"/>
        <v>0</v>
      </c>
      <c r="Q2478" s="4">
        <f t="shared" si="3372"/>
        <v>0</v>
      </c>
      <c r="R2478" s="4">
        <f t="shared" si="3372"/>
        <v>0</v>
      </c>
      <c r="S2478" s="4">
        <f t="shared" si="3372"/>
        <v>0</v>
      </c>
      <c r="T2478" s="4">
        <f t="shared" si="3372"/>
        <v>0</v>
      </c>
      <c r="U2478" s="4">
        <f t="shared" si="3372"/>
        <v>0</v>
      </c>
      <c r="V2478" s="4">
        <f t="shared" si="3372"/>
        <v>0</v>
      </c>
      <c r="W2478" s="4">
        <f>VLOOKUP(Z2478,怪物属性偏向!D:F,3,FALSE)</f>
        <v>5000017</v>
      </c>
      <c r="X2478" s="4">
        <f t="shared" si="3361"/>
        <v>74</v>
      </c>
      <c r="Y2478" t="str">
        <f>VLOOKUP(Z2478,怪物属性偏向!G:H,2,FALSE)</f>
        <v>伊西多</v>
      </c>
      <c r="Z2478">
        <f t="shared" si="3362"/>
        <v>17</v>
      </c>
    </row>
    <row r="2479" spans="1:26" ht="18" customHeight="1" x14ac:dyDescent="0.15">
      <c r="A2479" s="4">
        <v>5002475</v>
      </c>
      <c r="B2479" s="4">
        <f t="shared" ref="B2479:E2479" si="3373">B2478</f>
        <v>0</v>
      </c>
      <c r="C2479" s="4">
        <f t="shared" si="3373"/>
        <v>0</v>
      </c>
      <c r="D2479" s="4">
        <f t="shared" si="3373"/>
        <v>0</v>
      </c>
      <c r="E2479" s="4">
        <f t="shared" si="3373"/>
        <v>0</v>
      </c>
      <c r="F2479" s="4">
        <f>INT(VLOOKUP($X2479,映射表!$B:$C,2,FALSE)*VLOOKUP($Z2479,怪物属性偏向!$G:$L,怪物属性偏向!L$1,FALSE)/100)</f>
        <v>448978</v>
      </c>
      <c r="G2479" s="4">
        <f>INT(VLOOKUP($X2479,映射表!$B:$C,2,FALSE)*VLOOKUP($Z2479,怪物属性偏向!$G:$L,怪物属性偏向!J$1,FALSE)/100)</f>
        <v>243383</v>
      </c>
      <c r="H2479" s="4">
        <f t="shared" si="3291"/>
        <v>0</v>
      </c>
      <c r="I2479" s="4">
        <f>INT(VLOOKUP($X2479,映射表!$B:$C,2,FALSE)*VLOOKUP($Z2479,怪物属性偏向!$G:$L,怪物属性偏向!K$1,FALSE)/100)</f>
        <v>256328</v>
      </c>
      <c r="J2479" s="4">
        <f>INT(VLOOKUP($X2479,映射表!$B:$E,4,FALSE))</f>
        <v>207134</v>
      </c>
      <c r="K2479" s="4">
        <f t="shared" ref="K2479:V2479" si="3374">K2478</f>
        <v>100</v>
      </c>
      <c r="L2479" s="4">
        <f t="shared" si="3374"/>
        <v>0</v>
      </c>
      <c r="M2479" s="4">
        <f t="shared" si="3374"/>
        <v>0</v>
      </c>
      <c r="N2479" s="4">
        <f t="shared" si="3374"/>
        <v>100</v>
      </c>
      <c r="O2479" s="4">
        <f t="shared" si="3374"/>
        <v>0</v>
      </c>
      <c r="P2479" s="4">
        <f t="shared" si="3374"/>
        <v>0</v>
      </c>
      <c r="Q2479" s="4">
        <f t="shared" si="3374"/>
        <v>0</v>
      </c>
      <c r="R2479" s="4">
        <f t="shared" si="3374"/>
        <v>0</v>
      </c>
      <c r="S2479" s="4">
        <f t="shared" si="3374"/>
        <v>0</v>
      </c>
      <c r="T2479" s="4">
        <f t="shared" si="3374"/>
        <v>0</v>
      </c>
      <c r="U2479" s="4">
        <f t="shared" si="3374"/>
        <v>0</v>
      </c>
      <c r="V2479" s="4">
        <f t="shared" si="3374"/>
        <v>0</v>
      </c>
      <c r="W2479" s="4">
        <f>VLOOKUP(Z2479,怪物属性偏向!D:F,3,FALSE)</f>
        <v>5000017</v>
      </c>
      <c r="X2479" s="4">
        <f t="shared" si="3361"/>
        <v>75</v>
      </c>
      <c r="Y2479" t="str">
        <f>VLOOKUP(Z2479,怪物属性偏向!G:H,2,FALSE)</f>
        <v>伊西多</v>
      </c>
      <c r="Z2479">
        <f t="shared" si="3362"/>
        <v>17</v>
      </c>
    </row>
    <row r="2480" spans="1:26" ht="18" customHeight="1" x14ac:dyDescent="0.15">
      <c r="A2480" s="4">
        <v>5002476</v>
      </c>
      <c r="B2480" s="4">
        <f t="shared" ref="B2480:E2480" si="3375">B2479</f>
        <v>0</v>
      </c>
      <c r="C2480" s="4">
        <f t="shared" si="3375"/>
        <v>0</v>
      </c>
      <c r="D2480" s="4">
        <f t="shared" si="3375"/>
        <v>0</v>
      </c>
      <c r="E2480" s="4">
        <f t="shared" si="3375"/>
        <v>0</v>
      </c>
      <c r="F2480" s="4">
        <f>INT(VLOOKUP($X2480,映射表!$B:$C,2,FALSE)*VLOOKUP($Z2480,怪物属性偏向!$G:$L,怪物属性偏向!L$1,FALSE)/100)</f>
        <v>481456</v>
      </c>
      <c r="G2480" s="4">
        <f>INT(VLOOKUP($X2480,映射表!$B:$C,2,FALSE)*VLOOKUP($Z2480,怪物属性偏向!$G:$L,怪物属性偏向!J$1,FALSE)/100)</f>
        <v>260988</v>
      </c>
      <c r="H2480" s="4">
        <f t="shared" si="3291"/>
        <v>0</v>
      </c>
      <c r="I2480" s="4">
        <f>INT(VLOOKUP($X2480,映射表!$B:$C,2,FALSE)*VLOOKUP($Z2480,怪物属性偏向!$G:$L,怪物属性偏向!K$1,FALSE)/100)</f>
        <v>274871</v>
      </c>
      <c r="J2480" s="4">
        <f>INT(VLOOKUP($X2480,映射表!$B:$E,4,FALSE))</f>
        <v>222118</v>
      </c>
      <c r="K2480" s="4">
        <f t="shared" ref="K2480:V2480" si="3376">K2479</f>
        <v>100</v>
      </c>
      <c r="L2480" s="4">
        <f t="shared" si="3376"/>
        <v>0</v>
      </c>
      <c r="M2480" s="4">
        <f t="shared" si="3376"/>
        <v>0</v>
      </c>
      <c r="N2480" s="4">
        <f t="shared" si="3376"/>
        <v>100</v>
      </c>
      <c r="O2480" s="4">
        <f t="shared" si="3376"/>
        <v>0</v>
      </c>
      <c r="P2480" s="4">
        <f t="shared" si="3376"/>
        <v>0</v>
      </c>
      <c r="Q2480" s="4">
        <f t="shared" si="3376"/>
        <v>0</v>
      </c>
      <c r="R2480" s="4">
        <f t="shared" si="3376"/>
        <v>0</v>
      </c>
      <c r="S2480" s="4">
        <f t="shared" si="3376"/>
        <v>0</v>
      </c>
      <c r="T2480" s="4">
        <f t="shared" si="3376"/>
        <v>0</v>
      </c>
      <c r="U2480" s="4">
        <f t="shared" si="3376"/>
        <v>0</v>
      </c>
      <c r="V2480" s="4">
        <f t="shared" si="3376"/>
        <v>0</v>
      </c>
      <c r="W2480" s="4">
        <f>VLOOKUP(Z2480,怪物属性偏向!D:F,3,FALSE)</f>
        <v>5000017</v>
      </c>
      <c r="X2480" s="4">
        <f t="shared" si="3361"/>
        <v>76</v>
      </c>
      <c r="Y2480" t="str">
        <f>VLOOKUP(Z2480,怪物属性偏向!G:H,2,FALSE)</f>
        <v>伊西多</v>
      </c>
      <c r="Z2480">
        <f t="shared" si="3362"/>
        <v>17</v>
      </c>
    </row>
    <row r="2481" spans="1:26" ht="18" customHeight="1" x14ac:dyDescent="0.15">
      <c r="A2481" s="4">
        <v>5002477</v>
      </c>
      <c r="B2481" s="4">
        <f t="shared" ref="B2481:E2481" si="3377">B2480</f>
        <v>0</v>
      </c>
      <c r="C2481" s="4">
        <f t="shared" si="3377"/>
        <v>0</v>
      </c>
      <c r="D2481" s="4">
        <f t="shared" si="3377"/>
        <v>0</v>
      </c>
      <c r="E2481" s="4">
        <f t="shared" si="3377"/>
        <v>0</v>
      </c>
      <c r="F2481" s="4">
        <f>INT(VLOOKUP($X2481,映射表!$B:$C,2,FALSE)*VLOOKUP($Z2481,怪物属性偏向!$G:$L,怪物属性偏向!L$1,FALSE)/100)</f>
        <v>516272</v>
      </c>
      <c r="G2481" s="4">
        <f>INT(VLOOKUP($X2481,映射表!$B:$C,2,FALSE)*VLOOKUP($Z2481,怪物属性偏向!$G:$L,怪物属性偏向!J$1,FALSE)/100)</f>
        <v>279862</v>
      </c>
      <c r="H2481" s="4">
        <f t="shared" si="3291"/>
        <v>0</v>
      </c>
      <c r="I2481" s="4">
        <f>INT(VLOOKUP($X2481,映射表!$B:$C,2,FALSE)*VLOOKUP($Z2481,怪物属性偏向!$G:$L,怪物属性偏向!K$1,FALSE)/100)</f>
        <v>294748</v>
      </c>
      <c r="J2481" s="4">
        <f>INT(VLOOKUP($X2481,映射表!$B:$E,4,FALSE))</f>
        <v>238180</v>
      </c>
      <c r="K2481" s="4">
        <f t="shared" ref="K2481:V2481" si="3378">K2480</f>
        <v>100</v>
      </c>
      <c r="L2481" s="4">
        <f t="shared" si="3378"/>
        <v>0</v>
      </c>
      <c r="M2481" s="4">
        <f t="shared" si="3378"/>
        <v>0</v>
      </c>
      <c r="N2481" s="4">
        <f t="shared" si="3378"/>
        <v>100</v>
      </c>
      <c r="O2481" s="4">
        <f t="shared" si="3378"/>
        <v>0</v>
      </c>
      <c r="P2481" s="4">
        <f t="shared" si="3378"/>
        <v>0</v>
      </c>
      <c r="Q2481" s="4">
        <f t="shared" si="3378"/>
        <v>0</v>
      </c>
      <c r="R2481" s="4">
        <f t="shared" si="3378"/>
        <v>0</v>
      </c>
      <c r="S2481" s="4">
        <f t="shared" si="3378"/>
        <v>0</v>
      </c>
      <c r="T2481" s="4">
        <f t="shared" si="3378"/>
        <v>0</v>
      </c>
      <c r="U2481" s="4">
        <f t="shared" si="3378"/>
        <v>0</v>
      </c>
      <c r="V2481" s="4">
        <f t="shared" si="3378"/>
        <v>0</v>
      </c>
      <c r="W2481" s="4">
        <f>VLOOKUP(Z2481,怪物属性偏向!D:F,3,FALSE)</f>
        <v>5000017</v>
      </c>
      <c r="X2481" s="4">
        <f t="shared" si="3361"/>
        <v>77</v>
      </c>
      <c r="Y2481" t="str">
        <f>VLOOKUP(Z2481,怪物属性偏向!G:H,2,FALSE)</f>
        <v>伊西多</v>
      </c>
      <c r="Z2481">
        <f t="shared" si="3362"/>
        <v>17</v>
      </c>
    </row>
    <row r="2482" spans="1:26" ht="18" customHeight="1" x14ac:dyDescent="0.15">
      <c r="A2482" s="4">
        <v>5002478</v>
      </c>
      <c r="B2482" s="4">
        <f t="shared" ref="B2482:E2482" si="3379">B2481</f>
        <v>0</v>
      </c>
      <c r="C2482" s="4">
        <f t="shared" si="3379"/>
        <v>0</v>
      </c>
      <c r="D2482" s="4">
        <f t="shared" si="3379"/>
        <v>0</v>
      </c>
      <c r="E2482" s="4">
        <f t="shared" si="3379"/>
        <v>0</v>
      </c>
      <c r="F2482" s="4">
        <f>INT(VLOOKUP($X2482,映射表!$B:$C,2,FALSE)*VLOOKUP($Z2482,怪物属性偏向!$G:$L,怪物属性偏向!L$1,FALSE)/100)</f>
        <v>553595</v>
      </c>
      <c r="G2482" s="4">
        <f>INT(VLOOKUP($X2482,映射表!$B:$C,2,FALSE)*VLOOKUP($Z2482,怪物属性偏向!$G:$L,怪物属性偏向!J$1,FALSE)/100)</f>
        <v>300094</v>
      </c>
      <c r="H2482" s="4">
        <f t="shared" si="3291"/>
        <v>0</v>
      </c>
      <c r="I2482" s="4">
        <f>INT(VLOOKUP($X2482,映射表!$B:$C,2,FALSE)*VLOOKUP($Z2482,怪物属性偏向!$G:$L,怪物属性偏向!K$1,FALSE)/100)</f>
        <v>316056</v>
      </c>
      <c r="J2482" s="4">
        <f>INT(VLOOKUP($X2482,映射表!$B:$E,4,FALSE))</f>
        <v>255399</v>
      </c>
      <c r="K2482" s="4">
        <f t="shared" ref="K2482:V2482" si="3380">K2481</f>
        <v>100</v>
      </c>
      <c r="L2482" s="4">
        <f t="shared" si="3380"/>
        <v>0</v>
      </c>
      <c r="M2482" s="4">
        <f t="shared" si="3380"/>
        <v>0</v>
      </c>
      <c r="N2482" s="4">
        <f t="shared" si="3380"/>
        <v>100</v>
      </c>
      <c r="O2482" s="4">
        <f t="shared" si="3380"/>
        <v>0</v>
      </c>
      <c r="P2482" s="4">
        <f t="shared" si="3380"/>
        <v>0</v>
      </c>
      <c r="Q2482" s="4">
        <f t="shared" si="3380"/>
        <v>0</v>
      </c>
      <c r="R2482" s="4">
        <f t="shared" si="3380"/>
        <v>0</v>
      </c>
      <c r="S2482" s="4">
        <f t="shared" si="3380"/>
        <v>0</v>
      </c>
      <c r="T2482" s="4">
        <f t="shared" si="3380"/>
        <v>0</v>
      </c>
      <c r="U2482" s="4">
        <f t="shared" si="3380"/>
        <v>0</v>
      </c>
      <c r="V2482" s="4">
        <f t="shared" si="3380"/>
        <v>0</v>
      </c>
      <c r="W2482" s="4">
        <f>VLOOKUP(Z2482,怪物属性偏向!D:F,3,FALSE)</f>
        <v>5000017</v>
      </c>
      <c r="X2482" s="4">
        <f t="shared" si="3361"/>
        <v>78</v>
      </c>
      <c r="Y2482" t="str">
        <f>VLOOKUP(Z2482,怪物属性偏向!G:H,2,FALSE)</f>
        <v>伊西多</v>
      </c>
      <c r="Z2482">
        <f t="shared" si="3362"/>
        <v>17</v>
      </c>
    </row>
    <row r="2483" spans="1:26" ht="18" customHeight="1" x14ac:dyDescent="0.15">
      <c r="A2483" s="4">
        <v>5002479</v>
      </c>
      <c r="B2483" s="4">
        <f t="shared" ref="B2483:E2483" si="3381">B2482</f>
        <v>0</v>
      </c>
      <c r="C2483" s="4">
        <f t="shared" si="3381"/>
        <v>0</v>
      </c>
      <c r="D2483" s="4">
        <f t="shared" si="3381"/>
        <v>0</v>
      </c>
      <c r="E2483" s="4">
        <f t="shared" si="3381"/>
        <v>0</v>
      </c>
      <c r="F2483" s="4">
        <f>INT(VLOOKUP($X2483,映射表!$B:$C,2,FALSE)*VLOOKUP($Z2483,怪物属性偏向!$G:$L,怪物属性偏向!L$1,FALSE)/100)</f>
        <v>593606</v>
      </c>
      <c r="G2483" s="4">
        <f>INT(VLOOKUP($X2483,映射表!$B:$C,2,FALSE)*VLOOKUP($Z2483,怪物属性偏向!$G:$L,怪物属性偏向!J$1,FALSE)/100)</f>
        <v>321783</v>
      </c>
      <c r="H2483" s="4">
        <f t="shared" si="3291"/>
        <v>0</v>
      </c>
      <c r="I2483" s="4">
        <f>INT(VLOOKUP($X2483,映射表!$B:$C,2,FALSE)*VLOOKUP($Z2483,怪物属性偏向!$G:$L,怪物属性偏向!K$1,FALSE)/100)</f>
        <v>338899</v>
      </c>
      <c r="J2483" s="4">
        <f>INT(VLOOKUP($X2483,映射表!$B:$E,4,FALSE))</f>
        <v>273858</v>
      </c>
      <c r="K2483" s="4">
        <f t="shared" ref="K2483:V2483" si="3382">K2482</f>
        <v>100</v>
      </c>
      <c r="L2483" s="4">
        <f t="shared" si="3382"/>
        <v>0</v>
      </c>
      <c r="M2483" s="4">
        <f t="shared" si="3382"/>
        <v>0</v>
      </c>
      <c r="N2483" s="4">
        <f t="shared" si="3382"/>
        <v>100</v>
      </c>
      <c r="O2483" s="4">
        <f t="shared" si="3382"/>
        <v>0</v>
      </c>
      <c r="P2483" s="4">
        <f t="shared" si="3382"/>
        <v>0</v>
      </c>
      <c r="Q2483" s="4">
        <f t="shared" si="3382"/>
        <v>0</v>
      </c>
      <c r="R2483" s="4">
        <f t="shared" si="3382"/>
        <v>0</v>
      </c>
      <c r="S2483" s="4">
        <f t="shared" si="3382"/>
        <v>0</v>
      </c>
      <c r="T2483" s="4">
        <f t="shared" si="3382"/>
        <v>0</v>
      </c>
      <c r="U2483" s="4">
        <f t="shared" si="3382"/>
        <v>0</v>
      </c>
      <c r="V2483" s="4">
        <f t="shared" si="3382"/>
        <v>0</v>
      </c>
      <c r="W2483" s="4">
        <f>VLOOKUP(Z2483,怪物属性偏向!D:F,3,FALSE)</f>
        <v>5000017</v>
      </c>
      <c r="X2483" s="4">
        <f t="shared" si="3361"/>
        <v>79</v>
      </c>
      <c r="Y2483" t="str">
        <f>VLOOKUP(Z2483,怪物属性偏向!G:H,2,FALSE)</f>
        <v>伊西多</v>
      </c>
      <c r="Z2483">
        <f t="shared" si="3362"/>
        <v>17</v>
      </c>
    </row>
    <row r="2484" spans="1:26" ht="18" customHeight="1" x14ac:dyDescent="0.15">
      <c r="A2484" s="4">
        <v>5002480</v>
      </c>
      <c r="B2484" s="4">
        <f t="shared" ref="B2484:E2484" si="3383">B2483</f>
        <v>0</v>
      </c>
      <c r="C2484" s="4">
        <f t="shared" si="3383"/>
        <v>0</v>
      </c>
      <c r="D2484" s="4">
        <f t="shared" si="3383"/>
        <v>0</v>
      </c>
      <c r="E2484" s="4">
        <f t="shared" si="3383"/>
        <v>0</v>
      </c>
      <c r="F2484" s="4">
        <f>INT(VLOOKUP($X2484,映射表!$B:$C,2,FALSE)*VLOOKUP($Z2484,怪物属性偏向!$G:$L,怪物属性偏向!L$1,FALSE)/100)</f>
        <v>636497</v>
      </c>
      <c r="G2484" s="4">
        <f>INT(VLOOKUP($X2484,映射表!$B:$C,2,FALSE)*VLOOKUP($Z2484,怪物属性偏向!$G:$L,怪物属性偏向!J$1,FALSE)/100)</f>
        <v>345034</v>
      </c>
      <c r="H2484" s="4">
        <f t="shared" si="3291"/>
        <v>0</v>
      </c>
      <c r="I2484" s="4">
        <f>INT(VLOOKUP($X2484,映射表!$B:$C,2,FALSE)*VLOOKUP($Z2484,怪物属性偏向!$G:$L,怪物属性偏向!K$1,FALSE)/100)</f>
        <v>363386</v>
      </c>
      <c r="J2484" s="4">
        <f>INT(VLOOKUP($X2484,映射表!$B:$E,4,FALSE))</f>
        <v>293646</v>
      </c>
      <c r="K2484" s="4">
        <f t="shared" ref="K2484:V2484" si="3384">K2483</f>
        <v>100</v>
      </c>
      <c r="L2484" s="4">
        <f t="shared" si="3384"/>
        <v>0</v>
      </c>
      <c r="M2484" s="4">
        <f t="shared" si="3384"/>
        <v>0</v>
      </c>
      <c r="N2484" s="4">
        <f t="shared" si="3384"/>
        <v>100</v>
      </c>
      <c r="O2484" s="4">
        <f t="shared" si="3384"/>
        <v>0</v>
      </c>
      <c r="P2484" s="4">
        <f t="shared" si="3384"/>
        <v>0</v>
      </c>
      <c r="Q2484" s="4">
        <f t="shared" si="3384"/>
        <v>0</v>
      </c>
      <c r="R2484" s="4">
        <f t="shared" si="3384"/>
        <v>0</v>
      </c>
      <c r="S2484" s="4">
        <f t="shared" si="3384"/>
        <v>0</v>
      </c>
      <c r="T2484" s="4">
        <f t="shared" si="3384"/>
        <v>0</v>
      </c>
      <c r="U2484" s="4">
        <f t="shared" si="3384"/>
        <v>0</v>
      </c>
      <c r="V2484" s="4">
        <f t="shared" si="3384"/>
        <v>0</v>
      </c>
      <c r="W2484" s="4">
        <f>VLOOKUP(Z2484,怪物属性偏向!D:F,3,FALSE)</f>
        <v>5000017</v>
      </c>
      <c r="X2484" s="4">
        <f t="shared" si="3361"/>
        <v>80</v>
      </c>
      <c r="Y2484" t="str">
        <f>VLOOKUP(Z2484,怪物属性偏向!G:H,2,FALSE)</f>
        <v>伊西多</v>
      </c>
      <c r="Z2484">
        <f t="shared" si="3362"/>
        <v>17</v>
      </c>
    </row>
    <row r="2485" spans="1:26" ht="18" customHeight="1" x14ac:dyDescent="0.15">
      <c r="A2485" s="4">
        <v>5002481</v>
      </c>
      <c r="B2485" s="4">
        <f t="shared" ref="B2485:E2485" si="3385">B2484</f>
        <v>0</v>
      </c>
      <c r="C2485" s="4">
        <f t="shared" si="3385"/>
        <v>0</v>
      </c>
      <c r="D2485" s="4">
        <f t="shared" si="3385"/>
        <v>0</v>
      </c>
      <c r="E2485" s="4">
        <f t="shared" si="3385"/>
        <v>0</v>
      </c>
      <c r="F2485" s="4">
        <f>INT(VLOOKUP($X2485,映射表!$B:$C,2,FALSE)*VLOOKUP($Z2485,怪物属性偏向!$G:$L,怪物属性偏向!L$1,FALSE)/100)</f>
        <v>682477</v>
      </c>
      <c r="G2485" s="4">
        <f>INT(VLOOKUP($X2485,映射表!$B:$C,2,FALSE)*VLOOKUP($Z2485,怪物属性偏向!$G:$L,怪物属性偏向!J$1,FALSE)/100)</f>
        <v>369958</v>
      </c>
      <c r="H2485" s="4">
        <f t="shared" si="3291"/>
        <v>0</v>
      </c>
      <c r="I2485" s="4">
        <f>INT(VLOOKUP($X2485,映射表!$B:$C,2,FALSE)*VLOOKUP($Z2485,怪物属性偏向!$G:$L,怪物属性偏向!K$1,FALSE)/100)</f>
        <v>389637</v>
      </c>
      <c r="J2485" s="4">
        <f>INT(VLOOKUP($X2485,映射表!$B:$E,4,FALSE))</f>
        <v>314858</v>
      </c>
      <c r="K2485" s="4">
        <f t="shared" ref="K2485:V2485" si="3386">K2484</f>
        <v>100</v>
      </c>
      <c r="L2485" s="4">
        <f t="shared" si="3386"/>
        <v>0</v>
      </c>
      <c r="M2485" s="4">
        <f t="shared" si="3386"/>
        <v>0</v>
      </c>
      <c r="N2485" s="4">
        <f t="shared" si="3386"/>
        <v>100</v>
      </c>
      <c r="O2485" s="4">
        <f t="shared" si="3386"/>
        <v>0</v>
      </c>
      <c r="P2485" s="4">
        <f t="shared" si="3386"/>
        <v>0</v>
      </c>
      <c r="Q2485" s="4">
        <f t="shared" si="3386"/>
        <v>0</v>
      </c>
      <c r="R2485" s="4">
        <f t="shared" si="3386"/>
        <v>0</v>
      </c>
      <c r="S2485" s="4">
        <f t="shared" si="3386"/>
        <v>0</v>
      </c>
      <c r="T2485" s="4">
        <f t="shared" si="3386"/>
        <v>0</v>
      </c>
      <c r="U2485" s="4">
        <f t="shared" si="3386"/>
        <v>0</v>
      </c>
      <c r="V2485" s="4">
        <f t="shared" si="3386"/>
        <v>0</v>
      </c>
      <c r="W2485" s="4">
        <f>VLOOKUP(Z2485,怪物属性偏向!D:F,3,FALSE)</f>
        <v>5000017</v>
      </c>
      <c r="X2485" s="4">
        <f t="shared" si="3361"/>
        <v>81</v>
      </c>
      <c r="Y2485" t="str">
        <f>VLOOKUP(Z2485,怪物属性偏向!G:H,2,FALSE)</f>
        <v>伊西多</v>
      </c>
      <c r="Z2485">
        <f t="shared" si="3362"/>
        <v>17</v>
      </c>
    </row>
    <row r="2486" spans="1:26" ht="18" customHeight="1" x14ac:dyDescent="0.15">
      <c r="A2486" s="4">
        <v>5002482</v>
      </c>
      <c r="B2486" s="4">
        <f t="shared" ref="B2486:E2486" si="3387">B2485</f>
        <v>0</v>
      </c>
      <c r="C2486" s="4">
        <f t="shared" si="3387"/>
        <v>0</v>
      </c>
      <c r="D2486" s="4">
        <f t="shared" si="3387"/>
        <v>0</v>
      </c>
      <c r="E2486" s="4">
        <f t="shared" si="3387"/>
        <v>0</v>
      </c>
      <c r="F2486" s="4">
        <f>INT(VLOOKUP($X2486,映射表!$B:$C,2,FALSE)*VLOOKUP($Z2486,怪物属性偏向!$G:$L,怪物属性偏向!L$1,FALSE)/100)</f>
        <v>731767</v>
      </c>
      <c r="G2486" s="4">
        <f>INT(VLOOKUP($X2486,映射表!$B:$C,2,FALSE)*VLOOKUP($Z2486,怪物属性偏向!$G:$L,怪物属性偏向!J$1,FALSE)/100)</f>
        <v>396677</v>
      </c>
      <c r="H2486" s="4">
        <f t="shared" si="3291"/>
        <v>0</v>
      </c>
      <c r="I2486" s="4">
        <f>INT(VLOOKUP($X2486,映射表!$B:$C,2,FALSE)*VLOOKUP($Z2486,怪物属性偏向!$G:$L,怪物属性偏向!K$1,FALSE)/100)</f>
        <v>417777</v>
      </c>
      <c r="J2486" s="4">
        <f>INT(VLOOKUP($X2486,映射表!$B:$E,4,FALSE))</f>
        <v>337598</v>
      </c>
      <c r="K2486" s="4">
        <f t="shared" ref="K2486:V2486" si="3388">K2485</f>
        <v>100</v>
      </c>
      <c r="L2486" s="4">
        <f t="shared" si="3388"/>
        <v>0</v>
      </c>
      <c r="M2486" s="4">
        <f t="shared" si="3388"/>
        <v>0</v>
      </c>
      <c r="N2486" s="4">
        <f t="shared" si="3388"/>
        <v>100</v>
      </c>
      <c r="O2486" s="4">
        <f t="shared" si="3388"/>
        <v>0</v>
      </c>
      <c r="P2486" s="4">
        <f t="shared" si="3388"/>
        <v>0</v>
      </c>
      <c r="Q2486" s="4">
        <f t="shared" si="3388"/>
        <v>0</v>
      </c>
      <c r="R2486" s="4">
        <f t="shared" si="3388"/>
        <v>0</v>
      </c>
      <c r="S2486" s="4">
        <f t="shared" si="3388"/>
        <v>0</v>
      </c>
      <c r="T2486" s="4">
        <f t="shared" si="3388"/>
        <v>0</v>
      </c>
      <c r="U2486" s="4">
        <f t="shared" si="3388"/>
        <v>0</v>
      </c>
      <c r="V2486" s="4">
        <f t="shared" si="3388"/>
        <v>0</v>
      </c>
      <c r="W2486" s="4">
        <f>VLOOKUP(Z2486,怪物属性偏向!D:F,3,FALSE)</f>
        <v>5000017</v>
      </c>
      <c r="X2486" s="4">
        <f t="shared" si="3361"/>
        <v>82</v>
      </c>
      <c r="Y2486" t="str">
        <f>VLOOKUP(Z2486,怪物属性偏向!G:H,2,FALSE)</f>
        <v>伊西多</v>
      </c>
      <c r="Z2486">
        <f t="shared" si="3362"/>
        <v>17</v>
      </c>
    </row>
    <row r="2487" spans="1:26" ht="18" customHeight="1" x14ac:dyDescent="0.15">
      <c r="A2487" s="4">
        <v>5002483</v>
      </c>
      <c r="B2487" s="4">
        <f t="shared" ref="B2487:E2487" si="3389">B2486</f>
        <v>0</v>
      </c>
      <c r="C2487" s="4">
        <f t="shared" si="3389"/>
        <v>0</v>
      </c>
      <c r="D2487" s="4">
        <f t="shared" si="3389"/>
        <v>0</v>
      </c>
      <c r="E2487" s="4">
        <f t="shared" si="3389"/>
        <v>0</v>
      </c>
      <c r="F2487" s="4">
        <f>INT(VLOOKUP($X2487,映射表!$B:$C,2,FALSE)*VLOOKUP($Z2487,怪物属性偏向!$G:$L,怪物属性偏向!L$1,FALSE)/100)</f>
        <v>784605</v>
      </c>
      <c r="G2487" s="4">
        <f>INT(VLOOKUP($X2487,映射表!$B:$C,2,FALSE)*VLOOKUP($Z2487,怪物属性偏向!$G:$L,怪物属性偏向!J$1,FALSE)/100)</f>
        <v>425321</v>
      </c>
      <c r="H2487" s="4">
        <f t="shared" si="3291"/>
        <v>0</v>
      </c>
      <c r="I2487" s="4">
        <f>INT(VLOOKUP($X2487,映射表!$B:$C,2,FALSE)*VLOOKUP($Z2487,怪物属性偏向!$G:$L,怪物属性偏向!K$1,FALSE)/100)</f>
        <v>447944</v>
      </c>
      <c r="J2487" s="4">
        <f>INT(VLOOKUP($X2487,映射表!$B:$E,4,FALSE))</f>
        <v>361975</v>
      </c>
      <c r="K2487" s="4">
        <f t="shared" ref="K2487:V2487" si="3390">K2486</f>
        <v>100</v>
      </c>
      <c r="L2487" s="4">
        <f t="shared" si="3390"/>
        <v>0</v>
      </c>
      <c r="M2487" s="4">
        <f t="shared" si="3390"/>
        <v>0</v>
      </c>
      <c r="N2487" s="4">
        <f t="shared" si="3390"/>
        <v>100</v>
      </c>
      <c r="O2487" s="4">
        <f t="shared" si="3390"/>
        <v>0</v>
      </c>
      <c r="P2487" s="4">
        <f t="shared" si="3390"/>
        <v>0</v>
      </c>
      <c r="Q2487" s="4">
        <f t="shared" si="3390"/>
        <v>0</v>
      </c>
      <c r="R2487" s="4">
        <f t="shared" si="3390"/>
        <v>0</v>
      </c>
      <c r="S2487" s="4">
        <f t="shared" si="3390"/>
        <v>0</v>
      </c>
      <c r="T2487" s="4">
        <f t="shared" si="3390"/>
        <v>0</v>
      </c>
      <c r="U2487" s="4">
        <f t="shared" si="3390"/>
        <v>0</v>
      </c>
      <c r="V2487" s="4">
        <f t="shared" si="3390"/>
        <v>0</v>
      </c>
      <c r="W2487" s="4">
        <f>VLOOKUP(Z2487,怪物属性偏向!D:F,3,FALSE)</f>
        <v>5000017</v>
      </c>
      <c r="X2487" s="4">
        <f t="shared" si="3361"/>
        <v>83</v>
      </c>
      <c r="Y2487" t="str">
        <f>VLOOKUP(Z2487,怪物属性偏向!G:H,2,FALSE)</f>
        <v>伊西多</v>
      </c>
      <c r="Z2487">
        <f t="shared" si="3362"/>
        <v>17</v>
      </c>
    </row>
    <row r="2488" spans="1:26" ht="18" customHeight="1" x14ac:dyDescent="0.15">
      <c r="A2488" s="4">
        <v>5002484</v>
      </c>
      <c r="B2488" s="4">
        <f t="shared" ref="B2488:E2488" si="3391">B2487</f>
        <v>0</v>
      </c>
      <c r="C2488" s="4">
        <f t="shared" si="3391"/>
        <v>0</v>
      </c>
      <c r="D2488" s="4">
        <f t="shared" si="3391"/>
        <v>0</v>
      </c>
      <c r="E2488" s="4">
        <f t="shared" si="3391"/>
        <v>0</v>
      </c>
      <c r="F2488" s="4">
        <f>INT(VLOOKUP($X2488,映射表!$B:$C,2,FALSE)*VLOOKUP($Z2488,怪物属性偏向!$G:$L,怪物属性偏向!L$1,FALSE)/100)</f>
        <v>841249</v>
      </c>
      <c r="G2488" s="4">
        <f>INT(VLOOKUP($X2488,映射表!$B:$C,2,FALSE)*VLOOKUP($Z2488,怪物属性偏向!$G:$L,怪物属性偏向!J$1,FALSE)/100)</f>
        <v>456026</v>
      </c>
      <c r="H2488" s="4">
        <f t="shared" si="3291"/>
        <v>0</v>
      </c>
      <c r="I2488" s="4">
        <f>INT(VLOOKUP($X2488,映射表!$B:$C,2,FALSE)*VLOOKUP($Z2488,怪物属性偏向!$G:$L,怪物属性偏向!K$1,FALSE)/100)</f>
        <v>480283</v>
      </c>
      <c r="J2488" s="4">
        <f>INT(VLOOKUP($X2488,映射表!$B:$E,4,FALSE))</f>
        <v>388107</v>
      </c>
      <c r="K2488" s="4">
        <f t="shared" ref="K2488:V2488" si="3392">K2487</f>
        <v>100</v>
      </c>
      <c r="L2488" s="4">
        <f t="shared" si="3392"/>
        <v>0</v>
      </c>
      <c r="M2488" s="4">
        <f t="shared" si="3392"/>
        <v>0</v>
      </c>
      <c r="N2488" s="4">
        <f t="shared" si="3392"/>
        <v>100</v>
      </c>
      <c r="O2488" s="4">
        <f t="shared" si="3392"/>
        <v>0</v>
      </c>
      <c r="P2488" s="4">
        <f t="shared" si="3392"/>
        <v>0</v>
      </c>
      <c r="Q2488" s="4">
        <f t="shared" si="3392"/>
        <v>0</v>
      </c>
      <c r="R2488" s="4">
        <f t="shared" si="3392"/>
        <v>0</v>
      </c>
      <c r="S2488" s="4">
        <f t="shared" si="3392"/>
        <v>0</v>
      </c>
      <c r="T2488" s="4">
        <f t="shared" si="3392"/>
        <v>0</v>
      </c>
      <c r="U2488" s="4">
        <f t="shared" si="3392"/>
        <v>0</v>
      </c>
      <c r="V2488" s="4">
        <f t="shared" si="3392"/>
        <v>0</v>
      </c>
      <c r="W2488" s="4">
        <f>VLOOKUP(Z2488,怪物属性偏向!D:F,3,FALSE)</f>
        <v>5000017</v>
      </c>
      <c r="X2488" s="4">
        <f t="shared" si="3361"/>
        <v>84</v>
      </c>
      <c r="Y2488" t="str">
        <f>VLOOKUP(Z2488,怪物属性偏向!G:H,2,FALSE)</f>
        <v>伊西多</v>
      </c>
      <c r="Z2488">
        <f t="shared" si="3362"/>
        <v>17</v>
      </c>
    </row>
    <row r="2489" spans="1:26" ht="18" customHeight="1" x14ac:dyDescent="0.15">
      <c r="A2489" s="4">
        <v>5002485</v>
      </c>
      <c r="B2489" s="4">
        <f t="shared" ref="B2489:E2489" si="3393">B2488</f>
        <v>0</v>
      </c>
      <c r="C2489" s="4">
        <f t="shared" si="3393"/>
        <v>0</v>
      </c>
      <c r="D2489" s="4">
        <f t="shared" si="3393"/>
        <v>0</v>
      </c>
      <c r="E2489" s="4">
        <f t="shared" si="3393"/>
        <v>0</v>
      </c>
      <c r="F2489" s="4">
        <f>INT(VLOOKUP($X2489,映射表!$B:$C,2,FALSE)*VLOOKUP($Z2489,怪物属性偏向!$G:$L,怪物属性偏向!L$1,FALSE)/100)</f>
        <v>901970</v>
      </c>
      <c r="G2489" s="4">
        <f>INT(VLOOKUP($X2489,映射表!$B:$C,2,FALSE)*VLOOKUP($Z2489,怪物属性偏向!$G:$L,怪物属性偏向!J$1,FALSE)/100)</f>
        <v>488942</v>
      </c>
      <c r="H2489" s="4">
        <f t="shared" si="3291"/>
        <v>0</v>
      </c>
      <c r="I2489" s="4">
        <f>INT(VLOOKUP($X2489,映射表!$B:$C,2,FALSE)*VLOOKUP($Z2489,怪物属性偏向!$G:$L,怪物属性偏向!K$1,FALSE)/100)</f>
        <v>514949</v>
      </c>
      <c r="J2489" s="4">
        <f>INT(VLOOKUP($X2489,映射表!$B:$E,4,FALSE))</f>
        <v>416121</v>
      </c>
      <c r="K2489" s="4">
        <f t="shared" ref="K2489:V2489" si="3394">K2488</f>
        <v>100</v>
      </c>
      <c r="L2489" s="4">
        <f t="shared" si="3394"/>
        <v>0</v>
      </c>
      <c r="M2489" s="4">
        <f t="shared" si="3394"/>
        <v>0</v>
      </c>
      <c r="N2489" s="4">
        <f t="shared" si="3394"/>
        <v>100</v>
      </c>
      <c r="O2489" s="4">
        <f t="shared" si="3394"/>
        <v>0</v>
      </c>
      <c r="P2489" s="4">
        <f t="shared" si="3394"/>
        <v>0</v>
      </c>
      <c r="Q2489" s="4">
        <f t="shared" si="3394"/>
        <v>0</v>
      </c>
      <c r="R2489" s="4">
        <f t="shared" si="3394"/>
        <v>0</v>
      </c>
      <c r="S2489" s="4">
        <f t="shared" si="3394"/>
        <v>0</v>
      </c>
      <c r="T2489" s="4">
        <f t="shared" si="3394"/>
        <v>0</v>
      </c>
      <c r="U2489" s="4">
        <f t="shared" si="3394"/>
        <v>0</v>
      </c>
      <c r="V2489" s="4">
        <f t="shared" si="3394"/>
        <v>0</v>
      </c>
      <c r="W2489" s="4">
        <f>VLOOKUP(Z2489,怪物属性偏向!D:F,3,FALSE)</f>
        <v>5000017</v>
      </c>
      <c r="X2489" s="4">
        <f t="shared" si="3361"/>
        <v>85</v>
      </c>
      <c r="Y2489" t="str">
        <f>VLOOKUP(Z2489,怪物属性偏向!G:H,2,FALSE)</f>
        <v>伊西多</v>
      </c>
      <c r="Z2489">
        <f t="shared" si="3362"/>
        <v>17</v>
      </c>
    </row>
    <row r="2490" spans="1:26" ht="18" customHeight="1" x14ac:dyDescent="0.15">
      <c r="A2490" s="4">
        <v>5002486</v>
      </c>
      <c r="B2490" s="4">
        <f t="shared" ref="B2490:E2490" si="3395">B2489</f>
        <v>0</v>
      </c>
      <c r="C2490" s="4">
        <f t="shared" si="3395"/>
        <v>0</v>
      </c>
      <c r="D2490" s="4">
        <f t="shared" si="3395"/>
        <v>0</v>
      </c>
      <c r="E2490" s="4">
        <f t="shared" si="3395"/>
        <v>0</v>
      </c>
      <c r="F2490" s="4">
        <f>INT(VLOOKUP($X2490,映射表!$B:$C,2,FALSE)*VLOOKUP($Z2490,怪物属性偏向!$G:$L,怪物属性偏向!L$1,FALSE)/100)</f>
        <v>967064</v>
      </c>
      <c r="G2490" s="4">
        <f>INT(VLOOKUP($X2490,映射表!$B:$C,2,FALSE)*VLOOKUP($Z2490,怪物属性偏向!$G:$L,怪物属性偏向!J$1,FALSE)/100)</f>
        <v>524228</v>
      </c>
      <c r="H2490" s="4">
        <f t="shared" si="3291"/>
        <v>0</v>
      </c>
      <c r="I2490" s="4">
        <f>INT(VLOOKUP($X2490,映射表!$B:$C,2,FALSE)*VLOOKUP($Z2490,怪物属性偏向!$G:$L,怪物属性偏向!K$1,FALSE)/100)</f>
        <v>552112</v>
      </c>
      <c r="J2490" s="4">
        <f>INT(VLOOKUP($X2490,映射表!$B:$E,4,FALSE))</f>
        <v>446151</v>
      </c>
      <c r="K2490" s="4">
        <f t="shared" ref="K2490:V2490" si="3396">K2489</f>
        <v>100</v>
      </c>
      <c r="L2490" s="4">
        <f t="shared" si="3396"/>
        <v>0</v>
      </c>
      <c r="M2490" s="4">
        <f t="shared" si="3396"/>
        <v>0</v>
      </c>
      <c r="N2490" s="4">
        <f t="shared" si="3396"/>
        <v>100</v>
      </c>
      <c r="O2490" s="4">
        <f t="shared" si="3396"/>
        <v>0</v>
      </c>
      <c r="P2490" s="4">
        <f t="shared" si="3396"/>
        <v>0</v>
      </c>
      <c r="Q2490" s="4">
        <f t="shared" si="3396"/>
        <v>0</v>
      </c>
      <c r="R2490" s="4">
        <f t="shared" si="3396"/>
        <v>0</v>
      </c>
      <c r="S2490" s="4">
        <f t="shared" si="3396"/>
        <v>0</v>
      </c>
      <c r="T2490" s="4">
        <f t="shared" si="3396"/>
        <v>0</v>
      </c>
      <c r="U2490" s="4">
        <f t="shared" si="3396"/>
        <v>0</v>
      </c>
      <c r="V2490" s="4">
        <f t="shared" si="3396"/>
        <v>0</v>
      </c>
      <c r="W2490" s="4">
        <f>VLOOKUP(Z2490,怪物属性偏向!D:F,3,FALSE)</f>
        <v>5000017</v>
      </c>
      <c r="X2490" s="4">
        <f t="shared" si="3361"/>
        <v>86</v>
      </c>
      <c r="Y2490" t="str">
        <f>VLOOKUP(Z2490,怪物属性偏向!G:H,2,FALSE)</f>
        <v>伊西多</v>
      </c>
      <c r="Z2490">
        <f t="shared" si="3362"/>
        <v>17</v>
      </c>
    </row>
    <row r="2491" spans="1:26" ht="18" customHeight="1" x14ac:dyDescent="0.15">
      <c r="A2491" s="4">
        <v>5002487</v>
      </c>
      <c r="B2491" s="4">
        <f t="shared" ref="B2491:E2491" si="3397">B2490</f>
        <v>0</v>
      </c>
      <c r="C2491" s="4">
        <f t="shared" si="3397"/>
        <v>0</v>
      </c>
      <c r="D2491" s="4">
        <f t="shared" si="3397"/>
        <v>0</v>
      </c>
      <c r="E2491" s="4">
        <f t="shared" si="3397"/>
        <v>0</v>
      </c>
      <c r="F2491" s="4">
        <f>INT(VLOOKUP($X2491,映射表!$B:$C,2,FALSE)*VLOOKUP($Z2491,怪物属性偏向!$G:$L,怪物属性偏向!L$1,FALSE)/100)</f>
        <v>1036844</v>
      </c>
      <c r="G2491" s="4">
        <f>INT(VLOOKUP($X2491,映射表!$B:$C,2,FALSE)*VLOOKUP($Z2491,怪物属性偏向!$G:$L,怪物属性偏向!J$1,FALSE)/100)</f>
        <v>562055</v>
      </c>
      <c r="H2491" s="4">
        <f t="shared" si="3291"/>
        <v>0</v>
      </c>
      <c r="I2491" s="4">
        <f>INT(VLOOKUP($X2491,映射表!$B:$C,2,FALSE)*VLOOKUP($Z2491,怪物属性偏向!$G:$L,怪物属性偏向!K$1,FALSE)/100)</f>
        <v>591951</v>
      </c>
      <c r="J2491" s="4">
        <f>INT(VLOOKUP($X2491,映射表!$B:$E,4,FALSE))</f>
        <v>478344</v>
      </c>
      <c r="K2491" s="4">
        <f t="shared" ref="K2491:V2491" si="3398">K2490</f>
        <v>100</v>
      </c>
      <c r="L2491" s="4">
        <f t="shared" si="3398"/>
        <v>0</v>
      </c>
      <c r="M2491" s="4">
        <f t="shared" si="3398"/>
        <v>0</v>
      </c>
      <c r="N2491" s="4">
        <f t="shared" si="3398"/>
        <v>100</v>
      </c>
      <c r="O2491" s="4">
        <f t="shared" si="3398"/>
        <v>0</v>
      </c>
      <c r="P2491" s="4">
        <f t="shared" si="3398"/>
        <v>0</v>
      </c>
      <c r="Q2491" s="4">
        <f t="shared" si="3398"/>
        <v>0</v>
      </c>
      <c r="R2491" s="4">
        <f t="shared" si="3398"/>
        <v>0</v>
      </c>
      <c r="S2491" s="4">
        <f t="shared" si="3398"/>
        <v>0</v>
      </c>
      <c r="T2491" s="4">
        <f t="shared" si="3398"/>
        <v>0</v>
      </c>
      <c r="U2491" s="4">
        <f t="shared" si="3398"/>
        <v>0</v>
      </c>
      <c r="V2491" s="4">
        <f t="shared" si="3398"/>
        <v>0</v>
      </c>
      <c r="W2491" s="4">
        <f>VLOOKUP(Z2491,怪物属性偏向!D:F,3,FALSE)</f>
        <v>5000017</v>
      </c>
      <c r="X2491" s="4">
        <f t="shared" si="3361"/>
        <v>87</v>
      </c>
      <c r="Y2491" t="str">
        <f>VLOOKUP(Z2491,怪物属性偏向!G:H,2,FALSE)</f>
        <v>伊西多</v>
      </c>
      <c r="Z2491">
        <f t="shared" si="3362"/>
        <v>17</v>
      </c>
    </row>
    <row r="2492" spans="1:26" ht="18" customHeight="1" x14ac:dyDescent="0.15">
      <c r="A2492" s="4">
        <v>5002488</v>
      </c>
      <c r="B2492" s="4">
        <f t="shared" ref="B2492:E2492" si="3399">B2491</f>
        <v>0</v>
      </c>
      <c r="C2492" s="4">
        <f t="shared" si="3399"/>
        <v>0</v>
      </c>
      <c r="D2492" s="4">
        <f t="shared" si="3399"/>
        <v>0</v>
      </c>
      <c r="E2492" s="4">
        <f t="shared" si="3399"/>
        <v>0</v>
      </c>
      <c r="F2492" s="4">
        <f>INT(VLOOKUP($X2492,映射表!$B:$C,2,FALSE)*VLOOKUP($Z2492,怪物属性偏向!$G:$L,怪物属性偏向!L$1,FALSE)/100)</f>
        <v>1111649</v>
      </c>
      <c r="G2492" s="4">
        <f>INT(VLOOKUP($X2492,映射表!$B:$C,2,FALSE)*VLOOKUP($Z2492,怪物属性偏向!$G:$L,怪物属性偏向!J$1,FALSE)/100)</f>
        <v>602605</v>
      </c>
      <c r="H2492" s="4">
        <f t="shared" si="3291"/>
        <v>0</v>
      </c>
      <c r="I2492" s="4">
        <f>INT(VLOOKUP($X2492,映射表!$B:$C,2,FALSE)*VLOOKUP($Z2492,怪物属性偏向!$G:$L,怪物属性偏向!K$1,FALSE)/100)</f>
        <v>634658</v>
      </c>
      <c r="J2492" s="4">
        <f>INT(VLOOKUP($X2492,映射表!$B:$E,4,FALSE))</f>
        <v>512855</v>
      </c>
      <c r="K2492" s="4">
        <f t="shared" ref="K2492:V2492" si="3400">K2491</f>
        <v>100</v>
      </c>
      <c r="L2492" s="4">
        <f t="shared" si="3400"/>
        <v>0</v>
      </c>
      <c r="M2492" s="4">
        <f t="shared" si="3400"/>
        <v>0</v>
      </c>
      <c r="N2492" s="4">
        <f t="shared" si="3400"/>
        <v>100</v>
      </c>
      <c r="O2492" s="4">
        <f t="shared" si="3400"/>
        <v>0</v>
      </c>
      <c r="P2492" s="4">
        <f t="shared" si="3400"/>
        <v>0</v>
      </c>
      <c r="Q2492" s="4">
        <f t="shared" si="3400"/>
        <v>0</v>
      </c>
      <c r="R2492" s="4">
        <f t="shared" si="3400"/>
        <v>0</v>
      </c>
      <c r="S2492" s="4">
        <f t="shared" si="3400"/>
        <v>0</v>
      </c>
      <c r="T2492" s="4">
        <f t="shared" si="3400"/>
        <v>0</v>
      </c>
      <c r="U2492" s="4">
        <f t="shared" si="3400"/>
        <v>0</v>
      </c>
      <c r="V2492" s="4">
        <f t="shared" si="3400"/>
        <v>0</v>
      </c>
      <c r="W2492" s="4">
        <f>VLOOKUP(Z2492,怪物属性偏向!D:F,3,FALSE)</f>
        <v>5000017</v>
      </c>
      <c r="X2492" s="4">
        <f t="shared" si="3361"/>
        <v>88</v>
      </c>
      <c r="Y2492" t="str">
        <f>VLOOKUP(Z2492,怪物属性偏向!G:H,2,FALSE)</f>
        <v>伊西多</v>
      </c>
      <c r="Z2492">
        <f t="shared" si="3362"/>
        <v>17</v>
      </c>
    </row>
    <row r="2493" spans="1:26" ht="18" customHeight="1" x14ac:dyDescent="0.15">
      <c r="A2493" s="4">
        <v>5002489</v>
      </c>
      <c r="B2493" s="4">
        <f t="shared" ref="B2493:E2493" si="3401">B2492</f>
        <v>0</v>
      </c>
      <c r="C2493" s="4">
        <f t="shared" si="3401"/>
        <v>0</v>
      </c>
      <c r="D2493" s="4">
        <f t="shared" si="3401"/>
        <v>0</v>
      </c>
      <c r="E2493" s="4">
        <f t="shared" si="3401"/>
        <v>0</v>
      </c>
      <c r="F2493" s="4">
        <f>INT(VLOOKUP($X2493,映射表!$B:$C,2,FALSE)*VLOOKUP($Z2493,怪物属性偏向!$G:$L,怪物属性偏向!L$1,FALSE)/100)</f>
        <v>1191839</v>
      </c>
      <c r="G2493" s="4">
        <f>INT(VLOOKUP($X2493,映射表!$B:$C,2,FALSE)*VLOOKUP($Z2493,怪物属性偏向!$G:$L,怪物属性偏向!J$1,FALSE)/100)</f>
        <v>646075</v>
      </c>
      <c r="H2493" s="4">
        <f t="shared" si="3291"/>
        <v>0</v>
      </c>
      <c r="I2493" s="4">
        <f>INT(VLOOKUP($X2493,映射表!$B:$C,2,FALSE)*VLOOKUP($Z2493,怪物属性偏向!$G:$L,怪物属性偏向!K$1,FALSE)/100)</f>
        <v>680440</v>
      </c>
      <c r="J2493" s="4">
        <f>INT(VLOOKUP($X2493,映射表!$B:$E,4,FALSE))</f>
        <v>549851</v>
      </c>
      <c r="K2493" s="4">
        <f t="shared" ref="K2493:V2493" si="3402">K2492</f>
        <v>100</v>
      </c>
      <c r="L2493" s="4">
        <f t="shared" si="3402"/>
        <v>0</v>
      </c>
      <c r="M2493" s="4">
        <f t="shared" si="3402"/>
        <v>0</v>
      </c>
      <c r="N2493" s="4">
        <f t="shared" si="3402"/>
        <v>100</v>
      </c>
      <c r="O2493" s="4">
        <f t="shared" si="3402"/>
        <v>0</v>
      </c>
      <c r="P2493" s="4">
        <f t="shared" si="3402"/>
        <v>0</v>
      </c>
      <c r="Q2493" s="4">
        <f t="shared" si="3402"/>
        <v>0</v>
      </c>
      <c r="R2493" s="4">
        <f t="shared" si="3402"/>
        <v>0</v>
      </c>
      <c r="S2493" s="4">
        <f t="shared" si="3402"/>
        <v>0</v>
      </c>
      <c r="T2493" s="4">
        <f t="shared" si="3402"/>
        <v>0</v>
      </c>
      <c r="U2493" s="4">
        <f t="shared" si="3402"/>
        <v>0</v>
      </c>
      <c r="V2493" s="4">
        <f t="shared" si="3402"/>
        <v>0</v>
      </c>
      <c r="W2493" s="4">
        <f>VLOOKUP(Z2493,怪物属性偏向!D:F,3,FALSE)</f>
        <v>5000017</v>
      </c>
      <c r="X2493" s="4">
        <f t="shared" si="3361"/>
        <v>89</v>
      </c>
      <c r="Y2493" t="str">
        <f>VLOOKUP(Z2493,怪物属性偏向!G:H,2,FALSE)</f>
        <v>伊西多</v>
      </c>
      <c r="Z2493">
        <f t="shared" si="3362"/>
        <v>17</v>
      </c>
    </row>
    <row r="2494" spans="1:26" ht="18" customHeight="1" x14ac:dyDescent="0.15">
      <c r="A2494" s="4">
        <v>5002490</v>
      </c>
      <c r="B2494" s="4">
        <f t="shared" ref="B2494:E2494" si="3403">B2493</f>
        <v>0</v>
      </c>
      <c r="C2494" s="4">
        <f t="shared" si="3403"/>
        <v>0</v>
      </c>
      <c r="D2494" s="4">
        <f t="shared" si="3403"/>
        <v>0</v>
      </c>
      <c r="E2494" s="4">
        <f t="shared" si="3403"/>
        <v>0</v>
      </c>
      <c r="F2494" s="4">
        <f>INT(VLOOKUP($X2494,映射表!$B:$C,2,FALSE)*VLOOKUP($Z2494,怪物属性偏向!$G:$L,怪物属性偏向!L$1,FALSE)/100)</f>
        <v>1277803</v>
      </c>
      <c r="G2494" s="4">
        <f>INT(VLOOKUP($X2494,映射表!$B:$C,2,FALSE)*VLOOKUP($Z2494,怪物属性偏向!$G:$L,怪物属性偏向!J$1,FALSE)/100)</f>
        <v>692674</v>
      </c>
      <c r="H2494" s="4">
        <f t="shared" si="3291"/>
        <v>0</v>
      </c>
      <c r="I2494" s="4">
        <f>INT(VLOOKUP($X2494,映射表!$B:$C,2,FALSE)*VLOOKUP($Z2494,怪物属性偏向!$G:$L,怪物属性偏向!K$1,FALSE)/100)</f>
        <v>729519</v>
      </c>
      <c r="J2494" s="4">
        <f>INT(VLOOKUP($X2494,映射表!$B:$E,4,FALSE))</f>
        <v>589510</v>
      </c>
      <c r="K2494" s="4">
        <f t="shared" ref="K2494:V2494" si="3404">K2493</f>
        <v>100</v>
      </c>
      <c r="L2494" s="4">
        <f t="shared" si="3404"/>
        <v>0</v>
      </c>
      <c r="M2494" s="4">
        <f t="shared" si="3404"/>
        <v>0</v>
      </c>
      <c r="N2494" s="4">
        <f t="shared" si="3404"/>
        <v>100</v>
      </c>
      <c r="O2494" s="4">
        <f t="shared" si="3404"/>
        <v>0</v>
      </c>
      <c r="P2494" s="4">
        <f t="shared" si="3404"/>
        <v>0</v>
      </c>
      <c r="Q2494" s="4">
        <f t="shared" si="3404"/>
        <v>0</v>
      </c>
      <c r="R2494" s="4">
        <f t="shared" si="3404"/>
        <v>0</v>
      </c>
      <c r="S2494" s="4">
        <f t="shared" si="3404"/>
        <v>0</v>
      </c>
      <c r="T2494" s="4">
        <f t="shared" si="3404"/>
        <v>0</v>
      </c>
      <c r="U2494" s="4">
        <f t="shared" si="3404"/>
        <v>0</v>
      </c>
      <c r="V2494" s="4">
        <f t="shared" si="3404"/>
        <v>0</v>
      </c>
      <c r="W2494" s="4">
        <f>VLOOKUP(Z2494,怪物属性偏向!D:F,3,FALSE)</f>
        <v>5000017</v>
      </c>
      <c r="X2494" s="4">
        <f t="shared" si="3361"/>
        <v>90</v>
      </c>
      <c r="Y2494" t="str">
        <f>VLOOKUP(Z2494,怪物属性偏向!G:H,2,FALSE)</f>
        <v>伊西多</v>
      </c>
      <c r="Z2494">
        <f t="shared" si="3362"/>
        <v>17</v>
      </c>
    </row>
    <row r="2495" spans="1:26" ht="18" customHeight="1" x14ac:dyDescent="0.15">
      <c r="A2495" s="4">
        <v>5002491</v>
      </c>
      <c r="B2495" s="4">
        <f t="shared" ref="B2495:E2495" si="3405">B2494</f>
        <v>0</v>
      </c>
      <c r="C2495" s="4">
        <f t="shared" si="3405"/>
        <v>0</v>
      </c>
      <c r="D2495" s="4">
        <f t="shared" si="3405"/>
        <v>0</v>
      </c>
      <c r="E2495" s="4">
        <f t="shared" si="3405"/>
        <v>0</v>
      </c>
      <c r="F2495" s="4">
        <f>INT(VLOOKUP($X2495,映射表!$B:$C,2,FALSE)*VLOOKUP($Z2495,怪物属性偏向!$G:$L,怪物属性偏向!L$1,FALSE)/100)</f>
        <v>1369956</v>
      </c>
      <c r="G2495" s="4">
        <f>INT(VLOOKUP($X2495,映射表!$B:$C,2,FALSE)*VLOOKUP($Z2495,怪物属性偏向!$G:$L,怪物属性偏向!J$1,FALSE)/100)</f>
        <v>742629</v>
      </c>
      <c r="H2495" s="4">
        <f t="shared" si="3291"/>
        <v>0</v>
      </c>
      <c r="I2495" s="4">
        <f>INT(VLOOKUP($X2495,映射表!$B:$C,2,FALSE)*VLOOKUP($Z2495,怪物属性偏向!$G:$L,怪物属性偏向!K$1,FALSE)/100)</f>
        <v>782130</v>
      </c>
      <c r="J2495" s="4">
        <f>INT(VLOOKUP($X2495,映射表!$B:$E,4,FALSE))</f>
        <v>632025</v>
      </c>
      <c r="K2495" s="4">
        <f t="shared" ref="K2495:V2495" si="3406">K2494</f>
        <v>100</v>
      </c>
      <c r="L2495" s="4">
        <f t="shared" si="3406"/>
        <v>0</v>
      </c>
      <c r="M2495" s="4">
        <f t="shared" si="3406"/>
        <v>0</v>
      </c>
      <c r="N2495" s="4">
        <f t="shared" si="3406"/>
        <v>100</v>
      </c>
      <c r="O2495" s="4">
        <f t="shared" si="3406"/>
        <v>0</v>
      </c>
      <c r="P2495" s="4">
        <f t="shared" si="3406"/>
        <v>0</v>
      </c>
      <c r="Q2495" s="4">
        <f t="shared" si="3406"/>
        <v>0</v>
      </c>
      <c r="R2495" s="4">
        <f t="shared" si="3406"/>
        <v>0</v>
      </c>
      <c r="S2495" s="4">
        <f t="shared" si="3406"/>
        <v>0</v>
      </c>
      <c r="T2495" s="4">
        <f t="shared" si="3406"/>
        <v>0</v>
      </c>
      <c r="U2495" s="4">
        <f t="shared" si="3406"/>
        <v>0</v>
      </c>
      <c r="V2495" s="4">
        <f t="shared" si="3406"/>
        <v>0</v>
      </c>
      <c r="W2495" s="4">
        <f>VLOOKUP(Z2495,怪物属性偏向!D:F,3,FALSE)</f>
        <v>5000017</v>
      </c>
      <c r="X2495" s="4">
        <f t="shared" si="3361"/>
        <v>91</v>
      </c>
      <c r="Y2495" t="str">
        <f>VLOOKUP(Z2495,怪物属性偏向!G:H,2,FALSE)</f>
        <v>伊西多</v>
      </c>
      <c r="Z2495">
        <f t="shared" si="3362"/>
        <v>17</v>
      </c>
    </row>
    <row r="2496" spans="1:26" ht="18" customHeight="1" x14ac:dyDescent="0.15">
      <c r="A2496" s="4">
        <v>5002492</v>
      </c>
      <c r="B2496" s="4">
        <f t="shared" ref="B2496:E2496" si="3407">B2495</f>
        <v>0</v>
      </c>
      <c r="C2496" s="4">
        <f t="shared" si="3407"/>
        <v>0</v>
      </c>
      <c r="D2496" s="4">
        <f t="shared" si="3407"/>
        <v>0</v>
      </c>
      <c r="E2496" s="4">
        <f t="shared" si="3407"/>
        <v>0</v>
      </c>
      <c r="F2496" s="4">
        <f>INT(VLOOKUP($X2496,映射表!$B:$C,2,FALSE)*VLOOKUP($Z2496,怪物属性偏向!$G:$L,怪物属性偏向!L$1,FALSE)/100)</f>
        <v>1468745</v>
      </c>
      <c r="G2496" s="4">
        <f>INT(VLOOKUP($X2496,映射表!$B:$C,2,FALSE)*VLOOKUP($Z2496,怪物属性偏向!$G:$L,怪物属性偏向!J$1,FALSE)/100)</f>
        <v>796180</v>
      </c>
      <c r="H2496" s="4">
        <f t="shared" si="3291"/>
        <v>0</v>
      </c>
      <c r="I2496" s="4">
        <f>INT(VLOOKUP($X2496,映射表!$B:$C,2,FALSE)*VLOOKUP($Z2496,怪物属性偏向!$G:$L,怪物属性偏向!K$1,FALSE)/100)</f>
        <v>838530</v>
      </c>
      <c r="J2496" s="4">
        <f>INT(VLOOKUP($X2496,映射表!$B:$E,4,FALSE))</f>
        <v>677600</v>
      </c>
      <c r="K2496" s="4">
        <f t="shared" ref="K2496:V2496" si="3408">K2495</f>
        <v>100</v>
      </c>
      <c r="L2496" s="4">
        <f t="shared" si="3408"/>
        <v>0</v>
      </c>
      <c r="M2496" s="4">
        <f t="shared" si="3408"/>
        <v>0</v>
      </c>
      <c r="N2496" s="4">
        <f t="shared" si="3408"/>
        <v>100</v>
      </c>
      <c r="O2496" s="4">
        <f t="shared" si="3408"/>
        <v>0</v>
      </c>
      <c r="P2496" s="4">
        <f t="shared" si="3408"/>
        <v>0</v>
      </c>
      <c r="Q2496" s="4">
        <f t="shared" si="3408"/>
        <v>0</v>
      </c>
      <c r="R2496" s="4">
        <f t="shared" si="3408"/>
        <v>0</v>
      </c>
      <c r="S2496" s="4">
        <f t="shared" si="3408"/>
        <v>0</v>
      </c>
      <c r="T2496" s="4">
        <f t="shared" si="3408"/>
        <v>0</v>
      </c>
      <c r="U2496" s="4">
        <f t="shared" si="3408"/>
        <v>0</v>
      </c>
      <c r="V2496" s="4">
        <f t="shared" si="3408"/>
        <v>0</v>
      </c>
      <c r="W2496" s="4">
        <f>VLOOKUP(Z2496,怪物属性偏向!D:F,3,FALSE)</f>
        <v>5000017</v>
      </c>
      <c r="X2496" s="4">
        <f t="shared" si="3361"/>
        <v>92</v>
      </c>
      <c r="Y2496" t="str">
        <f>VLOOKUP(Z2496,怪物属性偏向!G:H,2,FALSE)</f>
        <v>伊西多</v>
      </c>
      <c r="Z2496">
        <f t="shared" si="3362"/>
        <v>17</v>
      </c>
    </row>
    <row r="2497" spans="1:26" ht="18" customHeight="1" x14ac:dyDescent="0.15">
      <c r="A2497" s="4">
        <v>5002493</v>
      </c>
      <c r="B2497" s="4">
        <f t="shared" ref="B2497:E2497" si="3409">B2496</f>
        <v>0</v>
      </c>
      <c r="C2497" s="4">
        <f t="shared" si="3409"/>
        <v>0</v>
      </c>
      <c r="D2497" s="4">
        <f t="shared" si="3409"/>
        <v>0</v>
      </c>
      <c r="E2497" s="4">
        <f t="shared" si="3409"/>
        <v>0</v>
      </c>
      <c r="F2497" s="4">
        <f>INT(VLOOKUP($X2497,映射表!$B:$C,2,FALSE)*VLOOKUP($Z2497,怪物属性偏向!$G:$L,怪物属性偏向!L$1,FALSE)/100)</f>
        <v>1574646</v>
      </c>
      <c r="G2497" s="4">
        <f>INT(VLOOKUP($X2497,映射表!$B:$C,2,FALSE)*VLOOKUP($Z2497,怪物属性偏向!$G:$L,怪物属性偏向!J$1,FALSE)/100)</f>
        <v>853588</v>
      </c>
      <c r="H2497" s="4">
        <f t="shared" si="3291"/>
        <v>0</v>
      </c>
      <c r="I2497" s="4">
        <f>INT(VLOOKUP($X2497,映射表!$B:$C,2,FALSE)*VLOOKUP($Z2497,怪物属性偏向!$G:$L,怪物属性偏向!K$1,FALSE)/100)</f>
        <v>898991</v>
      </c>
      <c r="J2497" s="4">
        <f>INT(VLOOKUP($X2497,映射表!$B:$E,4,FALSE))</f>
        <v>726457</v>
      </c>
      <c r="K2497" s="4">
        <f t="shared" ref="K2497:V2497" si="3410">K2496</f>
        <v>100</v>
      </c>
      <c r="L2497" s="4">
        <f t="shared" si="3410"/>
        <v>0</v>
      </c>
      <c r="M2497" s="4">
        <f t="shared" si="3410"/>
        <v>0</v>
      </c>
      <c r="N2497" s="4">
        <f t="shared" si="3410"/>
        <v>100</v>
      </c>
      <c r="O2497" s="4">
        <f t="shared" si="3410"/>
        <v>0</v>
      </c>
      <c r="P2497" s="4">
        <f t="shared" si="3410"/>
        <v>0</v>
      </c>
      <c r="Q2497" s="4">
        <f t="shared" si="3410"/>
        <v>0</v>
      </c>
      <c r="R2497" s="4">
        <f t="shared" si="3410"/>
        <v>0</v>
      </c>
      <c r="S2497" s="4">
        <f t="shared" si="3410"/>
        <v>0</v>
      </c>
      <c r="T2497" s="4">
        <f t="shared" si="3410"/>
        <v>0</v>
      </c>
      <c r="U2497" s="4">
        <f t="shared" si="3410"/>
        <v>0</v>
      </c>
      <c r="V2497" s="4">
        <f t="shared" si="3410"/>
        <v>0</v>
      </c>
      <c r="W2497" s="4">
        <f>VLOOKUP(Z2497,怪物属性偏向!D:F,3,FALSE)</f>
        <v>5000017</v>
      </c>
      <c r="X2497" s="4">
        <f t="shared" si="3361"/>
        <v>93</v>
      </c>
      <c r="Y2497" t="str">
        <f>VLOOKUP(Z2497,怪物属性偏向!G:H,2,FALSE)</f>
        <v>伊西多</v>
      </c>
      <c r="Z2497">
        <f t="shared" si="3362"/>
        <v>17</v>
      </c>
    </row>
    <row r="2498" spans="1:26" ht="18" customHeight="1" x14ac:dyDescent="0.15">
      <c r="A2498" s="4">
        <v>5002494</v>
      </c>
      <c r="B2498" s="4">
        <f t="shared" ref="B2498:E2498" si="3411">B2497</f>
        <v>0</v>
      </c>
      <c r="C2498" s="4">
        <f t="shared" si="3411"/>
        <v>0</v>
      </c>
      <c r="D2498" s="4">
        <f t="shared" si="3411"/>
        <v>0</v>
      </c>
      <c r="E2498" s="4">
        <f t="shared" si="3411"/>
        <v>0</v>
      </c>
      <c r="F2498" s="4">
        <f>INT(VLOOKUP($X2498,映射表!$B:$C,2,FALSE)*VLOOKUP($Z2498,怪物属性偏向!$G:$L,怪物属性偏向!L$1,FALSE)/100)</f>
        <v>1688172</v>
      </c>
      <c r="G2498" s="4">
        <f>INT(VLOOKUP($X2498,映射表!$B:$C,2,FALSE)*VLOOKUP($Z2498,怪物属性偏向!$G:$L,怪物属性偏向!J$1,FALSE)/100)</f>
        <v>915128</v>
      </c>
      <c r="H2498" s="4">
        <f t="shared" si="3291"/>
        <v>0</v>
      </c>
      <c r="I2498" s="4">
        <f>INT(VLOOKUP($X2498,映射表!$B:$C,2,FALSE)*VLOOKUP($Z2498,怪物属性偏向!$G:$L,怪物属性偏向!K$1,FALSE)/100)</f>
        <v>963805</v>
      </c>
      <c r="J2498" s="4">
        <f>INT(VLOOKUP($X2498,映射表!$B:$E,4,FALSE))</f>
        <v>778832</v>
      </c>
      <c r="K2498" s="4">
        <f t="shared" ref="K2498:V2498" si="3412">K2497</f>
        <v>100</v>
      </c>
      <c r="L2498" s="4">
        <f t="shared" si="3412"/>
        <v>0</v>
      </c>
      <c r="M2498" s="4">
        <f t="shared" si="3412"/>
        <v>0</v>
      </c>
      <c r="N2498" s="4">
        <f t="shared" si="3412"/>
        <v>100</v>
      </c>
      <c r="O2498" s="4">
        <f t="shared" si="3412"/>
        <v>0</v>
      </c>
      <c r="P2498" s="4">
        <f t="shared" si="3412"/>
        <v>0</v>
      </c>
      <c r="Q2498" s="4">
        <f t="shared" si="3412"/>
        <v>0</v>
      </c>
      <c r="R2498" s="4">
        <f t="shared" si="3412"/>
        <v>0</v>
      </c>
      <c r="S2498" s="4">
        <f t="shared" si="3412"/>
        <v>0</v>
      </c>
      <c r="T2498" s="4">
        <f t="shared" si="3412"/>
        <v>0</v>
      </c>
      <c r="U2498" s="4">
        <f t="shared" si="3412"/>
        <v>0</v>
      </c>
      <c r="V2498" s="4">
        <f t="shared" si="3412"/>
        <v>0</v>
      </c>
      <c r="W2498" s="4">
        <f>VLOOKUP(Z2498,怪物属性偏向!D:F,3,FALSE)</f>
        <v>5000017</v>
      </c>
      <c r="X2498" s="4">
        <f t="shared" si="3361"/>
        <v>94</v>
      </c>
      <c r="Y2498" t="str">
        <f>VLOOKUP(Z2498,怪物属性偏向!G:H,2,FALSE)</f>
        <v>伊西多</v>
      </c>
      <c r="Z2498">
        <f t="shared" si="3362"/>
        <v>17</v>
      </c>
    </row>
    <row r="2499" spans="1:26" ht="18" customHeight="1" x14ac:dyDescent="0.15">
      <c r="A2499" s="4">
        <v>5002495</v>
      </c>
      <c r="B2499" s="4">
        <f t="shared" ref="B2499:E2499" si="3413">B2498</f>
        <v>0</v>
      </c>
      <c r="C2499" s="4">
        <f t="shared" si="3413"/>
        <v>0</v>
      </c>
      <c r="D2499" s="4">
        <f t="shared" si="3413"/>
        <v>0</v>
      </c>
      <c r="E2499" s="4">
        <f t="shared" si="3413"/>
        <v>0</v>
      </c>
      <c r="F2499" s="4">
        <f>INT(VLOOKUP($X2499,映射表!$B:$C,2,FALSE)*VLOOKUP($Z2499,怪物属性偏向!$G:$L,怪物属性偏向!L$1,FALSE)/100)</f>
        <v>1809872</v>
      </c>
      <c r="G2499" s="4">
        <f>INT(VLOOKUP($X2499,映射表!$B:$C,2,FALSE)*VLOOKUP($Z2499,怪物属性偏向!$G:$L,怪物属性偏向!J$1,FALSE)/100)</f>
        <v>981100</v>
      </c>
      <c r="H2499" s="4">
        <f t="shared" si="3291"/>
        <v>0</v>
      </c>
      <c r="I2499" s="4">
        <f>INT(VLOOKUP($X2499,映射表!$B:$C,2,FALSE)*VLOOKUP($Z2499,怪物属性偏向!$G:$L,怪物属性偏向!K$1,FALSE)/100)</f>
        <v>1033286</v>
      </c>
      <c r="J2499" s="4">
        <f>INT(VLOOKUP($X2499,映射表!$B:$E,4,FALSE))</f>
        <v>834978</v>
      </c>
      <c r="K2499" s="4">
        <f t="shared" ref="K2499:V2499" si="3414">K2498</f>
        <v>100</v>
      </c>
      <c r="L2499" s="4">
        <f t="shared" si="3414"/>
        <v>0</v>
      </c>
      <c r="M2499" s="4">
        <f t="shared" si="3414"/>
        <v>0</v>
      </c>
      <c r="N2499" s="4">
        <f t="shared" si="3414"/>
        <v>100</v>
      </c>
      <c r="O2499" s="4">
        <f t="shared" si="3414"/>
        <v>0</v>
      </c>
      <c r="P2499" s="4">
        <f t="shared" si="3414"/>
        <v>0</v>
      </c>
      <c r="Q2499" s="4">
        <f t="shared" si="3414"/>
        <v>0</v>
      </c>
      <c r="R2499" s="4">
        <f t="shared" si="3414"/>
        <v>0</v>
      </c>
      <c r="S2499" s="4">
        <f t="shared" si="3414"/>
        <v>0</v>
      </c>
      <c r="T2499" s="4">
        <f t="shared" si="3414"/>
        <v>0</v>
      </c>
      <c r="U2499" s="4">
        <f t="shared" si="3414"/>
        <v>0</v>
      </c>
      <c r="V2499" s="4">
        <f t="shared" si="3414"/>
        <v>0</v>
      </c>
      <c r="W2499" s="4">
        <f>VLOOKUP(Z2499,怪物属性偏向!D:F,3,FALSE)</f>
        <v>5000017</v>
      </c>
      <c r="X2499" s="4">
        <f t="shared" si="3361"/>
        <v>95</v>
      </c>
      <c r="Y2499" t="str">
        <f>VLOOKUP(Z2499,怪物属性偏向!G:H,2,FALSE)</f>
        <v>伊西多</v>
      </c>
      <c r="Z2499">
        <f t="shared" si="3362"/>
        <v>17</v>
      </c>
    </row>
    <row r="2500" spans="1:26" ht="18" customHeight="1" x14ac:dyDescent="0.15">
      <c r="A2500" s="4">
        <v>5002496</v>
      </c>
      <c r="B2500" s="4">
        <f t="shared" ref="B2500:E2500" si="3415">B2499</f>
        <v>0</v>
      </c>
      <c r="C2500" s="4">
        <f t="shared" si="3415"/>
        <v>0</v>
      </c>
      <c r="D2500" s="4">
        <f t="shared" si="3415"/>
        <v>0</v>
      </c>
      <c r="E2500" s="4">
        <f t="shared" si="3415"/>
        <v>0</v>
      </c>
      <c r="F2500" s="4">
        <f>INT(VLOOKUP($X2500,映射表!$B:$C,2,FALSE)*VLOOKUP($Z2500,怪物属性偏向!$G:$L,怪物属性偏向!L$1,FALSE)/100)</f>
        <v>1940335</v>
      </c>
      <c r="G2500" s="4">
        <f>INT(VLOOKUP($X2500,映射表!$B:$C,2,FALSE)*VLOOKUP($Z2500,怪物属性偏向!$G:$L,怪物属性偏向!J$1,FALSE)/100)</f>
        <v>1051821</v>
      </c>
      <c r="H2500" s="4">
        <f t="shared" si="3291"/>
        <v>0</v>
      </c>
      <c r="I2500" s="4">
        <f>INT(VLOOKUP($X2500,映射表!$B:$C,2,FALSE)*VLOOKUP($Z2500,怪物属性偏向!$G:$L,怪物属性偏向!K$1,FALSE)/100)</f>
        <v>1107769</v>
      </c>
      <c r="J2500" s="4">
        <f>INT(VLOOKUP($X2500,映射表!$B:$E,4,FALSE))</f>
        <v>895167</v>
      </c>
      <c r="K2500" s="4">
        <f t="shared" ref="K2500:V2500" si="3416">K2499</f>
        <v>100</v>
      </c>
      <c r="L2500" s="4">
        <f t="shared" si="3416"/>
        <v>0</v>
      </c>
      <c r="M2500" s="4">
        <f t="shared" si="3416"/>
        <v>0</v>
      </c>
      <c r="N2500" s="4">
        <f t="shared" si="3416"/>
        <v>100</v>
      </c>
      <c r="O2500" s="4">
        <f t="shared" si="3416"/>
        <v>0</v>
      </c>
      <c r="P2500" s="4">
        <f t="shared" si="3416"/>
        <v>0</v>
      </c>
      <c r="Q2500" s="4">
        <f t="shared" si="3416"/>
        <v>0</v>
      </c>
      <c r="R2500" s="4">
        <f t="shared" si="3416"/>
        <v>0</v>
      </c>
      <c r="S2500" s="4">
        <f t="shared" si="3416"/>
        <v>0</v>
      </c>
      <c r="T2500" s="4">
        <f t="shared" si="3416"/>
        <v>0</v>
      </c>
      <c r="U2500" s="4">
        <f t="shared" si="3416"/>
        <v>0</v>
      </c>
      <c r="V2500" s="4">
        <f t="shared" si="3416"/>
        <v>0</v>
      </c>
      <c r="W2500" s="4">
        <f>VLOOKUP(Z2500,怪物属性偏向!D:F,3,FALSE)</f>
        <v>5000017</v>
      </c>
      <c r="X2500" s="4">
        <f t="shared" si="3361"/>
        <v>96</v>
      </c>
      <c r="Y2500" t="str">
        <f>VLOOKUP(Z2500,怪物属性偏向!G:H,2,FALSE)</f>
        <v>伊西多</v>
      </c>
      <c r="Z2500">
        <f t="shared" si="3362"/>
        <v>17</v>
      </c>
    </row>
    <row r="2501" spans="1:26" ht="18" customHeight="1" x14ac:dyDescent="0.15">
      <c r="A2501" s="4">
        <v>5002497</v>
      </c>
      <c r="B2501" s="4">
        <f t="shared" ref="B2501:E2501" si="3417">B2500</f>
        <v>0</v>
      </c>
      <c r="C2501" s="4">
        <f t="shared" si="3417"/>
        <v>0</v>
      </c>
      <c r="D2501" s="4">
        <f t="shared" si="3417"/>
        <v>0</v>
      </c>
      <c r="E2501" s="4">
        <f t="shared" si="3417"/>
        <v>0</v>
      </c>
      <c r="F2501" s="4">
        <f>INT(VLOOKUP($X2501,映射表!$B:$C,2,FALSE)*VLOOKUP($Z2501,怪物属性偏向!$G:$L,怪物属性偏向!L$1,FALSE)/100)</f>
        <v>2080191</v>
      </c>
      <c r="G2501" s="4">
        <f>INT(VLOOKUP($X2501,映射表!$B:$C,2,FALSE)*VLOOKUP($Z2501,怪物属性偏向!$G:$L,怪物属性偏向!J$1,FALSE)/100)</f>
        <v>1127634</v>
      </c>
      <c r="H2501" s="4">
        <f t="shared" si="3291"/>
        <v>0</v>
      </c>
      <c r="I2501" s="4">
        <f>INT(VLOOKUP($X2501,映射表!$B:$C,2,FALSE)*VLOOKUP($Z2501,怪物属性偏向!$G:$L,怪物属性偏向!K$1,FALSE)/100)</f>
        <v>1187615</v>
      </c>
      <c r="J2501" s="4">
        <f>INT(VLOOKUP($X2501,映射表!$B:$E,4,FALSE))</f>
        <v>959689</v>
      </c>
      <c r="K2501" s="4">
        <f t="shared" ref="K2501:V2501" si="3418">K2500</f>
        <v>100</v>
      </c>
      <c r="L2501" s="4">
        <f t="shared" si="3418"/>
        <v>0</v>
      </c>
      <c r="M2501" s="4">
        <f t="shared" si="3418"/>
        <v>0</v>
      </c>
      <c r="N2501" s="4">
        <f t="shared" si="3418"/>
        <v>100</v>
      </c>
      <c r="O2501" s="4">
        <f t="shared" si="3418"/>
        <v>0</v>
      </c>
      <c r="P2501" s="4">
        <f t="shared" si="3418"/>
        <v>0</v>
      </c>
      <c r="Q2501" s="4">
        <f t="shared" si="3418"/>
        <v>0</v>
      </c>
      <c r="R2501" s="4">
        <f t="shared" si="3418"/>
        <v>0</v>
      </c>
      <c r="S2501" s="4">
        <f t="shared" si="3418"/>
        <v>0</v>
      </c>
      <c r="T2501" s="4">
        <f t="shared" si="3418"/>
        <v>0</v>
      </c>
      <c r="U2501" s="4">
        <f t="shared" si="3418"/>
        <v>0</v>
      </c>
      <c r="V2501" s="4">
        <f t="shared" si="3418"/>
        <v>0</v>
      </c>
      <c r="W2501" s="4">
        <f>VLOOKUP(Z2501,怪物属性偏向!D:F,3,FALSE)</f>
        <v>5000017</v>
      </c>
      <c r="X2501" s="4">
        <f t="shared" si="3361"/>
        <v>97</v>
      </c>
      <c r="Y2501" t="str">
        <f>VLOOKUP(Z2501,怪物属性偏向!G:H,2,FALSE)</f>
        <v>伊西多</v>
      </c>
      <c r="Z2501">
        <f t="shared" si="3362"/>
        <v>17</v>
      </c>
    </row>
    <row r="2502" spans="1:26" ht="18" customHeight="1" x14ac:dyDescent="0.15">
      <c r="A2502" s="4">
        <v>5002498</v>
      </c>
      <c r="B2502" s="4">
        <f t="shared" ref="B2502:E2502" si="3419">B2501</f>
        <v>0</v>
      </c>
      <c r="C2502" s="4">
        <f t="shared" si="3419"/>
        <v>0</v>
      </c>
      <c r="D2502" s="4">
        <f t="shared" si="3419"/>
        <v>0</v>
      </c>
      <c r="E2502" s="4">
        <f t="shared" si="3419"/>
        <v>0</v>
      </c>
      <c r="F2502" s="4">
        <f>INT(VLOOKUP($X2502,映射表!$B:$C,2,FALSE)*VLOOKUP($Z2502,怪物属性偏向!$G:$L,怪物属性偏向!L$1,FALSE)/100)</f>
        <v>2230116</v>
      </c>
      <c r="G2502" s="4">
        <f>INT(VLOOKUP($X2502,映射表!$B:$C,2,FALSE)*VLOOKUP($Z2502,怪物属性偏向!$G:$L,怪物属性偏向!J$1,FALSE)/100)</f>
        <v>1208906</v>
      </c>
      <c r="H2502" s="4">
        <f t="shared" si="3291"/>
        <v>0</v>
      </c>
      <c r="I2502" s="4">
        <f>INT(VLOOKUP($X2502,映射表!$B:$C,2,FALSE)*VLOOKUP($Z2502,怪物属性偏向!$G:$L,怪物属性偏向!K$1,FALSE)/100)</f>
        <v>1273210</v>
      </c>
      <c r="J2502" s="4">
        <f>INT(VLOOKUP($X2502,映射表!$B:$E,4,FALSE))</f>
        <v>1028856</v>
      </c>
      <c r="K2502" s="4">
        <f t="shared" ref="K2502:V2502" si="3420">K2501</f>
        <v>100</v>
      </c>
      <c r="L2502" s="4">
        <f t="shared" si="3420"/>
        <v>0</v>
      </c>
      <c r="M2502" s="4">
        <f t="shared" si="3420"/>
        <v>0</v>
      </c>
      <c r="N2502" s="4">
        <f t="shared" si="3420"/>
        <v>100</v>
      </c>
      <c r="O2502" s="4">
        <f t="shared" si="3420"/>
        <v>0</v>
      </c>
      <c r="P2502" s="4">
        <f t="shared" si="3420"/>
        <v>0</v>
      </c>
      <c r="Q2502" s="4">
        <f t="shared" si="3420"/>
        <v>0</v>
      </c>
      <c r="R2502" s="4">
        <f t="shared" si="3420"/>
        <v>0</v>
      </c>
      <c r="S2502" s="4">
        <f t="shared" si="3420"/>
        <v>0</v>
      </c>
      <c r="T2502" s="4">
        <f t="shared" si="3420"/>
        <v>0</v>
      </c>
      <c r="U2502" s="4">
        <f t="shared" si="3420"/>
        <v>0</v>
      </c>
      <c r="V2502" s="4">
        <f t="shared" si="3420"/>
        <v>0</v>
      </c>
      <c r="W2502" s="4">
        <f>VLOOKUP(Z2502,怪物属性偏向!D:F,3,FALSE)</f>
        <v>5000017</v>
      </c>
      <c r="X2502" s="4">
        <f t="shared" si="3361"/>
        <v>98</v>
      </c>
      <c r="Y2502" t="str">
        <f>VLOOKUP(Z2502,怪物属性偏向!G:H,2,FALSE)</f>
        <v>伊西多</v>
      </c>
      <c r="Z2502">
        <f t="shared" si="3362"/>
        <v>17</v>
      </c>
    </row>
    <row r="2503" spans="1:26" ht="18" customHeight="1" x14ac:dyDescent="0.15">
      <c r="A2503" s="4">
        <v>5002499</v>
      </c>
      <c r="B2503" s="4">
        <f t="shared" ref="B2503:E2503" si="3421">B2502</f>
        <v>0</v>
      </c>
      <c r="C2503" s="4">
        <f t="shared" si="3421"/>
        <v>0</v>
      </c>
      <c r="D2503" s="4">
        <f t="shared" si="3421"/>
        <v>0</v>
      </c>
      <c r="E2503" s="4">
        <f t="shared" si="3421"/>
        <v>0</v>
      </c>
      <c r="F2503" s="4">
        <f>INT(VLOOKUP($X2503,映射表!$B:$C,2,FALSE)*VLOOKUP($Z2503,怪物属性偏向!$G:$L,怪物属性偏向!L$1,FALSE)/100)</f>
        <v>2390836</v>
      </c>
      <c r="G2503" s="4">
        <f>INT(VLOOKUP($X2503,映射表!$B:$C,2,FALSE)*VLOOKUP($Z2503,怪物属性偏向!$G:$L,怪物属性偏向!J$1,FALSE)/100)</f>
        <v>1296030</v>
      </c>
      <c r="H2503" s="4">
        <f t="shared" ref="H2503:H2566" si="3422">H2502</f>
        <v>0</v>
      </c>
      <c r="I2503" s="4">
        <f>INT(VLOOKUP($X2503,映射表!$B:$C,2,FALSE)*VLOOKUP($Z2503,怪物属性偏向!$G:$L,怪物属性偏向!K$1,FALSE)/100)</f>
        <v>1364967</v>
      </c>
      <c r="J2503" s="4">
        <f>INT(VLOOKUP($X2503,映射表!$B:$E,4,FALSE))</f>
        <v>1103004</v>
      </c>
      <c r="K2503" s="4">
        <f t="shared" ref="K2503:V2503" si="3423">K2502</f>
        <v>100</v>
      </c>
      <c r="L2503" s="4">
        <f t="shared" si="3423"/>
        <v>0</v>
      </c>
      <c r="M2503" s="4">
        <f t="shared" si="3423"/>
        <v>0</v>
      </c>
      <c r="N2503" s="4">
        <f t="shared" si="3423"/>
        <v>100</v>
      </c>
      <c r="O2503" s="4">
        <f t="shared" si="3423"/>
        <v>0</v>
      </c>
      <c r="P2503" s="4">
        <f t="shared" si="3423"/>
        <v>0</v>
      </c>
      <c r="Q2503" s="4">
        <f t="shared" si="3423"/>
        <v>0</v>
      </c>
      <c r="R2503" s="4">
        <f t="shared" si="3423"/>
        <v>0</v>
      </c>
      <c r="S2503" s="4">
        <f t="shared" si="3423"/>
        <v>0</v>
      </c>
      <c r="T2503" s="4">
        <f t="shared" si="3423"/>
        <v>0</v>
      </c>
      <c r="U2503" s="4">
        <f t="shared" si="3423"/>
        <v>0</v>
      </c>
      <c r="V2503" s="4">
        <f t="shared" si="3423"/>
        <v>0</v>
      </c>
      <c r="W2503" s="4">
        <f>VLOOKUP(Z2503,怪物属性偏向!D:F,3,FALSE)</f>
        <v>5000017</v>
      </c>
      <c r="X2503" s="4">
        <f t="shared" si="3361"/>
        <v>99</v>
      </c>
      <c r="Y2503" t="str">
        <f>VLOOKUP(Z2503,怪物属性偏向!G:H,2,FALSE)</f>
        <v>伊西多</v>
      </c>
      <c r="Z2503">
        <f t="shared" si="3362"/>
        <v>17</v>
      </c>
    </row>
    <row r="2504" spans="1:26" ht="18" customHeight="1" x14ac:dyDescent="0.15">
      <c r="A2504" s="4">
        <v>5002500</v>
      </c>
      <c r="B2504" s="4">
        <f t="shared" ref="B2504:E2504" si="3424">B2503</f>
        <v>0</v>
      </c>
      <c r="C2504" s="4">
        <f t="shared" si="3424"/>
        <v>0</v>
      </c>
      <c r="D2504" s="4">
        <f t="shared" si="3424"/>
        <v>0</v>
      </c>
      <c r="E2504" s="4">
        <f t="shared" si="3424"/>
        <v>0</v>
      </c>
      <c r="F2504" s="4">
        <f>INT(VLOOKUP($X2504,映射表!$B:$C,2,FALSE)*VLOOKUP($Z2504,怪物属性偏向!$G:$L,怪物属性偏向!L$1,FALSE)/100)</f>
        <v>2563128</v>
      </c>
      <c r="G2504" s="4">
        <f>INT(VLOOKUP($X2504,映射表!$B:$C,2,FALSE)*VLOOKUP($Z2504,怪物属性偏向!$G:$L,怪物属性偏向!J$1,FALSE)/100)</f>
        <v>1389426</v>
      </c>
      <c r="H2504" s="4">
        <f t="shared" si="3422"/>
        <v>0</v>
      </c>
      <c r="I2504" s="4">
        <f>INT(VLOOKUP($X2504,映射表!$B:$C,2,FALSE)*VLOOKUP($Z2504,怪物属性偏向!$G:$L,怪物属性偏向!K$1,FALSE)/100)</f>
        <v>1463332</v>
      </c>
      <c r="J2504" s="4">
        <f>INT(VLOOKUP($X2504,映射表!$B:$E,4,FALSE))</f>
        <v>1182490</v>
      </c>
      <c r="K2504" s="4">
        <f t="shared" ref="K2504:V2504" si="3425">K2503</f>
        <v>100</v>
      </c>
      <c r="L2504" s="4">
        <f t="shared" si="3425"/>
        <v>0</v>
      </c>
      <c r="M2504" s="4">
        <f t="shared" si="3425"/>
        <v>0</v>
      </c>
      <c r="N2504" s="4">
        <f t="shared" si="3425"/>
        <v>100</v>
      </c>
      <c r="O2504" s="4">
        <f t="shared" si="3425"/>
        <v>0</v>
      </c>
      <c r="P2504" s="4">
        <f t="shared" si="3425"/>
        <v>0</v>
      </c>
      <c r="Q2504" s="4">
        <f t="shared" si="3425"/>
        <v>0</v>
      </c>
      <c r="R2504" s="4">
        <f t="shared" si="3425"/>
        <v>0</v>
      </c>
      <c r="S2504" s="4">
        <f t="shared" si="3425"/>
        <v>0</v>
      </c>
      <c r="T2504" s="4">
        <f t="shared" si="3425"/>
        <v>0</v>
      </c>
      <c r="U2504" s="4">
        <f t="shared" si="3425"/>
        <v>0</v>
      </c>
      <c r="V2504" s="4">
        <f t="shared" si="3425"/>
        <v>0</v>
      </c>
      <c r="W2504" s="4">
        <f>VLOOKUP(Z2504,怪物属性偏向!D:F,3,FALSE)</f>
        <v>5000017</v>
      </c>
      <c r="X2504" s="4">
        <f t="shared" si="3361"/>
        <v>100</v>
      </c>
      <c r="Y2504" t="str">
        <f>VLOOKUP(Z2504,怪物属性偏向!G:H,2,FALSE)</f>
        <v>伊西多</v>
      </c>
      <c r="Z2504">
        <f t="shared" si="3362"/>
        <v>17</v>
      </c>
    </row>
    <row r="2505" spans="1:26" ht="18" customHeight="1" x14ac:dyDescent="0.15">
      <c r="A2505" s="4">
        <v>5002501</v>
      </c>
      <c r="B2505" s="4">
        <f t="shared" ref="B2505:E2505" si="3426">B2504</f>
        <v>0</v>
      </c>
      <c r="C2505" s="4">
        <f t="shared" si="3426"/>
        <v>0</v>
      </c>
      <c r="D2505" s="4">
        <f t="shared" si="3426"/>
        <v>0</v>
      </c>
      <c r="E2505" s="4">
        <f t="shared" si="3426"/>
        <v>0</v>
      </c>
      <c r="F2505" s="4">
        <f>INT(VLOOKUP($X2505,映射表!$B:$C,2,FALSE)*VLOOKUP($Z2505,怪物属性偏向!$G:$L,怪物属性偏向!L$1,FALSE)/100)</f>
        <v>2747825</v>
      </c>
      <c r="G2505" s="4">
        <f>INT(VLOOKUP($X2505,映射表!$B:$C,2,FALSE)*VLOOKUP($Z2505,怪物属性偏向!$G:$L,怪物属性偏向!J$1,FALSE)/100)</f>
        <v>1489547</v>
      </c>
      <c r="H2505" s="4">
        <f t="shared" si="3422"/>
        <v>0</v>
      </c>
      <c r="I2505" s="4">
        <f>INT(VLOOKUP($X2505,映射表!$B:$C,2,FALSE)*VLOOKUP($Z2505,怪物属性偏向!$G:$L,怪物属性偏向!K$1,FALSE)/100)</f>
        <v>1568778</v>
      </c>
      <c r="J2505" s="4">
        <f>INT(VLOOKUP($X2505,映射表!$B:$E,4,FALSE))</f>
        <v>1267699</v>
      </c>
      <c r="K2505" s="4">
        <f t="shared" ref="K2505:V2505" si="3427">K2504</f>
        <v>100</v>
      </c>
      <c r="L2505" s="4">
        <f t="shared" si="3427"/>
        <v>0</v>
      </c>
      <c r="M2505" s="4">
        <f t="shared" si="3427"/>
        <v>0</v>
      </c>
      <c r="N2505" s="4">
        <f t="shared" si="3427"/>
        <v>100</v>
      </c>
      <c r="O2505" s="4">
        <f t="shared" si="3427"/>
        <v>0</v>
      </c>
      <c r="P2505" s="4">
        <f t="shared" si="3427"/>
        <v>0</v>
      </c>
      <c r="Q2505" s="4">
        <f t="shared" si="3427"/>
        <v>0</v>
      </c>
      <c r="R2505" s="4">
        <f t="shared" si="3427"/>
        <v>0</v>
      </c>
      <c r="S2505" s="4">
        <f t="shared" si="3427"/>
        <v>0</v>
      </c>
      <c r="T2505" s="4">
        <f t="shared" si="3427"/>
        <v>0</v>
      </c>
      <c r="U2505" s="4">
        <f t="shared" si="3427"/>
        <v>0</v>
      </c>
      <c r="V2505" s="4">
        <f t="shared" si="3427"/>
        <v>0</v>
      </c>
      <c r="W2505" s="4">
        <f>VLOOKUP(Z2505,怪物属性偏向!D:F,3,FALSE)</f>
        <v>5000017</v>
      </c>
      <c r="X2505" s="4">
        <f t="shared" si="3361"/>
        <v>101</v>
      </c>
      <c r="Y2505" t="str">
        <f>VLOOKUP(Z2505,怪物属性偏向!G:H,2,FALSE)</f>
        <v>伊西多</v>
      </c>
      <c r="Z2505">
        <f t="shared" si="3362"/>
        <v>17</v>
      </c>
    </row>
    <row r="2506" spans="1:26" ht="18" customHeight="1" x14ac:dyDescent="0.15">
      <c r="A2506" s="4">
        <v>5002502</v>
      </c>
      <c r="B2506" s="4">
        <f t="shared" ref="B2506:E2506" si="3428">B2505</f>
        <v>0</v>
      </c>
      <c r="C2506" s="4">
        <f t="shared" si="3428"/>
        <v>0</v>
      </c>
      <c r="D2506" s="4">
        <f t="shared" si="3428"/>
        <v>0</v>
      </c>
      <c r="E2506" s="4">
        <f t="shared" si="3428"/>
        <v>0</v>
      </c>
      <c r="F2506" s="4">
        <f>INT(VLOOKUP($X2506,映射表!$B:$C,2,FALSE)*VLOOKUP($Z2506,怪物属性偏向!$G:$L,怪物属性偏向!L$1,FALSE)/100)</f>
        <v>2945820</v>
      </c>
      <c r="G2506" s="4">
        <f>INT(VLOOKUP($X2506,映射表!$B:$C,2,FALSE)*VLOOKUP($Z2506,怪物属性偏向!$G:$L,怪物属性偏向!J$1,FALSE)/100)</f>
        <v>1596877</v>
      </c>
      <c r="H2506" s="4">
        <f t="shared" si="3422"/>
        <v>0</v>
      </c>
      <c r="I2506" s="4">
        <f>INT(VLOOKUP($X2506,映射表!$B:$C,2,FALSE)*VLOOKUP($Z2506,怪物属性偏向!$G:$L,怪物属性偏向!K$1,FALSE)/100)</f>
        <v>1681817</v>
      </c>
      <c r="J2506" s="4">
        <f>INT(VLOOKUP($X2506,映射表!$B:$E,4,FALSE))</f>
        <v>1359044</v>
      </c>
      <c r="K2506" s="4">
        <f t="shared" ref="K2506:V2506" si="3429">K2505</f>
        <v>100</v>
      </c>
      <c r="L2506" s="4">
        <f t="shared" si="3429"/>
        <v>0</v>
      </c>
      <c r="M2506" s="4">
        <f t="shared" si="3429"/>
        <v>0</v>
      </c>
      <c r="N2506" s="4">
        <f t="shared" si="3429"/>
        <v>100</v>
      </c>
      <c r="O2506" s="4">
        <f t="shared" si="3429"/>
        <v>0</v>
      </c>
      <c r="P2506" s="4">
        <f t="shared" si="3429"/>
        <v>0</v>
      </c>
      <c r="Q2506" s="4">
        <f t="shared" si="3429"/>
        <v>0</v>
      </c>
      <c r="R2506" s="4">
        <f t="shared" si="3429"/>
        <v>0</v>
      </c>
      <c r="S2506" s="4">
        <f t="shared" si="3429"/>
        <v>0</v>
      </c>
      <c r="T2506" s="4">
        <f t="shared" si="3429"/>
        <v>0</v>
      </c>
      <c r="U2506" s="4">
        <f t="shared" si="3429"/>
        <v>0</v>
      </c>
      <c r="V2506" s="4">
        <f t="shared" si="3429"/>
        <v>0</v>
      </c>
      <c r="W2506" s="4">
        <f>VLOOKUP(Z2506,怪物属性偏向!D:F,3,FALSE)</f>
        <v>5000017</v>
      </c>
      <c r="X2506" s="4">
        <f t="shared" si="3361"/>
        <v>102</v>
      </c>
      <c r="Y2506" t="str">
        <f>VLOOKUP(Z2506,怪物属性偏向!G:H,2,FALSE)</f>
        <v>伊西多</v>
      </c>
      <c r="Z2506">
        <f t="shared" si="3362"/>
        <v>17</v>
      </c>
    </row>
    <row r="2507" spans="1:26" ht="18" customHeight="1" x14ac:dyDescent="0.15">
      <c r="A2507" s="4">
        <v>5002503</v>
      </c>
      <c r="B2507" s="4">
        <f t="shared" ref="B2507:E2507" si="3430">B2506</f>
        <v>0</v>
      </c>
      <c r="C2507" s="4">
        <f t="shared" si="3430"/>
        <v>0</v>
      </c>
      <c r="D2507" s="4">
        <f t="shared" si="3430"/>
        <v>0</v>
      </c>
      <c r="E2507" s="4">
        <f t="shared" si="3430"/>
        <v>0</v>
      </c>
      <c r="F2507" s="4">
        <f>INT(VLOOKUP($X2507,映射表!$B:$C,2,FALSE)*VLOOKUP($Z2507,怪物属性偏向!$G:$L,怪物属性偏向!L$1,FALSE)/100)</f>
        <v>3158071</v>
      </c>
      <c r="G2507" s="4">
        <f>INT(VLOOKUP($X2507,映射表!$B:$C,2,FALSE)*VLOOKUP($Z2507,怪物属性偏向!$G:$L,怪物属性偏向!J$1,FALSE)/100)</f>
        <v>1711934</v>
      </c>
      <c r="H2507" s="4">
        <f t="shared" si="3422"/>
        <v>0</v>
      </c>
      <c r="I2507" s="4">
        <f>INT(VLOOKUP($X2507,映射表!$B:$C,2,FALSE)*VLOOKUP($Z2507,怪物属性偏向!$G:$L,怪物属性偏向!K$1,FALSE)/100)</f>
        <v>1802994</v>
      </c>
      <c r="J2507" s="4">
        <f>INT(VLOOKUP($X2507,映射表!$B:$E,4,FALSE))</f>
        <v>1456965</v>
      </c>
      <c r="K2507" s="4">
        <f t="shared" ref="K2507:V2507" si="3431">K2506</f>
        <v>100</v>
      </c>
      <c r="L2507" s="4">
        <f t="shared" si="3431"/>
        <v>0</v>
      </c>
      <c r="M2507" s="4">
        <f t="shared" si="3431"/>
        <v>0</v>
      </c>
      <c r="N2507" s="4">
        <f t="shared" si="3431"/>
        <v>100</v>
      </c>
      <c r="O2507" s="4">
        <f t="shared" si="3431"/>
        <v>0</v>
      </c>
      <c r="P2507" s="4">
        <f t="shared" si="3431"/>
        <v>0</v>
      </c>
      <c r="Q2507" s="4">
        <f t="shared" si="3431"/>
        <v>0</v>
      </c>
      <c r="R2507" s="4">
        <f t="shared" si="3431"/>
        <v>0</v>
      </c>
      <c r="S2507" s="4">
        <f t="shared" si="3431"/>
        <v>0</v>
      </c>
      <c r="T2507" s="4">
        <f t="shared" si="3431"/>
        <v>0</v>
      </c>
      <c r="U2507" s="4">
        <f t="shared" si="3431"/>
        <v>0</v>
      </c>
      <c r="V2507" s="4">
        <f t="shared" si="3431"/>
        <v>0</v>
      </c>
      <c r="W2507" s="4">
        <f>VLOOKUP(Z2507,怪物属性偏向!D:F,3,FALSE)</f>
        <v>5000017</v>
      </c>
      <c r="X2507" s="4">
        <f t="shared" si="3361"/>
        <v>103</v>
      </c>
      <c r="Y2507" t="str">
        <f>VLOOKUP(Z2507,怪物属性偏向!G:H,2,FALSE)</f>
        <v>伊西多</v>
      </c>
      <c r="Z2507">
        <f t="shared" si="3362"/>
        <v>17</v>
      </c>
    </row>
    <row r="2508" spans="1:26" ht="18" customHeight="1" x14ac:dyDescent="0.15">
      <c r="A2508" s="4">
        <v>5002504</v>
      </c>
      <c r="B2508" s="4">
        <f t="shared" ref="B2508:E2508" si="3432">B2507</f>
        <v>0</v>
      </c>
      <c r="C2508" s="4">
        <f t="shared" si="3432"/>
        <v>0</v>
      </c>
      <c r="D2508" s="4">
        <f t="shared" si="3432"/>
        <v>0</v>
      </c>
      <c r="E2508" s="4">
        <f t="shared" si="3432"/>
        <v>0</v>
      </c>
      <c r="F2508" s="4">
        <f>INT(VLOOKUP($X2508,映射表!$B:$C,2,FALSE)*VLOOKUP($Z2508,怪物属性偏向!$G:$L,怪物属性偏向!L$1,FALSE)/100)</f>
        <v>3385603</v>
      </c>
      <c r="G2508" s="4">
        <f>INT(VLOOKUP($X2508,映射表!$B:$C,2,FALSE)*VLOOKUP($Z2508,怪物属性偏向!$G:$L,怪物属性偏向!J$1,FALSE)/100)</f>
        <v>1835275</v>
      </c>
      <c r="H2508" s="4">
        <f t="shared" si="3422"/>
        <v>0</v>
      </c>
      <c r="I2508" s="4">
        <f>INT(VLOOKUP($X2508,映射表!$B:$C,2,FALSE)*VLOOKUP($Z2508,怪物属性偏向!$G:$L,怪物属性偏向!K$1,FALSE)/100)</f>
        <v>1932896</v>
      </c>
      <c r="J2508" s="4">
        <f>INT(VLOOKUP($X2508,映射表!$B:$E,4,FALSE))</f>
        <v>1561936</v>
      </c>
      <c r="K2508" s="4">
        <f t="shared" ref="K2508:V2508" si="3433">K2507</f>
        <v>100</v>
      </c>
      <c r="L2508" s="4">
        <f t="shared" si="3433"/>
        <v>0</v>
      </c>
      <c r="M2508" s="4">
        <f t="shared" si="3433"/>
        <v>0</v>
      </c>
      <c r="N2508" s="4">
        <f t="shared" si="3433"/>
        <v>100</v>
      </c>
      <c r="O2508" s="4">
        <f t="shared" si="3433"/>
        <v>0</v>
      </c>
      <c r="P2508" s="4">
        <f t="shared" si="3433"/>
        <v>0</v>
      </c>
      <c r="Q2508" s="4">
        <f t="shared" si="3433"/>
        <v>0</v>
      </c>
      <c r="R2508" s="4">
        <f t="shared" si="3433"/>
        <v>0</v>
      </c>
      <c r="S2508" s="4">
        <f t="shared" si="3433"/>
        <v>0</v>
      </c>
      <c r="T2508" s="4">
        <f t="shared" si="3433"/>
        <v>0</v>
      </c>
      <c r="U2508" s="4">
        <f t="shared" si="3433"/>
        <v>0</v>
      </c>
      <c r="V2508" s="4">
        <f t="shared" si="3433"/>
        <v>0</v>
      </c>
      <c r="W2508" s="4">
        <f>VLOOKUP(Z2508,怪物属性偏向!D:F,3,FALSE)</f>
        <v>5000017</v>
      </c>
      <c r="X2508" s="4">
        <f t="shared" si="3361"/>
        <v>104</v>
      </c>
      <c r="Y2508" t="str">
        <f>VLOOKUP(Z2508,怪物属性偏向!G:H,2,FALSE)</f>
        <v>伊西多</v>
      </c>
      <c r="Z2508">
        <f t="shared" si="3362"/>
        <v>17</v>
      </c>
    </row>
    <row r="2509" spans="1:26" ht="18" customHeight="1" x14ac:dyDescent="0.15">
      <c r="A2509" s="4">
        <v>5002505</v>
      </c>
      <c r="B2509" s="4">
        <f t="shared" ref="B2509:E2509" si="3434">B2508</f>
        <v>0</v>
      </c>
      <c r="C2509" s="4">
        <f t="shared" si="3434"/>
        <v>0</v>
      </c>
      <c r="D2509" s="4">
        <f t="shared" si="3434"/>
        <v>0</v>
      </c>
      <c r="E2509" s="4">
        <f t="shared" si="3434"/>
        <v>0</v>
      </c>
      <c r="F2509" s="4">
        <f>INT(VLOOKUP($X2509,映射表!$B:$C,2,FALSE)*VLOOKUP($Z2509,怪物属性偏向!$G:$L,怪物属性偏向!L$1,FALSE)/100)</f>
        <v>3629519</v>
      </c>
      <c r="G2509" s="4">
        <f>INT(VLOOKUP($X2509,映射表!$B:$C,2,FALSE)*VLOOKUP($Z2509,怪物属性偏向!$G:$L,怪物属性偏向!J$1,FALSE)/100)</f>
        <v>1967497</v>
      </c>
      <c r="H2509" s="4">
        <f t="shared" si="3422"/>
        <v>0</v>
      </c>
      <c r="I2509" s="4">
        <f>INT(VLOOKUP($X2509,映射表!$B:$C,2,FALSE)*VLOOKUP($Z2509,怪物属性偏向!$G:$L,怪物属性偏向!K$1,FALSE)/100)</f>
        <v>2072152</v>
      </c>
      <c r="J2509" s="4">
        <f>INT(VLOOKUP($X2509,映射表!$B:$E,4,FALSE))</f>
        <v>1674466</v>
      </c>
      <c r="K2509" s="4">
        <f t="shared" ref="K2509:V2509" si="3435">K2508</f>
        <v>100</v>
      </c>
      <c r="L2509" s="4">
        <f t="shared" si="3435"/>
        <v>0</v>
      </c>
      <c r="M2509" s="4">
        <f t="shared" si="3435"/>
        <v>0</v>
      </c>
      <c r="N2509" s="4">
        <f t="shared" si="3435"/>
        <v>100</v>
      </c>
      <c r="O2509" s="4">
        <f t="shared" si="3435"/>
        <v>0</v>
      </c>
      <c r="P2509" s="4">
        <f t="shared" si="3435"/>
        <v>0</v>
      </c>
      <c r="Q2509" s="4">
        <f t="shared" si="3435"/>
        <v>0</v>
      </c>
      <c r="R2509" s="4">
        <f t="shared" si="3435"/>
        <v>0</v>
      </c>
      <c r="S2509" s="4">
        <f t="shared" si="3435"/>
        <v>0</v>
      </c>
      <c r="T2509" s="4">
        <f t="shared" si="3435"/>
        <v>0</v>
      </c>
      <c r="U2509" s="4">
        <f t="shared" si="3435"/>
        <v>0</v>
      </c>
      <c r="V2509" s="4">
        <f t="shared" si="3435"/>
        <v>0</v>
      </c>
      <c r="W2509" s="4">
        <f>VLOOKUP(Z2509,怪物属性偏向!D:F,3,FALSE)</f>
        <v>5000017</v>
      </c>
      <c r="X2509" s="4">
        <f t="shared" si="3361"/>
        <v>105</v>
      </c>
      <c r="Y2509" t="str">
        <f>VLOOKUP(Z2509,怪物属性偏向!G:H,2,FALSE)</f>
        <v>伊西多</v>
      </c>
      <c r="Z2509">
        <f t="shared" si="3362"/>
        <v>17</v>
      </c>
    </row>
    <row r="2510" spans="1:26" ht="18" customHeight="1" x14ac:dyDescent="0.15">
      <c r="A2510" s="4">
        <v>5002506</v>
      </c>
      <c r="B2510" s="4">
        <f t="shared" ref="B2510:E2510" si="3436">B2509</f>
        <v>0</v>
      </c>
      <c r="C2510" s="4">
        <f t="shared" si="3436"/>
        <v>0</v>
      </c>
      <c r="D2510" s="4">
        <f t="shared" si="3436"/>
        <v>0</v>
      </c>
      <c r="E2510" s="4">
        <f t="shared" si="3436"/>
        <v>0</v>
      </c>
      <c r="F2510" s="4">
        <f>INT(VLOOKUP($X2510,映射表!$B:$C,2,FALSE)*VLOOKUP($Z2510,怪物属性偏向!$G:$L,怪物属性偏向!L$1,FALSE)/100)</f>
        <v>3890996</v>
      </c>
      <c r="G2510" s="4">
        <f>INT(VLOOKUP($X2510,映射表!$B:$C,2,FALSE)*VLOOKUP($Z2510,怪物属性偏向!$G:$L,怪物属性偏向!J$1,FALSE)/100)</f>
        <v>2109240</v>
      </c>
      <c r="H2510" s="4">
        <f t="shared" si="3422"/>
        <v>0</v>
      </c>
      <c r="I2510" s="4">
        <f>INT(VLOOKUP($X2510,映射表!$B:$C,2,FALSE)*VLOOKUP($Z2510,怪物属性偏向!$G:$L,怪物属性偏向!K$1,FALSE)/100)</f>
        <v>2221433</v>
      </c>
      <c r="J2510" s="4">
        <f>INT(VLOOKUP($X2510,映射表!$B:$E,4,FALSE))</f>
        <v>1795097</v>
      </c>
      <c r="K2510" s="4">
        <f t="shared" ref="K2510:V2510" si="3437">K2509</f>
        <v>100</v>
      </c>
      <c r="L2510" s="4">
        <f t="shared" si="3437"/>
        <v>0</v>
      </c>
      <c r="M2510" s="4">
        <f t="shared" si="3437"/>
        <v>0</v>
      </c>
      <c r="N2510" s="4">
        <f t="shared" si="3437"/>
        <v>100</v>
      </c>
      <c r="O2510" s="4">
        <f t="shared" si="3437"/>
        <v>0</v>
      </c>
      <c r="P2510" s="4">
        <f t="shared" si="3437"/>
        <v>0</v>
      </c>
      <c r="Q2510" s="4">
        <f t="shared" si="3437"/>
        <v>0</v>
      </c>
      <c r="R2510" s="4">
        <f t="shared" si="3437"/>
        <v>0</v>
      </c>
      <c r="S2510" s="4">
        <f t="shared" si="3437"/>
        <v>0</v>
      </c>
      <c r="T2510" s="4">
        <f t="shared" si="3437"/>
        <v>0</v>
      </c>
      <c r="U2510" s="4">
        <f t="shared" si="3437"/>
        <v>0</v>
      </c>
      <c r="V2510" s="4">
        <f t="shared" si="3437"/>
        <v>0</v>
      </c>
      <c r="W2510" s="4">
        <f>VLOOKUP(Z2510,怪物属性偏向!D:F,3,FALSE)</f>
        <v>5000017</v>
      </c>
      <c r="X2510" s="4">
        <f t="shared" si="3361"/>
        <v>106</v>
      </c>
      <c r="Y2510" t="str">
        <f>VLOOKUP(Z2510,怪物属性偏向!G:H,2,FALSE)</f>
        <v>伊西多</v>
      </c>
      <c r="Z2510">
        <f t="shared" si="3362"/>
        <v>17</v>
      </c>
    </row>
    <row r="2511" spans="1:26" ht="18" customHeight="1" x14ac:dyDescent="0.15">
      <c r="A2511" s="4">
        <v>5002507</v>
      </c>
      <c r="B2511" s="4">
        <f t="shared" ref="B2511:E2511" si="3438">B2510</f>
        <v>0</v>
      </c>
      <c r="C2511" s="4">
        <f t="shared" si="3438"/>
        <v>0</v>
      </c>
      <c r="D2511" s="4">
        <f t="shared" si="3438"/>
        <v>0</v>
      </c>
      <c r="E2511" s="4">
        <f t="shared" si="3438"/>
        <v>0</v>
      </c>
      <c r="F2511" s="4">
        <f>INT(VLOOKUP($X2511,映射表!$B:$C,2,FALSE)*VLOOKUP($Z2511,怪物属性偏向!$G:$L,怪物属性偏向!L$1,FALSE)/100)</f>
        <v>4171299</v>
      </c>
      <c r="G2511" s="4">
        <f>INT(VLOOKUP($X2511,映射表!$B:$C,2,FALSE)*VLOOKUP($Z2511,怪物属性偏向!$G:$L,怪物属性偏向!J$1,FALSE)/100)</f>
        <v>2261187</v>
      </c>
      <c r="H2511" s="4">
        <f t="shared" si="3422"/>
        <v>0</v>
      </c>
      <c r="I2511" s="4">
        <f>INT(VLOOKUP($X2511,映射表!$B:$C,2,FALSE)*VLOOKUP($Z2511,怪物属性偏向!$G:$L,怪物属性偏向!K$1,FALSE)/100)</f>
        <v>2381463</v>
      </c>
      <c r="J2511" s="4">
        <f>INT(VLOOKUP($X2511,映射表!$B:$E,4,FALSE))</f>
        <v>1924414</v>
      </c>
      <c r="K2511" s="4">
        <f t="shared" ref="K2511:V2511" si="3439">K2510</f>
        <v>100</v>
      </c>
      <c r="L2511" s="4">
        <f t="shared" si="3439"/>
        <v>0</v>
      </c>
      <c r="M2511" s="4">
        <f t="shared" si="3439"/>
        <v>0</v>
      </c>
      <c r="N2511" s="4">
        <f t="shared" si="3439"/>
        <v>100</v>
      </c>
      <c r="O2511" s="4">
        <f t="shared" si="3439"/>
        <v>0</v>
      </c>
      <c r="P2511" s="4">
        <f t="shared" si="3439"/>
        <v>0</v>
      </c>
      <c r="Q2511" s="4">
        <f t="shared" si="3439"/>
        <v>0</v>
      </c>
      <c r="R2511" s="4">
        <f t="shared" si="3439"/>
        <v>0</v>
      </c>
      <c r="S2511" s="4">
        <f t="shared" si="3439"/>
        <v>0</v>
      </c>
      <c r="T2511" s="4">
        <f t="shared" si="3439"/>
        <v>0</v>
      </c>
      <c r="U2511" s="4">
        <f t="shared" si="3439"/>
        <v>0</v>
      </c>
      <c r="V2511" s="4">
        <f t="shared" si="3439"/>
        <v>0</v>
      </c>
      <c r="W2511" s="4">
        <f>VLOOKUP(Z2511,怪物属性偏向!D:F,3,FALSE)</f>
        <v>5000017</v>
      </c>
      <c r="X2511" s="4">
        <f t="shared" si="3361"/>
        <v>107</v>
      </c>
      <c r="Y2511" t="str">
        <f>VLOOKUP(Z2511,怪物属性偏向!G:H,2,FALSE)</f>
        <v>伊西多</v>
      </c>
      <c r="Z2511">
        <f t="shared" si="3362"/>
        <v>17</v>
      </c>
    </row>
    <row r="2512" spans="1:26" ht="18" customHeight="1" x14ac:dyDescent="0.15">
      <c r="A2512" s="4">
        <v>5002508</v>
      </c>
      <c r="B2512" s="4">
        <f t="shared" ref="B2512:E2512" si="3440">B2511</f>
        <v>0</v>
      </c>
      <c r="C2512" s="4">
        <f t="shared" si="3440"/>
        <v>0</v>
      </c>
      <c r="D2512" s="4">
        <f t="shared" si="3440"/>
        <v>0</v>
      </c>
      <c r="E2512" s="4">
        <f t="shared" si="3440"/>
        <v>0</v>
      </c>
      <c r="F2512" s="4">
        <f>INT(VLOOKUP($X2512,映射表!$B:$C,2,FALSE)*VLOOKUP($Z2512,怪物属性偏向!$G:$L,怪物属性偏向!L$1,FALSE)/100)</f>
        <v>4471784</v>
      </c>
      <c r="G2512" s="4">
        <f>INT(VLOOKUP($X2512,映射表!$B:$C,2,FALSE)*VLOOKUP($Z2512,怪物属性偏向!$G:$L,怪物属性偏向!J$1,FALSE)/100)</f>
        <v>2424075</v>
      </c>
      <c r="H2512" s="4">
        <f t="shared" si="3422"/>
        <v>0</v>
      </c>
      <c r="I2512" s="4">
        <f>INT(VLOOKUP($X2512,映射表!$B:$C,2,FALSE)*VLOOKUP($Z2512,怪物属性偏向!$G:$L,怪物属性偏向!K$1,FALSE)/100)</f>
        <v>2553015</v>
      </c>
      <c r="J2512" s="4">
        <f>INT(VLOOKUP($X2512,映射表!$B:$E,4,FALSE))</f>
        <v>2063042</v>
      </c>
      <c r="K2512" s="4">
        <f t="shared" ref="K2512:V2512" si="3441">K2511</f>
        <v>100</v>
      </c>
      <c r="L2512" s="4">
        <f t="shared" si="3441"/>
        <v>0</v>
      </c>
      <c r="M2512" s="4">
        <f t="shared" si="3441"/>
        <v>0</v>
      </c>
      <c r="N2512" s="4">
        <f t="shared" si="3441"/>
        <v>100</v>
      </c>
      <c r="O2512" s="4">
        <f t="shared" si="3441"/>
        <v>0</v>
      </c>
      <c r="P2512" s="4">
        <f t="shared" si="3441"/>
        <v>0</v>
      </c>
      <c r="Q2512" s="4">
        <f t="shared" si="3441"/>
        <v>0</v>
      </c>
      <c r="R2512" s="4">
        <f t="shared" si="3441"/>
        <v>0</v>
      </c>
      <c r="S2512" s="4">
        <f t="shared" si="3441"/>
        <v>0</v>
      </c>
      <c r="T2512" s="4">
        <f t="shared" si="3441"/>
        <v>0</v>
      </c>
      <c r="U2512" s="4">
        <f t="shared" si="3441"/>
        <v>0</v>
      </c>
      <c r="V2512" s="4">
        <f t="shared" si="3441"/>
        <v>0</v>
      </c>
      <c r="W2512" s="4">
        <f>VLOOKUP(Z2512,怪物属性偏向!D:F,3,FALSE)</f>
        <v>5000017</v>
      </c>
      <c r="X2512" s="4">
        <f t="shared" si="3361"/>
        <v>108</v>
      </c>
      <c r="Y2512" t="str">
        <f>VLOOKUP(Z2512,怪物属性偏向!G:H,2,FALSE)</f>
        <v>伊西多</v>
      </c>
      <c r="Z2512">
        <f t="shared" si="3362"/>
        <v>17</v>
      </c>
    </row>
    <row r="2513" spans="1:26" ht="18" customHeight="1" x14ac:dyDescent="0.15">
      <c r="A2513" s="4">
        <v>5002509</v>
      </c>
      <c r="B2513" s="4">
        <f t="shared" ref="B2513:E2513" si="3442">B2512</f>
        <v>0</v>
      </c>
      <c r="C2513" s="4">
        <f t="shared" si="3442"/>
        <v>0</v>
      </c>
      <c r="D2513" s="4">
        <f t="shared" si="3442"/>
        <v>0</v>
      </c>
      <c r="E2513" s="4">
        <f t="shared" si="3442"/>
        <v>0</v>
      </c>
      <c r="F2513" s="4">
        <f>INT(VLOOKUP($X2513,映射表!$B:$C,2,FALSE)*VLOOKUP($Z2513,怪物属性偏向!$G:$L,怪物属性偏向!L$1,FALSE)/100)</f>
        <v>4793904</v>
      </c>
      <c r="G2513" s="4">
        <f>INT(VLOOKUP($X2513,映射表!$B:$C,2,FALSE)*VLOOKUP($Z2513,怪物属性偏向!$G:$L,怪物属性偏向!J$1,FALSE)/100)</f>
        <v>2598690</v>
      </c>
      <c r="H2513" s="4">
        <f t="shared" si="3422"/>
        <v>0</v>
      </c>
      <c r="I2513" s="4">
        <f>INT(VLOOKUP($X2513,映射表!$B:$C,2,FALSE)*VLOOKUP($Z2513,怪物属性偏向!$G:$L,怪物属性偏向!K$1,FALSE)/100)</f>
        <v>2736919</v>
      </c>
      <c r="J2513" s="4">
        <f>INT(VLOOKUP($X2513,映射表!$B:$E,4,FALSE))</f>
        <v>2211651</v>
      </c>
      <c r="K2513" s="4">
        <f t="shared" ref="K2513:V2513" si="3443">K2512</f>
        <v>100</v>
      </c>
      <c r="L2513" s="4">
        <f t="shared" si="3443"/>
        <v>0</v>
      </c>
      <c r="M2513" s="4">
        <f t="shared" si="3443"/>
        <v>0</v>
      </c>
      <c r="N2513" s="4">
        <f t="shared" si="3443"/>
        <v>100</v>
      </c>
      <c r="O2513" s="4">
        <f t="shared" si="3443"/>
        <v>0</v>
      </c>
      <c r="P2513" s="4">
        <f t="shared" si="3443"/>
        <v>0</v>
      </c>
      <c r="Q2513" s="4">
        <f t="shared" si="3443"/>
        <v>0</v>
      </c>
      <c r="R2513" s="4">
        <f t="shared" si="3443"/>
        <v>0</v>
      </c>
      <c r="S2513" s="4">
        <f t="shared" si="3443"/>
        <v>0</v>
      </c>
      <c r="T2513" s="4">
        <f t="shared" si="3443"/>
        <v>0</v>
      </c>
      <c r="U2513" s="4">
        <f t="shared" si="3443"/>
        <v>0</v>
      </c>
      <c r="V2513" s="4">
        <f t="shared" si="3443"/>
        <v>0</v>
      </c>
      <c r="W2513" s="4">
        <f>VLOOKUP(Z2513,怪物属性偏向!D:F,3,FALSE)</f>
        <v>5000017</v>
      </c>
      <c r="X2513" s="4">
        <f t="shared" si="3361"/>
        <v>109</v>
      </c>
      <c r="Y2513" t="str">
        <f>VLOOKUP(Z2513,怪物属性偏向!G:H,2,FALSE)</f>
        <v>伊西多</v>
      </c>
      <c r="Z2513">
        <f t="shared" si="3362"/>
        <v>17</v>
      </c>
    </row>
    <row r="2514" spans="1:26" ht="18" customHeight="1" x14ac:dyDescent="0.15">
      <c r="A2514" s="4">
        <v>5002510</v>
      </c>
      <c r="B2514" s="4">
        <f t="shared" ref="B2514:E2514" si="3444">B2513</f>
        <v>0</v>
      </c>
      <c r="C2514" s="4">
        <f t="shared" si="3444"/>
        <v>0</v>
      </c>
      <c r="D2514" s="4">
        <f t="shared" si="3444"/>
        <v>0</v>
      </c>
      <c r="E2514" s="4">
        <f t="shared" si="3444"/>
        <v>0</v>
      </c>
      <c r="F2514" s="4">
        <f>INT(VLOOKUP($X2514,映射表!$B:$C,2,FALSE)*VLOOKUP($Z2514,怪物属性偏向!$G:$L,怪物属性偏向!L$1,FALSE)/100)</f>
        <v>5139217</v>
      </c>
      <c r="G2514" s="4">
        <f>INT(VLOOKUP($X2514,映射表!$B:$C,2,FALSE)*VLOOKUP($Z2514,怪物属性偏向!$G:$L,怪物属性偏向!J$1,FALSE)/100)</f>
        <v>2785878</v>
      </c>
      <c r="H2514" s="4">
        <f t="shared" si="3422"/>
        <v>0</v>
      </c>
      <c r="I2514" s="4">
        <f>INT(VLOOKUP($X2514,映射表!$B:$C,2,FALSE)*VLOOKUP($Z2514,怪物属性偏向!$G:$L,怪物属性偏向!K$1,FALSE)/100)</f>
        <v>2934063</v>
      </c>
      <c r="J2514" s="4">
        <f>INT(VLOOKUP($X2514,映射表!$B:$E,4,FALSE))</f>
        <v>2370960</v>
      </c>
      <c r="K2514" s="4">
        <f t="shared" ref="K2514:V2514" si="3445">K2513</f>
        <v>100</v>
      </c>
      <c r="L2514" s="4">
        <f t="shared" si="3445"/>
        <v>0</v>
      </c>
      <c r="M2514" s="4">
        <f t="shared" si="3445"/>
        <v>0</v>
      </c>
      <c r="N2514" s="4">
        <f t="shared" si="3445"/>
        <v>100</v>
      </c>
      <c r="O2514" s="4">
        <f t="shared" si="3445"/>
        <v>0</v>
      </c>
      <c r="P2514" s="4">
        <f t="shared" si="3445"/>
        <v>0</v>
      </c>
      <c r="Q2514" s="4">
        <f t="shared" si="3445"/>
        <v>0</v>
      </c>
      <c r="R2514" s="4">
        <f t="shared" si="3445"/>
        <v>0</v>
      </c>
      <c r="S2514" s="4">
        <f t="shared" si="3445"/>
        <v>0</v>
      </c>
      <c r="T2514" s="4">
        <f t="shared" si="3445"/>
        <v>0</v>
      </c>
      <c r="U2514" s="4">
        <f t="shared" si="3445"/>
        <v>0</v>
      </c>
      <c r="V2514" s="4">
        <f t="shared" si="3445"/>
        <v>0</v>
      </c>
      <c r="W2514" s="4">
        <f>VLOOKUP(Z2514,怪物属性偏向!D:F,3,FALSE)</f>
        <v>5000017</v>
      </c>
      <c r="X2514" s="4">
        <f t="shared" si="3361"/>
        <v>110</v>
      </c>
      <c r="Y2514" t="str">
        <f>VLOOKUP(Z2514,怪物属性偏向!G:H,2,FALSE)</f>
        <v>伊西多</v>
      </c>
      <c r="Z2514">
        <f t="shared" si="3362"/>
        <v>17</v>
      </c>
    </row>
    <row r="2515" spans="1:26" ht="18" customHeight="1" x14ac:dyDescent="0.15">
      <c r="A2515" s="4">
        <v>5002511</v>
      </c>
      <c r="B2515" s="4">
        <f t="shared" ref="B2515:E2515" si="3446">B2514</f>
        <v>0</v>
      </c>
      <c r="C2515" s="4">
        <f t="shared" si="3446"/>
        <v>0</v>
      </c>
      <c r="D2515" s="4">
        <f t="shared" si="3446"/>
        <v>0</v>
      </c>
      <c r="E2515" s="4">
        <f t="shared" si="3446"/>
        <v>0</v>
      </c>
      <c r="F2515" s="4">
        <f>INT(VLOOKUP($X2515,映射表!$B:$C,2,FALSE)*VLOOKUP($Z2515,怪物属性偏向!$G:$L,怪物属性偏向!L$1,FALSE)/100)</f>
        <v>5509392</v>
      </c>
      <c r="G2515" s="4">
        <f>INT(VLOOKUP($X2515,映射表!$B:$C,2,FALSE)*VLOOKUP($Z2515,怪物属性偏向!$G:$L,怪物属性偏向!J$1,FALSE)/100)</f>
        <v>2986544</v>
      </c>
      <c r="H2515" s="4">
        <f t="shared" si="3422"/>
        <v>0</v>
      </c>
      <c r="I2515" s="4">
        <f>INT(VLOOKUP($X2515,映射表!$B:$C,2,FALSE)*VLOOKUP($Z2515,怪物属性偏向!$G:$L,怪物属性偏向!K$1,FALSE)/100)</f>
        <v>3145402</v>
      </c>
      <c r="J2515" s="4">
        <f>INT(VLOOKUP($X2515,映射表!$B:$E,4,FALSE))</f>
        <v>2541739</v>
      </c>
      <c r="K2515" s="4">
        <f t="shared" ref="K2515:V2515" si="3447">K2514</f>
        <v>100</v>
      </c>
      <c r="L2515" s="4">
        <f t="shared" si="3447"/>
        <v>0</v>
      </c>
      <c r="M2515" s="4">
        <f t="shared" si="3447"/>
        <v>0</v>
      </c>
      <c r="N2515" s="4">
        <f t="shared" si="3447"/>
        <v>100</v>
      </c>
      <c r="O2515" s="4">
        <f t="shared" si="3447"/>
        <v>0</v>
      </c>
      <c r="P2515" s="4">
        <f t="shared" si="3447"/>
        <v>0</v>
      </c>
      <c r="Q2515" s="4">
        <f t="shared" si="3447"/>
        <v>0</v>
      </c>
      <c r="R2515" s="4">
        <f t="shared" si="3447"/>
        <v>0</v>
      </c>
      <c r="S2515" s="4">
        <f t="shared" si="3447"/>
        <v>0</v>
      </c>
      <c r="T2515" s="4">
        <f t="shared" si="3447"/>
        <v>0</v>
      </c>
      <c r="U2515" s="4">
        <f t="shared" si="3447"/>
        <v>0</v>
      </c>
      <c r="V2515" s="4">
        <f t="shared" si="3447"/>
        <v>0</v>
      </c>
      <c r="W2515" s="4">
        <f>VLOOKUP(Z2515,怪物属性偏向!D:F,3,FALSE)</f>
        <v>5000017</v>
      </c>
      <c r="X2515" s="4">
        <f t="shared" si="3361"/>
        <v>111</v>
      </c>
      <c r="Y2515" t="str">
        <f>VLOOKUP(Z2515,怪物属性偏向!G:H,2,FALSE)</f>
        <v>伊西多</v>
      </c>
      <c r="Z2515">
        <f t="shared" si="3362"/>
        <v>17</v>
      </c>
    </row>
    <row r="2516" spans="1:26" ht="18" customHeight="1" x14ac:dyDescent="0.15">
      <c r="A2516" s="4">
        <v>5002512</v>
      </c>
      <c r="B2516" s="4">
        <f t="shared" ref="B2516:E2516" si="3448">B2515</f>
        <v>0</v>
      </c>
      <c r="C2516" s="4">
        <f t="shared" si="3448"/>
        <v>0</v>
      </c>
      <c r="D2516" s="4">
        <f t="shared" si="3448"/>
        <v>0</v>
      </c>
      <c r="E2516" s="4">
        <f t="shared" si="3448"/>
        <v>0</v>
      </c>
      <c r="F2516" s="4">
        <f>INT(VLOOKUP($X2516,映射表!$B:$C,2,FALSE)*VLOOKUP($Z2516,怪物属性偏向!$G:$L,怪物属性偏向!L$1,FALSE)/100)</f>
        <v>5906220</v>
      </c>
      <c r="G2516" s="4">
        <f>INT(VLOOKUP($X2516,映射表!$B:$C,2,FALSE)*VLOOKUP($Z2516,怪物属性偏向!$G:$L,怪物属性偏向!J$1,FALSE)/100)</f>
        <v>3201657</v>
      </c>
      <c r="H2516" s="4">
        <f t="shared" si="3422"/>
        <v>0</v>
      </c>
      <c r="I2516" s="4">
        <f>INT(VLOOKUP($X2516,映射表!$B:$C,2,FALSE)*VLOOKUP($Z2516,怪物属性偏向!$G:$L,怪物属性偏向!K$1,FALSE)/100)</f>
        <v>3371958</v>
      </c>
      <c r="J2516" s="4">
        <f>INT(VLOOKUP($X2516,映射表!$B:$E,4,FALSE))</f>
        <v>2724814</v>
      </c>
      <c r="K2516" s="4">
        <f t="shared" ref="K2516:V2516" si="3449">K2515</f>
        <v>100</v>
      </c>
      <c r="L2516" s="4">
        <f t="shared" si="3449"/>
        <v>0</v>
      </c>
      <c r="M2516" s="4">
        <f t="shared" si="3449"/>
        <v>0</v>
      </c>
      <c r="N2516" s="4">
        <f t="shared" si="3449"/>
        <v>100</v>
      </c>
      <c r="O2516" s="4">
        <f t="shared" si="3449"/>
        <v>0</v>
      </c>
      <c r="P2516" s="4">
        <f t="shared" si="3449"/>
        <v>0</v>
      </c>
      <c r="Q2516" s="4">
        <f t="shared" si="3449"/>
        <v>0</v>
      </c>
      <c r="R2516" s="4">
        <f t="shared" si="3449"/>
        <v>0</v>
      </c>
      <c r="S2516" s="4">
        <f t="shared" si="3449"/>
        <v>0</v>
      </c>
      <c r="T2516" s="4">
        <f t="shared" si="3449"/>
        <v>0</v>
      </c>
      <c r="U2516" s="4">
        <f t="shared" si="3449"/>
        <v>0</v>
      </c>
      <c r="V2516" s="4">
        <f t="shared" si="3449"/>
        <v>0</v>
      </c>
      <c r="W2516" s="4">
        <f>VLOOKUP(Z2516,怪物属性偏向!D:F,3,FALSE)</f>
        <v>5000017</v>
      </c>
      <c r="X2516" s="4">
        <f t="shared" si="3361"/>
        <v>112</v>
      </c>
      <c r="Y2516" t="str">
        <f>VLOOKUP(Z2516,怪物属性偏向!G:H,2,FALSE)</f>
        <v>伊西多</v>
      </c>
      <c r="Z2516">
        <f t="shared" si="3362"/>
        <v>17</v>
      </c>
    </row>
    <row r="2517" spans="1:26" ht="18" customHeight="1" x14ac:dyDescent="0.15">
      <c r="A2517" s="4">
        <v>5002513</v>
      </c>
      <c r="B2517" s="4">
        <f t="shared" ref="B2517:E2517" si="3450">B2516</f>
        <v>0</v>
      </c>
      <c r="C2517" s="4">
        <f t="shared" si="3450"/>
        <v>0</v>
      </c>
      <c r="D2517" s="4">
        <f t="shared" si="3450"/>
        <v>0</v>
      </c>
      <c r="E2517" s="4">
        <f t="shared" si="3450"/>
        <v>0</v>
      </c>
      <c r="F2517" s="4">
        <f>INT(VLOOKUP($X2517,映射表!$B:$C,2,FALSE)*VLOOKUP($Z2517,怪物属性偏向!$G:$L,怪物属性偏向!L$1,FALSE)/100)</f>
        <v>6331620</v>
      </c>
      <c r="G2517" s="4">
        <f>INT(VLOOKUP($X2517,映射表!$B:$C,2,FALSE)*VLOOKUP($Z2517,怪物属性偏向!$G:$L,怪物属性偏向!J$1,FALSE)/100)</f>
        <v>3432259</v>
      </c>
      <c r="H2517" s="4">
        <f t="shared" si="3422"/>
        <v>0</v>
      </c>
      <c r="I2517" s="4">
        <f>INT(VLOOKUP($X2517,映射表!$B:$C,2,FALSE)*VLOOKUP($Z2517,怪物属性偏向!$G:$L,怪物属性偏向!K$1,FALSE)/100)</f>
        <v>3614826</v>
      </c>
      <c r="J2517" s="4">
        <f>INT(VLOOKUP($X2517,映射表!$B:$E,4,FALSE))</f>
        <v>2921071</v>
      </c>
      <c r="K2517" s="4">
        <f t="shared" ref="K2517:V2517" si="3451">K2516</f>
        <v>100</v>
      </c>
      <c r="L2517" s="4">
        <f t="shared" si="3451"/>
        <v>0</v>
      </c>
      <c r="M2517" s="4">
        <f t="shared" si="3451"/>
        <v>0</v>
      </c>
      <c r="N2517" s="4">
        <f t="shared" si="3451"/>
        <v>100</v>
      </c>
      <c r="O2517" s="4">
        <f t="shared" si="3451"/>
        <v>0</v>
      </c>
      <c r="P2517" s="4">
        <f t="shared" si="3451"/>
        <v>0</v>
      </c>
      <c r="Q2517" s="4">
        <f t="shared" si="3451"/>
        <v>0</v>
      </c>
      <c r="R2517" s="4">
        <f t="shared" si="3451"/>
        <v>0</v>
      </c>
      <c r="S2517" s="4">
        <f t="shared" si="3451"/>
        <v>0</v>
      </c>
      <c r="T2517" s="4">
        <f t="shared" si="3451"/>
        <v>0</v>
      </c>
      <c r="U2517" s="4">
        <f t="shared" si="3451"/>
        <v>0</v>
      </c>
      <c r="V2517" s="4">
        <f t="shared" si="3451"/>
        <v>0</v>
      </c>
      <c r="W2517" s="4">
        <f>VLOOKUP(Z2517,怪物属性偏向!D:F,3,FALSE)</f>
        <v>5000017</v>
      </c>
      <c r="X2517" s="4">
        <f t="shared" si="3361"/>
        <v>113</v>
      </c>
      <c r="Y2517" t="str">
        <f>VLOOKUP(Z2517,怪物属性偏向!G:H,2,FALSE)</f>
        <v>伊西多</v>
      </c>
      <c r="Z2517">
        <f t="shared" si="3362"/>
        <v>17</v>
      </c>
    </row>
    <row r="2518" spans="1:26" ht="18" customHeight="1" x14ac:dyDescent="0.15">
      <c r="A2518" s="4">
        <v>5002514</v>
      </c>
      <c r="B2518" s="4">
        <f t="shared" ref="B2518:E2518" si="3452">B2517</f>
        <v>0</v>
      </c>
      <c r="C2518" s="4">
        <f t="shared" si="3452"/>
        <v>0</v>
      </c>
      <c r="D2518" s="4">
        <f t="shared" si="3452"/>
        <v>0</v>
      </c>
      <c r="E2518" s="4">
        <f t="shared" si="3452"/>
        <v>0</v>
      </c>
      <c r="F2518" s="4">
        <f>INT(VLOOKUP($X2518,映射表!$B:$C,2,FALSE)*VLOOKUP($Z2518,怪物属性偏向!$G:$L,怪物属性偏向!L$1,FALSE)/100)</f>
        <v>6787648</v>
      </c>
      <c r="G2518" s="4">
        <f>INT(VLOOKUP($X2518,映射表!$B:$C,2,FALSE)*VLOOKUP($Z2518,怪物属性偏向!$G:$L,怪物属性偏向!J$1,FALSE)/100)</f>
        <v>3679463</v>
      </c>
      <c r="H2518" s="4">
        <f t="shared" si="3422"/>
        <v>0</v>
      </c>
      <c r="I2518" s="4">
        <f>INT(VLOOKUP($X2518,映射表!$B:$C,2,FALSE)*VLOOKUP($Z2518,怪物属性偏向!$G:$L,怪物属性偏向!K$1,FALSE)/100)</f>
        <v>3875180</v>
      </c>
      <c r="J2518" s="4">
        <f>INT(VLOOKUP($X2518,映射表!$B:$E,4,FALSE))</f>
        <v>3131458</v>
      </c>
      <c r="K2518" s="4">
        <f t="shared" ref="K2518:V2518" si="3453">K2517</f>
        <v>100</v>
      </c>
      <c r="L2518" s="4">
        <f t="shared" si="3453"/>
        <v>0</v>
      </c>
      <c r="M2518" s="4">
        <f t="shared" si="3453"/>
        <v>0</v>
      </c>
      <c r="N2518" s="4">
        <f t="shared" si="3453"/>
        <v>100</v>
      </c>
      <c r="O2518" s="4">
        <f t="shared" si="3453"/>
        <v>0</v>
      </c>
      <c r="P2518" s="4">
        <f t="shared" si="3453"/>
        <v>0</v>
      </c>
      <c r="Q2518" s="4">
        <f t="shared" si="3453"/>
        <v>0</v>
      </c>
      <c r="R2518" s="4">
        <f t="shared" si="3453"/>
        <v>0</v>
      </c>
      <c r="S2518" s="4">
        <f t="shared" si="3453"/>
        <v>0</v>
      </c>
      <c r="T2518" s="4">
        <f t="shared" si="3453"/>
        <v>0</v>
      </c>
      <c r="U2518" s="4">
        <f t="shared" si="3453"/>
        <v>0</v>
      </c>
      <c r="V2518" s="4">
        <f t="shared" si="3453"/>
        <v>0</v>
      </c>
      <c r="W2518" s="4">
        <f>VLOOKUP(Z2518,怪物属性偏向!D:F,3,FALSE)</f>
        <v>5000017</v>
      </c>
      <c r="X2518" s="4">
        <f t="shared" si="3361"/>
        <v>114</v>
      </c>
      <c r="Y2518" t="str">
        <f>VLOOKUP(Z2518,怪物属性偏向!G:H,2,FALSE)</f>
        <v>伊西多</v>
      </c>
      <c r="Z2518">
        <f t="shared" si="3362"/>
        <v>17</v>
      </c>
    </row>
    <row r="2519" spans="1:26" ht="18" customHeight="1" x14ac:dyDescent="0.15">
      <c r="A2519" s="4">
        <v>5002515</v>
      </c>
      <c r="B2519" s="4">
        <f t="shared" ref="B2519:E2519" si="3454">B2518</f>
        <v>0</v>
      </c>
      <c r="C2519" s="4">
        <f t="shared" si="3454"/>
        <v>0</v>
      </c>
      <c r="D2519" s="4">
        <f t="shared" si="3454"/>
        <v>0</v>
      </c>
      <c r="E2519" s="4">
        <f t="shared" si="3454"/>
        <v>0</v>
      </c>
      <c r="F2519" s="4">
        <f>INT(VLOOKUP($X2519,映射表!$B:$C,2,FALSE)*VLOOKUP($Z2519,怪物属性偏向!$G:$L,怪物属性偏向!L$1,FALSE)/100)</f>
        <v>7276510</v>
      </c>
      <c r="G2519" s="4">
        <f>INT(VLOOKUP($X2519,映射表!$B:$C,2,FALSE)*VLOOKUP($Z2519,怪物属性偏向!$G:$L,怪物属性偏向!J$1,FALSE)/100)</f>
        <v>3944467</v>
      </c>
      <c r="H2519" s="4">
        <f t="shared" si="3422"/>
        <v>0</v>
      </c>
      <c r="I2519" s="4">
        <f>INT(VLOOKUP($X2519,映射表!$B:$C,2,FALSE)*VLOOKUP($Z2519,怪物属性偏向!$G:$L,怪物属性偏向!K$1,FALSE)/100)</f>
        <v>4154279</v>
      </c>
      <c r="J2519" s="4">
        <f>INT(VLOOKUP($X2519,映射表!$B:$E,4,FALSE))</f>
        <v>3356993</v>
      </c>
      <c r="K2519" s="4">
        <f t="shared" ref="K2519:V2519" si="3455">K2518</f>
        <v>100</v>
      </c>
      <c r="L2519" s="4">
        <f t="shared" si="3455"/>
        <v>0</v>
      </c>
      <c r="M2519" s="4">
        <f t="shared" si="3455"/>
        <v>0</v>
      </c>
      <c r="N2519" s="4">
        <f t="shared" si="3455"/>
        <v>100</v>
      </c>
      <c r="O2519" s="4">
        <f t="shared" si="3455"/>
        <v>0</v>
      </c>
      <c r="P2519" s="4">
        <f t="shared" si="3455"/>
        <v>0</v>
      </c>
      <c r="Q2519" s="4">
        <f t="shared" si="3455"/>
        <v>0</v>
      </c>
      <c r="R2519" s="4">
        <f t="shared" si="3455"/>
        <v>0</v>
      </c>
      <c r="S2519" s="4">
        <f t="shared" si="3455"/>
        <v>0</v>
      </c>
      <c r="T2519" s="4">
        <f t="shared" si="3455"/>
        <v>0</v>
      </c>
      <c r="U2519" s="4">
        <f t="shared" si="3455"/>
        <v>0</v>
      </c>
      <c r="V2519" s="4">
        <f t="shared" si="3455"/>
        <v>0</v>
      </c>
      <c r="W2519" s="4">
        <f>VLOOKUP(Z2519,怪物属性偏向!D:F,3,FALSE)</f>
        <v>5000017</v>
      </c>
      <c r="X2519" s="4">
        <f t="shared" si="3361"/>
        <v>115</v>
      </c>
      <c r="Y2519" t="str">
        <f>VLOOKUP(Z2519,怪物属性偏向!G:H,2,FALSE)</f>
        <v>伊西多</v>
      </c>
      <c r="Z2519">
        <f t="shared" si="3362"/>
        <v>17</v>
      </c>
    </row>
    <row r="2520" spans="1:26" ht="18" customHeight="1" x14ac:dyDescent="0.15">
      <c r="A2520" s="4">
        <v>5002516</v>
      </c>
      <c r="B2520" s="4">
        <f t="shared" ref="B2520:E2520" si="3456">B2519</f>
        <v>0</v>
      </c>
      <c r="C2520" s="4">
        <f t="shared" si="3456"/>
        <v>0</v>
      </c>
      <c r="D2520" s="4">
        <f t="shared" si="3456"/>
        <v>0</v>
      </c>
      <c r="E2520" s="4">
        <f t="shared" si="3456"/>
        <v>0</v>
      </c>
      <c r="F2520" s="4">
        <f>INT(VLOOKUP($X2520,映射表!$B:$C,2,FALSE)*VLOOKUP($Z2520,怪物属性偏向!$G:$L,怪物属性偏向!L$1,FALSE)/100)</f>
        <v>7800571</v>
      </c>
      <c r="G2520" s="4">
        <f>INT(VLOOKUP($X2520,映射表!$B:$C,2,FALSE)*VLOOKUP($Z2520,怪物属性偏向!$G:$L,怪物属性偏向!J$1,FALSE)/100)</f>
        <v>4228551</v>
      </c>
      <c r="H2520" s="4">
        <f t="shared" si="3422"/>
        <v>0</v>
      </c>
      <c r="I2520" s="4">
        <f>INT(VLOOKUP($X2520,映射表!$B:$C,2,FALSE)*VLOOKUP($Z2520,怪物属性偏向!$G:$L,怪物属性偏向!K$1,FALSE)/100)</f>
        <v>4453474</v>
      </c>
      <c r="J2520" s="4">
        <f>INT(VLOOKUP($X2520,映射表!$B:$E,4,FALSE))</f>
        <v>3598767</v>
      </c>
      <c r="K2520" s="4">
        <f t="shared" ref="K2520:V2520" si="3457">K2519</f>
        <v>100</v>
      </c>
      <c r="L2520" s="4">
        <f t="shared" si="3457"/>
        <v>0</v>
      </c>
      <c r="M2520" s="4">
        <f t="shared" si="3457"/>
        <v>0</v>
      </c>
      <c r="N2520" s="4">
        <f t="shared" si="3457"/>
        <v>100</v>
      </c>
      <c r="O2520" s="4">
        <f t="shared" si="3457"/>
        <v>0</v>
      </c>
      <c r="P2520" s="4">
        <f t="shared" si="3457"/>
        <v>0</v>
      </c>
      <c r="Q2520" s="4">
        <f t="shared" si="3457"/>
        <v>0</v>
      </c>
      <c r="R2520" s="4">
        <f t="shared" si="3457"/>
        <v>0</v>
      </c>
      <c r="S2520" s="4">
        <f t="shared" si="3457"/>
        <v>0</v>
      </c>
      <c r="T2520" s="4">
        <f t="shared" si="3457"/>
        <v>0</v>
      </c>
      <c r="U2520" s="4">
        <f t="shared" si="3457"/>
        <v>0</v>
      </c>
      <c r="V2520" s="4">
        <f t="shared" si="3457"/>
        <v>0</v>
      </c>
      <c r="W2520" s="4">
        <f>VLOOKUP(Z2520,怪物属性偏向!D:F,3,FALSE)</f>
        <v>5000017</v>
      </c>
      <c r="X2520" s="4">
        <f t="shared" si="3361"/>
        <v>116</v>
      </c>
      <c r="Y2520" t="str">
        <f>VLOOKUP(Z2520,怪物属性偏向!G:H,2,FALSE)</f>
        <v>伊西多</v>
      </c>
      <c r="Z2520">
        <f t="shared" si="3362"/>
        <v>17</v>
      </c>
    </row>
    <row r="2521" spans="1:26" ht="18" customHeight="1" x14ac:dyDescent="0.15">
      <c r="A2521" s="4">
        <v>5002517</v>
      </c>
      <c r="B2521" s="4">
        <f t="shared" ref="B2521:E2521" si="3458">B2520</f>
        <v>0</v>
      </c>
      <c r="C2521" s="4">
        <f t="shared" si="3458"/>
        <v>0</v>
      </c>
      <c r="D2521" s="4">
        <f t="shared" si="3458"/>
        <v>0</v>
      </c>
      <c r="E2521" s="4">
        <f t="shared" si="3458"/>
        <v>0</v>
      </c>
      <c r="F2521" s="4">
        <f>INT(VLOOKUP($X2521,映射表!$B:$C,2,FALSE)*VLOOKUP($Z2521,怪物属性偏向!$G:$L,怪物属性偏向!L$1,FALSE)/100)</f>
        <v>8362363</v>
      </c>
      <c r="G2521" s="4">
        <f>INT(VLOOKUP($X2521,映射表!$B:$C,2,FALSE)*VLOOKUP($Z2521,怪物属性偏向!$G:$L,怪物属性偏向!J$1,FALSE)/100)</f>
        <v>4533089</v>
      </c>
      <c r="H2521" s="4">
        <f t="shared" si="3422"/>
        <v>0</v>
      </c>
      <c r="I2521" s="4">
        <f>INT(VLOOKUP($X2521,映射表!$B:$C,2,FALSE)*VLOOKUP($Z2521,怪物属性偏向!$G:$L,怪物属性偏向!K$1,FALSE)/100)</f>
        <v>4774211</v>
      </c>
      <c r="J2521" s="4">
        <f>INT(VLOOKUP($X2521,映射表!$B:$E,4,FALSE))</f>
        <v>3857948</v>
      </c>
      <c r="K2521" s="4">
        <f t="shared" ref="K2521:V2521" si="3459">K2520</f>
        <v>100</v>
      </c>
      <c r="L2521" s="4">
        <f t="shared" si="3459"/>
        <v>0</v>
      </c>
      <c r="M2521" s="4">
        <f t="shared" si="3459"/>
        <v>0</v>
      </c>
      <c r="N2521" s="4">
        <f t="shared" si="3459"/>
        <v>100</v>
      </c>
      <c r="O2521" s="4">
        <f t="shared" si="3459"/>
        <v>0</v>
      </c>
      <c r="P2521" s="4">
        <f t="shared" si="3459"/>
        <v>0</v>
      </c>
      <c r="Q2521" s="4">
        <f t="shared" si="3459"/>
        <v>0</v>
      </c>
      <c r="R2521" s="4">
        <f t="shared" si="3459"/>
        <v>0</v>
      </c>
      <c r="S2521" s="4">
        <f t="shared" si="3459"/>
        <v>0</v>
      </c>
      <c r="T2521" s="4">
        <f t="shared" si="3459"/>
        <v>0</v>
      </c>
      <c r="U2521" s="4">
        <f t="shared" si="3459"/>
        <v>0</v>
      </c>
      <c r="V2521" s="4">
        <f t="shared" si="3459"/>
        <v>0</v>
      </c>
      <c r="W2521" s="4">
        <f>VLOOKUP(Z2521,怪物属性偏向!D:F,3,FALSE)</f>
        <v>5000017</v>
      </c>
      <c r="X2521" s="4">
        <f t="shared" si="3361"/>
        <v>117</v>
      </c>
      <c r="Y2521" t="str">
        <f>VLOOKUP(Z2521,怪物属性偏向!G:H,2,FALSE)</f>
        <v>伊西多</v>
      </c>
      <c r="Z2521">
        <f t="shared" si="3362"/>
        <v>17</v>
      </c>
    </row>
    <row r="2522" spans="1:26" ht="18" customHeight="1" x14ac:dyDescent="0.15">
      <c r="A2522" s="4">
        <v>5002518</v>
      </c>
      <c r="B2522" s="4">
        <f t="shared" ref="B2522:E2522" si="3460">B2521</f>
        <v>0</v>
      </c>
      <c r="C2522" s="4">
        <f t="shared" si="3460"/>
        <v>0</v>
      </c>
      <c r="D2522" s="4">
        <f t="shared" si="3460"/>
        <v>0</v>
      </c>
      <c r="E2522" s="4">
        <f t="shared" si="3460"/>
        <v>0</v>
      </c>
      <c r="F2522" s="4">
        <f>INT(VLOOKUP($X2522,映射表!$B:$C,2,FALSE)*VLOOKUP($Z2522,怪物属性偏向!$G:$L,怪物属性偏向!L$1,FALSE)/100)</f>
        <v>8964605</v>
      </c>
      <c r="G2522" s="4">
        <f>INT(VLOOKUP($X2522,映射表!$B:$C,2,FALSE)*VLOOKUP($Z2522,怪物属性偏向!$G:$L,怪物属性偏向!J$1,FALSE)/100)</f>
        <v>4859553</v>
      </c>
      <c r="H2522" s="4">
        <f t="shared" si="3422"/>
        <v>0</v>
      </c>
      <c r="I2522" s="4">
        <f>INT(VLOOKUP($X2522,映射表!$B:$C,2,FALSE)*VLOOKUP($Z2522,怪物属性偏向!$G:$L,怪物属性偏向!K$1,FALSE)/100)</f>
        <v>5118040</v>
      </c>
      <c r="J2522" s="4">
        <f>INT(VLOOKUP($X2522,映射表!$B:$E,4,FALSE))</f>
        <v>4135790</v>
      </c>
      <c r="K2522" s="4">
        <f t="shared" ref="K2522:V2522" si="3461">K2521</f>
        <v>100</v>
      </c>
      <c r="L2522" s="4">
        <f t="shared" si="3461"/>
        <v>0</v>
      </c>
      <c r="M2522" s="4">
        <f t="shared" si="3461"/>
        <v>0</v>
      </c>
      <c r="N2522" s="4">
        <f t="shared" si="3461"/>
        <v>100</v>
      </c>
      <c r="O2522" s="4">
        <f t="shared" si="3461"/>
        <v>0</v>
      </c>
      <c r="P2522" s="4">
        <f t="shared" si="3461"/>
        <v>0</v>
      </c>
      <c r="Q2522" s="4">
        <f t="shared" si="3461"/>
        <v>0</v>
      </c>
      <c r="R2522" s="4">
        <f t="shared" si="3461"/>
        <v>0</v>
      </c>
      <c r="S2522" s="4">
        <f t="shared" si="3461"/>
        <v>0</v>
      </c>
      <c r="T2522" s="4">
        <f t="shared" si="3461"/>
        <v>0</v>
      </c>
      <c r="U2522" s="4">
        <f t="shared" si="3461"/>
        <v>0</v>
      </c>
      <c r="V2522" s="4">
        <f t="shared" si="3461"/>
        <v>0</v>
      </c>
      <c r="W2522" s="4">
        <f>VLOOKUP(Z2522,怪物属性偏向!D:F,3,FALSE)</f>
        <v>5000017</v>
      </c>
      <c r="X2522" s="4">
        <f t="shared" si="3361"/>
        <v>118</v>
      </c>
      <c r="Y2522" t="str">
        <f>VLOOKUP(Z2522,怪物属性偏向!G:H,2,FALSE)</f>
        <v>伊西多</v>
      </c>
      <c r="Z2522">
        <f t="shared" si="3362"/>
        <v>17</v>
      </c>
    </row>
    <row r="2523" spans="1:26" ht="18" customHeight="1" x14ac:dyDescent="0.15">
      <c r="A2523" s="4">
        <v>5002519</v>
      </c>
      <c r="B2523" s="4">
        <f t="shared" ref="B2523:E2523" si="3462">B2522</f>
        <v>0</v>
      </c>
      <c r="C2523" s="4">
        <f t="shared" si="3462"/>
        <v>0</v>
      </c>
      <c r="D2523" s="4">
        <f t="shared" si="3462"/>
        <v>0</v>
      </c>
      <c r="E2523" s="4">
        <f t="shared" si="3462"/>
        <v>0</v>
      </c>
      <c r="F2523" s="4">
        <f>INT(VLOOKUP($X2523,映射表!$B:$C,2,FALSE)*VLOOKUP($Z2523,怪物属性偏向!$G:$L,怪物属性偏向!L$1,FALSE)/100)</f>
        <v>9610208</v>
      </c>
      <c r="G2523" s="4">
        <f>INT(VLOOKUP($X2523,映射表!$B:$C,2,FALSE)*VLOOKUP($Z2523,怪物属性偏向!$G:$L,怪物属性偏向!J$1,FALSE)/100)</f>
        <v>5209524</v>
      </c>
      <c r="H2523" s="4">
        <f t="shared" si="3422"/>
        <v>0</v>
      </c>
      <c r="I2523" s="4">
        <f>INT(VLOOKUP($X2523,映射表!$B:$C,2,FALSE)*VLOOKUP($Z2523,怪物属性偏向!$G:$L,怪物属性偏向!K$1,FALSE)/100)</f>
        <v>5486626</v>
      </c>
      <c r="J2523" s="4">
        <f>INT(VLOOKUP($X2523,映射表!$B:$E,4,FALSE))</f>
        <v>4433637</v>
      </c>
      <c r="K2523" s="4">
        <f t="shared" ref="K2523:V2523" si="3463">K2522</f>
        <v>100</v>
      </c>
      <c r="L2523" s="4">
        <f t="shared" si="3463"/>
        <v>0</v>
      </c>
      <c r="M2523" s="4">
        <f t="shared" si="3463"/>
        <v>0</v>
      </c>
      <c r="N2523" s="4">
        <f t="shared" si="3463"/>
        <v>100</v>
      </c>
      <c r="O2523" s="4">
        <f t="shared" si="3463"/>
        <v>0</v>
      </c>
      <c r="P2523" s="4">
        <f t="shared" si="3463"/>
        <v>0</v>
      </c>
      <c r="Q2523" s="4">
        <f t="shared" si="3463"/>
        <v>0</v>
      </c>
      <c r="R2523" s="4">
        <f t="shared" si="3463"/>
        <v>0</v>
      </c>
      <c r="S2523" s="4">
        <f t="shared" si="3463"/>
        <v>0</v>
      </c>
      <c r="T2523" s="4">
        <f t="shared" si="3463"/>
        <v>0</v>
      </c>
      <c r="U2523" s="4">
        <f t="shared" si="3463"/>
        <v>0</v>
      </c>
      <c r="V2523" s="4">
        <f t="shared" si="3463"/>
        <v>0</v>
      </c>
      <c r="W2523" s="4">
        <f>VLOOKUP(Z2523,怪物属性偏向!D:F,3,FALSE)</f>
        <v>5000017</v>
      </c>
      <c r="X2523" s="4">
        <f t="shared" si="3361"/>
        <v>119</v>
      </c>
      <c r="Y2523" t="str">
        <f>VLOOKUP(Z2523,怪物属性偏向!G:H,2,FALSE)</f>
        <v>伊西多</v>
      </c>
      <c r="Z2523">
        <f t="shared" si="3362"/>
        <v>17</v>
      </c>
    </row>
    <row r="2524" spans="1:26" ht="18" customHeight="1" x14ac:dyDescent="0.15">
      <c r="A2524" s="4">
        <v>5002520</v>
      </c>
      <c r="B2524" s="4">
        <f t="shared" ref="B2524:E2524" si="3464">B2523</f>
        <v>0</v>
      </c>
      <c r="C2524" s="4">
        <f t="shared" si="3464"/>
        <v>0</v>
      </c>
      <c r="D2524" s="4">
        <f t="shared" si="3464"/>
        <v>0</v>
      </c>
      <c r="E2524" s="4">
        <f t="shared" si="3464"/>
        <v>0</v>
      </c>
      <c r="F2524" s="4">
        <f>INT(VLOOKUP($X2524,映射表!$B:$C,2,FALSE)*VLOOKUP($Z2524,怪物属性偏向!$G:$L,怪物属性偏向!L$1,FALSE)/100)</f>
        <v>10302295</v>
      </c>
      <c r="G2524" s="4">
        <f>INT(VLOOKUP($X2524,映射表!$B:$C,2,FALSE)*VLOOKUP($Z2524,怪物属性偏向!$G:$L,怪物属性偏向!J$1,FALSE)/100)</f>
        <v>5584691</v>
      </c>
      <c r="H2524" s="4">
        <f t="shared" si="3422"/>
        <v>0</v>
      </c>
      <c r="I2524" s="4">
        <f>INT(VLOOKUP($X2524,映射表!$B:$C,2,FALSE)*VLOOKUP($Z2524,怪物属性偏向!$G:$L,怪物属性偏向!K$1,FALSE)/100)</f>
        <v>5881750</v>
      </c>
      <c r="J2524" s="4">
        <f>INT(VLOOKUP($X2524,映射表!$B:$E,4,FALSE))</f>
        <v>4752929</v>
      </c>
      <c r="K2524" s="4">
        <f t="shared" ref="K2524:V2524" si="3465">K2523</f>
        <v>100</v>
      </c>
      <c r="L2524" s="4">
        <f t="shared" si="3465"/>
        <v>0</v>
      </c>
      <c r="M2524" s="4">
        <f t="shared" si="3465"/>
        <v>0</v>
      </c>
      <c r="N2524" s="4">
        <f t="shared" si="3465"/>
        <v>100</v>
      </c>
      <c r="O2524" s="4">
        <f t="shared" si="3465"/>
        <v>0</v>
      </c>
      <c r="P2524" s="4">
        <f t="shared" si="3465"/>
        <v>0</v>
      </c>
      <c r="Q2524" s="4">
        <f t="shared" si="3465"/>
        <v>0</v>
      </c>
      <c r="R2524" s="4">
        <f t="shared" si="3465"/>
        <v>0</v>
      </c>
      <c r="S2524" s="4">
        <f t="shared" si="3465"/>
        <v>0</v>
      </c>
      <c r="T2524" s="4">
        <f t="shared" si="3465"/>
        <v>0</v>
      </c>
      <c r="U2524" s="4">
        <f t="shared" si="3465"/>
        <v>0</v>
      </c>
      <c r="V2524" s="4">
        <f t="shared" si="3465"/>
        <v>0</v>
      </c>
      <c r="W2524" s="4">
        <f>VLOOKUP(Z2524,怪物属性偏向!D:F,3,FALSE)</f>
        <v>5000017</v>
      </c>
      <c r="X2524" s="4">
        <f t="shared" si="3361"/>
        <v>120</v>
      </c>
      <c r="Y2524" t="str">
        <f>VLOOKUP(Z2524,怪物属性偏向!G:H,2,FALSE)</f>
        <v>伊西多</v>
      </c>
      <c r="Z2524">
        <f t="shared" si="3362"/>
        <v>17</v>
      </c>
    </row>
    <row r="2525" spans="1:26" ht="18" customHeight="1" x14ac:dyDescent="0.15">
      <c r="A2525" s="4">
        <v>5002521</v>
      </c>
      <c r="B2525" s="4">
        <f t="shared" ref="B2525:E2525" si="3466">B2524</f>
        <v>0</v>
      </c>
      <c r="C2525" s="4">
        <f t="shared" si="3466"/>
        <v>0</v>
      </c>
      <c r="D2525" s="4">
        <f t="shared" si="3466"/>
        <v>0</v>
      </c>
      <c r="E2525" s="4">
        <f t="shared" si="3466"/>
        <v>0</v>
      </c>
      <c r="F2525" s="4">
        <f>INT(VLOOKUP($X2525,映射表!$B:$C,2,FALSE)*VLOOKUP($Z2525,怪物属性偏向!$G:$L,怪物属性偏向!L$1,FALSE)/100)</f>
        <v>11044212</v>
      </c>
      <c r="G2525" s="4">
        <f>INT(VLOOKUP($X2525,映射表!$B:$C,2,FALSE)*VLOOKUP($Z2525,怪物属性偏向!$G:$L,怪物属性偏向!J$1,FALSE)/100)</f>
        <v>5986871</v>
      </c>
      <c r="H2525" s="4">
        <f t="shared" si="3422"/>
        <v>0</v>
      </c>
      <c r="I2525" s="4">
        <f>INT(VLOOKUP($X2525,映射表!$B:$C,2,FALSE)*VLOOKUP($Z2525,怪物属性偏向!$G:$L,怪物属性偏向!K$1,FALSE)/100)</f>
        <v>6305322</v>
      </c>
      <c r="J2525" s="4">
        <f>INT(VLOOKUP($X2525,映射表!$B:$E,4,FALSE))</f>
        <v>5095210</v>
      </c>
      <c r="K2525" s="4">
        <f t="shared" ref="K2525:V2525" si="3467">K2524</f>
        <v>100</v>
      </c>
      <c r="L2525" s="4">
        <f t="shared" si="3467"/>
        <v>0</v>
      </c>
      <c r="M2525" s="4">
        <f t="shared" si="3467"/>
        <v>0</v>
      </c>
      <c r="N2525" s="4">
        <f t="shared" si="3467"/>
        <v>100</v>
      </c>
      <c r="O2525" s="4">
        <f t="shared" si="3467"/>
        <v>0</v>
      </c>
      <c r="P2525" s="4">
        <f t="shared" si="3467"/>
        <v>0</v>
      </c>
      <c r="Q2525" s="4">
        <f t="shared" si="3467"/>
        <v>0</v>
      </c>
      <c r="R2525" s="4">
        <f t="shared" si="3467"/>
        <v>0</v>
      </c>
      <c r="S2525" s="4">
        <f t="shared" si="3467"/>
        <v>0</v>
      </c>
      <c r="T2525" s="4">
        <f t="shared" si="3467"/>
        <v>0</v>
      </c>
      <c r="U2525" s="4">
        <f t="shared" si="3467"/>
        <v>0</v>
      </c>
      <c r="V2525" s="4">
        <f t="shared" si="3467"/>
        <v>0</v>
      </c>
      <c r="W2525" s="4">
        <f>VLOOKUP(Z2525,怪物属性偏向!D:F,3,FALSE)</f>
        <v>5000017</v>
      </c>
      <c r="X2525" s="4">
        <f t="shared" si="3361"/>
        <v>121</v>
      </c>
      <c r="Y2525" t="str">
        <f>VLOOKUP(Z2525,怪物属性偏向!G:H,2,FALSE)</f>
        <v>伊西多</v>
      </c>
      <c r="Z2525">
        <f t="shared" si="3362"/>
        <v>17</v>
      </c>
    </row>
    <row r="2526" spans="1:26" ht="18" customHeight="1" x14ac:dyDescent="0.15">
      <c r="A2526" s="4">
        <v>5002522</v>
      </c>
      <c r="B2526" s="4">
        <f t="shared" ref="B2526:E2526" si="3468">B2525</f>
        <v>0</v>
      </c>
      <c r="C2526" s="4">
        <f t="shared" si="3468"/>
        <v>0</v>
      </c>
      <c r="D2526" s="4">
        <f t="shared" si="3468"/>
        <v>0</v>
      </c>
      <c r="E2526" s="4">
        <f t="shared" si="3468"/>
        <v>0</v>
      </c>
      <c r="F2526" s="4">
        <f>INT(VLOOKUP($X2526,映射表!$B:$C,2,FALSE)*VLOOKUP($Z2526,怪物属性偏向!$G:$L,怪物属性偏向!L$1,FALSE)/100)</f>
        <v>11839547</v>
      </c>
      <c r="G2526" s="4">
        <f>INT(VLOOKUP($X2526,映射表!$B:$C,2,FALSE)*VLOOKUP($Z2526,怪物属性偏向!$G:$L,怪物属性偏向!J$1,FALSE)/100)</f>
        <v>6418008</v>
      </c>
      <c r="H2526" s="4">
        <f t="shared" si="3422"/>
        <v>0</v>
      </c>
      <c r="I2526" s="4">
        <f>INT(VLOOKUP($X2526,映射表!$B:$C,2,FALSE)*VLOOKUP($Z2526,怪物属性偏向!$G:$L,怪物属性偏向!K$1,FALSE)/100)</f>
        <v>6759392</v>
      </c>
      <c r="J2526" s="4">
        <f>INT(VLOOKUP($X2526,映射表!$B:$E,4,FALSE))</f>
        <v>5462135</v>
      </c>
      <c r="K2526" s="4">
        <f t="shared" ref="K2526:V2526" si="3469">K2525</f>
        <v>100</v>
      </c>
      <c r="L2526" s="4">
        <f t="shared" si="3469"/>
        <v>0</v>
      </c>
      <c r="M2526" s="4">
        <f t="shared" si="3469"/>
        <v>0</v>
      </c>
      <c r="N2526" s="4">
        <f t="shared" si="3469"/>
        <v>100</v>
      </c>
      <c r="O2526" s="4">
        <f t="shared" si="3469"/>
        <v>0</v>
      </c>
      <c r="P2526" s="4">
        <f t="shared" si="3469"/>
        <v>0</v>
      </c>
      <c r="Q2526" s="4">
        <f t="shared" si="3469"/>
        <v>0</v>
      </c>
      <c r="R2526" s="4">
        <f t="shared" si="3469"/>
        <v>0</v>
      </c>
      <c r="S2526" s="4">
        <f t="shared" si="3469"/>
        <v>0</v>
      </c>
      <c r="T2526" s="4">
        <f t="shared" si="3469"/>
        <v>0</v>
      </c>
      <c r="U2526" s="4">
        <f t="shared" si="3469"/>
        <v>0</v>
      </c>
      <c r="V2526" s="4">
        <f t="shared" si="3469"/>
        <v>0</v>
      </c>
      <c r="W2526" s="4">
        <f>VLOOKUP(Z2526,怪物属性偏向!D:F,3,FALSE)</f>
        <v>5000017</v>
      </c>
      <c r="X2526" s="4">
        <f t="shared" si="3361"/>
        <v>122</v>
      </c>
      <c r="Y2526" t="str">
        <f>VLOOKUP(Z2526,怪物属性偏向!G:H,2,FALSE)</f>
        <v>伊西多</v>
      </c>
      <c r="Z2526">
        <f t="shared" si="3362"/>
        <v>17</v>
      </c>
    </row>
    <row r="2527" spans="1:26" ht="18" customHeight="1" x14ac:dyDescent="0.15">
      <c r="A2527" s="4">
        <v>5002523</v>
      </c>
      <c r="B2527" s="4">
        <f t="shared" ref="B2527:E2527" si="3470">B2526</f>
        <v>0</v>
      </c>
      <c r="C2527" s="4">
        <f t="shared" si="3470"/>
        <v>0</v>
      </c>
      <c r="D2527" s="4">
        <f t="shared" si="3470"/>
        <v>0</v>
      </c>
      <c r="E2527" s="4">
        <f t="shared" si="3470"/>
        <v>0</v>
      </c>
      <c r="F2527" s="4">
        <f>INT(VLOOKUP($X2527,映射表!$B:$C,2,FALSE)*VLOOKUP($Z2527,怪物属性偏向!$G:$L,怪物属性偏向!L$1,FALSE)/100)</f>
        <v>12692146</v>
      </c>
      <c r="G2527" s="4">
        <f>INT(VLOOKUP($X2527,映射表!$B:$C,2,FALSE)*VLOOKUP($Z2527,怪物属性偏向!$G:$L,怪物属性偏向!J$1,FALSE)/100)</f>
        <v>6880187</v>
      </c>
      <c r="H2527" s="4">
        <f t="shared" si="3422"/>
        <v>0</v>
      </c>
      <c r="I2527" s="4">
        <f>INT(VLOOKUP($X2527,映射表!$B:$C,2,FALSE)*VLOOKUP($Z2527,怪物属性偏向!$G:$L,怪物属性偏向!K$1,FALSE)/100)</f>
        <v>7246155</v>
      </c>
      <c r="J2527" s="4">
        <f>INT(VLOOKUP($X2527,映射表!$B:$E,4,FALSE))</f>
        <v>5855478</v>
      </c>
      <c r="K2527" s="4">
        <f t="shared" ref="K2527:V2527" si="3471">K2526</f>
        <v>100</v>
      </c>
      <c r="L2527" s="4">
        <f t="shared" si="3471"/>
        <v>0</v>
      </c>
      <c r="M2527" s="4">
        <f t="shared" si="3471"/>
        <v>0</v>
      </c>
      <c r="N2527" s="4">
        <f t="shared" si="3471"/>
        <v>100</v>
      </c>
      <c r="O2527" s="4">
        <f t="shared" si="3471"/>
        <v>0</v>
      </c>
      <c r="P2527" s="4">
        <f t="shared" si="3471"/>
        <v>0</v>
      </c>
      <c r="Q2527" s="4">
        <f t="shared" si="3471"/>
        <v>0</v>
      </c>
      <c r="R2527" s="4">
        <f t="shared" si="3471"/>
        <v>0</v>
      </c>
      <c r="S2527" s="4">
        <f t="shared" si="3471"/>
        <v>0</v>
      </c>
      <c r="T2527" s="4">
        <f t="shared" si="3471"/>
        <v>0</v>
      </c>
      <c r="U2527" s="4">
        <f t="shared" si="3471"/>
        <v>0</v>
      </c>
      <c r="V2527" s="4">
        <f t="shared" si="3471"/>
        <v>0</v>
      </c>
      <c r="W2527" s="4">
        <f>VLOOKUP(Z2527,怪物属性偏向!D:F,3,FALSE)</f>
        <v>5000017</v>
      </c>
      <c r="X2527" s="4">
        <f t="shared" si="3361"/>
        <v>123</v>
      </c>
      <c r="Y2527" t="str">
        <f>VLOOKUP(Z2527,怪物属性偏向!G:H,2,FALSE)</f>
        <v>伊西多</v>
      </c>
      <c r="Z2527">
        <f t="shared" si="3362"/>
        <v>17</v>
      </c>
    </row>
    <row r="2528" spans="1:26" ht="18" customHeight="1" x14ac:dyDescent="0.15">
      <c r="A2528" s="4">
        <v>5002524</v>
      </c>
      <c r="B2528" s="4">
        <f t="shared" ref="B2528:E2528" si="3472">B2527</f>
        <v>0</v>
      </c>
      <c r="C2528" s="4">
        <f t="shared" si="3472"/>
        <v>0</v>
      </c>
      <c r="D2528" s="4">
        <f t="shared" si="3472"/>
        <v>0</v>
      </c>
      <c r="E2528" s="4">
        <f t="shared" si="3472"/>
        <v>0</v>
      </c>
      <c r="F2528" s="4">
        <f>INT(VLOOKUP($X2528,映射表!$B:$C,2,FALSE)*VLOOKUP($Z2528,怪物属性偏向!$G:$L,怪物属性偏向!L$1,FALSE)/100)</f>
        <v>13606132</v>
      </c>
      <c r="G2528" s="4">
        <f>INT(VLOOKUP($X2528,映射表!$B:$C,2,FALSE)*VLOOKUP($Z2528,怪物属性偏向!$G:$L,怪物属性偏向!J$1,FALSE)/100)</f>
        <v>7375643</v>
      </c>
      <c r="H2528" s="4">
        <f t="shared" si="3422"/>
        <v>0</v>
      </c>
      <c r="I2528" s="4">
        <f>INT(VLOOKUP($X2528,映射表!$B:$C,2,FALSE)*VLOOKUP($Z2528,怪物属性偏向!$G:$L,怪物属性偏向!K$1,FALSE)/100)</f>
        <v>7767964</v>
      </c>
      <c r="J2528" s="4">
        <f>INT(VLOOKUP($X2528,映射表!$B:$E,4,FALSE))</f>
        <v>6277143</v>
      </c>
      <c r="K2528" s="4">
        <f t="shared" ref="K2528:V2528" si="3473">K2527</f>
        <v>100</v>
      </c>
      <c r="L2528" s="4">
        <f t="shared" si="3473"/>
        <v>0</v>
      </c>
      <c r="M2528" s="4">
        <f t="shared" si="3473"/>
        <v>0</v>
      </c>
      <c r="N2528" s="4">
        <f t="shared" si="3473"/>
        <v>100</v>
      </c>
      <c r="O2528" s="4">
        <f t="shared" si="3473"/>
        <v>0</v>
      </c>
      <c r="P2528" s="4">
        <f t="shared" si="3473"/>
        <v>0</v>
      </c>
      <c r="Q2528" s="4">
        <f t="shared" si="3473"/>
        <v>0</v>
      </c>
      <c r="R2528" s="4">
        <f t="shared" si="3473"/>
        <v>0</v>
      </c>
      <c r="S2528" s="4">
        <f t="shared" si="3473"/>
        <v>0</v>
      </c>
      <c r="T2528" s="4">
        <f t="shared" si="3473"/>
        <v>0</v>
      </c>
      <c r="U2528" s="4">
        <f t="shared" si="3473"/>
        <v>0</v>
      </c>
      <c r="V2528" s="4">
        <f t="shared" si="3473"/>
        <v>0</v>
      </c>
      <c r="W2528" s="4">
        <f>VLOOKUP(Z2528,怪物属性偏向!D:F,3,FALSE)</f>
        <v>5000017</v>
      </c>
      <c r="X2528" s="4">
        <f t="shared" si="3361"/>
        <v>124</v>
      </c>
      <c r="Y2528" t="str">
        <f>VLOOKUP(Z2528,怪物属性偏向!G:H,2,FALSE)</f>
        <v>伊西多</v>
      </c>
      <c r="Z2528">
        <f t="shared" si="3362"/>
        <v>17</v>
      </c>
    </row>
    <row r="2529" spans="1:26" ht="18" customHeight="1" x14ac:dyDescent="0.15">
      <c r="A2529" s="4">
        <v>5002525</v>
      </c>
      <c r="B2529" s="4">
        <f t="shared" ref="B2529:E2529" si="3474">B2528</f>
        <v>0</v>
      </c>
      <c r="C2529" s="4">
        <f t="shared" si="3474"/>
        <v>0</v>
      </c>
      <c r="D2529" s="4">
        <f t="shared" si="3474"/>
        <v>0</v>
      </c>
      <c r="E2529" s="4">
        <f t="shared" si="3474"/>
        <v>0</v>
      </c>
      <c r="F2529" s="4">
        <f>INT(VLOOKUP($X2529,映射表!$B:$C,2,FALSE)*VLOOKUP($Z2529,怪物属性偏向!$G:$L,怪物属性偏向!L$1,FALSE)/100)</f>
        <v>14585925</v>
      </c>
      <c r="G2529" s="4">
        <f>INT(VLOOKUP($X2529,映射表!$B:$C,2,FALSE)*VLOOKUP($Z2529,怪物属性偏向!$G:$L,怪物属性偏向!J$1,FALSE)/100)</f>
        <v>7906772</v>
      </c>
      <c r="H2529" s="4">
        <f t="shared" si="3422"/>
        <v>0</v>
      </c>
      <c r="I2529" s="4">
        <f>INT(VLOOKUP($X2529,映射表!$B:$C,2,FALSE)*VLOOKUP($Z2529,怪物属性偏向!$G:$L,怪物属性偏向!K$1,FALSE)/100)</f>
        <v>8327345</v>
      </c>
      <c r="J2529" s="4">
        <f>INT(VLOOKUP($X2529,映射表!$B:$E,4,FALSE))</f>
        <v>6729167</v>
      </c>
      <c r="K2529" s="4">
        <f t="shared" ref="K2529:V2529" si="3475">K2528</f>
        <v>100</v>
      </c>
      <c r="L2529" s="4">
        <f t="shared" si="3475"/>
        <v>0</v>
      </c>
      <c r="M2529" s="4">
        <f t="shared" si="3475"/>
        <v>0</v>
      </c>
      <c r="N2529" s="4">
        <f t="shared" si="3475"/>
        <v>100</v>
      </c>
      <c r="O2529" s="4">
        <f t="shared" si="3475"/>
        <v>0</v>
      </c>
      <c r="P2529" s="4">
        <f t="shared" si="3475"/>
        <v>0</v>
      </c>
      <c r="Q2529" s="4">
        <f t="shared" si="3475"/>
        <v>0</v>
      </c>
      <c r="R2529" s="4">
        <f t="shared" si="3475"/>
        <v>0</v>
      </c>
      <c r="S2529" s="4">
        <f t="shared" si="3475"/>
        <v>0</v>
      </c>
      <c r="T2529" s="4">
        <f t="shared" si="3475"/>
        <v>0</v>
      </c>
      <c r="U2529" s="4">
        <f t="shared" si="3475"/>
        <v>0</v>
      </c>
      <c r="V2529" s="4">
        <f t="shared" si="3475"/>
        <v>0</v>
      </c>
      <c r="W2529" s="4">
        <f>VLOOKUP(Z2529,怪物属性偏向!D:F,3,FALSE)</f>
        <v>5000017</v>
      </c>
      <c r="X2529" s="4">
        <f t="shared" si="3361"/>
        <v>125</v>
      </c>
      <c r="Y2529" t="str">
        <f>VLOOKUP(Z2529,怪物属性偏向!G:H,2,FALSE)</f>
        <v>伊西多</v>
      </c>
      <c r="Z2529">
        <f t="shared" si="3362"/>
        <v>17</v>
      </c>
    </row>
    <row r="2530" spans="1:26" ht="18" customHeight="1" x14ac:dyDescent="0.15">
      <c r="A2530" s="4">
        <v>5002526</v>
      </c>
      <c r="B2530" s="4">
        <f t="shared" ref="B2530:E2530" si="3476">B2529</f>
        <v>0</v>
      </c>
      <c r="C2530" s="4">
        <f t="shared" si="3476"/>
        <v>0</v>
      </c>
      <c r="D2530" s="4">
        <f t="shared" si="3476"/>
        <v>0</v>
      </c>
      <c r="E2530" s="4">
        <f t="shared" si="3476"/>
        <v>0</v>
      </c>
      <c r="F2530" s="4">
        <f>INT(VLOOKUP($X2530,映射表!$B:$C,2,FALSE)*VLOOKUP($Z2530,怪物属性偏向!$G:$L,怪物属性偏向!L$1,FALSE)/100)</f>
        <v>15636263</v>
      </c>
      <c r="G2530" s="4">
        <f>INT(VLOOKUP($X2530,映射表!$B:$C,2,FALSE)*VLOOKUP($Z2530,怪物属性偏向!$G:$L,怪物属性偏向!J$1,FALSE)/100)</f>
        <v>8476141</v>
      </c>
      <c r="H2530" s="4">
        <f t="shared" si="3422"/>
        <v>0</v>
      </c>
      <c r="I2530" s="4">
        <f>INT(VLOOKUP($X2530,映射表!$B:$C,2,FALSE)*VLOOKUP($Z2530,怪物属性偏向!$G:$L,怪物属性偏向!K$1,FALSE)/100)</f>
        <v>8927000</v>
      </c>
      <c r="J2530" s="4">
        <f>INT(VLOOKUP($X2530,映射表!$B:$E,4,FALSE))</f>
        <v>7213737</v>
      </c>
      <c r="K2530" s="4">
        <f t="shared" ref="K2530:V2530" si="3477">K2529</f>
        <v>100</v>
      </c>
      <c r="L2530" s="4">
        <f t="shared" si="3477"/>
        <v>0</v>
      </c>
      <c r="M2530" s="4">
        <f t="shared" si="3477"/>
        <v>0</v>
      </c>
      <c r="N2530" s="4">
        <f t="shared" si="3477"/>
        <v>100</v>
      </c>
      <c r="O2530" s="4">
        <f t="shared" si="3477"/>
        <v>0</v>
      </c>
      <c r="P2530" s="4">
        <f t="shared" si="3477"/>
        <v>0</v>
      </c>
      <c r="Q2530" s="4">
        <f t="shared" si="3477"/>
        <v>0</v>
      </c>
      <c r="R2530" s="4">
        <f t="shared" si="3477"/>
        <v>0</v>
      </c>
      <c r="S2530" s="4">
        <f t="shared" si="3477"/>
        <v>0</v>
      </c>
      <c r="T2530" s="4">
        <f t="shared" si="3477"/>
        <v>0</v>
      </c>
      <c r="U2530" s="4">
        <f t="shared" si="3477"/>
        <v>0</v>
      </c>
      <c r="V2530" s="4">
        <f t="shared" si="3477"/>
        <v>0</v>
      </c>
      <c r="W2530" s="4">
        <f>VLOOKUP(Z2530,怪物属性偏向!D:F,3,FALSE)</f>
        <v>5000017</v>
      </c>
      <c r="X2530" s="4">
        <f t="shared" si="3361"/>
        <v>126</v>
      </c>
      <c r="Y2530" t="str">
        <f>VLOOKUP(Z2530,怪物属性偏向!G:H,2,FALSE)</f>
        <v>伊西多</v>
      </c>
      <c r="Z2530">
        <f t="shared" si="3362"/>
        <v>17</v>
      </c>
    </row>
    <row r="2531" spans="1:26" ht="18" customHeight="1" x14ac:dyDescent="0.15">
      <c r="A2531" s="4">
        <v>5002527</v>
      </c>
      <c r="B2531" s="4">
        <f t="shared" ref="B2531:E2531" si="3478">B2530</f>
        <v>0</v>
      </c>
      <c r="C2531" s="4">
        <f t="shared" si="3478"/>
        <v>0</v>
      </c>
      <c r="D2531" s="4">
        <f t="shared" si="3478"/>
        <v>0</v>
      </c>
      <c r="E2531" s="4">
        <f t="shared" si="3478"/>
        <v>0</v>
      </c>
      <c r="F2531" s="4">
        <f>INT(VLOOKUP($X2531,映射表!$B:$C,2,FALSE)*VLOOKUP($Z2531,怪物属性偏向!$G:$L,怪物属性偏向!L$1,FALSE)/100)</f>
        <v>16762226</v>
      </c>
      <c r="G2531" s="4">
        <f>INT(VLOOKUP($X2531,映射表!$B:$C,2,FALSE)*VLOOKUP($Z2531,怪物属性偏向!$G:$L,怪物属性偏向!J$1,FALSE)/100)</f>
        <v>9086506</v>
      </c>
      <c r="H2531" s="4">
        <f t="shared" si="3422"/>
        <v>0</v>
      </c>
      <c r="I2531" s="4">
        <f>INT(VLOOKUP($X2531,映射表!$B:$C,2,FALSE)*VLOOKUP($Z2531,怪物属性偏向!$G:$L,怪物属性偏向!K$1,FALSE)/100)</f>
        <v>9569831</v>
      </c>
      <c r="J2531" s="4">
        <f>INT(VLOOKUP($X2531,映射表!$B:$E,4,FALSE))</f>
        <v>7733196</v>
      </c>
      <c r="K2531" s="4">
        <f t="shared" ref="K2531:V2531" si="3479">K2530</f>
        <v>100</v>
      </c>
      <c r="L2531" s="4">
        <f t="shared" si="3479"/>
        <v>0</v>
      </c>
      <c r="M2531" s="4">
        <f t="shared" si="3479"/>
        <v>0</v>
      </c>
      <c r="N2531" s="4">
        <f t="shared" si="3479"/>
        <v>100</v>
      </c>
      <c r="O2531" s="4">
        <f t="shared" si="3479"/>
        <v>0</v>
      </c>
      <c r="P2531" s="4">
        <f t="shared" si="3479"/>
        <v>0</v>
      </c>
      <c r="Q2531" s="4">
        <f t="shared" si="3479"/>
        <v>0</v>
      </c>
      <c r="R2531" s="4">
        <f t="shared" si="3479"/>
        <v>0</v>
      </c>
      <c r="S2531" s="4">
        <f t="shared" si="3479"/>
        <v>0</v>
      </c>
      <c r="T2531" s="4">
        <f t="shared" si="3479"/>
        <v>0</v>
      </c>
      <c r="U2531" s="4">
        <f t="shared" si="3479"/>
        <v>0</v>
      </c>
      <c r="V2531" s="4">
        <f t="shared" si="3479"/>
        <v>0</v>
      </c>
      <c r="W2531" s="4">
        <f>VLOOKUP(Z2531,怪物属性偏向!D:F,3,FALSE)</f>
        <v>5000017</v>
      </c>
      <c r="X2531" s="4">
        <f t="shared" si="3361"/>
        <v>127</v>
      </c>
      <c r="Y2531" t="str">
        <f>VLOOKUP(Z2531,怪物属性偏向!G:H,2,FALSE)</f>
        <v>伊西多</v>
      </c>
      <c r="Z2531">
        <f t="shared" si="3362"/>
        <v>17</v>
      </c>
    </row>
    <row r="2532" spans="1:26" ht="18" customHeight="1" x14ac:dyDescent="0.15">
      <c r="A2532" s="4">
        <v>5002528</v>
      </c>
      <c r="B2532" s="4">
        <f t="shared" ref="B2532:E2532" si="3480">B2531</f>
        <v>0</v>
      </c>
      <c r="C2532" s="4">
        <f t="shared" si="3480"/>
        <v>0</v>
      </c>
      <c r="D2532" s="4">
        <f t="shared" si="3480"/>
        <v>0</v>
      </c>
      <c r="E2532" s="4">
        <f t="shared" si="3480"/>
        <v>0</v>
      </c>
      <c r="F2532" s="4">
        <f>INT(VLOOKUP($X2532,映射表!$B:$C,2,FALSE)*VLOOKUP($Z2532,怪物属性偏向!$G:$L,怪物属性偏向!L$1,FALSE)/100)</f>
        <v>17969258</v>
      </c>
      <c r="G2532" s="4">
        <f>INT(VLOOKUP($X2532,映射表!$B:$C,2,FALSE)*VLOOKUP($Z2532,怪物属性偏向!$G:$L,怪物属性偏向!J$1,FALSE)/100)</f>
        <v>9740816</v>
      </c>
      <c r="H2532" s="4">
        <f t="shared" si="3422"/>
        <v>0</v>
      </c>
      <c r="I2532" s="4">
        <f>INT(VLOOKUP($X2532,映射表!$B:$C,2,FALSE)*VLOOKUP($Z2532,怪物属性偏向!$G:$L,怪物属性偏向!K$1,FALSE)/100)</f>
        <v>10258945</v>
      </c>
      <c r="J2532" s="4">
        <f>INT(VLOOKUP($X2532,映射表!$B:$E,4,FALSE))</f>
        <v>8290056</v>
      </c>
      <c r="K2532" s="4">
        <f t="shared" ref="K2532:V2532" si="3481">K2531</f>
        <v>100</v>
      </c>
      <c r="L2532" s="4">
        <f t="shared" si="3481"/>
        <v>0</v>
      </c>
      <c r="M2532" s="4">
        <f t="shared" si="3481"/>
        <v>0</v>
      </c>
      <c r="N2532" s="4">
        <f t="shared" si="3481"/>
        <v>100</v>
      </c>
      <c r="O2532" s="4">
        <f t="shared" si="3481"/>
        <v>0</v>
      </c>
      <c r="P2532" s="4">
        <f t="shared" si="3481"/>
        <v>0</v>
      </c>
      <c r="Q2532" s="4">
        <f t="shared" si="3481"/>
        <v>0</v>
      </c>
      <c r="R2532" s="4">
        <f t="shared" si="3481"/>
        <v>0</v>
      </c>
      <c r="S2532" s="4">
        <f t="shared" si="3481"/>
        <v>0</v>
      </c>
      <c r="T2532" s="4">
        <f t="shared" si="3481"/>
        <v>0</v>
      </c>
      <c r="U2532" s="4">
        <f t="shared" si="3481"/>
        <v>0</v>
      </c>
      <c r="V2532" s="4">
        <f t="shared" si="3481"/>
        <v>0</v>
      </c>
      <c r="W2532" s="4">
        <f>VLOOKUP(Z2532,怪物属性偏向!D:F,3,FALSE)</f>
        <v>5000017</v>
      </c>
      <c r="X2532" s="4">
        <f t="shared" si="3361"/>
        <v>128</v>
      </c>
      <c r="Y2532" t="str">
        <f>VLOOKUP(Z2532,怪物属性偏向!G:H,2,FALSE)</f>
        <v>伊西多</v>
      </c>
      <c r="Z2532">
        <f t="shared" si="3362"/>
        <v>17</v>
      </c>
    </row>
    <row r="2533" spans="1:26" ht="18" customHeight="1" x14ac:dyDescent="0.15">
      <c r="A2533" s="4">
        <v>5002529</v>
      </c>
      <c r="B2533" s="4">
        <f t="shared" ref="B2533:E2533" si="3482">B2532</f>
        <v>0</v>
      </c>
      <c r="C2533" s="4">
        <f t="shared" si="3482"/>
        <v>0</v>
      </c>
      <c r="D2533" s="4">
        <f t="shared" si="3482"/>
        <v>0</v>
      </c>
      <c r="E2533" s="4">
        <f t="shared" si="3482"/>
        <v>0</v>
      </c>
      <c r="F2533" s="4">
        <f>INT(VLOOKUP($X2533,映射表!$B:$C,2,FALSE)*VLOOKUP($Z2533,怪物属性偏向!$G:$L,怪物属性偏向!L$1,FALSE)/100)</f>
        <v>19263196</v>
      </c>
      <c r="G2533" s="4">
        <f>INT(VLOOKUP($X2533,映射表!$B:$C,2,FALSE)*VLOOKUP($Z2533,怪物属性偏向!$G:$L,怪物属性偏向!J$1,FALSE)/100)</f>
        <v>10442237</v>
      </c>
      <c r="H2533" s="4">
        <f t="shared" si="3422"/>
        <v>0</v>
      </c>
      <c r="I2533" s="4">
        <f>INT(VLOOKUP($X2533,映射表!$B:$C,2,FALSE)*VLOOKUP($Z2533,怪物属性偏向!$G:$L,怪物属性偏向!K$1,FALSE)/100)</f>
        <v>10997676</v>
      </c>
      <c r="J2533" s="4">
        <f>INT(VLOOKUP($X2533,映射表!$B:$E,4,FALSE))</f>
        <v>8887010</v>
      </c>
      <c r="K2533" s="4">
        <f t="shared" ref="K2533:V2533" si="3483">K2532</f>
        <v>100</v>
      </c>
      <c r="L2533" s="4">
        <f t="shared" si="3483"/>
        <v>0</v>
      </c>
      <c r="M2533" s="4">
        <f t="shared" si="3483"/>
        <v>0</v>
      </c>
      <c r="N2533" s="4">
        <f t="shared" si="3483"/>
        <v>100</v>
      </c>
      <c r="O2533" s="4">
        <f t="shared" si="3483"/>
        <v>0</v>
      </c>
      <c r="P2533" s="4">
        <f t="shared" si="3483"/>
        <v>0</v>
      </c>
      <c r="Q2533" s="4">
        <f t="shared" si="3483"/>
        <v>0</v>
      </c>
      <c r="R2533" s="4">
        <f t="shared" si="3483"/>
        <v>0</v>
      </c>
      <c r="S2533" s="4">
        <f t="shared" si="3483"/>
        <v>0</v>
      </c>
      <c r="T2533" s="4">
        <f t="shared" si="3483"/>
        <v>0</v>
      </c>
      <c r="U2533" s="4">
        <f t="shared" si="3483"/>
        <v>0</v>
      </c>
      <c r="V2533" s="4">
        <f t="shared" si="3483"/>
        <v>0</v>
      </c>
      <c r="W2533" s="4">
        <f>VLOOKUP(Z2533,怪物属性偏向!D:F,3,FALSE)</f>
        <v>5000017</v>
      </c>
      <c r="X2533" s="4">
        <f t="shared" si="3361"/>
        <v>129</v>
      </c>
      <c r="Y2533" t="str">
        <f>VLOOKUP(Z2533,怪物属性偏向!G:H,2,FALSE)</f>
        <v>伊西多</v>
      </c>
      <c r="Z2533">
        <f t="shared" si="3362"/>
        <v>17</v>
      </c>
    </row>
    <row r="2534" spans="1:26" ht="18" customHeight="1" x14ac:dyDescent="0.15">
      <c r="A2534" s="4">
        <v>5002530</v>
      </c>
      <c r="B2534" s="4">
        <f t="shared" ref="B2534:E2534" si="3484">B2533</f>
        <v>0</v>
      </c>
      <c r="C2534" s="4">
        <f t="shared" si="3484"/>
        <v>0</v>
      </c>
      <c r="D2534" s="4">
        <f t="shared" si="3484"/>
        <v>0</v>
      </c>
      <c r="E2534" s="4">
        <f t="shared" si="3484"/>
        <v>0</v>
      </c>
      <c r="F2534" s="4">
        <f>INT(VLOOKUP($X2534,映射表!$B:$C,2,FALSE)*VLOOKUP($Z2534,怪物属性偏向!$G:$L,怪物属性偏向!L$1,FALSE)/100)</f>
        <v>20650298</v>
      </c>
      <c r="G2534" s="4">
        <f>INT(VLOOKUP($X2534,映射表!$B:$C,2,FALSE)*VLOOKUP($Z2534,怪物属性偏向!$G:$L,怪物属性偏向!J$1,FALSE)/100)</f>
        <v>11194161</v>
      </c>
      <c r="H2534" s="4">
        <f t="shared" si="3422"/>
        <v>0</v>
      </c>
      <c r="I2534" s="4">
        <f>INT(VLOOKUP($X2534,映射表!$B:$C,2,FALSE)*VLOOKUP($Z2534,怪物属性偏向!$G:$L,怪物属性偏向!K$1,FALSE)/100)</f>
        <v>11789595</v>
      </c>
      <c r="J2534" s="4">
        <f>INT(VLOOKUP($X2534,映射表!$B:$E,4,FALSE))</f>
        <v>9526945</v>
      </c>
      <c r="K2534" s="4">
        <f t="shared" ref="K2534:V2534" si="3485">K2533</f>
        <v>100</v>
      </c>
      <c r="L2534" s="4">
        <f t="shared" si="3485"/>
        <v>0</v>
      </c>
      <c r="M2534" s="4">
        <f t="shared" si="3485"/>
        <v>0</v>
      </c>
      <c r="N2534" s="4">
        <f t="shared" si="3485"/>
        <v>100</v>
      </c>
      <c r="O2534" s="4">
        <f t="shared" si="3485"/>
        <v>0</v>
      </c>
      <c r="P2534" s="4">
        <f t="shared" si="3485"/>
        <v>0</v>
      </c>
      <c r="Q2534" s="4">
        <f t="shared" si="3485"/>
        <v>0</v>
      </c>
      <c r="R2534" s="4">
        <f t="shared" si="3485"/>
        <v>0</v>
      </c>
      <c r="S2534" s="4">
        <f t="shared" si="3485"/>
        <v>0</v>
      </c>
      <c r="T2534" s="4">
        <f t="shared" si="3485"/>
        <v>0</v>
      </c>
      <c r="U2534" s="4">
        <f t="shared" si="3485"/>
        <v>0</v>
      </c>
      <c r="V2534" s="4">
        <f t="shared" si="3485"/>
        <v>0</v>
      </c>
      <c r="W2534" s="4">
        <f>VLOOKUP(Z2534,怪物属性偏向!D:F,3,FALSE)</f>
        <v>5000017</v>
      </c>
      <c r="X2534" s="4">
        <f t="shared" si="3361"/>
        <v>130</v>
      </c>
      <c r="Y2534" t="str">
        <f>VLOOKUP(Z2534,怪物属性偏向!G:H,2,FALSE)</f>
        <v>伊西多</v>
      </c>
      <c r="Z2534">
        <f t="shared" si="3362"/>
        <v>17</v>
      </c>
    </row>
    <row r="2535" spans="1:26" ht="18" customHeight="1" x14ac:dyDescent="0.15">
      <c r="A2535" s="4">
        <v>5002531</v>
      </c>
      <c r="B2535" s="4">
        <f t="shared" ref="B2535:E2535" si="3486">B2534</f>
        <v>0</v>
      </c>
      <c r="C2535" s="4">
        <f t="shared" si="3486"/>
        <v>0</v>
      </c>
      <c r="D2535" s="4">
        <f t="shared" si="3486"/>
        <v>0</v>
      </c>
      <c r="E2535" s="4">
        <f t="shared" si="3486"/>
        <v>0</v>
      </c>
      <c r="F2535" s="4">
        <f>INT(VLOOKUP($X2535,映射表!$B:$C,2,FALSE)*VLOOKUP($Z2535,怪物属性偏向!$G:$L,怪物属性偏向!L$1,FALSE)/100)</f>
        <v>22137271</v>
      </c>
      <c r="G2535" s="4">
        <f>INT(VLOOKUP($X2535,映射表!$B:$C,2,FALSE)*VLOOKUP($Z2535,怪物属性偏向!$G:$L,怪物属性偏向!J$1,FALSE)/100)</f>
        <v>12000223</v>
      </c>
      <c r="H2535" s="4">
        <f t="shared" si="3422"/>
        <v>0</v>
      </c>
      <c r="I2535" s="4">
        <f>INT(VLOOKUP($X2535,映射表!$B:$C,2,FALSE)*VLOOKUP($Z2535,怪物属性偏向!$G:$L,怪物属性偏向!K$1,FALSE)/100)</f>
        <v>12638532</v>
      </c>
      <c r="J2535" s="4">
        <f>INT(VLOOKUP($X2535,映射表!$B:$E,4,FALSE))</f>
        <v>10212955</v>
      </c>
      <c r="K2535" s="4">
        <f t="shared" ref="K2535:V2535" si="3487">K2534</f>
        <v>100</v>
      </c>
      <c r="L2535" s="4">
        <f t="shared" si="3487"/>
        <v>0</v>
      </c>
      <c r="M2535" s="4">
        <f t="shared" si="3487"/>
        <v>0</v>
      </c>
      <c r="N2535" s="4">
        <f t="shared" si="3487"/>
        <v>100</v>
      </c>
      <c r="O2535" s="4">
        <f t="shared" si="3487"/>
        <v>0</v>
      </c>
      <c r="P2535" s="4">
        <f t="shared" si="3487"/>
        <v>0</v>
      </c>
      <c r="Q2535" s="4">
        <f t="shared" si="3487"/>
        <v>0</v>
      </c>
      <c r="R2535" s="4">
        <f t="shared" si="3487"/>
        <v>0</v>
      </c>
      <c r="S2535" s="4">
        <f t="shared" si="3487"/>
        <v>0</v>
      </c>
      <c r="T2535" s="4">
        <f t="shared" si="3487"/>
        <v>0</v>
      </c>
      <c r="U2535" s="4">
        <f t="shared" si="3487"/>
        <v>0</v>
      </c>
      <c r="V2535" s="4">
        <f t="shared" si="3487"/>
        <v>0</v>
      </c>
      <c r="W2535" s="4">
        <f>VLOOKUP(Z2535,怪物属性偏向!D:F,3,FALSE)</f>
        <v>5000017</v>
      </c>
      <c r="X2535" s="4">
        <f t="shared" si="3361"/>
        <v>131</v>
      </c>
      <c r="Y2535" t="str">
        <f>VLOOKUP(Z2535,怪物属性偏向!G:H,2,FALSE)</f>
        <v>伊西多</v>
      </c>
      <c r="Z2535">
        <f t="shared" si="3362"/>
        <v>17</v>
      </c>
    </row>
    <row r="2536" spans="1:26" ht="18" customHeight="1" x14ac:dyDescent="0.15">
      <c r="A2536" s="4">
        <v>5002532</v>
      </c>
      <c r="B2536" s="4">
        <f t="shared" ref="B2536:E2536" si="3488">B2535</f>
        <v>0</v>
      </c>
      <c r="C2536" s="4">
        <f t="shared" si="3488"/>
        <v>0</v>
      </c>
      <c r="D2536" s="4">
        <f t="shared" si="3488"/>
        <v>0</v>
      </c>
      <c r="E2536" s="4">
        <f t="shared" si="3488"/>
        <v>0</v>
      </c>
      <c r="F2536" s="4">
        <f>INT(VLOOKUP($X2536,映射表!$B:$C,2,FALSE)*VLOOKUP($Z2536,怪物属性偏向!$G:$L,怪物属性偏向!L$1,FALSE)/100)</f>
        <v>23731306</v>
      </c>
      <c r="G2536" s="4">
        <f>INT(VLOOKUP($X2536,映射表!$B:$C,2,FALSE)*VLOOKUP($Z2536,怪物属性偏向!$G:$L,怪物属性偏向!J$1,FALSE)/100)</f>
        <v>12864321</v>
      </c>
      <c r="H2536" s="4">
        <f t="shared" si="3422"/>
        <v>0</v>
      </c>
      <c r="I2536" s="4">
        <f>INT(VLOOKUP($X2536,映射表!$B:$C,2,FALSE)*VLOOKUP($Z2536,怪物属性偏向!$G:$L,怪物属性偏向!K$1,FALSE)/100)</f>
        <v>13548593</v>
      </c>
      <c r="J2536" s="4">
        <f>INT(VLOOKUP($X2536,映射表!$B:$E,4,FALSE))</f>
        <v>10948358</v>
      </c>
      <c r="K2536" s="4">
        <f t="shared" ref="K2536:V2536" si="3489">K2535</f>
        <v>100</v>
      </c>
      <c r="L2536" s="4">
        <f t="shared" si="3489"/>
        <v>0</v>
      </c>
      <c r="M2536" s="4">
        <f t="shared" si="3489"/>
        <v>0</v>
      </c>
      <c r="N2536" s="4">
        <f t="shared" si="3489"/>
        <v>100</v>
      </c>
      <c r="O2536" s="4">
        <f t="shared" si="3489"/>
        <v>0</v>
      </c>
      <c r="P2536" s="4">
        <f t="shared" si="3489"/>
        <v>0</v>
      </c>
      <c r="Q2536" s="4">
        <f t="shared" si="3489"/>
        <v>0</v>
      </c>
      <c r="R2536" s="4">
        <f t="shared" si="3489"/>
        <v>0</v>
      </c>
      <c r="S2536" s="4">
        <f t="shared" si="3489"/>
        <v>0</v>
      </c>
      <c r="T2536" s="4">
        <f t="shared" si="3489"/>
        <v>0</v>
      </c>
      <c r="U2536" s="4">
        <f t="shared" si="3489"/>
        <v>0</v>
      </c>
      <c r="V2536" s="4">
        <f t="shared" si="3489"/>
        <v>0</v>
      </c>
      <c r="W2536" s="4">
        <f>VLOOKUP(Z2536,怪物属性偏向!D:F,3,FALSE)</f>
        <v>5000017</v>
      </c>
      <c r="X2536" s="4">
        <f t="shared" si="3361"/>
        <v>132</v>
      </c>
      <c r="Y2536" t="str">
        <f>VLOOKUP(Z2536,怪物属性偏向!G:H,2,FALSE)</f>
        <v>伊西多</v>
      </c>
      <c r="Z2536">
        <f t="shared" si="3362"/>
        <v>17</v>
      </c>
    </row>
    <row r="2537" spans="1:26" ht="18" customHeight="1" x14ac:dyDescent="0.15">
      <c r="A2537" s="4">
        <v>5002533</v>
      </c>
      <c r="B2537" s="4">
        <f t="shared" ref="B2537:E2537" si="3490">B2536</f>
        <v>0</v>
      </c>
      <c r="C2537" s="4">
        <f t="shared" si="3490"/>
        <v>0</v>
      </c>
      <c r="D2537" s="4">
        <f t="shared" si="3490"/>
        <v>0</v>
      </c>
      <c r="E2537" s="4">
        <f t="shared" si="3490"/>
        <v>0</v>
      </c>
      <c r="F2537" s="4">
        <f>INT(VLOOKUP($X2537,映射表!$B:$C,2,FALSE)*VLOOKUP($Z2537,怪物属性偏向!$G:$L,怪物属性偏向!L$1,FALSE)/100)</f>
        <v>25440112</v>
      </c>
      <c r="G2537" s="4">
        <f>INT(VLOOKUP($X2537,映射表!$B:$C,2,FALSE)*VLOOKUP($Z2537,怪物属性偏向!$G:$L,怪物属性偏向!J$1,FALSE)/100)</f>
        <v>13790634</v>
      </c>
      <c r="H2537" s="4">
        <f t="shared" si="3422"/>
        <v>0</v>
      </c>
      <c r="I2537" s="4">
        <f>INT(VLOOKUP($X2537,映射表!$B:$C,2,FALSE)*VLOOKUP($Z2537,怪物属性偏向!$G:$L,怪物属性偏向!K$1,FALSE)/100)</f>
        <v>14524178</v>
      </c>
      <c r="J2537" s="4">
        <f>INT(VLOOKUP($X2537,映射表!$B:$E,4,FALSE))</f>
        <v>11736710</v>
      </c>
      <c r="K2537" s="4">
        <f t="shared" ref="K2537:V2537" si="3491">K2536</f>
        <v>100</v>
      </c>
      <c r="L2537" s="4">
        <f t="shared" si="3491"/>
        <v>0</v>
      </c>
      <c r="M2537" s="4">
        <f t="shared" si="3491"/>
        <v>0</v>
      </c>
      <c r="N2537" s="4">
        <f t="shared" si="3491"/>
        <v>100</v>
      </c>
      <c r="O2537" s="4">
        <f t="shared" si="3491"/>
        <v>0</v>
      </c>
      <c r="P2537" s="4">
        <f t="shared" si="3491"/>
        <v>0</v>
      </c>
      <c r="Q2537" s="4">
        <f t="shared" si="3491"/>
        <v>0</v>
      </c>
      <c r="R2537" s="4">
        <f t="shared" si="3491"/>
        <v>0</v>
      </c>
      <c r="S2537" s="4">
        <f t="shared" si="3491"/>
        <v>0</v>
      </c>
      <c r="T2537" s="4">
        <f t="shared" si="3491"/>
        <v>0</v>
      </c>
      <c r="U2537" s="4">
        <f t="shared" si="3491"/>
        <v>0</v>
      </c>
      <c r="V2537" s="4">
        <f t="shared" si="3491"/>
        <v>0</v>
      </c>
      <c r="W2537" s="4">
        <f>VLOOKUP(Z2537,怪物属性偏向!D:F,3,FALSE)</f>
        <v>5000017</v>
      </c>
      <c r="X2537" s="4">
        <f t="shared" ref="X2537:X2600" si="3492">IF(X2536=X$1,1,X2536+1)</f>
        <v>133</v>
      </c>
      <c r="Y2537" t="str">
        <f>VLOOKUP(Z2537,怪物属性偏向!G:H,2,FALSE)</f>
        <v>伊西多</v>
      </c>
      <c r="Z2537">
        <f t="shared" ref="Z2537:Z2600" si="3493">IF(X2537=1,Z2536+1,Z2536)</f>
        <v>17</v>
      </c>
    </row>
    <row r="2538" spans="1:26" ht="18" customHeight="1" x14ac:dyDescent="0.15">
      <c r="A2538" s="4">
        <v>5002534</v>
      </c>
      <c r="B2538" s="4">
        <f t="shared" ref="B2538:E2538" si="3494">B2537</f>
        <v>0</v>
      </c>
      <c r="C2538" s="4">
        <f t="shared" si="3494"/>
        <v>0</v>
      </c>
      <c r="D2538" s="4">
        <f t="shared" si="3494"/>
        <v>0</v>
      </c>
      <c r="E2538" s="4">
        <f t="shared" si="3494"/>
        <v>0</v>
      </c>
      <c r="F2538" s="4">
        <f>INT(VLOOKUP($X2538,映射表!$B:$C,2,FALSE)*VLOOKUP($Z2538,怪物属性偏向!$G:$L,怪物属性偏向!L$1,FALSE)/100)</f>
        <v>27271952</v>
      </c>
      <c r="G2538" s="4">
        <f>INT(VLOOKUP($X2538,映射表!$B:$C,2,FALSE)*VLOOKUP($Z2538,怪物属性偏向!$G:$L,怪物属性偏向!J$1,FALSE)/100)</f>
        <v>14783642</v>
      </c>
      <c r="H2538" s="4">
        <f t="shared" si="3422"/>
        <v>0</v>
      </c>
      <c r="I2538" s="4">
        <f>INT(VLOOKUP($X2538,映射表!$B:$C,2,FALSE)*VLOOKUP($Z2538,怪物属性偏向!$G:$L,怪物属性偏向!K$1,FALSE)/100)</f>
        <v>15570006</v>
      </c>
      <c r="J2538" s="4">
        <f>INT(VLOOKUP($X2538,映射表!$B:$E,4,FALSE))</f>
        <v>12581823</v>
      </c>
      <c r="K2538" s="4">
        <f t="shared" ref="K2538:V2538" si="3495">K2537</f>
        <v>100</v>
      </c>
      <c r="L2538" s="4">
        <f t="shared" si="3495"/>
        <v>0</v>
      </c>
      <c r="M2538" s="4">
        <f t="shared" si="3495"/>
        <v>0</v>
      </c>
      <c r="N2538" s="4">
        <f t="shared" si="3495"/>
        <v>100</v>
      </c>
      <c r="O2538" s="4">
        <f t="shared" si="3495"/>
        <v>0</v>
      </c>
      <c r="P2538" s="4">
        <f t="shared" si="3495"/>
        <v>0</v>
      </c>
      <c r="Q2538" s="4">
        <f t="shared" si="3495"/>
        <v>0</v>
      </c>
      <c r="R2538" s="4">
        <f t="shared" si="3495"/>
        <v>0</v>
      </c>
      <c r="S2538" s="4">
        <f t="shared" si="3495"/>
        <v>0</v>
      </c>
      <c r="T2538" s="4">
        <f t="shared" si="3495"/>
        <v>0</v>
      </c>
      <c r="U2538" s="4">
        <f t="shared" si="3495"/>
        <v>0</v>
      </c>
      <c r="V2538" s="4">
        <f t="shared" si="3495"/>
        <v>0</v>
      </c>
      <c r="W2538" s="4">
        <f>VLOOKUP(Z2538,怪物属性偏向!D:F,3,FALSE)</f>
        <v>5000017</v>
      </c>
      <c r="X2538" s="4">
        <f t="shared" si="3492"/>
        <v>134</v>
      </c>
      <c r="Y2538" t="str">
        <f>VLOOKUP(Z2538,怪物属性偏向!G:H,2,FALSE)</f>
        <v>伊西多</v>
      </c>
      <c r="Z2538">
        <f t="shared" si="3493"/>
        <v>17</v>
      </c>
    </row>
    <row r="2539" spans="1:26" ht="18" customHeight="1" x14ac:dyDescent="0.15">
      <c r="A2539" s="4">
        <v>5002535</v>
      </c>
      <c r="B2539" s="4">
        <f t="shared" ref="B2539:E2539" si="3496">B2538</f>
        <v>0</v>
      </c>
      <c r="C2539" s="4">
        <f t="shared" si="3496"/>
        <v>0</v>
      </c>
      <c r="D2539" s="4">
        <f t="shared" si="3496"/>
        <v>0</v>
      </c>
      <c r="E2539" s="4">
        <f t="shared" si="3496"/>
        <v>0</v>
      </c>
      <c r="F2539" s="4">
        <f>INT(VLOOKUP($X2539,映射表!$B:$C,2,FALSE)*VLOOKUP($Z2539,怪物属性偏向!$G:$L,怪物属性偏向!L$1,FALSE)/100)</f>
        <v>29235684</v>
      </c>
      <c r="G2539" s="4">
        <f>INT(VLOOKUP($X2539,映射表!$B:$C,2,FALSE)*VLOOKUP($Z2539,怪物属性偏向!$G:$L,怪物属性偏向!J$1,FALSE)/100)</f>
        <v>15848146</v>
      </c>
      <c r="H2539" s="4">
        <f t="shared" si="3422"/>
        <v>0</v>
      </c>
      <c r="I2539" s="4">
        <f>INT(VLOOKUP($X2539,映射表!$B:$C,2,FALSE)*VLOOKUP($Z2539,怪物属性偏向!$G:$L,怪物属性偏向!K$1,FALSE)/100)</f>
        <v>16691133</v>
      </c>
      <c r="J2539" s="4">
        <f>INT(VLOOKUP($X2539,映射表!$B:$E,4,FALSE))</f>
        <v>13487784</v>
      </c>
      <c r="K2539" s="4">
        <f t="shared" ref="K2539:V2539" si="3497">K2538</f>
        <v>100</v>
      </c>
      <c r="L2539" s="4">
        <f t="shared" si="3497"/>
        <v>0</v>
      </c>
      <c r="M2539" s="4">
        <f t="shared" si="3497"/>
        <v>0</v>
      </c>
      <c r="N2539" s="4">
        <f t="shared" si="3497"/>
        <v>100</v>
      </c>
      <c r="O2539" s="4">
        <f t="shared" si="3497"/>
        <v>0</v>
      </c>
      <c r="P2539" s="4">
        <f t="shared" si="3497"/>
        <v>0</v>
      </c>
      <c r="Q2539" s="4">
        <f t="shared" si="3497"/>
        <v>0</v>
      </c>
      <c r="R2539" s="4">
        <f t="shared" si="3497"/>
        <v>0</v>
      </c>
      <c r="S2539" s="4">
        <f t="shared" si="3497"/>
        <v>0</v>
      </c>
      <c r="T2539" s="4">
        <f t="shared" si="3497"/>
        <v>0</v>
      </c>
      <c r="U2539" s="4">
        <f t="shared" si="3497"/>
        <v>0</v>
      </c>
      <c r="V2539" s="4">
        <f t="shared" si="3497"/>
        <v>0</v>
      </c>
      <c r="W2539" s="4">
        <f>VLOOKUP(Z2539,怪物属性偏向!D:F,3,FALSE)</f>
        <v>5000017</v>
      </c>
      <c r="X2539" s="4">
        <f t="shared" si="3492"/>
        <v>135</v>
      </c>
      <c r="Y2539" t="str">
        <f>VLOOKUP(Z2539,怪物属性偏向!G:H,2,FALSE)</f>
        <v>伊西多</v>
      </c>
      <c r="Z2539">
        <f t="shared" si="3493"/>
        <v>17</v>
      </c>
    </row>
    <row r="2540" spans="1:26" ht="18" customHeight="1" x14ac:dyDescent="0.15">
      <c r="A2540" s="4">
        <v>5002536</v>
      </c>
      <c r="B2540" s="4">
        <f t="shared" ref="B2540:E2540" si="3498">B2539</f>
        <v>0</v>
      </c>
      <c r="C2540" s="4">
        <f t="shared" si="3498"/>
        <v>0</v>
      </c>
      <c r="D2540" s="4">
        <f t="shared" si="3498"/>
        <v>0</v>
      </c>
      <c r="E2540" s="4">
        <f t="shared" si="3498"/>
        <v>0</v>
      </c>
      <c r="F2540" s="4">
        <f>INT(VLOOKUP($X2540,映射表!$B:$C,2,FALSE)*VLOOKUP($Z2540,怪物属性偏向!$G:$L,怪物属性偏向!L$1,FALSE)/100)</f>
        <v>31340805</v>
      </c>
      <c r="G2540" s="4">
        <f>INT(VLOOKUP($X2540,映射表!$B:$C,2,FALSE)*VLOOKUP($Z2540,怪物属性偏向!$G:$L,怪物属性偏向!J$1,FALSE)/100)</f>
        <v>16989295</v>
      </c>
      <c r="H2540" s="4">
        <f t="shared" si="3422"/>
        <v>0</v>
      </c>
      <c r="I2540" s="4">
        <f>INT(VLOOKUP($X2540,映射表!$B:$C,2,FALSE)*VLOOKUP($Z2540,怪物属性偏向!$G:$L,怪物属性偏向!K$1,FALSE)/100)</f>
        <v>17892981</v>
      </c>
      <c r="J2540" s="4">
        <f>INT(VLOOKUP($X2540,映射表!$B:$E,4,FALSE))</f>
        <v>14458975</v>
      </c>
      <c r="K2540" s="4">
        <f t="shared" ref="K2540:V2540" si="3499">K2539</f>
        <v>100</v>
      </c>
      <c r="L2540" s="4">
        <f t="shared" si="3499"/>
        <v>0</v>
      </c>
      <c r="M2540" s="4">
        <f t="shared" si="3499"/>
        <v>0</v>
      </c>
      <c r="N2540" s="4">
        <f t="shared" si="3499"/>
        <v>100</v>
      </c>
      <c r="O2540" s="4">
        <f t="shared" si="3499"/>
        <v>0</v>
      </c>
      <c r="P2540" s="4">
        <f t="shared" si="3499"/>
        <v>0</v>
      </c>
      <c r="Q2540" s="4">
        <f t="shared" si="3499"/>
        <v>0</v>
      </c>
      <c r="R2540" s="4">
        <f t="shared" si="3499"/>
        <v>0</v>
      </c>
      <c r="S2540" s="4">
        <f t="shared" si="3499"/>
        <v>0</v>
      </c>
      <c r="T2540" s="4">
        <f t="shared" si="3499"/>
        <v>0</v>
      </c>
      <c r="U2540" s="4">
        <f t="shared" si="3499"/>
        <v>0</v>
      </c>
      <c r="V2540" s="4">
        <f t="shared" si="3499"/>
        <v>0</v>
      </c>
      <c r="W2540" s="4">
        <f>VLOOKUP(Z2540,怪物属性偏向!D:F,3,FALSE)</f>
        <v>5000017</v>
      </c>
      <c r="X2540" s="4">
        <f t="shared" si="3492"/>
        <v>136</v>
      </c>
      <c r="Y2540" t="str">
        <f>VLOOKUP(Z2540,怪物属性偏向!G:H,2,FALSE)</f>
        <v>伊西多</v>
      </c>
      <c r="Z2540">
        <f t="shared" si="3493"/>
        <v>17</v>
      </c>
    </row>
    <row r="2541" spans="1:26" ht="18" customHeight="1" x14ac:dyDescent="0.15">
      <c r="A2541" s="4">
        <v>5002537</v>
      </c>
      <c r="B2541" s="4">
        <f t="shared" ref="B2541:E2541" si="3500">B2540</f>
        <v>0</v>
      </c>
      <c r="C2541" s="4">
        <f t="shared" si="3500"/>
        <v>0</v>
      </c>
      <c r="D2541" s="4">
        <f t="shared" si="3500"/>
        <v>0</v>
      </c>
      <c r="E2541" s="4">
        <f t="shared" si="3500"/>
        <v>0</v>
      </c>
      <c r="F2541" s="4">
        <f>INT(VLOOKUP($X2541,映射表!$B:$C,2,FALSE)*VLOOKUP($Z2541,怪物属性偏向!$G:$L,怪物属性偏向!L$1,FALSE)/100)</f>
        <v>33597495</v>
      </c>
      <c r="G2541" s="4">
        <f>INT(VLOOKUP($X2541,映射表!$B:$C,2,FALSE)*VLOOKUP($Z2541,怪物属性偏向!$G:$L,怪物属性偏向!J$1,FALSE)/100)</f>
        <v>18212607</v>
      </c>
      <c r="H2541" s="4">
        <f t="shared" si="3422"/>
        <v>0</v>
      </c>
      <c r="I2541" s="4">
        <f>INT(VLOOKUP($X2541,映射表!$B:$C,2,FALSE)*VLOOKUP($Z2541,怪物属性偏向!$G:$L,怪物属性偏向!K$1,FALSE)/100)</f>
        <v>19181362</v>
      </c>
      <c r="J2541" s="4">
        <f>INT(VLOOKUP($X2541,映射表!$B:$E,4,FALSE))</f>
        <v>15500091</v>
      </c>
      <c r="K2541" s="4">
        <f t="shared" ref="K2541:V2541" si="3501">K2540</f>
        <v>100</v>
      </c>
      <c r="L2541" s="4">
        <f t="shared" si="3501"/>
        <v>0</v>
      </c>
      <c r="M2541" s="4">
        <f t="shared" si="3501"/>
        <v>0</v>
      </c>
      <c r="N2541" s="4">
        <f t="shared" si="3501"/>
        <v>100</v>
      </c>
      <c r="O2541" s="4">
        <f t="shared" si="3501"/>
        <v>0</v>
      </c>
      <c r="P2541" s="4">
        <f t="shared" si="3501"/>
        <v>0</v>
      </c>
      <c r="Q2541" s="4">
        <f t="shared" si="3501"/>
        <v>0</v>
      </c>
      <c r="R2541" s="4">
        <f t="shared" si="3501"/>
        <v>0</v>
      </c>
      <c r="S2541" s="4">
        <f t="shared" si="3501"/>
        <v>0</v>
      </c>
      <c r="T2541" s="4">
        <f t="shared" si="3501"/>
        <v>0</v>
      </c>
      <c r="U2541" s="4">
        <f t="shared" si="3501"/>
        <v>0</v>
      </c>
      <c r="V2541" s="4">
        <f t="shared" si="3501"/>
        <v>0</v>
      </c>
      <c r="W2541" s="4">
        <f>VLOOKUP(Z2541,怪物属性偏向!D:F,3,FALSE)</f>
        <v>5000017</v>
      </c>
      <c r="X2541" s="4">
        <f t="shared" si="3492"/>
        <v>137</v>
      </c>
      <c r="Y2541" t="str">
        <f>VLOOKUP(Z2541,怪物属性偏向!G:H,2,FALSE)</f>
        <v>伊西多</v>
      </c>
      <c r="Z2541">
        <f t="shared" si="3493"/>
        <v>17</v>
      </c>
    </row>
    <row r="2542" spans="1:26" ht="18" customHeight="1" x14ac:dyDescent="0.15">
      <c r="A2542" s="4">
        <v>5002538</v>
      </c>
      <c r="B2542" s="4">
        <f t="shared" ref="B2542:E2542" si="3502">B2541</f>
        <v>0</v>
      </c>
      <c r="C2542" s="4">
        <f t="shared" si="3502"/>
        <v>0</v>
      </c>
      <c r="D2542" s="4">
        <f t="shared" si="3502"/>
        <v>0</v>
      </c>
      <c r="E2542" s="4">
        <f t="shared" si="3502"/>
        <v>0</v>
      </c>
      <c r="F2542" s="4">
        <f>INT(VLOOKUP($X2542,映射表!$B:$C,2,FALSE)*VLOOKUP($Z2542,怪物属性偏向!$G:$L,怪物属性偏向!L$1,FALSE)/100)</f>
        <v>36016666</v>
      </c>
      <c r="G2542" s="4">
        <f>INT(VLOOKUP($X2542,映射表!$B:$C,2,FALSE)*VLOOKUP($Z2542,怪物属性偏向!$G:$L,怪物属性偏向!J$1,FALSE)/100)</f>
        <v>19523997</v>
      </c>
      <c r="H2542" s="4">
        <f t="shared" si="3422"/>
        <v>0</v>
      </c>
      <c r="I2542" s="4">
        <f>INT(VLOOKUP($X2542,映射表!$B:$C,2,FALSE)*VLOOKUP($Z2542,怪物属性偏向!$G:$L,怪物属性偏向!K$1,FALSE)/100)</f>
        <v>20562507</v>
      </c>
      <c r="J2542" s="4">
        <f>INT(VLOOKUP($X2542,映射表!$B:$E,4,FALSE))</f>
        <v>16616167</v>
      </c>
      <c r="K2542" s="4">
        <f t="shared" ref="K2542:V2542" si="3503">K2541</f>
        <v>100</v>
      </c>
      <c r="L2542" s="4">
        <f t="shared" si="3503"/>
        <v>0</v>
      </c>
      <c r="M2542" s="4">
        <f t="shared" si="3503"/>
        <v>0</v>
      </c>
      <c r="N2542" s="4">
        <f t="shared" si="3503"/>
        <v>100</v>
      </c>
      <c r="O2542" s="4">
        <f t="shared" si="3503"/>
        <v>0</v>
      </c>
      <c r="P2542" s="4">
        <f t="shared" si="3503"/>
        <v>0</v>
      </c>
      <c r="Q2542" s="4">
        <f t="shared" si="3503"/>
        <v>0</v>
      </c>
      <c r="R2542" s="4">
        <f t="shared" si="3503"/>
        <v>0</v>
      </c>
      <c r="S2542" s="4">
        <f t="shared" si="3503"/>
        <v>0</v>
      </c>
      <c r="T2542" s="4">
        <f t="shared" si="3503"/>
        <v>0</v>
      </c>
      <c r="U2542" s="4">
        <f t="shared" si="3503"/>
        <v>0</v>
      </c>
      <c r="V2542" s="4">
        <f t="shared" si="3503"/>
        <v>0</v>
      </c>
      <c r="W2542" s="4">
        <f>VLOOKUP(Z2542,怪物属性偏向!D:F,3,FALSE)</f>
        <v>5000017</v>
      </c>
      <c r="X2542" s="4">
        <f t="shared" si="3492"/>
        <v>138</v>
      </c>
      <c r="Y2542" t="str">
        <f>VLOOKUP(Z2542,怪物属性偏向!G:H,2,FALSE)</f>
        <v>伊西多</v>
      </c>
      <c r="Z2542">
        <f t="shared" si="3493"/>
        <v>17</v>
      </c>
    </row>
    <row r="2543" spans="1:26" ht="18" customHeight="1" x14ac:dyDescent="0.15">
      <c r="A2543" s="4">
        <v>5002539</v>
      </c>
      <c r="B2543" s="4">
        <f t="shared" ref="B2543:E2543" si="3504">B2542</f>
        <v>0</v>
      </c>
      <c r="C2543" s="4">
        <f t="shared" si="3504"/>
        <v>0</v>
      </c>
      <c r="D2543" s="4">
        <f t="shared" si="3504"/>
        <v>0</v>
      </c>
      <c r="E2543" s="4">
        <f t="shared" si="3504"/>
        <v>0</v>
      </c>
      <c r="F2543" s="4">
        <f>INT(VLOOKUP($X2543,映射表!$B:$C,2,FALSE)*VLOOKUP($Z2543,怪物属性偏向!$G:$L,怪物属性偏向!L$1,FALSE)/100)</f>
        <v>38610017</v>
      </c>
      <c r="G2543" s="4">
        <f>INT(VLOOKUP($X2543,映射表!$B:$C,2,FALSE)*VLOOKUP($Z2543,怪物属性偏向!$G:$L,怪物属性偏向!J$1,FALSE)/100)</f>
        <v>20929807</v>
      </c>
      <c r="H2543" s="4">
        <f t="shared" si="3422"/>
        <v>0</v>
      </c>
      <c r="I2543" s="4">
        <f>INT(VLOOKUP($X2543,映射表!$B:$C,2,FALSE)*VLOOKUP($Z2543,怪物属性偏向!$G:$L,怪物属性偏向!K$1,FALSE)/100)</f>
        <v>22043094</v>
      </c>
      <c r="J2543" s="4">
        <f>INT(VLOOKUP($X2543,映射表!$B:$E,4,FALSE))</f>
        <v>17812601</v>
      </c>
      <c r="K2543" s="4">
        <f t="shared" ref="K2543:V2543" si="3505">K2542</f>
        <v>100</v>
      </c>
      <c r="L2543" s="4">
        <f t="shared" si="3505"/>
        <v>0</v>
      </c>
      <c r="M2543" s="4">
        <f t="shared" si="3505"/>
        <v>0</v>
      </c>
      <c r="N2543" s="4">
        <f t="shared" si="3505"/>
        <v>100</v>
      </c>
      <c r="O2543" s="4">
        <f t="shared" si="3505"/>
        <v>0</v>
      </c>
      <c r="P2543" s="4">
        <f t="shared" si="3505"/>
        <v>0</v>
      </c>
      <c r="Q2543" s="4">
        <f t="shared" si="3505"/>
        <v>0</v>
      </c>
      <c r="R2543" s="4">
        <f t="shared" si="3505"/>
        <v>0</v>
      </c>
      <c r="S2543" s="4">
        <f t="shared" si="3505"/>
        <v>0</v>
      </c>
      <c r="T2543" s="4">
        <f t="shared" si="3505"/>
        <v>0</v>
      </c>
      <c r="U2543" s="4">
        <f t="shared" si="3505"/>
        <v>0</v>
      </c>
      <c r="V2543" s="4">
        <f t="shared" si="3505"/>
        <v>0</v>
      </c>
      <c r="W2543" s="4">
        <f>VLOOKUP(Z2543,怪物属性偏向!D:F,3,FALSE)</f>
        <v>5000017</v>
      </c>
      <c r="X2543" s="4">
        <f t="shared" si="3492"/>
        <v>139</v>
      </c>
      <c r="Y2543" t="str">
        <f>VLOOKUP(Z2543,怪物属性偏向!G:H,2,FALSE)</f>
        <v>伊西多</v>
      </c>
      <c r="Z2543">
        <f t="shared" si="3493"/>
        <v>17</v>
      </c>
    </row>
    <row r="2544" spans="1:26" ht="18" customHeight="1" x14ac:dyDescent="0.15">
      <c r="A2544" s="4">
        <v>5002540</v>
      </c>
      <c r="B2544" s="4">
        <f t="shared" ref="B2544:E2544" si="3506">B2543</f>
        <v>0</v>
      </c>
      <c r="C2544" s="4">
        <f t="shared" si="3506"/>
        <v>0</v>
      </c>
      <c r="D2544" s="4">
        <f t="shared" si="3506"/>
        <v>0</v>
      </c>
      <c r="E2544" s="4">
        <f t="shared" si="3506"/>
        <v>0</v>
      </c>
      <c r="F2544" s="4">
        <f>INT(VLOOKUP($X2544,映射表!$B:$C,2,FALSE)*VLOOKUP($Z2544,怪物属性偏向!$G:$L,怪物属性偏向!L$1,FALSE)/100)</f>
        <v>41390090</v>
      </c>
      <c r="G2544" s="4">
        <f>INT(VLOOKUP($X2544,映射表!$B:$C,2,FALSE)*VLOOKUP($Z2544,怪物属性偏向!$G:$L,怪物属性偏向!J$1,FALSE)/100)</f>
        <v>22436835</v>
      </c>
      <c r="H2544" s="4">
        <f t="shared" si="3422"/>
        <v>0</v>
      </c>
      <c r="I2544" s="4">
        <f>INT(VLOOKUP($X2544,映射表!$B:$C,2,FALSE)*VLOOKUP($Z2544,怪物属性偏向!$G:$L,怪物属性偏向!K$1,FALSE)/100)</f>
        <v>23630284</v>
      </c>
      <c r="J2544" s="4">
        <f>INT(VLOOKUP($X2544,映射表!$B:$E,4,FALSE))</f>
        <v>19095179</v>
      </c>
      <c r="K2544" s="4">
        <f t="shared" ref="K2544:V2544" si="3507">K2543</f>
        <v>100</v>
      </c>
      <c r="L2544" s="4">
        <f t="shared" si="3507"/>
        <v>0</v>
      </c>
      <c r="M2544" s="4">
        <f t="shared" si="3507"/>
        <v>0</v>
      </c>
      <c r="N2544" s="4">
        <f t="shared" si="3507"/>
        <v>100</v>
      </c>
      <c r="O2544" s="4">
        <f t="shared" si="3507"/>
        <v>0</v>
      </c>
      <c r="P2544" s="4">
        <f t="shared" si="3507"/>
        <v>0</v>
      </c>
      <c r="Q2544" s="4">
        <f t="shared" si="3507"/>
        <v>0</v>
      </c>
      <c r="R2544" s="4">
        <f t="shared" si="3507"/>
        <v>0</v>
      </c>
      <c r="S2544" s="4">
        <f t="shared" si="3507"/>
        <v>0</v>
      </c>
      <c r="T2544" s="4">
        <f t="shared" si="3507"/>
        <v>0</v>
      </c>
      <c r="U2544" s="4">
        <f t="shared" si="3507"/>
        <v>0</v>
      </c>
      <c r="V2544" s="4">
        <f t="shared" si="3507"/>
        <v>0</v>
      </c>
      <c r="W2544" s="4">
        <f>VLOOKUP(Z2544,怪物属性偏向!D:F,3,FALSE)</f>
        <v>5000017</v>
      </c>
      <c r="X2544" s="4">
        <f t="shared" si="3492"/>
        <v>140</v>
      </c>
      <c r="Y2544" t="str">
        <f>VLOOKUP(Z2544,怪物属性偏向!G:H,2,FALSE)</f>
        <v>伊西多</v>
      </c>
      <c r="Z2544">
        <f t="shared" si="3493"/>
        <v>17</v>
      </c>
    </row>
    <row r="2545" spans="1:26" ht="18" customHeight="1" x14ac:dyDescent="0.15">
      <c r="A2545" s="4">
        <v>5002541</v>
      </c>
      <c r="B2545" s="4">
        <f t="shared" ref="B2545:E2545" si="3508">B2544</f>
        <v>0</v>
      </c>
      <c r="C2545" s="4">
        <f t="shared" si="3508"/>
        <v>0</v>
      </c>
      <c r="D2545" s="4">
        <f t="shared" si="3508"/>
        <v>0</v>
      </c>
      <c r="E2545" s="4">
        <f t="shared" si="3508"/>
        <v>0</v>
      </c>
      <c r="F2545" s="4">
        <f>INT(VLOOKUP($X2545,映射表!$B:$C,2,FALSE)*VLOOKUP($Z2545,怪物属性偏向!$G:$L,怪物属性偏向!L$1,FALSE)/100)</f>
        <v>44370328</v>
      </c>
      <c r="G2545" s="4">
        <f>INT(VLOOKUP($X2545,映射表!$B:$C,2,FALSE)*VLOOKUP($Z2545,怪物属性偏向!$G:$L,怪物属性偏向!J$1,FALSE)/100)</f>
        <v>24052369</v>
      </c>
      <c r="H2545" s="4">
        <f t="shared" si="3422"/>
        <v>0</v>
      </c>
      <c r="I2545" s="4">
        <f>INT(VLOOKUP($X2545,映射表!$B:$C,2,FALSE)*VLOOKUP($Z2545,怪物属性偏向!$G:$L,怪物属性偏向!K$1,FALSE)/100)</f>
        <v>25331751</v>
      </c>
      <c r="J2545" s="4">
        <f>INT(VLOOKUP($X2545,映射表!$B:$E,4,FALSE))</f>
        <v>20470101</v>
      </c>
      <c r="K2545" s="4">
        <f t="shared" ref="K2545:V2545" si="3509">K2544</f>
        <v>100</v>
      </c>
      <c r="L2545" s="4">
        <f t="shared" si="3509"/>
        <v>0</v>
      </c>
      <c r="M2545" s="4">
        <f t="shared" si="3509"/>
        <v>0</v>
      </c>
      <c r="N2545" s="4">
        <f t="shared" si="3509"/>
        <v>100</v>
      </c>
      <c r="O2545" s="4">
        <f t="shared" si="3509"/>
        <v>0</v>
      </c>
      <c r="P2545" s="4">
        <f t="shared" si="3509"/>
        <v>0</v>
      </c>
      <c r="Q2545" s="4">
        <f t="shared" si="3509"/>
        <v>0</v>
      </c>
      <c r="R2545" s="4">
        <f t="shared" si="3509"/>
        <v>0</v>
      </c>
      <c r="S2545" s="4">
        <f t="shared" si="3509"/>
        <v>0</v>
      </c>
      <c r="T2545" s="4">
        <f t="shared" si="3509"/>
        <v>0</v>
      </c>
      <c r="U2545" s="4">
        <f t="shared" si="3509"/>
        <v>0</v>
      </c>
      <c r="V2545" s="4">
        <f t="shared" si="3509"/>
        <v>0</v>
      </c>
      <c r="W2545" s="4">
        <f>VLOOKUP(Z2545,怪物属性偏向!D:F,3,FALSE)</f>
        <v>5000017</v>
      </c>
      <c r="X2545" s="4">
        <f t="shared" si="3492"/>
        <v>141</v>
      </c>
      <c r="Y2545" t="str">
        <f>VLOOKUP(Z2545,怪物属性偏向!G:H,2,FALSE)</f>
        <v>伊西多</v>
      </c>
      <c r="Z2545">
        <f t="shared" si="3493"/>
        <v>17</v>
      </c>
    </row>
    <row r="2546" spans="1:26" ht="18" customHeight="1" x14ac:dyDescent="0.15">
      <c r="A2546" s="4">
        <v>5002542</v>
      </c>
      <c r="B2546" s="4">
        <f t="shared" ref="B2546:E2546" si="3510">B2545</f>
        <v>0</v>
      </c>
      <c r="C2546" s="4">
        <f t="shared" si="3510"/>
        <v>0</v>
      </c>
      <c r="D2546" s="4">
        <f t="shared" si="3510"/>
        <v>0</v>
      </c>
      <c r="E2546" s="4">
        <f t="shared" si="3510"/>
        <v>0</v>
      </c>
      <c r="F2546" s="4">
        <f>INT(VLOOKUP($X2546,映射表!$B:$C,2,FALSE)*VLOOKUP($Z2546,怪物属性偏向!$G:$L,怪物属性偏向!L$1,FALSE)/100)</f>
        <v>47565144</v>
      </c>
      <c r="G2546" s="4">
        <f>INT(VLOOKUP($X2546,映射表!$B:$C,2,FALSE)*VLOOKUP($Z2546,怪物属性偏向!$G:$L,怪物属性偏向!J$1,FALSE)/100)</f>
        <v>25784222</v>
      </c>
      <c r="H2546" s="4">
        <f t="shared" si="3422"/>
        <v>0</v>
      </c>
      <c r="I2546" s="4">
        <f>INT(VLOOKUP($X2546,映射表!$B:$C,2,FALSE)*VLOOKUP($Z2546,怪物属性偏向!$G:$L,怪物属性偏向!K$1,FALSE)/100)</f>
        <v>27155723</v>
      </c>
      <c r="J2546" s="4">
        <f>INT(VLOOKUP($X2546,映射表!$B:$E,4,FALSE))</f>
        <v>21944019</v>
      </c>
      <c r="K2546" s="4">
        <f t="shared" ref="K2546:V2546" si="3511">K2545</f>
        <v>100</v>
      </c>
      <c r="L2546" s="4">
        <f t="shared" si="3511"/>
        <v>0</v>
      </c>
      <c r="M2546" s="4">
        <f t="shared" si="3511"/>
        <v>0</v>
      </c>
      <c r="N2546" s="4">
        <f t="shared" si="3511"/>
        <v>100</v>
      </c>
      <c r="O2546" s="4">
        <f t="shared" si="3511"/>
        <v>0</v>
      </c>
      <c r="P2546" s="4">
        <f t="shared" si="3511"/>
        <v>0</v>
      </c>
      <c r="Q2546" s="4">
        <f t="shared" si="3511"/>
        <v>0</v>
      </c>
      <c r="R2546" s="4">
        <f t="shared" si="3511"/>
        <v>0</v>
      </c>
      <c r="S2546" s="4">
        <f t="shared" si="3511"/>
        <v>0</v>
      </c>
      <c r="T2546" s="4">
        <f t="shared" si="3511"/>
        <v>0</v>
      </c>
      <c r="U2546" s="4">
        <f t="shared" si="3511"/>
        <v>0</v>
      </c>
      <c r="V2546" s="4">
        <f t="shared" si="3511"/>
        <v>0</v>
      </c>
      <c r="W2546" s="4">
        <f>VLOOKUP(Z2546,怪物属性偏向!D:F,3,FALSE)</f>
        <v>5000017</v>
      </c>
      <c r="X2546" s="4">
        <f t="shared" si="3492"/>
        <v>142</v>
      </c>
      <c r="Y2546" t="str">
        <f>VLOOKUP(Z2546,怪物属性偏向!G:H,2,FALSE)</f>
        <v>伊西多</v>
      </c>
      <c r="Z2546">
        <f t="shared" si="3493"/>
        <v>17</v>
      </c>
    </row>
    <row r="2547" spans="1:26" ht="18" customHeight="1" x14ac:dyDescent="0.15">
      <c r="A2547" s="4">
        <v>5002543</v>
      </c>
      <c r="B2547" s="4">
        <f t="shared" ref="B2547:E2547" si="3512">B2546</f>
        <v>0</v>
      </c>
      <c r="C2547" s="4">
        <f t="shared" si="3512"/>
        <v>0</v>
      </c>
      <c r="D2547" s="4">
        <f t="shared" si="3512"/>
        <v>0</v>
      </c>
      <c r="E2547" s="4">
        <f t="shared" si="3512"/>
        <v>0</v>
      </c>
      <c r="F2547" s="4">
        <f>INT(VLOOKUP($X2547,映射表!$B:$C,2,FALSE)*VLOOKUP($Z2547,怪物属性偏向!$G:$L,怪物属性偏向!L$1,FALSE)/100)</f>
        <v>50989986</v>
      </c>
      <c r="G2547" s="4">
        <f>INT(VLOOKUP($X2547,映射表!$B:$C,2,FALSE)*VLOOKUP($Z2547,怪物属性偏向!$G:$L,怪物属性偏向!J$1,FALSE)/100)</f>
        <v>27640768</v>
      </c>
      <c r="H2547" s="4">
        <f t="shared" si="3422"/>
        <v>0</v>
      </c>
      <c r="I2547" s="4">
        <f>INT(VLOOKUP($X2547,映射表!$B:$C,2,FALSE)*VLOOKUP($Z2547,怪物属性偏向!$G:$L,怪物属性偏向!K$1,FALSE)/100)</f>
        <v>29111022</v>
      </c>
      <c r="J2547" s="4">
        <f>INT(VLOOKUP($X2547,映射表!$B:$E,4,FALSE))</f>
        <v>23524058</v>
      </c>
      <c r="K2547" s="4">
        <f t="shared" ref="K2547:V2547" si="3513">K2546</f>
        <v>100</v>
      </c>
      <c r="L2547" s="4">
        <f t="shared" si="3513"/>
        <v>0</v>
      </c>
      <c r="M2547" s="4">
        <f t="shared" si="3513"/>
        <v>0</v>
      </c>
      <c r="N2547" s="4">
        <f t="shared" si="3513"/>
        <v>100</v>
      </c>
      <c r="O2547" s="4">
        <f t="shared" si="3513"/>
        <v>0</v>
      </c>
      <c r="P2547" s="4">
        <f t="shared" si="3513"/>
        <v>0</v>
      </c>
      <c r="Q2547" s="4">
        <f t="shared" si="3513"/>
        <v>0</v>
      </c>
      <c r="R2547" s="4">
        <f t="shared" si="3513"/>
        <v>0</v>
      </c>
      <c r="S2547" s="4">
        <f t="shared" si="3513"/>
        <v>0</v>
      </c>
      <c r="T2547" s="4">
        <f t="shared" si="3513"/>
        <v>0</v>
      </c>
      <c r="U2547" s="4">
        <f t="shared" si="3513"/>
        <v>0</v>
      </c>
      <c r="V2547" s="4">
        <f t="shared" si="3513"/>
        <v>0</v>
      </c>
      <c r="W2547" s="4">
        <f>VLOOKUP(Z2547,怪物属性偏向!D:F,3,FALSE)</f>
        <v>5000017</v>
      </c>
      <c r="X2547" s="4">
        <f t="shared" si="3492"/>
        <v>143</v>
      </c>
      <c r="Y2547" t="str">
        <f>VLOOKUP(Z2547,怪物属性偏向!G:H,2,FALSE)</f>
        <v>伊西多</v>
      </c>
      <c r="Z2547">
        <f t="shared" si="3493"/>
        <v>17</v>
      </c>
    </row>
    <row r="2548" spans="1:26" ht="18" customHeight="1" x14ac:dyDescent="0.15">
      <c r="A2548" s="4">
        <v>5002544</v>
      </c>
      <c r="B2548" s="4">
        <f t="shared" ref="B2548:E2548" si="3514">B2547</f>
        <v>0</v>
      </c>
      <c r="C2548" s="4">
        <f t="shared" si="3514"/>
        <v>0</v>
      </c>
      <c r="D2548" s="4">
        <f t="shared" si="3514"/>
        <v>0</v>
      </c>
      <c r="E2548" s="4">
        <f t="shared" si="3514"/>
        <v>0</v>
      </c>
      <c r="F2548" s="4">
        <f>INT(VLOOKUP($X2548,映射表!$B:$C,2,FALSE)*VLOOKUP($Z2548,怪物属性偏向!$G:$L,怪物属性偏向!L$1,FALSE)/100)</f>
        <v>54661416</v>
      </c>
      <c r="G2548" s="4">
        <f>INT(VLOOKUP($X2548,映射表!$B:$C,2,FALSE)*VLOOKUP($Z2548,怪物属性偏向!$G:$L,怪物属性偏向!J$1,FALSE)/100)</f>
        <v>29630986</v>
      </c>
      <c r="H2548" s="4">
        <f t="shared" si="3422"/>
        <v>0</v>
      </c>
      <c r="I2548" s="4">
        <f>INT(VLOOKUP($X2548,映射表!$B:$C,2,FALSE)*VLOOKUP($Z2548,怪物属性偏向!$G:$L,怪物属性偏向!K$1,FALSE)/100)</f>
        <v>31207102</v>
      </c>
      <c r="J2548" s="4">
        <f>INT(VLOOKUP($X2548,映射表!$B:$E,4,FALSE))</f>
        <v>25217860</v>
      </c>
      <c r="K2548" s="4">
        <f t="shared" ref="K2548:V2548" si="3515">K2547</f>
        <v>100</v>
      </c>
      <c r="L2548" s="4">
        <f t="shared" si="3515"/>
        <v>0</v>
      </c>
      <c r="M2548" s="4">
        <f t="shared" si="3515"/>
        <v>0</v>
      </c>
      <c r="N2548" s="4">
        <f t="shared" si="3515"/>
        <v>100</v>
      </c>
      <c r="O2548" s="4">
        <f t="shared" si="3515"/>
        <v>0</v>
      </c>
      <c r="P2548" s="4">
        <f t="shared" si="3515"/>
        <v>0</v>
      </c>
      <c r="Q2548" s="4">
        <f t="shared" si="3515"/>
        <v>0</v>
      </c>
      <c r="R2548" s="4">
        <f t="shared" si="3515"/>
        <v>0</v>
      </c>
      <c r="S2548" s="4">
        <f t="shared" si="3515"/>
        <v>0</v>
      </c>
      <c r="T2548" s="4">
        <f t="shared" si="3515"/>
        <v>0</v>
      </c>
      <c r="U2548" s="4">
        <f t="shared" si="3515"/>
        <v>0</v>
      </c>
      <c r="V2548" s="4">
        <f t="shared" si="3515"/>
        <v>0</v>
      </c>
      <c r="W2548" s="4">
        <f>VLOOKUP(Z2548,怪物属性偏向!D:F,3,FALSE)</f>
        <v>5000017</v>
      </c>
      <c r="X2548" s="4">
        <f t="shared" si="3492"/>
        <v>144</v>
      </c>
      <c r="Y2548" t="str">
        <f>VLOOKUP(Z2548,怪物属性偏向!G:H,2,FALSE)</f>
        <v>伊西多</v>
      </c>
      <c r="Z2548">
        <f t="shared" si="3493"/>
        <v>17</v>
      </c>
    </row>
    <row r="2549" spans="1:26" ht="18" customHeight="1" x14ac:dyDescent="0.15">
      <c r="A2549" s="4">
        <v>5002545</v>
      </c>
      <c r="B2549" s="4">
        <f t="shared" ref="B2549:E2549" si="3516">B2548</f>
        <v>0</v>
      </c>
      <c r="C2549" s="4">
        <f t="shared" si="3516"/>
        <v>0</v>
      </c>
      <c r="D2549" s="4">
        <f t="shared" si="3516"/>
        <v>0</v>
      </c>
      <c r="E2549" s="4">
        <f t="shared" si="3516"/>
        <v>0</v>
      </c>
      <c r="F2549" s="4">
        <f>INT(VLOOKUP($X2549,映射表!$B:$C,2,FALSE)*VLOOKUP($Z2549,怪物属性偏向!$G:$L,怪物属性偏向!L$1,FALSE)/100)</f>
        <v>58597190</v>
      </c>
      <c r="G2549" s="4">
        <f>INT(VLOOKUP($X2549,映射表!$B:$C,2,FALSE)*VLOOKUP($Z2549,怪物属性偏向!$G:$L,怪物属性偏向!J$1,FALSE)/100)</f>
        <v>31764499</v>
      </c>
      <c r="H2549" s="4">
        <f t="shared" si="3422"/>
        <v>0</v>
      </c>
      <c r="I2549" s="4">
        <f>INT(VLOOKUP($X2549,映射表!$B:$C,2,FALSE)*VLOOKUP($Z2549,怪物属性偏向!$G:$L,怪物属性偏向!K$1,FALSE)/100)</f>
        <v>33454100</v>
      </c>
      <c r="J2549" s="4">
        <f>INT(VLOOKUP($X2549,映射表!$B:$E,4,FALSE))</f>
        <v>27033616</v>
      </c>
      <c r="K2549" s="4">
        <f t="shared" ref="K2549:V2549" si="3517">K2548</f>
        <v>100</v>
      </c>
      <c r="L2549" s="4">
        <f t="shared" si="3517"/>
        <v>0</v>
      </c>
      <c r="M2549" s="4">
        <f t="shared" si="3517"/>
        <v>0</v>
      </c>
      <c r="N2549" s="4">
        <f t="shared" si="3517"/>
        <v>100</v>
      </c>
      <c r="O2549" s="4">
        <f t="shared" si="3517"/>
        <v>0</v>
      </c>
      <c r="P2549" s="4">
        <f t="shared" si="3517"/>
        <v>0</v>
      </c>
      <c r="Q2549" s="4">
        <f t="shared" si="3517"/>
        <v>0</v>
      </c>
      <c r="R2549" s="4">
        <f t="shared" si="3517"/>
        <v>0</v>
      </c>
      <c r="S2549" s="4">
        <f t="shared" si="3517"/>
        <v>0</v>
      </c>
      <c r="T2549" s="4">
        <f t="shared" si="3517"/>
        <v>0</v>
      </c>
      <c r="U2549" s="4">
        <f t="shared" si="3517"/>
        <v>0</v>
      </c>
      <c r="V2549" s="4">
        <f t="shared" si="3517"/>
        <v>0</v>
      </c>
      <c r="W2549" s="4">
        <f>VLOOKUP(Z2549,怪物属性偏向!D:F,3,FALSE)</f>
        <v>5000017</v>
      </c>
      <c r="X2549" s="4">
        <f t="shared" si="3492"/>
        <v>145</v>
      </c>
      <c r="Y2549" t="str">
        <f>VLOOKUP(Z2549,怪物属性偏向!G:H,2,FALSE)</f>
        <v>伊西多</v>
      </c>
      <c r="Z2549">
        <f t="shared" si="3493"/>
        <v>17</v>
      </c>
    </row>
    <row r="2550" spans="1:26" ht="18" customHeight="1" x14ac:dyDescent="0.15">
      <c r="A2550" s="4">
        <v>5002546</v>
      </c>
      <c r="B2550" s="4">
        <f t="shared" ref="B2550:E2550" si="3518">B2549</f>
        <v>0</v>
      </c>
      <c r="C2550" s="4">
        <f t="shared" si="3518"/>
        <v>0</v>
      </c>
      <c r="D2550" s="4">
        <f t="shared" si="3518"/>
        <v>0</v>
      </c>
      <c r="E2550" s="4">
        <f t="shared" si="3518"/>
        <v>0</v>
      </c>
      <c r="F2550" s="4">
        <f>INT(VLOOKUP($X2550,映射表!$B:$C,2,FALSE)*VLOOKUP($Z2550,怪物属性偏向!$G:$L,怪物属性偏向!L$1,FALSE)/100)</f>
        <v>62816339</v>
      </c>
      <c r="G2550" s="4">
        <f>INT(VLOOKUP($X2550,映射表!$B:$C,2,FALSE)*VLOOKUP($Z2550,怪物属性偏向!$G:$L,怪物属性偏向!J$1,FALSE)/100)</f>
        <v>34051625</v>
      </c>
      <c r="H2550" s="4">
        <f t="shared" si="3422"/>
        <v>0</v>
      </c>
      <c r="I2550" s="4">
        <f>INT(VLOOKUP($X2550,映射表!$B:$C,2,FALSE)*VLOOKUP($Z2550,怪物属性偏向!$G:$L,怪物属性偏向!K$1,FALSE)/100)</f>
        <v>35862882</v>
      </c>
      <c r="J2550" s="4">
        <f>INT(VLOOKUP($X2550,映射表!$B:$E,4,FALSE))</f>
        <v>28980106</v>
      </c>
      <c r="K2550" s="4">
        <f t="shared" ref="K2550:V2550" si="3519">K2549</f>
        <v>100</v>
      </c>
      <c r="L2550" s="4">
        <f t="shared" si="3519"/>
        <v>0</v>
      </c>
      <c r="M2550" s="4">
        <f t="shared" si="3519"/>
        <v>0</v>
      </c>
      <c r="N2550" s="4">
        <f t="shared" si="3519"/>
        <v>100</v>
      </c>
      <c r="O2550" s="4">
        <f t="shared" si="3519"/>
        <v>0</v>
      </c>
      <c r="P2550" s="4">
        <f t="shared" si="3519"/>
        <v>0</v>
      </c>
      <c r="Q2550" s="4">
        <f t="shared" si="3519"/>
        <v>0</v>
      </c>
      <c r="R2550" s="4">
        <f t="shared" si="3519"/>
        <v>0</v>
      </c>
      <c r="S2550" s="4">
        <f t="shared" si="3519"/>
        <v>0</v>
      </c>
      <c r="T2550" s="4">
        <f t="shared" si="3519"/>
        <v>0</v>
      </c>
      <c r="U2550" s="4">
        <f t="shared" si="3519"/>
        <v>0</v>
      </c>
      <c r="V2550" s="4">
        <f t="shared" si="3519"/>
        <v>0</v>
      </c>
      <c r="W2550" s="4">
        <f>VLOOKUP(Z2550,怪物属性偏向!D:F,3,FALSE)</f>
        <v>5000017</v>
      </c>
      <c r="X2550" s="4">
        <f t="shared" si="3492"/>
        <v>146</v>
      </c>
      <c r="Y2550" t="str">
        <f>VLOOKUP(Z2550,怪物属性偏向!G:H,2,FALSE)</f>
        <v>伊西多</v>
      </c>
      <c r="Z2550">
        <f t="shared" si="3493"/>
        <v>17</v>
      </c>
    </row>
    <row r="2551" spans="1:26" ht="18" customHeight="1" x14ac:dyDescent="0.15">
      <c r="A2551" s="4">
        <v>5002547</v>
      </c>
      <c r="B2551" s="4">
        <f t="shared" ref="B2551:E2551" si="3520">B2550</f>
        <v>0</v>
      </c>
      <c r="C2551" s="4">
        <f t="shared" si="3520"/>
        <v>0</v>
      </c>
      <c r="D2551" s="4">
        <f t="shared" si="3520"/>
        <v>0</v>
      </c>
      <c r="E2551" s="4">
        <f t="shared" si="3520"/>
        <v>0</v>
      </c>
      <c r="F2551" s="4">
        <f>INT(VLOOKUP($X2551,映射表!$B:$C,2,FALSE)*VLOOKUP($Z2551,怪物属性偏向!$G:$L,怪物属性偏向!L$1,FALSE)/100)</f>
        <v>67339268</v>
      </c>
      <c r="G2551" s="4">
        <f>INT(VLOOKUP($X2551,映射表!$B:$C,2,FALSE)*VLOOKUP($Z2551,怪物属性偏向!$G:$L,怪物属性偏向!J$1,FALSE)/100)</f>
        <v>36503424</v>
      </c>
      <c r="H2551" s="4">
        <f t="shared" si="3422"/>
        <v>0</v>
      </c>
      <c r="I2551" s="4">
        <f>INT(VLOOKUP($X2551,映射表!$B:$C,2,FALSE)*VLOOKUP($Z2551,怪物属性偏向!$G:$L,怪物属性偏向!K$1,FALSE)/100)</f>
        <v>38445096</v>
      </c>
      <c r="J2551" s="4">
        <f>INT(VLOOKUP($X2551,映射表!$B:$E,4,FALSE))</f>
        <v>31066744</v>
      </c>
      <c r="K2551" s="4">
        <f t="shared" ref="K2551:V2551" si="3521">K2550</f>
        <v>100</v>
      </c>
      <c r="L2551" s="4">
        <f t="shared" si="3521"/>
        <v>0</v>
      </c>
      <c r="M2551" s="4">
        <f t="shared" si="3521"/>
        <v>0</v>
      </c>
      <c r="N2551" s="4">
        <f t="shared" si="3521"/>
        <v>100</v>
      </c>
      <c r="O2551" s="4">
        <f t="shared" si="3521"/>
        <v>0</v>
      </c>
      <c r="P2551" s="4">
        <f t="shared" si="3521"/>
        <v>0</v>
      </c>
      <c r="Q2551" s="4">
        <f t="shared" si="3521"/>
        <v>0</v>
      </c>
      <c r="R2551" s="4">
        <f t="shared" si="3521"/>
        <v>0</v>
      </c>
      <c r="S2551" s="4">
        <f t="shared" si="3521"/>
        <v>0</v>
      </c>
      <c r="T2551" s="4">
        <f t="shared" si="3521"/>
        <v>0</v>
      </c>
      <c r="U2551" s="4">
        <f t="shared" si="3521"/>
        <v>0</v>
      </c>
      <c r="V2551" s="4">
        <f t="shared" si="3521"/>
        <v>0</v>
      </c>
      <c r="W2551" s="4">
        <f>VLOOKUP(Z2551,怪物属性偏向!D:F,3,FALSE)</f>
        <v>5000017</v>
      </c>
      <c r="X2551" s="4">
        <f t="shared" si="3492"/>
        <v>147</v>
      </c>
      <c r="Y2551" t="str">
        <f>VLOOKUP(Z2551,怪物属性偏向!G:H,2,FALSE)</f>
        <v>伊西多</v>
      </c>
      <c r="Z2551">
        <f t="shared" si="3493"/>
        <v>17</v>
      </c>
    </row>
    <row r="2552" spans="1:26" ht="18" customHeight="1" x14ac:dyDescent="0.15">
      <c r="A2552" s="4">
        <v>5002548</v>
      </c>
      <c r="B2552" s="4">
        <f t="shared" ref="B2552:E2552" si="3522">B2551</f>
        <v>0</v>
      </c>
      <c r="C2552" s="4">
        <f t="shared" si="3522"/>
        <v>0</v>
      </c>
      <c r="D2552" s="4">
        <f t="shared" si="3522"/>
        <v>0</v>
      </c>
      <c r="E2552" s="4">
        <f t="shared" si="3522"/>
        <v>0</v>
      </c>
      <c r="F2552" s="4">
        <f>INT(VLOOKUP($X2552,映射表!$B:$C,2,FALSE)*VLOOKUP($Z2552,怪物属性偏向!$G:$L,怪物属性偏向!L$1,FALSE)/100)</f>
        <v>72187846</v>
      </c>
      <c r="G2552" s="4">
        <f>INT(VLOOKUP($X2552,映射表!$B:$C,2,FALSE)*VLOOKUP($Z2552,怪物属性偏向!$G:$L,怪物属性偏向!J$1,FALSE)/100)</f>
        <v>39131753</v>
      </c>
      <c r="H2552" s="4">
        <f t="shared" si="3422"/>
        <v>0</v>
      </c>
      <c r="I2552" s="4">
        <f>INT(VLOOKUP($X2552,映射表!$B:$C,2,FALSE)*VLOOKUP($Z2552,怪物属性偏向!$G:$L,怪物属性偏向!K$1,FALSE)/100)</f>
        <v>41213229</v>
      </c>
      <c r="J2552" s="4">
        <f>INT(VLOOKUP($X2552,映射表!$B:$E,4,FALSE))</f>
        <v>33303620</v>
      </c>
      <c r="K2552" s="4">
        <f t="shared" ref="K2552:V2552" si="3523">K2551</f>
        <v>100</v>
      </c>
      <c r="L2552" s="4">
        <f t="shared" si="3523"/>
        <v>0</v>
      </c>
      <c r="M2552" s="4">
        <f t="shared" si="3523"/>
        <v>0</v>
      </c>
      <c r="N2552" s="4">
        <f t="shared" si="3523"/>
        <v>100</v>
      </c>
      <c r="O2552" s="4">
        <f t="shared" si="3523"/>
        <v>0</v>
      </c>
      <c r="P2552" s="4">
        <f t="shared" si="3523"/>
        <v>0</v>
      </c>
      <c r="Q2552" s="4">
        <f t="shared" si="3523"/>
        <v>0</v>
      </c>
      <c r="R2552" s="4">
        <f t="shared" si="3523"/>
        <v>0</v>
      </c>
      <c r="S2552" s="4">
        <f t="shared" si="3523"/>
        <v>0</v>
      </c>
      <c r="T2552" s="4">
        <f t="shared" si="3523"/>
        <v>0</v>
      </c>
      <c r="U2552" s="4">
        <f t="shared" si="3523"/>
        <v>0</v>
      </c>
      <c r="V2552" s="4">
        <f t="shared" si="3523"/>
        <v>0</v>
      </c>
      <c r="W2552" s="4">
        <f>VLOOKUP(Z2552,怪物属性偏向!D:F,3,FALSE)</f>
        <v>5000017</v>
      </c>
      <c r="X2552" s="4">
        <f t="shared" si="3492"/>
        <v>148</v>
      </c>
      <c r="Y2552" t="str">
        <f>VLOOKUP(Z2552,怪物属性偏向!G:H,2,FALSE)</f>
        <v>伊西多</v>
      </c>
      <c r="Z2552">
        <f t="shared" si="3493"/>
        <v>17</v>
      </c>
    </row>
    <row r="2553" spans="1:26" ht="18" customHeight="1" x14ac:dyDescent="0.15">
      <c r="A2553" s="4">
        <v>5002549</v>
      </c>
      <c r="B2553" s="4">
        <f t="shared" ref="B2553:E2553" si="3524">B2552</f>
        <v>0</v>
      </c>
      <c r="C2553" s="4">
        <f t="shared" si="3524"/>
        <v>0</v>
      </c>
      <c r="D2553" s="4">
        <f t="shared" si="3524"/>
        <v>0</v>
      </c>
      <c r="E2553" s="4">
        <f t="shared" si="3524"/>
        <v>0</v>
      </c>
      <c r="F2553" s="4">
        <f>INT(VLOOKUP($X2553,映射表!$B:$C,2,FALSE)*VLOOKUP($Z2553,怪物属性偏向!$G:$L,怪物属性偏向!L$1,FALSE)/100)</f>
        <v>77385523</v>
      </c>
      <c r="G2553" s="4">
        <f>INT(VLOOKUP($X2553,映射表!$B:$C,2,FALSE)*VLOOKUP($Z2553,怪物属性偏向!$G:$L,怪物属性偏向!J$1,FALSE)/100)</f>
        <v>41949322</v>
      </c>
      <c r="H2553" s="4">
        <f t="shared" si="3422"/>
        <v>0</v>
      </c>
      <c r="I2553" s="4">
        <f>INT(VLOOKUP($X2553,映射表!$B:$C,2,FALSE)*VLOOKUP($Z2553,怪物属性偏向!$G:$L,怪物属性偏向!K$1,FALSE)/100)</f>
        <v>44180669</v>
      </c>
      <c r="J2553" s="4">
        <f>INT(VLOOKUP($X2553,映射表!$B:$E,4,FALSE))</f>
        <v>35701550</v>
      </c>
      <c r="K2553" s="4">
        <f t="shared" ref="K2553:V2553" si="3525">K2552</f>
        <v>100</v>
      </c>
      <c r="L2553" s="4">
        <f t="shared" si="3525"/>
        <v>0</v>
      </c>
      <c r="M2553" s="4">
        <f t="shared" si="3525"/>
        <v>0</v>
      </c>
      <c r="N2553" s="4">
        <f t="shared" si="3525"/>
        <v>100</v>
      </c>
      <c r="O2553" s="4">
        <f t="shared" si="3525"/>
        <v>0</v>
      </c>
      <c r="P2553" s="4">
        <f t="shared" si="3525"/>
        <v>0</v>
      </c>
      <c r="Q2553" s="4">
        <f t="shared" si="3525"/>
        <v>0</v>
      </c>
      <c r="R2553" s="4">
        <f t="shared" si="3525"/>
        <v>0</v>
      </c>
      <c r="S2553" s="4">
        <f t="shared" si="3525"/>
        <v>0</v>
      </c>
      <c r="T2553" s="4">
        <f t="shared" si="3525"/>
        <v>0</v>
      </c>
      <c r="U2553" s="4">
        <f t="shared" si="3525"/>
        <v>0</v>
      </c>
      <c r="V2553" s="4">
        <f t="shared" si="3525"/>
        <v>0</v>
      </c>
      <c r="W2553" s="4">
        <f>VLOOKUP(Z2553,怪物属性偏向!D:F,3,FALSE)</f>
        <v>5000017</v>
      </c>
      <c r="X2553" s="4">
        <f t="shared" si="3492"/>
        <v>149</v>
      </c>
      <c r="Y2553" t="str">
        <f>VLOOKUP(Z2553,怪物属性偏向!G:H,2,FALSE)</f>
        <v>伊西多</v>
      </c>
      <c r="Z2553">
        <f t="shared" si="3493"/>
        <v>17</v>
      </c>
    </row>
    <row r="2554" spans="1:26" ht="18" customHeight="1" x14ac:dyDescent="0.15">
      <c r="A2554" s="4">
        <v>5002550</v>
      </c>
      <c r="B2554" s="4">
        <f t="shared" ref="B2554:E2554" si="3526">B2553</f>
        <v>0</v>
      </c>
      <c r="C2554" s="4">
        <f t="shared" si="3526"/>
        <v>0</v>
      </c>
      <c r="D2554" s="4">
        <f t="shared" si="3526"/>
        <v>0</v>
      </c>
      <c r="E2554" s="4">
        <f t="shared" si="3526"/>
        <v>0</v>
      </c>
      <c r="F2554" s="4">
        <f>INT(VLOOKUP($X2554,映射表!$B:$C,2,FALSE)*VLOOKUP($Z2554,怪物属性偏向!$G:$L,怪物属性偏向!L$1,FALSE)/100)</f>
        <v>82957432</v>
      </c>
      <c r="G2554" s="4">
        <f>INT(VLOOKUP($X2554,映射表!$B:$C,2,FALSE)*VLOOKUP($Z2554,怪物属性偏向!$G:$L,怪物属性偏向!J$1,FALSE)/100)</f>
        <v>44969755</v>
      </c>
      <c r="H2554" s="4">
        <f t="shared" si="3422"/>
        <v>0</v>
      </c>
      <c r="I2554" s="4">
        <f>INT(VLOOKUP($X2554,映射表!$B:$C,2,FALSE)*VLOOKUP($Z2554,怪物属性偏向!$G:$L,怪物属性偏向!K$1,FALSE)/100)</f>
        <v>47361763</v>
      </c>
      <c r="J2554" s="4">
        <f>INT(VLOOKUP($X2554,映射表!$B:$E,4,FALSE))</f>
        <v>38272132</v>
      </c>
      <c r="K2554" s="4">
        <f t="shared" ref="K2554:V2554" si="3527">K2553</f>
        <v>100</v>
      </c>
      <c r="L2554" s="4">
        <f t="shared" si="3527"/>
        <v>0</v>
      </c>
      <c r="M2554" s="4">
        <f t="shared" si="3527"/>
        <v>0</v>
      </c>
      <c r="N2554" s="4">
        <f t="shared" si="3527"/>
        <v>100</v>
      </c>
      <c r="O2554" s="4">
        <f t="shared" si="3527"/>
        <v>0</v>
      </c>
      <c r="P2554" s="4">
        <f t="shared" si="3527"/>
        <v>0</v>
      </c>
      <c r="Q2554" s="4">
        <f t="shared" si="3527"/>
        <v>0</v>
      </c>
      <c r="R2554" s="4">
        <f t="shared" si="3527"/>
        <v>0</v>
      </c>
      <c r="S2554" s="4">
        <f t="shared" si="3527"/>
        <v>0</v>
      </c>
      <c r="T2554" s="4">
        <f t="shared" si="3527"/>
        <v>0</v>
      </c>
      <c r="U2554" s="4">
        <f t="shared" si="3527"/>
        <v>0</v>
      </c>
      <c r="V2554" s="4">
        <f t="shared" si="3527"/>
        <v>0</v>
      </c>
      <c r="W2554" s="4">
        <f>VLOOKUP(Z2554,怪物属性偏向!D:F,3,FALSE)</f>
        <v>5000017</v>
      </c>
      <c r="X2554" s="4">
        <f t="shared" si="3492"/>
        <v>150</v>
      </c>
      <c r="Y2554" t="str">
        <f>VLOOKUP(Z2554,怪物属性偏向!G:H,2,FALSE)</f>
        <v>伊西多</v>
      </c>
      <c r="Z2554">
        <f t="shared" si="3493"/>
        <v>17</v>
      </c>
    </row>
    <row r="2555" spans="1:26" ht="18" customHeight="1" x14ac:dyDescent="0.15">
      <c r="A2555" s="4">
        <v>5002551</v>
      </c>
      <c r="B2555" s="4">
        <f t="shared" ref="B2555:E2555" si="3528">B2554</f>
        <v>0</v>
      </c>
      <c r="C2555" s="4">
        <f t="shared" si="3528"/>
        <v>0</v>
      </c>
      <c r="D2555" s="4">
        <f t="shared" si="3528"/>
        <v>0</v>
      </c>
      <c r="E2555" s="4">
        <f t="shared" si="3528"/>
        <v>0</v>
      </c>
      <c r="F2555" s="4">
        <f>INT(VLOOKUP($X2555,映射表!$B:$C,2,FALSE)*VLOOKUP($Z2555,怪物属性偏向!$G:$L,怪物属性偏向!L$1,FALSE)/100)</f>
        <v>310</v>
      </c>
      <c r="G2555" s="4">
        <f>INT(VLOOKUP($X2555,映射表!$B:$C,2,FALSE)*VLOOKUP($Z2555,怪物属性偏向!$G:$L,怪物属性偏向!J$1,FALSE)/100)</f>
        <v>174</v>
      </c>
      <c r="H2555" s="4">
        <f t="shared" si="3422"/>
        <v>0</v>
      </c>
      <c r="I2555" s="4">
        <f>INT(VLOOKUP($X2555,映射表!$B:$C,2,FALSE)*VLOOKUP($Z2555,怪物属性偏向!$G:$L,怪物属性偏向!K$1,FALSE)/100)</f>
        <v>173</v>
      </c>
      <c r="J2555" s="4">
        <f>INT(VLOOKUP($X2555,映射表!$B:$E,4,FALSE))</f>
        <v>145</v>
      </c>
      <c r="K2555" s="4">
        <f t="shared" ref="K2555:V2555" si="3529">K2554</f>
        <v>100</v>
      </c>
      <c r="L2555" s="4">
        <f t="shared" si="3529"/>
        <v>0</v>
      </c>
      <c r="M2555" s="4">
        <f t="shared" si="3529"/>
        <v>0</v>
      </c>
      <c r="N2555" s="4">
        <f t="shared" si="3529"/>
        <v>100</v>
      </c>
      <c r="O2555" s="4">
        <f t="shared" si="3529"/>
        <v>0</v>
      </c>
      <c r="P2555" s="4">
        <f t="shared" si="3529"/>
        <v>0</v>
      </c>
      <c r="Q2555" s="4">
        <f t="shared" si="3529"/>
        <v>0</v>
      </c>
      <c r="R2555" s="4">
        <f t="shared" si="3529"/>
        <v>0</v>
      </c>
      <c r="S2555" s="4">
        <f t="shared" si="3529"/>
        <v>0</v>
      </c>
      <c r="T2555" s="4">
        <f t="shared" si="3529"/>
        <v>0</v>
      </c>
      <c r="U2555" s="4">
        <f t="shared" si="3529"/>
        <v>0</v>
      </c>
      <c r="V2555" s="4">
        <f t="shared" si="3529"/>
        <v>0</v>
      </c>
      <c r="W2555" s="4">
        <f>VLOOKUP(Z2555,怪物属性偏向!D:F,3,FALSE)</f>
        <v>5000018</v>
      </c>
      <c r="X2555" s="4">
        <f t="shared" si="3492"/>
        <v>1</v>
      </c>
      <c r="Y2555" t="str">
        <f>VLOOKUP(Z2555,怪物属性偏向!G:H,2,FALSE)</f>
        <v>娜塔莎</v>
      </c>
      <c r="Z2555">
        <f t="shared" si="3493"/>
        <v>18</v>
      </c>
    </row>
    <row r="2556" spans="1:26" ht="18" customHeight="1" x14ac:dyDescent="0.15">
      <c r="A2556" s="4">
        <v>5002552</v>
      </c>
      <c r="B2556" s="4">
        <f t="shared" ref="B2556:E2556" si="3530">B2555</f>
        <v>0</v>
      </c>
      <c r="C2556" s="4">
        <f t="shared" si="3530"/>
        <v>0</v>
      </c>
      <c r="D2556" s="4">
        <f t="shared" si="3530"/>
        <v>0</v>
      </c>
      <c r="E2556" s="4">
        <f t="shared" si="3530"/>
        <v>0</v>
      </c>
      <c r="F2556" s="4">
        <f>INT(VLOOKUP($X2556,映射表!$B:$C,2,FALSE)*VLOOKUP($Z2556,怪物属性偏向!$G:$L,怪物属性偏向!L$1,FALSE)/100)</f>
        <v>369</v>
      </c>
      <c r="G2556" s="4">
        <f>INT(VLOOKUP($X2556,映射表!$B:$C,2,FALSE)*VLOOKUP($Z2556,怪物属性偏向!$G:$L,怪物属性偏向!J$1,FALSE)/100)</f>
        <v>207</v>
      </c>
      <c r="H2556" s="4">
        <f t="shared" si="3422"/>
        <v>0</v>
      </c>
      <c r="I2556" s="4">
        <f>INT(VLOOKUP($X2556,映射表!$B:$C,2,FALSE)*VLOOKUP($Z2556,怪物属性偏向!$G:$L,怪物属性偏向!K$1,FALSE)/100)</f>
        <v>205</v>
      </c>
      <c r="J2556" s="4">
        <f>INT(VLOOKUP($X2556,映射表!$B:$E,4,FALSE))</f>
        <v>173</v>
      </c>
      <c r="K2556" s="4">
        <f t="shared" ref="K2556:V2556" si="3531">K2555</f>
        <v>100</v>
      </c>
      <c r="L2556" s="4">
        <f t="shared" si="3531"/>
        <v>0</v>
      </c>
      <c r="M2556" s="4">
        <f t="shared" si="3531"/>
        <v>0</v>
      </c>
      <c r="N2556" s="4">
        <f t="shared" si="3531"/>
        <v>100</v>
      </c>
      <c r="O2556" s="4">
        <f t="shared" si="3531"/>
        <v>0</v>
      </c>
      <c r="P2556" s="4">
        <f t="shared" si="3531"/>
        <v>0</v>
      </c>
      <c r="Q2556" s="4">
        <f t="shared" si="3531"/>
        <v>0</v>
      </c>
      <c r="R2556" s="4">
        <f t="shared" si="3531"/>
        <v>0</v>
      </c>
      <c r="S2556" s="4">
        <f t="shared" si="3531"/>
        <v>0</v>
      </c>
      <c r="T2556" s="4">
        <f t="shared" si="3531"/>
        <v>0</v>
      </c>
      <c r="U2556" s="4">
        <f t="shared" si="3531"/>
        <v>0</v>
      </c>
      <c r="V2556" s="4">
        <f t="shared" si="3531"/>
        <v>0</v>
      </c>
      <c r="W2556" s="4">
        <f>VLOOKUP(Z2556,怪物属性偏向!D:F,3,FALSE)</f>
        <v>5000018</v>
      </c>
      <c r="X2556" s="4">
        <f t="shared" si="3492"/>
        <v>2</v>
      </c>
      <c r="Y2556" t="str">
        <f>VLOOKUP(Z2556,怪物属性偏向!G:H,2,FALSE)</f>
        <v>娜塔莎</v>
      </c>
      <c r="Z2556">
        <f t="shared" si="3493"/>
        <v>18</v>
      </c>
    </row>
    <row r="2557" spans="1:26" ht="18" customHeight="1" x14ac:dyDescent="0.15">
      <c r="A2557" s="4">
        <v>5002553</v>
      </c>
      <c r="B2557" s="4">
        <f t="shared" ref="B2557:E2557" si="3532">B2556</f>
        <v>0</v>
      </c>
      <c r="C2557" s="4">
        <f t="shared" si="3532"/>
        <v>0</v>
      </c>
      <c r="D2557" s="4">
        <f t="shared" si="3532"/>
        <v>0</v>
      </c>
      <c r="E2557" s="4">
        <f t="shared" si="3532"/>
        <v>0</v>
      </c>
      <c r="F2557" s="4">
        <f>INT(VLOOKUP($X2557,映射表!$B:$C,2,FALSE)*VLOOKUP($Z2557,怪物属性偏向!$G:$L,怪物属性偏向!L$1,FALSE)/100)</f>
        <v>432</v>
      </c>
      <c r="G2557" s="4">
        <f>INT(VLOOKUP($X2557,映射表!$B:$C,2,FALSE)*VLOOKUP($Z2557,怪物属性偏向!$G:$L,怪物属性偏向!J$1,FALSE)/100)</f>
        <v>243</v>
      </c>
      <c r="H2557" s="4">
        <f t="shared" si="3422"/>
        <v>0</v>
      </c>
      <c r="I2557" s="4">
        <f>INT(VLOOKUP($X2557,映射表!$B:$C,2,FALSE)*VLOOKUP($Z2557,怪物属性偏向!$G:$L,怪物属性偏向!K$1,FALSE)/100)</f>
        <v>240</v>
      </c>
      <c r="J2557" s="4">
        <f>INT(VLOOKUP($X2557,映射表!$B:$E,4,FALSE))</f>
        <v>202</v>
      </c>
      <c r="K2557" s="4">
        <f t="shared" ref="K2557:V2557" si="3533">K2556</f>
        <v>100</v>
      </c>
      <c r="L2557" s="4">
        <f t="shared" si="3533"/>
        <v>0</v>
      </c>
      <c r="M2557" s="4">
        <f t="shared" si="3533"/>
        <v>0</v>
      </c>
      <c r="N2557" s="4">
        <f t="shared" si="3533"/>
        <v>100</v>
      </c>
      <c r="O2557" s="4">
        <f t="shared" si="3533"/>
        <v>0</v>
      </c>
      <c r="P2557" s="4">
        <f t="shared" si="3533"/>
        <v>0</v>
      </c>
      <c r="Q2557" s="4">
        <f t="shared" si="3533"/>
        <v>0</v>
      </c>
      <c r="R2557" s="4">
        <f t="shared" si="3533"/>
        <v>0</v>
      </c>
      <c r="S2557" s="4">
        <f t="shared" si="3533"/>
        <v>0</v>
      </c>
      <c r="T2557" s="4">
        <f t="shared" si="3533"/>
        <v>0</v>
      </c>
      <c r="U2557" s="4">
        <f t="shared" si="3533"/>
        <v>0</v>
      </c>
      <c r="V2557" s="4">
        <f t="shared" si="3533"/>
        <v>0</v>
      </c>
      <c r="W2557" s="4">
        <f>VLOOKUP(Z2557,怪物属性偏向!D:F,3,FALSE)</f>
        <v>5000018</v>
      </c>
      <c r="X2557" s="4">
        <f t="shared" si="3492"/>
        <v>3</v>
      </c>
      <c r="Y2557" t="str">
        <f>VLOOKUP(Z2557,怪物属性偏向!G:H,2,FALSE)</f>
        <v>娜塔莎</v>
      </c>
      <c r="Z2557">
        <f t="shared" si="3493"/>
        <v>18</v>
      </c>
    </row>
    <row r="2558" spans="1:26" ht="18" customHeight="1" x14ac:dyDescent="0.15">
      <c r="A2558" s="4">
        <v>5002554</v>
      </c>
      <c r="B2558" s="4">
        <f t="shared" ref="B2558:E2558" si="3534">B2557</f>
        <v>0</v>
      </c>
      <c r="C2558" s="4">
        <f t="shared" si="3534"/>
        <v>0</v>
      </c>
      <c r="D2558" s="4">
        <f t="shared" si="3534"/>
        <v>0</v>
      </c>
      <c r="E2558" s="4">
        <f t="shared" si="3534"/>
        <v>0</v>
      </c>
      <c r="F2558" s="4">
        <f>INT(VLOOKUP($X2558,映射表!$B:$C,2,FALSE)*VLOOKUP($Z2558,怪物属性偏向!$G:$L,怪物属性偏向!L$1,FALSE)/100)</f>
        <v>500</v>
      </c>
      <c r="G2558" s="4">
        <f>INT(VLOOKUP($X2558,映射表!$B:$C,2,FALSE)*VLOOKUP($Z2558,怪物属性偏向!$G:$L,怪物属性偏向!J$1,FALSE)/100)</f>
        <v>281</v>
      </c>
      <c r="H2558" s="4">
        <f t="shared" si="3422"/>
        <v>0</v>
      </c>
      <c r="I2558" s="4">
        <f>INT(VLOOKUP($X2558,映射表!$B:$C,2,FALSE)*VLOOKUP($Z2558,怪物属性偏向!$G:$L,怪物属性偏向!K$1,FALSE)/100)</f>
        <v>278</v>
      </c>
      <c r="J2558" s="4">
        <f>INT(VLOOKUP($X2558,映射表!$B:$E,4,FALSE))</f>
        <v>234</v>
      </c>
      <c r="K2558" s="4">
        <f t="shared" ref="K2558:V2558" si="3535">K2557</f>
        <v>100</v>
      </c>
      <c r="L2558" s="4">
        <f t="shared" si="3535"/>
        <v>0</v>
      </c>
      <c r="M2558" s="4">
        <f t="shared" si="3535"/>
        <v>0</v>
      </c>
      <c r="N2558" s="4">
        <f t="shared" si="3535"/>
        <v>100</v>
      </c>
      <c r="O2558" s="4">
        <f t="shared" si="3535"/>
        <v>0</v>
      </c>
      <c r="P2558" s="4">
        <f t="shared" si="3535"/>
        <v>0</v>
      </c>
      <c r="Q2558" s="4">
        <f t="shared" si="3535"/>
        <v>0</v>
      </c>
      <c r="R2558" s="4">
        <f t="shared" si="3535"/>
        <v>0</v>
      </c>
      <c r="S2558" s="4">
        <f t="shared" si="3535"/>
        <v>0</v>
      </c>
      <c r="T2558" s="4">
        <f t="shared" si="3535"/>
        <v>0</v>
      </c>
      <c r="U2558" s="4">
        <f t="shared" si="3535"/>
        <v>0</v>
      </c>
      <c r="V2558" s="4">
        <f t="shared" si="3535"/>
        <v>0</v>
      </c>
      <c r="W2558" s="4">
        <f>VLOOKUP(Z2558,怪物属性偏向!D:F,3,FALSE)</f>
        <v>5000018</v>
      </c>
      <c r="X2558" s="4">
        <f t="shared" si="3492"/>
        <v>4</v>
      </c>
      <c r="Y2558" t="str">
        <f>VLOOKUP(Z2558,怪物属性偏向!G:H,2,FALSE)</f>
        <v>娜塔莎</v>
      </c>
      <c r="Z2558">
        <f t="shared" si="3493"/>
        <v>18</v>
      </c>
    </row>
    <row r="2559" spans="1:26" ht="18" customHeight="1" x14ac:dyDescent="0.15">
      <c r="A2559" s="4">
        <v>5002555</v>
      </c>
      <c r="B2559" s="4">
        <f t="shared" ref="B2559:E2559" si="3536">B2558</f>
        <v>0</v>
      </c>
      <c r="C2559" s="4">
        <f t="shared" si="3536"/>
        <v>0</v>
      </c>
      <c r="D2559" s="4">
        <f t="shared" si="3536"/>
        <v>0</v>
      </c>
      <c r="E2559" s="4">
        <f t="shared" si="3536"/>
        <v>0</v>
      </c>
      <c r="F2559" s="4">
        <f>INT(VLOOKUP($X2559,映射表!$B:$C,2,FALSE)*VLOOKUP($Z2559,怪物属性偏向!$G:$L,怪物属性偏向!L$1,FALSE)/100)</f>
        <v>572</v>
      </c>
      <c r="G2559" s="4">
        <f>INT(VLOOKUP($X2559,映射表!$B:$C,2,FALSE)*VLOOKUP($Z2559,怪物属性偏向!$G:$L,怪物属性偏向!J$1,FALSE)/100)</f>
        <v>322</v>
      </c>
      <c r="H2559" s="4">
        <f t="shared" si="3422"/>
        <v>0</v>
      </c>
      <c r="I2559" s="4">
        <f>INT(VLOOKUP($X2559,映射表!$B:$C,2,FALSE)*VLOOKUP($Z2559,怪物属性偏向!$G:$L,怪物属性偏向!K$1,FALSE)/100)</f>
        <v>318</v>
      </c>
      <c r="J2559" s="4">
        <f>INT(VLOOKUP($X2559,映射表!$B:$E,4,FALSE))</f>
        <v>268</v>
      </c>
      <c r="K2559" s="4">
        <f t="shared" ref="K2559:V2559" si="3537">K2558</f>
        <v>100</v>
      </c>
      <c r="L2559" s="4">
        <f t="shared" si="3537"/>
        <v>0</v>
      </c>
      <c r="M2559" s="4">
        <f t="shared" si="3537"/>
        <v>0</v>
      </c>
      <c r="N2559" s="4">
        <f t="shared" si="3537"/>
        <v>100</v>
      </c>
      <c r="O2559" s="4">
        <f t="shared" si="3537"/>
        <v>0</v>
      </c>
      <c r="P2559" s="4">
        <f t="shared" si="3537"/>
        <v>0</v>
      </c>
      <c r="Q2559" s="4">
        <f t="shared" si="3537"/>
        <v>0</v>
      </c>
      <c r="R2559" s="4">
        <f t="shared" si="3537"/>
        <v>0</v>
      </c>
      <c r="S2559" s="4">
        <f t="shared" si="3537"/>
        <v>0</v>
      </c>
      <c r="T2559" s="4">
        <f t="shared" si="3537"/>
        <v>0</v>
      </c>
      <c r="U2559" s="4">
        <f t="shared" si="3537"/>
        <v>0</v>
      </c>
      <c r="V2559" s="4">
        <f t="shared" si="3537"/>
        <v>0</v>
      </c>
      <c r="W2559" s="4">
        <f>VLOOKUP(Z2559,怪物属性偏向!D:F,3,FALSE)</f>
        <v>5000018</v>
      </c>
      <c r="X2559" s="4">
        <f t="shared" si="3492"/>
        <v>5</v>
      </c>
      <c r="Y2559" t="str">
        <f>VLOOKUP(Z2559,怪物属性偏向!G:H,2,FALSE)</f>
        <v>娜塔莎</v>
      </c>
      <c r="Z2559">
        <f t="shared" si="3493"/>
        <v>18</v>
      </c>
    </row>
    <row r="2560" spans="1:26" ht="18" customHeight="1" x14ac:dyDescent="0.15">
      <c r="A2560" s="4">
        <v>5002556</v>
      </c>
      <c r="B2560" s="4">
        <f t="shared" ref="B2560:E2560" si="3538">B2559</f>
        <v>0</v>
      </c>
      <c r="C2560" s="4">
        <f t="shared" si="3538"/>
        <v>0</v>
      </c>
      <c r="D2560" s="4">
        <f t="shared" si="3538"/>
        <v>0</v>
      </c>
      <c r="E2560" s="4">
        <f t="shared" si="3538"/>
        <v>0</v>
      </c>
      <c r="F2560" s="4">
        <f>INT(VLOOKUP($X2560,映射表!$B:$C,2,FALSE)*VLOOKUP($Z2560,怪物属性偏向!$G:$L,怪物属性偏向!L$1,FALSE)/100)</f>
        <v>650</v>
      </c>
      <c r="G2560" s="4">
        <f>INT(VLOOKUP($X2560,映射表!$B:$C,2,FALSE)*VLOOKUP($Z2560,怪物属性偏向!$G:$L,怪物属性偏向!J$1,FALSE)/100)</f>
        <v>365</v>
      </c>
      <c r="H2560" s="4">
        <f t="shared" si="3422"/>
        <v>0</v>
      </c>
      <c r="I2560" s="4">
        <f>INT(VLOOKUP($X2560,映射表!$B:$C,2,FALSE)*VLOOKUP($Z2560,怪物属性偏向!$G:$L,怪物属性偏向!K$1,FALSE)/100)</f>
        <v>362</v>
      </c>
      <c r="J2560" s="4">
        <f>INT(VLOOKUP($X2560,映射表!$B:$E,4,FALSE))</f>
        <v>304</v>
      </c>
      <c r="K2560" s="4">
        <f t="shared" ref="K2560:V2560" si="3539">K2559</f>
        <v>100</v>
      </c>
      <c r="L2560" s="4">
        <f t="shared" si="3539"/>
        <v>0</v>
      </c>
      <c r="M2560" s="4">
        <f t="shared" si="3539"/>
        <v>0</v>
      </c>
      <c r="N2560" s="4">
        <f t="shared" si="3539"/>
        <v>100</v>
      </c>
      <c r="O2560" s="4">
        <f t="shared" si="3539"/>
        <v>0</v>
      </c>
      <c r="P2560" s="4">
        <f t="shared" si="3539"/>
        <v>0</v>
      </c>
      <c r="Q2560" s="4">
        <f t="shared" si="3539"/>
        <v>0</v>
      </c>
      <c r="R2560" s="4">
        <f t="shared" si="3539"/>
        <v>0</v>
      </c>
      <c r="S2560" s="4">
        <f t="shared" si="3539"/>
        <v>0</v>
      </c>
      <c r="T2560" s="4">
        <f t="shared" si="3539"/>
        <v>0</v>
      </c>
      <c r="U2560" s="4">
        <f t="shared" si="3539"/>
        <v>0</v>
      </c>
      <c r="V2560" s="4">
        <f t="shared" si="3539"/>
        <v>0</v>
      </c>
      <c r="W2560" s="4">
        <f>VLOOKUP(Z2560,怪物属性偏向!D:F,3,FALSE)</f>
        <v>5000018</v>
      </c>
      <c r="X2560" s="4">
        <f t="shared" si="3492"/>
        <v>6</v>
      </c>
      <c r="Y2560" t="str">
        <f>VLOOKUP(Z2560,怪物属性偏向!G:H,2,FALSE)</f>
        <v>娜塔莎</v>
      </c>
      <c r="Z2560">
        <f t="shared" si="3493"/>
        <v>18</v>
      </c>
    </row>
    <row r="2561" spans="1:26" ht="18" customHeight="1" x14ac:dyDescent="0.15">
      <c r="A2561" s="4">
        <v>5002557</v>
      </c>
      <c r="B2561" s="4">
        <f t="shared" ref="B2561:E2561" si="3540">B2560</f>
        <v>0</v>
      </c>
      <c r="C2561" s="4">
        <f t="shared" si="3540"/>
        <v>0</v>
      </c>
      <c r="D2561" s="4">
        <f t="shared" si="3540"/>
        <v>0</v>
      </c>
      <c r="E2561" s="4">
        <f t="shared" si="3540"/>
        <v>0</v>
      </c>
      <c r="F2561" s="4">
        <f>INT(VLOOKUP($X2561,映射表!$B:$C,2,FALSE)*VLOOKUP($Z2561,怪物属性偏向!$G:$L,怪物属性偏向!L$1,FALSE)/100)</f>
        <v>733</v>
      </c>
      <c r="G2561" s="4">
        <f>INT(VLOOKUP($X2561,映射表!$B:$C,2,FALSE)*VLOOKUP($Z2561,怪物属性偏向!$G:$L,怪物属性偏向!J$1,FALSE)/100)</f>
        <v>412</v>
      </c>
      <c r="H2561" s="4">
        <f t="shared" si="3422"/>
        <v>0</v>
      </c>
      <c r="I2561" s="4">
        <f>INT(VLOOKUP($X2561,映射表!$B:$C,2,FALSE)*VLOOKUP($Z2561,怪物属性偏向!$G:$L,怪物属性偏向!K$1,FALSE)/100)</f>
        <v>408</v>
      </c>
      <c r="J2561" s="4">
        <f>INT(VLOOKUP($X2561,映射表!$B:$E,4,FALSE))</f>
        <v>344</v>
      </c>
      <c r="K2561" s="4">
        <f t="shared" ref="K2561:V2561" si="3541">K2560</f>
        <v>100</v>
      </c>
      <c r="L2561" s="4">
        <f t="shared" si="3541"/>
        <v>0</v>
      </c>
      <c r="M2561" s="4">
        <f t="shared" si="3541"/>
        <v>0</v>
      </c>
      <c r="N2561" s="4">
        <f t="shared" si="3541"/>
        <v>100</v>
      </c>
      <c r="O2561" s="4">
        <f t="shared" si="3541"/>
        <v>0</v>
      </c>
      <c r="P2561" s="4">
        <f t="shared" si="3541"/>
        <v>0</v>
      </c>
      <c r="Q2561" s="4">
        <f t="shared" si="3541"/>
        <v>0</v>
      </c>
      <c r="R2561" s="4">
        <f t="shared" si="3541"/>
        <v>0</v>
      </c>
      <c r="S2561" s="4">
        <f t="shared" si="3541"/>
        <v>0</v>
      </c>
      <c r="T2561" s="4">
        <f t="shared" si="3541"/>
        <v>0</v>
      </c>
      <c r="U2561" s="4">
        <f t="shared" si="3541"/>
        <v>0</v>
      </c>
      <c r="V2561" s="4">
        <f t="shared" si="3541"/>
        <v>0</v>
      </c>
      <c r="W2561" s="4">
        <f>VLOOKUP(Z2561,怪物属性偏向!D:F,3,FALSE)</f>
        <v>5000018</v>
      </c>
      <c r="X2561" s="4">
        <f t="shared" si="3492"/>
        <v>7</v>
      </c>
      <c r="Y2561" t="str">
        <f>VLOOKUP(Z2561,怪物属性偏向!G:H,2,FALSE)</f>
        <v>娜塔莎</v>
      </c>
      <c r="Z2561">
        <f t="shared" si="3493"/>
        <v>18</v>
      </c>
    </row>
    <row r="2562" spans="1:26" ht="18" customHeight="1" x14ac:dyDescent="0.15">
      <c r="A2562" s="4">
        <v>5002558</v>
      </c>
      <c r="B2562" s="4">
        <f t="shared" ref="B2562:E2562" si="3542">B2561</f>
        <v>0</v>
      </c>
      <c r="C2562" s="4">
        <f t="shared" si="3542"/>
        <v>0</v>
      </c>
      <c r="D2562" s="4">
        <f t="shared" si="3542"/>
        <v>0</v>
      </c>
      <c r="E2562" s="4">
        <f t="shared" si="3542"/>
        <v>0</v>
      </c>
      <c r="F2562" s="4">
        <f>INT(VLOOKUP($X2562,映射表!$B:$C,2,FALSE)*VLOOKUP($Z2562,怪物属性偏向!$G:$L,怪物属性偏向!L$1,FALSE)/100)</f>
        <v>822</v>
      </c>
      <c r="G2562" s="4">
        <f>INT(VLOOKUP($X2562,映射表!$B:$C,2,FALSE)*VLOOKUP($Z2562,怪物属性偏向!$G:$L,怪物属性偏向!J$1,FALSE)/100)</f>
        <v>463</v>
      </c>
      <c r="H2562" s="4">
        <f t="shared" si="3422"/>
        <v>0</v>
      </c>
      <c r="I2562" s="4">
        <f>INT(VLOOKUP($X2562,映射表!$B:$C,2,FALSE)*VLOOKUP($Z2562,怪物属性偏向!$G:$L,怪物属性偏向!K$1,FALSE)/100)</f>
        <v>458</v>
      </c>
      <c r="J2562" s="4">
        <f>INT(VLOOKUP($X2562,映射表!$B:$E,4,FALSE))</f>
        <v>385</v>
      </c>
      <c r="K2562" s="4">
        <f t="shared" ref="K2562:V2562" si="3543">K2561</f>
        <v>100</v>
      </c>
      <c r="L2562" s="4">
        <f t="shared" si="3543"/>
        <v>0</v>
      </c>
      <c r="M2562" s="4">
        <f t="shared" si="3543"/>
        <v>0</v>
      </c>
      <c r="N2562" s="4">
        <f t="shared" si="3543"/>
        <v>100</v>
      </c>
      <c r="O2562" s="4">
        <f t="shared" si="3543"/>
        <v>0</v>
      </c>
      <c r="P2562" s="4">
        <f t="shared" si="3543"/>
        <v>0</v>
      </c>
      <c r="Q2562" s="4">
        <f t="shared" si="3543"/>
        <v>0</v>
      </c>
      <c r="R2562" s="4">
        <f t="shared" si="3543"/>
        <v>0</v>
      </c>
      <c r="S2562" s="4">
        <f t="shared" si="3543"/>
        <v>0</v>
      </c>
      <c r="T2562" s="4">
        <f t="shared" si="3543"/>
        <v>0</v>
      </c>
      <c r="U2562" s="4">
        <f t="shared" si="3543"/>
        <v>0</v>
      </c>
      <c r="V2562" s="4">
        <f t="shared" si="3543"/>
        <v>0</v>
      </c>
      <c r="W2562" s="4">
        <f>VLOOKUP(Z2562,怪物属性偏向!D:F,3,FALSE)</f>
        <v>5000018</v>
      </c>
      <c r="X2562" s="4">
        <f t="shared" si="3492"/>
        <v>8</v>
      </c>
      <c r="Y2562" t="str">
        <f>VLOOKUP(Z2562,怪物属性偏向!G:H,2,FALSE)</f>
        <v>娜塔莎</v>
      </c>
      <c r="Z2562">
        <f t="shared" si="3493"/>
        <v>18</v>
      </c>
    </row>
    <row r="2563" spans="1:26" ht="18" customHeight="1" x14ac:dyDescent="0.15">
      <c r="A2563" s="4">
        <v>5002559</v>
      </c>
      <c r="B2563" s="4">
        <f t="shared" ref="B2563:E2563" si="3544">B2562</f>
        <v>0</v>
      </c>
      <c r="C2563" s="4">
        <f t="shared" si="3544"/>
        <v>0</v>
      </c>
      <c r="D2563" s="4">
        <f t="shared" si="3544"/>
        <v>0</v>
      </c>
      <c r="E2563" s="4">
        <f t="shared" si="3544"/>
        <v>0</v>
      </c>
      <c r="F2563" s="4">
        <f>INT(VLOOKUP($X2563,映射表!$B:$C,2,FALSE)*VLOOKUP($Z2563,怪物属性偏向!$G:$L,怪物属性偏向!L$1,FALSE)/100)</f>
        <v>918</v>
      </c>
      <c r="G2563" s="4">
        <f>INT(VLOOKUP($X2563,映射表!$B:$C,2,FALSE)*VLOOKUP($Z2563,怪物属性偏向!$G:$L,怪物属性偏向!J$1,FALSE)/100)</f>
        <v>516</v>
      </c>
      <c r="H2563" s="4">
        <f t="shared" si="3422"/>
        <v>0</v>
      </c>
      <c r="I2563" s="4">
        <f>INT(VLOOKUP($X2563,映射表!$B:$C,2,FALSE)*VLOOKUP($Z2563,怪物属性偏向!$G:$L,怪物属性偏向!K$1,FALSE)/100)</f>
        <v>511</v>
      </c>
      <c r="J2563" s="4">
        <f>INT(VLOOKUP($X2563,映射表!$B:$E,4,FALSE))</f>
        <v>430</v>
      </c>
      <c r="K2563" s="4">
        <f t="shared" ref="K2563:V2563" si="3545">K2562</f>
        <v>100</v>
      </c>
      <c r="L2563" s="4">
        <f t="shared" si="3545"/>
        <v>0</v>
      </c>
      <c r="M2563" s="4">
        <f t="shared" si="3545"/>
        <v>0</v>
      </c>
      <c r="N2563" s="4">
        <f t="shared" si="3545"/>
        <v>100</v>
      </c>
      <c r="O2563" s="4">
        <f t="shared" si="3545"/>
        <v>0</v>
      </c>
      <c r="P2563" s="4">
        <f t="shared" si="3545"/>
        <v>0</v>
      </c>
      <c r="Q2563" s="4">
        <f t="shared" si="3545"/>
        <v>0</v>
      </c>
      <c r="R2563" s="4">
        <f t="shared" si="3545"/>
        <v>0</v>
      </c>
      <c r="S2563" s="4">
        <f t="shared" si="3545"/>
        <v>0</v>
      </c>
      <c r="T2563" s="4">
        <f t="shared" si="3545"/>
        <v>0</v>
      </c>
      <c r="U2563" s="4">
        <f t="shared" si="3545"/>
        <v>0</v>
      </c>
      <c r="V2563" s="4">
        <f t="shared" si="3545"/>
        <v>0</v>
      </c>
      <c r="W2563" s="4">
        <f>VLOOKUP(Z2563,怪物属性偏向!D:F,3,FALSE)</f>
        <v>5000018</v>
      </c>
      <c r="X2563" s="4">
        <f t="shared" si="3492"/>
        <v>9</v>
      </c>
      <c r="Y2563" t="str">
        <f>VLOOKUP(Z2563,怪物属性偏向!G:H,2,FALSE)</f>
        <v>娜塔莎</v>
      </c>
      <c r="Z2563">
        <f t="shared" si="3493"/>
        <v>18</v>
      </c>
    </row>
    <row r="2564" spans="1:26" ht="18" customHeight="1" x14ac:dyDescent="0.15">
      <c r="A2564" s="4">
        <v>5002560</v>
      </c>
      <c r="B2564" s="4">
        <f t="shared" ref="B2564:E2564" si="3546">B2563</f>
        <v>0</v>
      </c>
      <c r="C2564" s="4">
        <f t="shared" si="3546"/>
        <v>0</v>
      </c>
      <c r="D2564" s="4">
        <f t="shared" si="3546"/>
        <v>0</v>
      </c>
      <c r="E2564" s="4">
        <f t="shared" si="3546"/>
        <v>0</v>
      </c>
      <c r="F2564" s="4">
        <f>INT(VLOOKUP($X2564,映射表!$B:$C,2,FALSE)*VLOOKUP($Z2564,怪物属性偏向!$G:$L,怪物属性偏向!L$1,FALSE)/100)</f>
        <v>1020</v>
      </c>
      <c r="G2564" s="4">
        <f>INT(VLOOKUP($X2564,映射表!$B:$C,2,FALSE)*VLOOKUP($Z2564,怪物属性偏向!$G:$L,怪物属性偏向!J$1,FALSE)/100)</f>
        <v>574</v>
      </c>
      <c r="H2564" s="4">
        <f t="shared" si="3422"/>
        <v>0</v>
      </c>
      <c r="I2564" s="4">
        <f>INT(VLOOKUP($X2564,映射表!$B:$C,2,FALSE)*VLOOKUP($Z2564,怪物属性偏向!$G:$L,怪物属性偏向!K$1,FALSE)/100)</f>
        <v>568</v>
      </c>
      <c r="J2564" s="4">
        <f>INT(VLOOKUP($X2564,映射表!$B:$E,4,FALSE))</f>
        <v>478</v>
      </c>
      <c r="K2564" s="4">
        <f t="shared" ref="K2564:V2564" si="3547">K2563</f>
        <v>100</v>
      </c>
      <c r="L2564" s="4">
        <f t="shared" si="3547"/>
        <v>0</v>
      </c>
      <c r="M2564" s="4">
        <f t="shared" si="3547"/>
        <v>0</v>
      </c>
      <c r="N2564" s="4">
        <f t="shared" si="3547"/>
        <v>100</v>
      </c>
      <c r="O2564" s="4">
        <f t="shared" si="3547"/>
        <v>0</v>
      </c>
      <c r="P2564" s="4">
        <f t="shared" si="3547"/>
        <v>0</v>
      </c>
      <c r="Q2564" s="4">
        <f t="shared" si="3547"/>
        <v>0</v>
      </c>
      <c r="R2564" s="4">
        <f t="shared" si="3547"/>
        <v>0</v>
      </c>
      <c r="S2564" s="4">
        <f t="shared" si="3547"/>
        <v>0</v>
      </c>
      <c r="T2564" s="4">
        <f t="shared" si="3547"/>
        <v>0</v>
      </c>
      <c r="U2564" s="4">
        <f t="shared" si="3547"/>
        <v>0</v>
      </c>
      <c r="V2564" s="4">
        <f t="shared" si="3547"/>
        <v>0</v>
      </c>
      <c r="W2564" s="4">
        <f>VLOOKUP(Z2564,怪物属性偏向!D:F,3,FALSE)</f>
        <v>5000018</v>
      </c>
      <c r="X2564" s="4">
        <f t="shared" si="3492"/>
        <v>10</v>
      </c>
      <c r="Y2564" t="str">
        <f>VLOOKUP(Z2564,怪物属性偏向!G:H,2,FALSE)</f>
        <v>娜塔莎</v>
      </c>
      <c r="Z2564">
        <f t="shared" si="3493"/>
        <v>18</v>
      </c>
    </row>
    <row r="2565" spans="1:26" ht="18" customHeight="1" x14ac:dyDescent="0.15">
      <c r="A2565" s="4">
        <v>5002561</v>
      </c>
      <c r="B2565" s="4">
        <f t="shared" ref="B2565:E2565" si="3548">B2564</f>
        <v>0</v>
      </c>
      <c r="C2565" s="4">
        <f t="shared" si="3548"/>
        <v>0</v>
      </c>
      <c r="D2565" s="4">
        <f t="shared" si="3548"/>
        <v>0</v>
      </c>
      <c r="E2565" s="4">
        <f t="shared" si="3548"/>
        <v>0</v>
      </c>
      <c r="F2565" s="4">
        <f>INT(VLOOKUP($X2565,映射表!$B:$C,2,FALSE)*VLOOKUP($Z2565,怪物属性偏向!$G:$L,怪物属性偏向!L$1,FALSE)/100)</f>
        <v>1130</v>
      </c>
      <c r="G2565" s="4">
        <f>INT(VLOOKUP($X2565,映射表!$B:$C,2,FALSE)*VLOOKUP($Z2565,怪物属性偏向!$G:$L,怪物属性偏向!J$1,FALSE)/100)</f>
        <v>636</v>
      </c>
      <c r="H2565" s="4">
        <f t="shared" si="3422"/>
        <v>0</v>
      </c>
      <c r="I2565" s="4">
        <f>INT(VLOOKUP($X2565,映射表!$B:$C,2,FALSE)*VLOOKUP($Z2565,怪物属性偏向!$G:$L,怪物属性偏向!K$1,FALSE)/100)</f>
        <v>629</v>
      </c>
      <c r="J2565" s="4">
        <f>INT(VLOOKUP($X2565,映射表!$B:$E,4,FALSE))</f>
        <v>530</v>
      </c>
      <c r="K2565" s="4">
        <f t="shared" ref="K2565:V2565" si="3549">K2564</f>
        <v>100</v>
      </c>
      <c r="L2565" s="4">
        <f t="shared" si="3549"/>
        <v>0</v>
      </c>
      <c r="M2565" s="4">
        <f t="shared" si="3549"/>
        <v>0</v>
      </c>
      <c r="N2565" s="4">
        <f t="shared" si="3549"/>
        <v>100</v>
      </c>
      <c r="O2565" s="4">
        <f t="shared" si="3549"/>
        <v>0</v>
      </c>
      <c r="P2565" s="4">
        <f t="shared" si="3549"/>
        <v>0</v>
      </c>
      <c r="Q2565" s="4">
        <f t="shared" si="3549"/>
        <v>0</v>
      </c>
      <c r="R2565" s="4">
        <f t="shared" si="3549"/>
        <v>0</v>
      </c>
      <c r="S2565" s="4">
        <f t="shared" si="3549"/>
        <v>0</v>
      </c>
      <c r="T2565" s="4">
        <f t="shared" si="3549"/>
        <v>0</v>
      </c>
      <c r="U2565" s="4">
        <f t="shared" si="3549"/>
        <v>0</v>
      </c>
      <c r="V2565" s="4">
        <f t="shared" si="3549"/>
        <v>0</v>
      </c>
      <c r="W2565" s="4">
        <f>VLOOKUP(Z2565,怪物属性偏向!D:F,3,FALSE)</f>
        <v>5000018</v>
      </c>
      <c r="X2565" s="4">
        <f t="shared" si="3492"/>
        <v>11</v>
      </c>
      <c r="Y2565" t="str">
        <f>VLOOKUP(Z2565,怪物属性偏向!G:H,2,FALSE)</f>
        <v>娜塔莎</v>
      </c>
      <c r="Z2565">
        <f t="shared" si="3493"/>
        <v>18</v>
      </c>
    </row>
    <row r="2566" spans="1:26" ht="18" customHeight="1" x14ac:dyDescent="0.15">
      <c r="A2566" s="4">
        <v>5002562</v>
      </c>
      <c r="B2566" s="4">
        <f t="shared" ref="B2566:E2566" si="3550">B2565</f>
        <v>0</v>
      </c>
      <c r="C2566" s="4">
        <f t="shared" si="3550"/>
        <v>0</v>
      </c>
      <c r="D2566" s="4">
        <f t="shared" si="3550"/>
        <v>0</v>
      </c>
      <c r="E2566" s="4">
        <f t="shared" si="3550"/>
        <v>0</v>
      </c>
      <c r="F2566" s="4">
        <f>INT(VLOOKUP($X2566,映射表!$B:$C,2,FALSE)*VLOOKUP($Z2566,怪物属性偏向!$G:$L,怪物属性偏向!L$1,FALSE)/100)</f>
        <v>1248</v>
      </c>
      <c r="G2566" s="4">
        <f>INT(VLOOKUP($X2566,映射表!$B:$C,2,FALSE)*VLOOKUP($Z2566,怪物属性偏向!$G:$L,怪物属性偏向!J$1,FALSE)/100)</f>
        <v>702</v>
      </c>
      <c r="H2566" s="4">
        <f t="shared" si="3422"/>
        <v>0</v>
      </c>
      <c r="I2566" s="4">
        <f>INT(VLOOKUP($X2566,映射表!$B:$C,2,FALSE)*VLOOKUP($Z2566,怪物属性偏向!$G:$L,怪物属性偏向!K$1,FALSE)/100)</f>
        <v>695</v>
      </c>
      <c r="J2566" s="4">
        <f>INT(VLOOKUP($X2566,映射表!$B:$E,4,FALSE))</f>
        <v>585</v>
      </c>
      <c r="K2566" s="4">
        <f t="shared" ref="K2566:V2566" si="3551">K2565</f>
        <v>100</v>
      </c>
      <c r="L2566" s="4">
        <f t="shared" si="3551"/>
        <v>0</v>
      </c>
      <c r="M2566" s="4">
        <f t="shared" si="3551"/>
        <v>0</v>
      </c>
      <c r="N2566" s="4">
        <f t="shared" si="3551"/>
        <v>100</v>
      </c>
      <c r="O2566" s="4">
        <f t="shared" si="3551"/>
        <v>0</v>
      </c>
      <c r="P2566" s="4">
        <f t="shared" si="3551"/>
        <v>0</v>
      </c>
      <c r="Q2566" s="4">
        <f t="shared" si="3551"/>
        <v>0</v>
      </c>
      <c r="R2566" s="4">
        <f t="shared" si="3551"/>
        <v>0</v>
      </c>
      <c r="S2566" s="4">
        <f t="shared" si="3551"/>
        <v>0</v>
      </c>
      <c r="T2566" s="4">
        <f t="shared" si="3551"/>
        <v>0</v>
      </c>
      <c r="U2566" s="4">
        <f t="shared" si="3551"/>
        <v>0</v>
      </c>
      <c r="V2566" s="4">
        <f t="shared" si="3551"/>
        <v>0</v>
      </c>
      <c r="W2566" s="4">
        <f>VLOOKUP(Z2566,怪物属性偏向!D:F,3,FALSE)</f>
        <v>5000018</v>
      </c>
      <c r="X2566" s="4">
        <f t="shared" si="3492"/>
        <v>12</v>
      </c>
      <c r="Y2566" t="str">
        <f>VLOOKUP(Z2566,怪物属性偏向!G:H,2,FALSE)</f>
        <v>娜塔莎</v>
      </c>
      <c r="Z2566">
        <f t="shared" si="3493"/>
        <v>18</v>
      </c>
    </row>
    <row r="2567" spans="1:26" ht="18" customHeight="1" x14ac:dyDescent="0.15">
      <c r="A2567" s="4">
        <v>5002563</v>
      </c>
      <c r="B2567" s="4">
        <f t="shared" ref="B2567:E2567" si="3552">B2566</f>
        <v>0</v>
      </c>
      <c r="C2567" s="4">
        <f t="shared" si="3552"/>
        <v>0</v>
      </c>
      <c r="D2567" s="4">
        <f t="shared" si="3552"/>
        <v>0</v>
      </c>
      <c r="E2567" s="4">
        <f t="shared" si="3552"/>
        <v>0</v>
      </c>
      <c r="F2567" s="4">
        <f>INT(VLOOKUP($X2567,映射表!$B:$C,2,FALSE)*VLOOKUP($Z2567,怪物属性偏向!$G:$L,怪物属性偏向!L$1,FALSE)/100)</f>
        <v>1374</v>
      </c>
      <c r="G2567" s="4">
        <f>INT(VLOOKUP($X2567,映射表!$B:$C,2,FALSE)*VLOOKUP($Z2567,怪物属性偏向!$G:$L,怪物属性偏向!J$1,FALSE)/100)</f>
        <v>773</v>
      </c>
      <c r="H2567" s="4">
        <f t="shared" ref="H2567:H2630" si="3553">H2566</f>
        <v>0</v>
      </c>
      <c r="I2567" s="4">
        <f>INT(VLOOKUP($X2567,映射表!$B:$C,2,FALSE)*VLOOKUP($Z2567,怪物属性偏向!$G:$L,怪物属性偏向!K$1,FALSE)/100)</f>
        <v>765</v>
      </c>
      <c r="J2567" s="4">
        <f>INT(VLOOKUP($X2567,映射表!$B:$E,4,FALSE))</f>
        <v>644</v>
      </c>
      <c r="K2567" s="4">
        <f t="shared" ref="K2567:V2567" si="3554">K2566</f>
        <v>100</v>
      </c>
      <c r="L2567" s="4">
        <f t="shared" si="3554"/>
        <v>0</v>
      </c>
      <c r="M2567" s="4">
        <f t="shared" si="3554"/>
        <v>0</v>
      </c>
      <c r="N2567" s="4">
        <f t="shared" si="3554"/>
        <v>100</v>
      </c>
      <c r="O2567" s="4">
        <f t="shared" si="3554"/>
        <v>0</v>
      </c>
      <c r="P2567" s="4">
        <f t="shared" si="3554"/>
        <v>0</v>
      </c>
      <c r="Q2567" s="4">
        <f t="shared" si="3554"/>
        <v>0</v>
      </c>
      <c r="R2567" s="4">
        <f t="shared" si="3554"/>
        <v>0</v>
      </c>
      <c r="S2567" s="4">
        <f t="shared" si="3554"/>
        <v>0</v>
      </c>
      <c r="T2567" s="4">
        <f t="shared" si="3554"/>
        <v>0</v>
      </c>
      <c r="U2567" s="4">
        <f t="shared" si="3554"/>
        <v>0</v>
      </c>
      <c r="V2567" s="4">
        <f t="shared" si="3554"/>
        <v>0</v>
      </c>
      <c r="W2567" s="4">
        <f>VLOOKUP(Z2567,怪物属性偏向!D:F,3,FALSE)</f>
        <v>5000018</v>
      </c>
      <c r="X2567" s="4">
        <f t="shared" si="3492"/>
        <v>13</v>
      </c>
      <c r="Y2567" t="str">
        <f>VLOOKUP(Z2567,怪物属性偏向!G:H,2,FALSE)</f>
        <v>娜塔莎</v>
      </c>
      <c r="Z2567">
        <f t="shared" si="3493"/>
        <v>18</v>
      </c>
    </row>
    <row r="2568" spans="1:26" ht="18" customHeight="1" x14ac:dyDescent="0.15">
      <c r="A2568" s="4">
        <v>5002564</v>
      </c>
      <c r="B2568" s="4">
        <f t="shared" ref="B2568:E2568" si="3555">B2567</f>
        <v>0</v>
      </c>
      <c r="C2568" s="4">
        <f t="shared" si="3555"/>
        <v>0</v>
      </c>
      <c r="D2568" s="4">
        <f t="shared" si="3555"/>
        <v>0</v>
      </c>
      <c r="E2568" s="4">
        <f t="shared" si="3555"/>
        <v>0</v>
      </c>
      <c r="F2568" s="4">
        <f>INT(VLOOKUP($X2568,映射表!$B:$C,2,FALSE)*VLOOKUP($Z2568,怪物属性偏向!$G:$L,怪物属性偏向!L$1,FALSE)/100)</f>
        <v>1510</v>
      </c>
      <c r="G2568" s="4">
        <f>INT(VLOOKUP($X2568,映射表!$B:$C,2,FALSE)*VLOOKUP($Z2568,怪物属性偏向!$G:$L,怪物属性偏向!J$1,FALSE)/100)</f>
        <v>850</v>
      </c>
      <c r="H2568" s="4">
        <f t="shared" si="3553"/>
        <v>0</v>
      </c>
      <c r="I2568" s="4">
        <f>INT(VLOOKUP($X2568,映射表!$B:$C,2,FALSE)*VLOOKUP($Z2568,怪物属性偏向!$G:$L,怪物属性偏向!K$1,FALSE)/100)</f>
        <v>841</v>
      </c>
      <c r="J2568" s="4">
        <f>INT(VLOOKUP($X2568,映射表!$B:$E,4,FALSE))</f>
        <v>708</v>
      </c>
      <c r="K2568" s="4">
        <f t="shared" ref="K2568:V2568" si="3556">K2567</f>
        <v>100</v>
      </c>
      <c r="L2568" s="4">
        <f t="shared" si="3556"/>
        <v>0</v>
      </c>
      <c r="M2568" s="4">
        <f t="shared" si="3556"/>
        <v>0</v>
      </c>
      <c r="N2568" s="4">
        <f t="shared" si="3556"/>
        <v>100</v>
      </c>
      <c r="O2568" s="4">
        <f t="shared" si="3556"/>
        <v>0</v>
      </c>
      <c r="P2568" s="4">
        <f t="shared" si="3556"/>
        <v>0</v>
      </c>
      <c r="Q2568" s="4">
        <f t="shared" si="3556"/>
        <v>0</v>
      </c>
      <c r="R2568" s="4">
        <f t="shared" si="3556"/>
        <v>0</v>
      </c>
      <c r="S2568" s="4">
        <f t="shared" si="3556"/>
        <v>0</v>
      </c>
      <c r="T2568" s="4">
        <f t="shared" si="3556"/>
        <v>0</v>
      </c>
      <c r="U2568" s="4">
        <f t="shared" si="3556"/>
        <v>0</v>
      </c>
      <c r="V2568" s="4">
        <f t="shared" si="3556"/>
        <v>0</v>
      </c>
      <c r="W2568" s="4">
        <f>VLOOKUP(Z2568,怪物属性偏向!D:F,3,FALSE)</f>
        <v>5000018</v>
      </c>
      <c r="X2568" s="4">
        <f t="shared" si="3492"/>
        <v>14</v>
      </c>
      <c r="Y2568" t="str">
        <f>VLOOKUP(Z2568,怪物属性偏向!G:H,2,FALSE)</f>
        <v>娜塔莎</v>
      </c>
      <c r="Z2568">
        <f t="shared" si="3493"/>
        <v>18</v>
      </c>
    </row>
    <row r="2569" spans="1:26" ht="18" customHeight="1" x14ac:dyDescent="0.15">
      <c r="A2569" s="4">
        <v>5002565</v>
      </c>
      <c r="B2569" s="4">
        <f t="shared" ref="B2569:E2569" si="3557">B2568</f>
        <v>0</v>
      </c>
      <c r="C2569" s="4">
        <f t="shared" si="3557"/>
        <v>0</v>
      </c>
      <c r="D2569" s="4">
        <f t="shared" si="3557"/>
        <v>0</v>
      </c>
      <c r="E2569" s="4">
        <f t="shared" si="3557"/>
        <v>0</v>
      </c>
      <c r="F2569" s="4">
        <f>INT(VLOOKUP($X2569,映射表!$B:$C,2,FALSE)*VLOOKUP($Z2569,怪物属性偏向!$G:$L,怪物属性偏向!L$1,FALSE)/100)</f>
        <v>1655</v>
      </c>
      <c r="G2569" s="4">
        <f>INT(VLOOKUP($X2569,映射表!$B:$C,2,FALSE)*VLOOKUP($Z2569,怪物属性偏向!$G:$L,怪物属性偏向!J$1,FALSE)/100)</f>
        <v>931</v>
      </c>
      <c r="H2569" s="4">
        <f t="shared" si="3553"/>
        <v>0</v>
      </c>
      <c r="I2569" s="4">
        <f>INT(VLOOKUP($X2569,映射表!$B:$C,2,FALSE)*VLOOKUP($Z2569,怪物属性偏向!$G:$L,怪物属性偏向!K$1,FALSE)/100)</f>
        <v>922</v>
      </c>
      <c r="J2569" s="4">
        <f>INT(VLOOKUP($X2569,映射表!$B:$E,4,FALSE))</f>
        <v>776</v>
      </c>
      <c r="K2569" s="4">
        <f t="shared" ref="K2569:V2569" si="3558">K2568</f>
        <v>100</v>
      </c>
      <c r="L2569" s="4">
        <f t="shared" si="3558"/>
        <v>0</v>
      </c>
      <c r="M2569" s="4">
        <f t="shared" si="3558"/>
        <v>0</v>
      </c>
      <c r="N2569" s="4">
        <f t="shared" si="3558"/>
        <v>100</v>
      </c>
      <c r="O2569" s="4">
        <f t="shared" si="3558"/>
        <v>0</v>
      </c>
      <c r="P2569" s="4">
        <f t="shared" si="3558"/>
        <v>0</v>
      </c>
      <c r="Q2569" s="4">
        <f t="shared" si="3558"/>
        <v>0</v>
      </c>
      <c r="R2569" s="4">
        <f t="shared" si="3558"/>
        <v>0</v>
      </c>
      <c r="S2569" s="4">
        <f t="shared" si="3558"/>
        <v>0</v>
      </c>
      <c r="T2569" s="4">
        <f t="shared" si="3558"/>
        <v>0</v>
      </c>
      <c r="U2569" s="4">
        <f t="shared" si="3558"/>
        <v>0</v>
      </c>
      <c r="V2569" s="4">
        <f t="shared" si="3558"/>
        <v>0</v>
      </c>
      <c r="W2569" s="4">
        <f>VLOOKUP(Z2569,怪物属性偏向!D:F,3,FALSE)</f>
        <v>5000018</v>
      </c>
      <c r="X2569" s="4">
        <f t="shared" si="3492"/>
        <v>15</v>
      </c>
      <c r="Y2569" t="str">
        <f>VLOOKUP(Z2569,怪物属性偏向!G:H,2,FALSE)</f>
        <v>娜塔莎</v>
      </c>
      <c r="Z2569">
        <f t="shared" si="3493"/>
        <v>18</v>
      </c>
    </row>
    <row r="2570" spans="1:26" ht="18" customHeight="1" x14ac:dyDescent="0.15">
      <c r="A2570" s="4">
        <v>5002566</v>
      </c>
      <c r="B2570" s="4">
        <f t="shared" ref="B2570:E2570" si="3559">B2569</f>
        <v>0</v>
      </c>
      <c r="C2570" s="4">
        <f t="shared" si="3559"/>
        <v>0</v>
      </c>
      <c r="D2570" s="4">
        <f t="shared" si="3559"/>
        <v>0</v>
      </c>
      <c r="E2570" s="4">
        <f t="shared" si="3559"/>
        <v>0</v>
      </c>
      <c r="F2570" s="4">
        <f>INT(VLOOKUP($X2570,映射表!$B:$C,2,FALSE)*VLOOKUP($Z2570,怪物属性偏向!$G:$L,怪物属性偏向!L$1,FALSE)/100)</f>
        <v>1810</v>
      </c>
      <c r="G2570" s="4">
        <f>INT(VLOOKUP($X2570,映射表!$B:$C,2,FALSE)*VLOOKUP($Z2570,怪物属性偏向!$G:$L,怪物属性偏向!J$1,FALSE)/100)</f>
        <v>1019</v>
      </c>
      <c r="H2570" s="4">
        <f t="shared" si="3553"/>
        <v>0</v>
      </c>
      <c r="I2570" s="4">
        <f>INT(VLOOKUP($X2570,映射表!$B:$C,2,FALSE)*VLOOKUP($Z2570,怪物属性偏向!$G:$L,怪物属性偏向!K$1,FALSE)/100)</f>
        <v>1008</v>
      </c>
      <c r="J2570" s="4">
        <f>INT(VLOOKUP($X2570,映射表!$B:$E,4,FALSE))</f>
        <v>849</v>
      </c>
      <c r="K2570" s="4">
        <f t="shared" ref="K2570:V2570" si="3560">K2569</f>
        <v>100</v>
      </c>
      <c r="L2570" s="4">
        <f t="shared" si="3560"/>
        <v>0</v>
      </c>
      <c r="M2570" s="4">
        <f t="shared" si="3560"/>
        <v>0</v>
      </c>
      <c r="N2570" s="4">
        <f t="shared" si="3560"/>
        <v>100</v>
      </c>
      <c r="O2570" s="4">
        <f t="shared" si="3560"/>
        <v>0</v>
      </c>
      <c r="P2570" s="4">
        <f t="shared" si="3560"/>
        <v>0</v>
      </c>
      <c r="Q2570" s="4">
        <f t="shared" si="3560"/>
        <v>0</v>
      </c>
      <c r="R2570" s="4">
        <f t="shared" si="3560"/>
        <v>0</v>
      </c>
      <c r="S2570" s="4">
        <f t="shared" si="3560"/>
        <v>0</v>
      </c>
      <c r="T2570" s="4">
        <f t="shared" si="3560"/>
        <v>0</v>
      </c>
      <c r="U2570" s="4">
        <f t="shared" si="3560"/>
        <v>0</v>
      </c>
      <c r="V2570" s="4">
        <f t="shared" si="3560"/>
        <v>0</v>
      </c>
      <c r="W2570" s="4">
        <f>VLOOKUP(Z2570,怪物属性偏向!D:F,3,FALSE)</f>
        <v>5000018</v>
      </c>
      <c r="X2570" s="4">
        <f t="shared" si="3492"/>
        <v>16</v>
      </c>
      <c r="Y2570" t="str">
        <f>VLOOKUP(Z2570,怪物属性偏向!G:H,2,FALSE)</f>
        <v>娜塔莎</v>
      </c>
      <c r="Z2570">
        <f t="shared" si="3493"/>
        <v>18</v>
      </c>
    </row>
    <row r="2571" spans="1:26" ht="18" customHeight="1" x14ac:dyDescent="0.15">
      <c r="A2571" s="4">
        <v>5002567</v>
      </c>
      <c r="B2571" s="4">
        <f t="shared" ref="B2571:E2571" si="3561">B2570</f>
        <v>0</v>
      </c>
      <c r="C2571" s="4">
        <f t="shared" si="3561"/>
        <v>0</v>
      </c>
      <c r="D2571" s="4">
        <f t="shared" si="3561"/>
        <v>0</v>
      </c>
      <c r="E2571" s="4">
        <f t="shared" si="3561"/>
        <v>0</v>
      </c>
      <c r="F2571" s="4">
        <f>INT(VLOOKUP($X2571,映射表!$B:$C,2,FALSE)*VLOOKUP($Z2571,怪物属性偏向!$G:$L,怪物属性偏向!L$1,FALSE)/100)</f>
        <v>1977</v>
      </c>
      <c r="G2571" s="4">
        <f>INT(VLOOKUP($X2571,映射表!$B:$C,2,FALSE)*VLOOKUP($Z2571,怪物属性偏向!$G:$L,怪物属性偏向!J$1,FALSE)/100)</f>
        <v>1113</v>
      </c>
      <c r="H2571" s="4">
        <f t="shared" si="3553"/>
        <v>0</v>
      </c>
      <c r="I2571" s="4">
        <f>INT(VLOOKUP($X2571,映射表!$B:$C,2,FALSE)*VLOOKUP($Z2571,怪物属性偏向!$G:$L,怪物属性偏向!K$1,FALSE)/100)</f>
        <v>1101</v>
      </c>
      <c r="J2571" s="4">
        <f>INT(VLOOKUP($X2571,映射表!$B:$E,4,FALSE))</f>
        <v>927</v>
      </c>
      <c r="K2571" s="4">
        <f t="shared" ref="K2571:V2571" si="3562">K2570</f>
        <v>100</v>
      </c>
      <c r="L2571" s="4">
        <f t="shared" si="3562"/>
        <v>0</v>
      </c>
      <c r="M2571" s="4">
        <f t="shared" si="3562"/>
        <v>0</v>
      </c>
      <c r="N2571" s="4">
        <f t="shared" si="3562"/>
        <v>100</v>
      </c>
      <c r="O2571" s="4">
        <f t="shared" si="3562"/>
        <v>0</v>
      </c>
      <c r="P2571" s="4">
        <f t="shared" si="3562"/>
        <v>0</v>
      </c>
      <c r="Q2571" s="4">
        <f t="shared" si="3562"/>
        <v>0</v>
      </c>
      <c r="R2571" s="4">
        <f t="shared" si="3562"/>
        <v>0</v>
      </c>
      <c r="S2571" s="4">
        <f t="shared" si="3562"/>
        <v>0</v>
      </c>
      <c r="T2571" s="4">
        <f t="shared" si="3562"/>
        <v>0</v>
      </c>
      <c r="U2571" s="4">
        <f t="shared" si="3562"/>
        <v>0</v>
      </c>
      <c r="V2571" s="4">
        <f t="shared" si="3562"/>
        <v>0</v>
      </c>
      <c r="W2571" s="4">
        <f>VLOOKUP(Z2571,怪物属性偏向!D:F,3,FALSE)</f>
        <v>5000018</v>
      </c>
      <c r="X2571" s="4">
        <f t="shared" si="3492"/>
        <v>17</v>
      </c>
      <c r="Y2571" t="str">
        <f>VLOOKUP(Z2571,怪物属性偏向!G:H,2,FALSE)</f>
        <v>娜塔莎</v>
      </c>
      <c r="Z2571">
        <f t="shared" si="3493"/>
        <v>18</v>
      </c>
    </row>
    <row r="2572" spans="1:26" ht="18" customHeight="1" x14ac:dyDescent="0.15">
      <c r="A2572" s="4">
        <v>5002568</v>
      </c>
      <c r="B2572" s="4">
        <f t="shared" ref="B2572:E2572" si="3563">B2571</f>
        <v>0</v>
      </c>
      <c r="C2572" s="4">
        <f t="shared" si="3563"/>
        <v>0</v>
      </c>
      <c r="D2572" s="4">
        <f t="shared" si="3563"/>
        <v>0</v>
      </c>
      <c r="E2572" s="4">
        <f t="shared" si="3563"/>
        <v>0</v>
      </c>
      <c r="F2572" s="4">
        <f>INT(VLOOKUP($X2572,映射表!$B:$C,2,FALSE)*VLOOKUP($Z2572,怪物属性偏向!$G:$L,怪物属性偏向!L$1,FALSE)/100)</f>
        <v>2156</v>
      </c>
      <c r="G2572" s="4">
        <f>INT(VLOOKUP($X2572,映射表!$B:$C,2,FALSE)*VLOOKUP($Z2572,怪物属性偏向!$G:$L,怪物属性偏向!J$1,FALSE)/100)</f>
        <v>1214</v>
      </c>
      <c r="H2572" s="4">
        <f t="shared" si="3553"/>
        <v>0</v>
      </c>
      <c r="I2572" s="4">
        <f>INT(VLOOKUP($X2572,映射表!$B:$C,2,FALSE)*VLOOKUP($Z2572,怪物属性偏向!$G:$L,怪物属性偏向!K$1,FALSE)/100)</f>
        <v>1201</v>
      </c>
      <c r="J2572" s="4">
        <f>INT(VLOOKUP($X2572,映射表!$B:$E,4,FALSE))</f>
        <v>1011</v>
      </c>
      <c r="K2572" s="4">
        <f t="shared" ref="K2572:V2572" si="3564">K2571</f>
        <v>100</v>
      </c>
      <c r="L2572" s="4">
        <f t="shared" si="3564"/>
        <v>0</v>
      </c>
      <c r="M2572" s="4">
        <f t="shared" si="3564"/>
        <v>0</v>
      </c>
      <c r="N2572" s="4">
        <f t="shared" si="3564"/>
        <v>100</v>
      </c>
      <c r="O2572" s="4">
        <f t="shared" si="3564"/>
        <v>0</v>
      </c>
      <c r="P2572" s="4">
        <f t="shared" si="3564"/>
        <v>0</v>
      </c>
      <c r="Q2572" s="4">
        <f t="shared" si="3564"/>
        <v>0</v>
      </c>
      <c r="R2572" s="4">
        <f t="shared" si="3564"/>
        <v>0</v>
      </c>
      <c r="S2572" s="4">
        <f t="shared" si="3564"/>
        <v>0</v>
      </c>
      <c r="T2572" s="4">
        <f t="shared" si="3564"/>
        <v>0</v>
      </c>
      <c r="U2572" s="4">
        <f t="shared" si="3564"/>
        <v>0</v>
      </c>
      <c r="V2572" s="4">
        <f t="shared" si="3564"/>
        <v>0</v>
      </c>
      <c r="W2572" s="4">
        <f>VLOOKUP(Z2572,怪物属性偏向!D:F,3,FALSE)</f>
        <v>5000018</v>
      </c>
      <c r="X2572" s="4">
        <f t="shared" si="3492"/>
        <v>18</v>
      </c>
      <c r="Y2572" t="str">
        <f>VLOOKUP(Z2572,怪物属性偏向!G:H,2,FALSE)</f>
        <v>娜塔莎</v>
      </c>
      <c r="Z2572">
        <f t="shared" si="3493"/>
        <v>18</v>
      </c>
    </row>
    <row r="2573" spans="1:26" ht="18" customHeight="1" x14ac:dyDescent="0.15">
      <c r="A2573" s="4">
        <v>5002569</v>
      </c>
      <c r="B2573" s="4">
        <f t="shared" ref="B2573:E2573" si="3565">B2572</f>
        <v>0</v>
      </c>
      <c r="C2573" s="4">
        <f t="shared" si="3565"/>
        <v>0</v>
      </c>
      <c r="D2573" s="4">
        <f t="shared" si="3565"/>
        <v>0</v>
      </c>
      <c r="E2573" s="4">
        <f t="shared" si="3565"/>
        <v>0</v>
      </c>
      <c r="F2573" s="4">
        <f>INT(VLOOKUP($X2573,映射表!$B:$C,2,FALSE)*VLOOKUP($Z2573,怪物属性偏向!$G:$L,怪物属性偏向!L$1,FALSE)/100)</f>
        <v>2348</v>
      </c>
      <c r="G2573" s="4">
        <f>INT(VLOOKUP($X2573,映射表!$B:$C,2,FALSE)*VLOOKUP($Z2573,怪物属性偏向!$G:$L,怪物属性偏向!J$1,FALSE)/100)</f>
        <v>1321</v>
      </c>
      <c r="H2573" s="4">
        <f t="shared" si="3553"/>
        <v>0</v>
      </c>
      <c r="I2573" s="4">
        <f>INT(VLOOKUP($X2573,映射表!$B:$C,2,FALSE)*VLOOKUP($Z2573,怪物属性偏向!$G:$L,怪物属性偏向!K$1,FALSE)/100)</f>
        <v>1308</v>
      </c>
      <c r="J2573" s="4">
        <f>INT(VLOOKUP($X2573,映射表!$B:$E,4,FALSE))</f>
        <v>1101</v>
      </c>
      <c r="K2573" s="4">
        <f t="shared" ref="K2573:V2573" si="3566">K2572</f>
        <v>100</v>
      </c>
      <c r="L2573" s="4">
        <f t="shared" si="3566"/>
        <v>0</v>
      </c>
      <c r="M2573" s="4">
        <f t="shared" si="3566"/>
        <v>0</v>
      </c>
      <c r="N2573" s="4">
        <f t="shared" si="3566"/>
        <v>100</v>
      </c>
      <c r="O2573" s="4">
        <f t="shared" si="3566"/>
        <v>0</v>
      </c>
      <c r="P2573" s="4">
        <f t="shared" si="3566"/>
        <v>0</v>
      </c>
      <c r="Q2573" s="4">
        <f t="shared" si="3566"/>
        <v>0</v>
      </c>
      <c r="R2573" s="4">
        <f t="shared" si="3566"/>
        <v>0</v>
      </c>
      <c r="S2573" s="4">
        <f t="shared" si="3566"/>
        <v>0</v>
      </c>
      <c r="T2573" s="4">
        <f t="shared" si="3566"/>
        <v>0</v>
      </c>
      <c r="U2573" s="4">
        <f t="shared" si="3566"/>
        <v>0</v>
      </c>
      <c r="V2573" s="4">
        <f t="shared" si="3566"/>
        <v>0</v>
      </c>
      <c r="W2573" s="4">
        <f>VLOOKUP(Z2573,怪物属性偏向!D:F,3,FALSE)</f>
        <v>5000018</v>
      </c>
      <c r="X2573" s="4">
        <f t="shared" si="3492"/>
        <v>19</v>
      </c>
      <c r="Y2573" t="str">
        <f>VLOOKUP(Z2573,怪物属性偏向!G:H,2,FALSE)</f>
        <v>娜塔莎</v>
      </c>
      <c r="Z2573">
        <f t="shared" si="3493"/>
        <v>18</v>
      </c>
    </row>
    <row r="2574" spans="1:26" ht="18" customHeight="1" x14ac:dyDescent="0.15">
      <c r="A2574" s="4">
        <v>5002570</v>
      </c>
      <c r="B2574" s="4">
        <f t="shared" ref="B2574:E2574" si="3567">B2573</f>
        <v>0</v>
      </c>
      <c r="C2574" s="4">
        <f t="shared" si="3567"/>
        <v>0</v>
      </c>
      <c r="D2574" s="4">
        <f t="shared" si="3567"/>
        <v>0</v>
      </c>
      <c r="E2574" s="4">
        <f t="shared" si="3567"/>
        <v>0</v>
      </c>
      <c r="F2574" s="4">
        <f>INT(VLOOKUP($X2574,映射表!$B:$C,2,FALSE)*VLOOKUP($Z2574,怪物属性偏向!$G:$L,怪物属性偏向!L$1,FALSE)/100)</f>
        <v>2553</v>
      </c>
      <c r="G2574" s="4">
        <f>INT(VLOOKUP($X2574,映射表!$B:$C,2,FALSE)*VLOOKUP($Z2574,怪物属性偏向!$G:$L,怪物属性偏向!J$1,FALSE)/100)</f>
        <v>1437</v>
      </c>
      <c r="H2574" s="4">
        <f t="shared" si="3553"/>
        <v>0</v>
      </c>
      <c r="I2574" s="4">
        <f>INT(VLOOKUP($X2574,映射表!$B:$C,2,FALSE)*VLOOKUP($Z2574,怪物属性偏向!$G:$L,怪物属性偏向!K$1,FALSE)/100)</f>
        <v>1422</v>
      </c>
      <c r="J2574" s="4">
        <f>INT(VLOOKUP($X2574,映射表!$B:$E,4,FALSE))</f>
        <v>1198</v>
      </c>
      <c r="K2574" s="4">
        <f t="shared" ref="K2574:V2574" si="3568">K2573</f>
        <v>100</v>
      </c>
      <c r="L2574" s="4">
        <f t="shared" si="3568"/>
        <v>0</v>
      </c>
      <c r="M2574" s="4">
        <f t="shared" si="3568"/>
        <v>0</v>
      </c>
      <c r="N2574" s="4">
        <f t="shared" si="3568"/>
        <v>100</v>
      </c>
      <c r="O2574" s="4">
        <f t="shared" si="3568"/>
        <v>0</v>
      </c>
      <c r="P2574" s="4">
        <f t="shared" si="3568"/>
        <v>0</v>
      </c>
      <c r="Q2574" s="4">
        <f t="shared" si="3568"/>
        <v>0</v>
      </c>
      <c r="R2574" s="4">
        <f t="shared" si="3568"/>
        <v>0</v>
      </c>
      <c r="S2574" s="4">
        <f t="shared" si="3568"/>
        <v>0</v>
      </c>
      <c r="T2574" s="4">
        <f t="shared" si="3568"/>
        <v>0</v>
      </c>
      <c r="U2574" s="4">
        <f t="shared" si="3568"/>
        <v>0</v>
      </c>
      <c r="V2574" s="4">
        <f t="shared" si="3568"/>
        <v>0</v>
      </c>
      <c r="W2574" s="4">
        <f>VLOOKUP(Z2574,怪物属性偏向!D:F,3,FALSE)</f>
        <v>5000018</v>
      </c>
      <c r="X2574" s="4">
        <f t="shared" si="3492"/>
        <v>20</v>
      </c>
      <c r="Y2574" t="str">
        <f>VLOOKUP(Z2574,怪物属性偏向!G:H,2,FALSE)</f>
        <v>娜塔莎</v>
      </c>
      <c r="Z2574">
        <f t="shared" si="3493"/>
        <v>18</v>
      </c>
    </row>
    <row r="2575" spans="1:26" ht="18" customHeight="1" x14ac:dyDescent="0.15">
      <c r="A2575" s="4">
        <v>5002571</v>
      </c>
      <c r="B2575" s="4">
        <f t="shared" ref="B2575:E2575" si="3569">B2574</f>
        <v>0</v>
      </c>
      <c r="C2575" s="4">
        <f t="shared" si="3569"/>
        <v>0</v>
      </c>
      <c r="D2575" s="4">
        <f t="shared" si="3569"/>
        <v>0</v>
      </c>
      <c r="E2575" s="4">
        <f t="shared" si="3569"/>
        <v>0</v>
      </c>
      <c r="F2575" s="4">
        <f>INT(VLOOKUP($X2575,映射表!$B:$C,2,FALSE)*VLOOKUP($Z2575,怪物属性偏向!$G:$L,怪物属性偏向!L$1,FALSE)/100)</f>
        <v>2774</v>
      </c>
      <c r="G2575" s="4">
        <f>INT(VLOOKUP($X2575,映射表!$B:$C,2,FALSE)*VLOOKUP($Z2575,怪物属性偏向!$G:$L,怪物属性偏向!J$1,FALSE)/100)</f>
        <v>1561</v>
      </c>
      <c r="H2575" s="4">
        <f t="shared" si="3553"/>
        <v>0</v>
      </c>
      <c r="I2575" s="4">
        <f>INT(VLOOKUP($X2575,映射表!$B:$C,2,FALSE)*VLOOKUP($Z2575,怪物属性偏向!$G:$L,怪物属性偏向!K$1,FALSE)/100)</f>
        <v>1545</v>
      </c>
      <c r="J2575" s="4">
        <f>INT(VLOOKUP($X2575,映射表!$B:$E,4,FALSE))</f>
        <v>1301</v>
      </c>
      <c r="K2575" s="4">
        <f t="shared" ref="K2575:V2575" si="3570">K2574</f>
        <v>100</v>
      </c>
      <c r="L2575" s="4">
        <f t="shared" si="3570"/>
        <v>0</v>
      </c>
      <c r="M2575" s="4">
        <f t="shared" si="3570"/>
        <v>0</v>
      </c>
      <c r="N2575" s="4">
        <f t="shared" si="3570"/>
        <v>100</v>
      </c>
      <c r="O2575" s="4">
        <f t="shared" si="3570"/>
        <v>0</v>
      </c>
      <c r="P2575" s="4">
        <f t="shared" si="3570"/>
        <v>0</v>
      </c>
      <c r="Q2575" s="4">
        <f t="shared" si="3570"/>
        <v>0</v>
      </c>
      <c r="R2575" s="4">
        <f t="shared" si="3570"/>
        <v>0</v>
      </c>
      <c r="S2575" s="4">
        <f t="shared" si="3570"/>
        <v>0</v>
      </c>
      <c r="T2575" s="4">
        <f t="shared" si="3570"/>
        <v>0</v>
      </c>
      <c r="U2575" s="4">
        <f t="shared" si="3570"/>
        <v>0</v>
      </c>
      <c r="V2575" s="4">
        <f t="shared" si="3570"/>
        <v>0</v>
      </c>
      <c r="W2575" s="4">
        <f>VLOOKUP(Z2575,怪物属性偏向!D:F,3,FALSE)</f>
        <v>5000018</v>
      </c>
      <c r="X2575" s="4">
        <f t="shared" si="3492"/>
        <v>21</v>
      </c>
      <c r="Y2575" t="str">
        <f>VLOOKUP(Z2575,怪物属性偏向!G:H,2,FALSE)</f>
        <v>娜塔莎</v>
      </c>
      <c r="Z2575">
        <f t="shared" si="3493"/>
        <v>18</v>
      </c>
    </row>
    <row r="2576" spans="1:26" ht="18" customHeight="1" x14ac:dyDescent="0.15">
      <c r="A2576" s="4">
        <v>5002572</v>
      </c>
      <c r="B2576" s="4">
        <f t="shared" ref="B2576:E2576" si="3571">B2575</f>
        <v>0</v>
      </c>
      <c r="C2576" s="4">
        <f t="shared" si="3571"/>
        <v>0</v>
      </c>
      <c r="D2576" s="4">
        <f t="shared" si="3571"/>
        <v>0</v>
      </c>
      <c r="E2576" s="4">
        <f t="shared" si="3571"/>
        <v>0</v>
      </c>
      <c r="F2576" s="4">
        <f>INT(VLOOKUP($X2576,映射表!$B:$C,2,FALSE)*VLOOKUP($Z2576,怪物属性偏向!$G:$L,怪物属性偏向!L$1,FALSE)/100)</f>
        <v>3010</v>
      </c>
      <c r="G2576" s="4">
        <f>INT(VLOOKUP($X2576,映射表!$B:$C,2,FALSE)*VLOOKUP($Z2576,怪物属性偏向!$G:$L,怪物属性偏向!J$1,FALSE)/100)</f>
        <v>1694</v>
      </c>
      <c r="H2576" s="4">
        <f t="shared" si="3553"/>
        <v>0</v>
      </c>
      <c r="I2576" s="4">
        <f>INT(VLOOKUP($X2576,映射表!$B:$C,2,FALSE)*VLOOKUP($Z2576,怪物属性偏向!$G:$L,怪物属性偏向!K$1,FALSE)/100)</f>
        <v>1676</v>
      </c>
      <c r="J2576" s="4">
        <f>INT(VLOOKUP($X2576,映射表!$B:$E,4,FALSE))</f>
        <v>1412</v>
      </c>
      <c r="K2576" s="4">
        <f t="shared" ref="K2576:V2576" si="3572">K2575</f>
        <v>100</v>
      </c>
      <c r="L2576" s="4">
        <f t="shared" si="3572"/>
        <v>0</v>
      </c>
      <c r="M2576" s="4">
        <f t="shared" si="3572"/>
        <v>0</v>
      </c>
      <c r="N2576" s="4">
        <f t="shared" si="3572"/>
        <v>100</v>
      </c>
      <c r="O2576" s="4">
        <f t="shared" si="3572"/>
        <v>0</v>
      </c>
      <c r="P2576" s="4">
        <f t="shared" si="3572"/>
        <v>0</v>
      </c>
      <c r="Q2576" s="4">
        <f t="shared" si="3572"/>
        <v>0</v>
      </c>
      <c r="R2576" s="4">
        <f t="shared" si="3572"/>
        <v>0</v>
      </c>
      <c r="S2576" s="4">
        <f t="shared" si="3572"/>
        <v>0</v>
      </c>
      <c r="T2576" s="4">
        <f t="shared" si="3572"/>
        <v>0</v>
      </c>
      <c r="U2576" s="4">
        <f t="shared" si="3572"/>
        <v>0</v>
      </c>
      <c r="V2576" s="4">
        <f t="shared" si="3572"/>
        <v>0</v>
      </c>
      <c r="W2576" s="4">
        <f>VLOOKUP(Z2576,怪物属性偏向!D:F,3,FALSE)</f>
        <v>5000018</v>
      </c>
      <c r="X2576" s="4">
        <f t="shared" si="3492"/>
        <v>22</v>
      </c>
      <c r="Y2576" t="str">
        <f>VLOOKUP(Z2576,怪物属性偏向!G:H,2,FALSE)</f>
        <v>娜塔莎</v>
      </c>
      <c r="Z2576">
        <f t="shared" si="3493"/>
        <v>18</v>
      </c>
    </row>
    <row r="2577" spans="1:26" ht="18" customHeight="1" x14ac:dyDescent="0.15">
      <c r="A2577" s="4">
        <v>5002573</v>
      </c>
      <c r="B2577" s="4">
        <f t="shared" ref="B2577:E2577" si="3573">B2576</f>
        <v>0</v>
      </c>
      <c r="C2577" s="4">
        <f t="shared" si="3573"/>
        <v>0</v>
      </c>
      <c r="D2577" s="4">
        <f t="shared" si="3573"/>
        <v>0</v>
      </c>
      <c r="E2577" s="4">
        <f t="shared" si="3573"/>
        <v>0</v>
      </c>
      <c r="F2577" s="4">
        <f>INT(VLOOKUP($X2577,映射表!$B:$C,2,FALSE)*VLOOKUP($Z2577,怪物属性偏向!$G:$L,怪物属性偏向!L$1,FALSE)/100)</f>
        <v>3263</v>
      </c>
      <c r="G2577" s="4">
        <f>INT(VLOOKUP($X2577,映射表!$B:$C,2,FALSE)*VLOOKUP($Z2577,怪物属性偏向!$G:$L,怪物属性偏向!J$1,FALSE)/100)</f>
        <v>1837</v>
      </c>
      <c r="H2577" s="4">
        <f t="shared" si="3553"/>
        <v>0</v>
      </c>
      <c r="I2577" s="4">
        <f>INT(VLOOKUP($X2577,映射表!$B:$C,2,FALSE)*VLOOKUP($Z2577,怪物属性偏向!$G:$L,怪物属性偏向!K$1,FALSE)/100)</f>
        <v>1818</v>
      </c>
      <c r="J2577" s="4">
        <f>INT(VLOOKUP($X2577,映射表!$B:$E,4,FALSE))</f>
        <v>1530</v>
      </c>
      <c r="K2577" s="4">
        <f t="shared" ref="K2577:V2577" si="3574">K2576</f>
        <v>100</v>
      </c>
      <c r="L2577" s="4">
        <f t="shared" si="3574"/>
        <v>0</v>
      </c>
      <c r="M2577" s="4">
        <f t="shared" si="3574"/>
        <v>0</v>
      </c>
      <c r="N2577" s="4">
        <f t="shared" si="3574"/>
        <v>100</v>
      </c>
      <c r="O2577" s="4">
        <f t="shared" si="3574"/>
        <v>0</v>
      </c>
      <c r="P2577" s="4">
        <f t="shared" si="3574"/>
        <v>0</v>
      </c>
      <c r="Q2577" s="4">
        <f t="shared" si="3574"/>
        <v>0</v>
      </c>
      <c r="R2577" s="4">
        <f t="shared" si="3574"/>
        <v>0</v>
      </c>
      <c r="S2577" s="4">
        <f t="shared" si="3574"/>
        <v>0</v>
      </c>
      <c r="T2577" s="4">
        <f t="shared" si="3574"/>
        <v>0</v>
      </c>
      <c r="U2577" s="4">
        <f t="shared" si="3574"/>
        <v>0</v>
      </c>
      <c r="V2577" s="4">
        <f t="shared" si="3574"/>
        <v>0</v>
      </c>
      <c r="W2577" s="4">
        <f>VLOOKUP(Z2577,怪物属性偏向!D:F,3,FALSE)</f>
        <v>5000018</v>
      </c>
      <c r="X2577" s="4">
        <f t="shared" si="3492"/>
        <v>23</v>
      </c>
      <c r="Y2577" t="str">
        <f>VLOOKUP(Z2577,怪物属性偏向!G:H,2,FALSE)</f>
        <v>娜塔莎</v>
      </c>
      <c r="Z2577">
        <f t="shared" si="3493"/>
        <v>18</v>
      </c>
    </row>
    <row r="2578" spans="1:26" ht="18" customHeight="1" x14ac:dyDescent="0.15">
      <c r="A2578" s="4">
        <v>5002574</v>
      </c>
      <c r="B2578" s="4">
        <f t="shared" ref="B2578:E2578" si="3575">B2577</f>
        <v>0</v>
      </c>
      <c r="C2578" s="4">
        <f t="shared" si="3575"/>
        <v>0</v>
      </c>
      <c r="D2578" s="4">
        <f t="shared" si="3575"/>
        <v>0</v>
      </c>
      <c r="E2578" s="4">
        <f t="shared" si="3575"/>
        <v>0</v>
      </c>
      <c r="F2578" s="4">
        <f>INT(VLOOKUP($X2578,映射表!$B:$C,2,FALSE)*VLOOKUP($Z2578,怪物属性偏向!$G:$L,怪物属性偏向!L$1,FALSE)/100)</f>
        <v>3534</v>
      </c>
      <c r="G2578" s="4">
        <f>INT(VLOOKUP($X2578,映射表!$B:$C,2,FALSE)*VLOOKUP($Z2578,怪物属性偏向!$G:$L,怪物属性偏向!J$1,FALSE)/100)</f>
        <v>1989</v>
      </c>
      <c r="H2578" s="4">
        <f t="shared" si="3553"/>
        <v>0</v>
      </c>
      <c r="I2578" s="4">
        <f>INT(VLOOKUP($X2578,映射表!$B:$C,2,FALSE)*VLOOKUP($Z2578,怪物属性偏向!$G:$L,怪物属性偏向!K$1,FALSE)/100)</f>
        <v>1969</v>
      </c>
      <c r="J2578" s="4">
        <f>INT(VLOOKUP($X2578,映射表!$B:$E,4,FALSE))</f>
        <v>1658</v>
      </c>
      <c r="K2578" s="4">
        <f t="shared" ref="K2578:V2578" si="3576">K2577</f>
        <v>100</v>
      </c>
      <c r="L2578" s="4">
        <f t="shared" si="3576"/>
        <v>0</v>
      </c>
      <c r="M2578" s="4">
        <f t="shared" si="3576"/>
        <v>0</v>
      </c>
      <c r="N2578" s="4">
        <f t="shared" si="3576"/>
        <v>100</v>
      </c>
      <c r="O2578" s="4">
        <f t="shared" si="3576"/>
        <v>0</v>
      </c>
      <c r="P2578" s="4">
        <f t="shared" si="3576"/>
        <v>0</v>
      </c>
      <c r="Q2578" s="4">
        <f t="shared" si="3576"/>
        <v>0</v>
      </c>
      <c r="R2578" s="4">
        <f t="shared" si="3576"/>
        <v>0</v>
      </c>
      <c r="S2578" s="4">
        <f t="shared" si="3576"/>
        <v>0</v>
      </c>
      <c r="T2578" s="4">
        <f t="shared" si="3576"/>
        <v>0</v>
      </c>
      <c r="U2578" s="4">
        <f t="shared" si="3576"/>
        <v>0</v>
      </c>
      <c r="V2578" s="4">
        <f t="shared" si="3576"/>
        <v>0</v>
      </c>
      <c r="W2578" s="4">
        <f>VLOOKUP(Z2578,怪物属性偏向!D:F,3,FALSE)</f>
        <v>5000018</v>
      </c>
      <c r="X2578" s="4">
        <f t="shared" si="3492"/>
        <v>24</v>
      </c>
      <c r="Y2578" t="str">
        <f>VLOOKUP(Z2578,怪物属性偏向!G:H,2,FALSE)</f>
        <v>娜塔莎</v>
      </c>
      <c r="Z2578">
        <f t="shared" si="3493"/>
        <v>18</v>
      </c>
    </row>
    <row r="2579" spans="1:26" ht="18" customHeight="1" x14ac:dyDescent="0.15">
      <c r="A2579" s="4">
        <v>5002575</v>
      </c>
      <c r="B2579" s="4">
        <f t="shared" ref="B2579:E2579" si="3577">B2578</f>
        <v>0</v>
      </c>
      <c r="C2579" s="4">
        <f t="shared" si="3577"/>
        <v>0</v>
      </c>
      <c r="D2579" s="4">
        <f t="shared" si="3577"/>
        <v>0</v>
      </c>
      <c r="E2579" s="4">
        <f t="shared" si="3577"/>
        <v>0</v>
      </c>
      <c r="F2579" s="4">
        <f>INT(VLOOKUP($X2579,映射表!$B:$C,2,FALSE)*VLOOKUP($Z2579,怪物属性偏向!$G:$L,怪物属性偏向!L$1,FALSE)/100)</f>
        <v>3825</v>
      </c>
      <c r="G2579" s="4">
        <f>INT(VLOOKUP($X2579,映射表!$B:$C,2,FALSE)*VLOOKUP($Z2579,怪物属性偏向!$G:$L,怪物属性偏向!J$1,FALSE)/100)</f>
        <v>2153</v>
      </c>
      <c r="H2579" s="4">
        <f t="shared" si="3553"/>
        <v>0</v>
      </c>
      <c r="I2579" s="4">
        <f>INT(VLOOKUP($X2579,映射表!$B:$C,2,FALSE)*VLOOKUP($Z2579,怪物属性偏向!$G:$L,怪物属性偏向!K$1,FALSE)/100)</f>
        <v>2131</v>
      </c>
      <c r="J2579" s="4">
        <f>INT(VLOOKUP($X2579,映射表!$B:$E,4,FALSE))</f>
        <v>1794</v>
      </c>
      <c r="K2579" s="4">
        <f t="shared" ref="K2579:V2579" si="3578">K2578</f>
        <v>100</v>
      </c>
      <c r="L2579" s="4">
        <f t="shared" si="3578"/>
        <v>0</v>
      </c>
      <c r="M2579" s="4">
        <f t="shared" si="3578"/>
        <v>0</v>
      </c>
      <c r="N2579" s="4">
        <f t="shared" si="3578"/>
        <v>100</v>
      </c>
      <c r="O2579" s="4">
        <f t="shared" si="3578"/>
        <v>0</v>
      </c>
      <c r="P2579" s="4">
        <f t="shared" si="3578"/>
        <v>0</v>
      </c>
      <c r="Q2579" s="4">
        <f t="shared" si="3578"/>
        <v>0</v>
      </c>
      <c r="R2579" s="4">
        <f t="shared" si="3578"/>
        <v>0</v>
      </c>
      <c r="S2579" s="4">
        <f t="shared" si="3578"/>
        <v>0</v>
      </c>
      <c r="T2579" s="4">
        <f t="shared" si="3578"/>
        <v>0</v>
      </c>
      <c r="U2579" s="4">
        <f t="shared" si="3578"/>
        <v>0</v>
      </c>
      <c r="V2579" s="4">
        <f t="shared" si="3578"/>
        <v>0</v>
      </c>
      <c r="W2579" s="4">
        <f>VLOOKUP(Z2579,怪物属性偏向!D:F,3,FALSE)</f>
        <v>5000018</v>
      </c>
      <c r="X2579" s="4">
        <f t="shared" si="3492"/>
        <v>25</v>
      </c>
      <c r="Y2579" t="str">
        <f>VLOOKUP(Z2579,怪物属性偏向!G:H,2,FALSE)</f>
        <v>娜塔莎</v>
      </c>
      <c r="Z2579">
        <f t="shared" si="3493"/>
        <v>18</v>
      </c>
    </row>
    <row r="2580" spans="1:26" ht="18" customHeight="1" x14ac:dyDescent="0.15">
      <c r="A2580" s="4">
        <v>5002576</v>
      </c>
      <c r="B2580" s="4">
        <f t="shared" ref="B2580:E2580" si="3579">B2579</f>
        <v>0</v>
      </c>
      <c r="C2580" s="4">
        <f t="shared" si="3579"/>
        <v>0</v>
      </c>
      <c r="D2580" s="4">
        <f t="shared" si="3579"/>
        <v>0</v>
      </c>
      <c r="E2580" s="4">
        <f t="shared" si="3579"/>
        <v>0</v>
      </c>
      <c r="F2580" s="4">
        <f>INT(VLOOKUP($X2580,映射表!$B:$C,2,FALSE)*VLOOKUP($Z2580,怪物属性偏向!$G:$L,怪物属性偏向!L$1,FALSE)/100)</f>
        <v>4137</v>
      </c>
      <c r="G2580" s="4">
        <f>INT(VLOOKUP($X2580,映射表!$B:$C,2,FALSE)*VLOOKUP($Z2580,怪物属性偏向!$G:$L,怪物属性偏向!J$1,FALSE)/100)</f>
        <v>2329</v>
      </c>
      <c r="H2580" s="4">
        <f t="shared" si="3553"/>
        <v>0</v>
      </c>
      <c r="I2580" s="4">
        <f>INT(VLOOKUP($X2580,映射表!$B:$C,2,FALSE)*VLOOKUP($Z2580,怪物属性偏向!$G:$L,怪物属性偏向!K$1,FALSE)/100)</f>
        <v>2305</v>
      </c>
      <c r="J2580" s="4">
        <f>INT(VLOOKUP($X2580,映射表!$B:$E,4,FALSE))</f>
        <v>1941</v>
      </c>
      <c r="K2580" s="4">
        <f t="shared" ref="K2580:V2580" si="3580">K2579</f>
        <v>100</v>
      </c>
      <c r="L2580" s="4">
        <f t="shared" si="3580"/>
        <v>0</v>
      </c>
      <c r="M2580" s="4">
        <f t="shared" si="3580"/>
        <v>0</v>
      </c>
      <c r="N2580" s="4">
        <f t="shared" si="3580"/>
        <v>100</v>
      </c>
      <c r="O2580" s="4">
        <f t="shared" si="3580"/>
        <v>0</v>
      </c>
      <c r="P2580" s="4">
        <f t="shared" si="3580"/>
        <v>0</v>
      </c>
      <c r="Q2580" s="4">
        <f t="shared" si="3580"/>
        <v>0</v>
      </c>
      <c r="R2580" s="4">
        <f t="shared" si="3580"/>
        <v>0</v>
      </c>
      <c r="S2580" s="4">
        <f t="shared" si="3580"/>
        <v>0</v>
      </c>
      <c r="T2580" s="4">
        <f t="shared" si="3580"/>
        <v>0</v>
      </c>
      <c r="U2580" s="4">
        <f t="shared" si="3580"/>
        <v>0</v>
      </c>
      <c r="V2580" s="4">
        <f t="shared" si="3580"/>
        <v>0</v>
      </c>
      <c r="W2580" s="4">
        <f>VLOOKUP(Z2580,怪物属性偏向!D:F,3,FALSE)</f>
        <v>5000018</v>
      </c>
      <c r="X2580" s="4">
        <f t="shared" si="3492"/>
        <v>26</v>
      </c>
      <c r="Y2580" t="str">
        <f>VLOOKUP(Z2580,怪物属性偏向!G:H,2,FALSE)</f>
        <v>娜塔莎</v>
      </c>
      <c r="Z2580">
        <f t="shared" si="3493"/>
        <v>18</v>
      </c>
    </row>
    <row r="2581" spans="1:26" ht="18" customHeight="1" x14ac:dyDescent="0.15">
      <c r="A2581" s="4">
        <v>5002577</v>
      </c>
      <c r="B2581" s="4">
        <f t="shared" ref="B2581:E2581" si="3581">B2580</f>
        <v>0</v>
      </c>
      <c r="C2581" s="4">
        <f t="shared" si="3581"/>
        <v>0</v>
      </c>
      <c r="D2581" s="4">
        <f t="shared" si="3581"/>
        <v>0</v>
      </c>
      <c r="E2581" s="4">
        <f t="shared" si="3581"/>
        <v>0</v>
      </c>
      <c r="F2581" s="4">
        <f>INT(VLOOKUP($X2581,映射表!$B:$C,2,FALSE)*VLOOKUP($Z2581,怪物属性偏向!$G:$L,怪物属性偏向!L$1,FALSE)/100)</f>
        <v>4471</v>
      </c>
      <c r="G2581" s="4">
        <f>INT(VLOOKUP($X2581,映射表!$B:$C,2,FALSE)*VLOOKUP($Z2581,怪物属性偏向!$G:$L,怪物属性偏向!J$1,FALSE)/100)</f>
        <v>2517</v>
      </c>
      <c r="H2581" s="4">
        <f t="shared" si="3553"/>
        <v>0</v>
      </c>
      <c r="I2581" s="4">
        <f>INT(VLOOKUP($X2581,映射表!$B:$C,2,FALSE)*VLOOKUP($Z2581,怪物属性偏向!$G:$L,怪物属性偏向!K$1,FALSE)/100)</f>
        <v>2491</v>
      </c>
      <c r="J2581" s="4">
        <f>INT(VLOOKUP($X2581,映射表!$B:$E,4,FALSE))</f>
        <v>2097</v>
      </c>
      <c r="K2581" s="4">
        <f t="shared" ref="K2581:V2581" si="3582">K2580</f>
        <v>100</v>
      </c>
      <c r="L2581" s="4">
        <f t="shared" si="3582"/>
        <v>0</v>
      </c>
      <c r="M2581" s="4">
        <f t="shared" si="3582"/>
        <v>0</v>
      </c>
      <c r="N2581" s="4">
        <f t="shared" si="3582"/>
        <v>100</v>
      </c>
      <c r="O2581" s="4">
        <f t="shared" si="3582"/>
        <v>0</v>
      </c>
      <c r="P2581" s="4">
        <f t="shared" si="3582"/>
        <v>0</v>
      </c>
      <c r="Q2581" s="4">
        <f t="shared" si="3582"/>
        <v>0</v>
      </c>
      <c r="R2581" s="4">
        <f t="shared" si="3582"/>
        <v>0</v>
      </c>
      <c r="S2581" s="4">
        <f t="shared" si="3582"/>
        <v>0</v>
      </c>
      <c r="T2581" s="4">
        <f t="shared" si="3582"/>
        <v>0</v>
      </c>
      <c r="U2581" s="4">
        <f t="shared" si="3582"/>
        <v>0</v>
      </c>
      <c r="V2581" s="4">
        <f t="shared" si="3582"/>
        <v>0</v>
      </c>
      <c r="W2581" s="4">
        <f>VLOOKUP(Z2581,怪物属性偏向!D:F,3,FALSE)</f>
        <v>5000018</v>
      </c>
      <c r="X2581" s="4">
        <f t="shared" si="3492"/>
        <v>27</v>
      </c>
      <c r="Y2581" t="str">
        <f>VLOOKUP(Z2581,怪物属性偏向!G:H,2,FALSE)</f>
        <v>娜塔莎</v>
      </c>
      <c r="Z2581">
        <f t="shared" si="3493"/>
        <v>18</v>
      </c>
    </row>
    <row r="2582" spans="1:26" ht="18" customHeight="1" x14ac:dyDescent="0.15">
      <c r="A2582" s="4">
        <v>5002578</v>
      </c>
      <c r="B2582" s="4">
        <f t="shared" ref="B2582:E2582" si="3583">B2581</f>
        <v>0</v>
      </c>
      <c r="C2582" s="4">
        <f t="shared" si="3583"/>
        <v>0</v>
      </c>
      <c r="D2582" s="4">
        <f t="shared" si="3583"/>
        <v>0</v>
      </c>
      <c r="E2582" s="4">
        <f t="shared" si="3583"/>
        <v>0</v>
      </c>
      <c r="F2582" s="4">
        <f>INT(VLOOKUP($X2582,映射表!$B:$C,2,FALSE)*VLOOKUP($Z2582,怪物属性偏向!$G:$L,怪物属性偏向!L$1,FALSE)/100)</f>
        <v>4830</v>
      </c>
      <c r="G2582" s="4">
        <f>INT(VLOOKUP($X2582,映射表!$B:$C,2,FALSE)*VLOOKUP($Z2582,怪物属性偏向!$G:$L,怪物属性偏向!J$1,FALSE)/100)</f>
        <v>2719</v>
      </c>
      <c r="H2582" s="4">
        <f t="shared" si="3553"/>
        <v>0</v>
      </c>
      <c r="I2582" s="4">
        <f>INT(VLOOKUP($X2582,映射表!$B:$C,2,FALSE)*VLOOKUP($Z2582,怪物属性偏向!$G:$L,怪物属性偏向!K$1,FALSE)/100)</f>
        <v>2690</v>
      </c>
      <c r="J2582" s="4">
        <f>INT(VLOOKUP($X2582,映射表!$B:$E,4,FALSE))</f>
        <v>2266</v>
      </c>
      <c r="K2582" s="4">
        <f t="shared" ref="K2582:V2582" si="3584">K2581</f>
        <v>100</v>
      </c>
      <c r="L2582" s="4">
        <f t="shared" si="3584"/>
        <v>0</v>
      </c>
      <c r="M2582" s="4">
        <f t="shared" si="3584"/>
        <v>0</v>
      </c>
      <c r="N2582" s="4">
        <f t="shared" si="3584"/>
        <v>100</v>
      </c>
      <c r="O2582" s="4">
        <f t="shared" si="3584"/>
        <v>0</v>
      </c>
      <c r="P2582" s="4">
        <f t="shared" si="3584"/>
        <v>0</v>
      </c>
      <c r="Q2582" s="4">
        <f t="shared" si="3584"/>
        <v>0</v>
      </c>
      <c r="R2582" s="4">
        <f t="shared" si="3584"/>
        <v>0</v>
      </c>
      <c r="S2582" s="4">
        <f t="shared" si="3584"/>
        <v>0</v>
      </c>
      <c r="T2582" s="4">
        <f t="shared" si="3584"/>
        <v>0</v>
      </c>
      <c r="U2582" s="4">
        <f t="shared" si="3584"/>
        <v>0</v>
      </c>
      <c r="V2582" s="4">
        <f t="shared" si="3584"/>
        <v>0</v>
      </c>
      <c r="W2582" s="4">
        <f>VLOOKUP(Z2582,怪物属性偏向!D:F,3,FALSE)</f>
        <v>5000018</v>
      </c>
      <c r="X2582" s="4">
        <f t="shared" si="3492"/>
        <v>28</v>
      </c>
      <c r="Y2582" t="str">
        <f>VLOOKUP(Z2582,怪物属性偏向!G:H,2,FALSE)</f>
        <v>娜塔莎</v>
      </c>
      <c r="Z2582">
        <f t="shared" si="3493"/>
        <v>18</v>
      </c>
    </row>
    <row r="2583" spans="1:26" ht="18" customHeight="1" x14ac:dyDescent="0.15">
      <c r="A2583" s="4">
        <v>5002579</v>
      </c>
      <c r="B2583" s="4">
        <f t="shared" ref="B2583:E2583" si="3585">B2582</f>
        <v>0</v>
      </c>
      <c r="C2583" s="4">
        <f t="shared" si="3585"/>
        <v>0</v>
      </c>
      <c r="D2583" s="4">
        <f t="shared" si="3585"/>
        <v>0</v>
      </c>
      <c r="E2583" s="4">
        <f t="shared" si="3585"/>
        <v>0</v>
      </c>
      <c r="F2583" s="4">
        <f>INT(VLOOKUP($X2583,映射表!$B:$C,2,FALSE)*VLOOKUP($Z2583,怪物属性偏向!$G:$L,怪物属性偏向!L$1,FALSE)/100)</f>
        <v>5214</v>
      </c>
      <c r="G2583" s="4">
        <f>INT(VLOOKUP($X2583,映射表!$B:$C,2,FALSE)*VLOOKUP($Z2583,怪物属性偏向!$G:$L,怪物属性偏向!J$1,FALSE)/100)</f>
        <v>2935</v>
      </c>
      <c r="H2583" s="4">
        <f t="shared" si="3553"/>
        <v>0</v>
      </c>
      <c r="I2583" s="4">
        <f>INT(VLOOKUP($X2583,映射表!$B:$C,2,FALSE)*VLOOKUP($Z2583,怪物属性偏向!$G:$L,怪物属性偏向!K$1,FALSE)/100)</f>
        <v>2904</v>
      </c>
      <c r="J2583" s="4">
        <f>INT(VLOOKUP($X2583,映射表!$B:$E,4,FALSE))</f>
        <v>2446</v>
      </c>
      <c r="K2583" s="4">
        <f t="shared" ref="K2583:V2583" si="3586">K2582</f>
        <v>100</v>
      </c>
      <c r="L2583" s="4">
        <f t="shared" si="3586"/>
        <v>0</v>
      </c>
      <c r="M2583" s="4">
        <f t="shared" si="3586"/>
        <v>0</v>
      </c>
      <c r="N2583" s="4">
        <f t="shared" si="3586"/>
        <v>100</v>
      </c>
      <c r="O2583" s="4">
        <f t="shared" si="3586"/>
        <v>0</v>
      </c>
      <c r="P2583" s="4">
        <f t="shared" si="3586"/>
        <v>0</v>
      </c>
      <c r="Q2583" s="4">
        <f t="shared" si="3586"/>
        <v>0</v>
      </c>
      <c r="R2583" s="4">
        <f t="shared" si="3586"/>
        <v>0</v>
      </c>
      <c r="S2583" s="4">
        <f t="shared" si="3586"/>
        <v>0</v>
      </c>
      <c r="T2583" s="4">
        <f t="shared" si="3586"/>
        <v>0</v>
      </c>
      <c r="U2583" s="4">
        <f t="shared" si="3586"/>
        <v>0</v>
      </c>
      <c r="V2583" s="4">
        <f t="shared" si="3586"/>
        <v>0</v>
      </c>
      <c r="W2583" s="4">
        <f>VLOOKUP(Z2583,怪物属性偏向!D:F,3,FALSE)</f>
        <v>5000018</v>
      </c>
      <c r="X2583" s="4">
        <f t="shared" si="3492"/>
        <v>29</v>
      </c>
      <c r="Y2583" t="str">
        <f>VLOOKUP(Z2583,怪物属性偏向!G:H,2,FALSE)</f>
        <v>娜塔莎</v>
      </c>
      <c r="Z2583">
        <f t="shared" si="3493"/>
        <v>18</v>
      </c>
    </row>
    <row r="2584" spans="1:26" ht="18" customHeight="1" x14ac:dyDescent="0.15">
      <c r="A2584" s="4">
        <v>5002580</v>
      </c>
      <c r="B2584" s="4">
        <f t="shared" ref="B2584:E2584" si="3587">B2583</f>
        <v>0</v>
      </c>
      <c r="C2584" s="4">
        <f t="shared" si="3587"/>
        <v>0</v>
      </c>
      <c r="D2584" s="4">
        <f t="shared" si="3587"/>
        <v>0</v>
      </c>
      <c r="E2584" s="4">
        <f t="shared" si="3587"/>
        <v>0</v>
      </c>
      <c r="F2584" s="4">
        <f>INT(VLOOKUP($X2584,映射表!$B:$C,2,FALSE)*VLOOKUP($Z2584,怪物属性偏向!$G:$L,怪物属性偏向!L$1,FALSE)/100)</f>
        <v>5626</v>
      </c>
      <c r="G2584" s="4">
        <f>INT(VLOOKUP($X2584,映射表!$B:$C,2,FALSE)*VLOOKUP($Z2584,怪物属性偏向!$G:$L,怪物属性偏向!J$1,FALSE)/100)</f>
        <v>3167</v>
      </c>
      <c r="H2584" s="4">
        <f t="shared" si="3553"/>
        <v>0</v>
      </c>
      <c r="I2584" s="4">
        <f>INT(VLOOKUP($X2584,映射表!$B:$C,2,FALSE)*VLOOKUP($Z2584,怪物属性偏向!$G:$L,怪物属性偏向!K$1,FALSE)/100)</f>
        <v>3134</v>
      </c>
      <c r="J2584" s="4">
        <f>INT(VLOOKUP($X2584,映射表!$B:$E,4,FALSE))</f>
        <v>2639</v>
      </c>
      <c r="K2584" s="4">
        <f t="shared" ref="K2584:V2584" si="3588">K2583</f>
        <v>100</v>
      </c>
      <c r="L2584" s="4">
        <f t="shared" si="3588"/>
        <v>0</v>
      </c>
      <c r="M2584" s="4">
        <f t="shared" si="3588"/>
        <v>0</v>
      </c>
      <c r="N2584" s="4">
        <f t="shared" si="3588"/>
        <v>100</v>
      </c>
      <c r="O2584" s="4">
        <f t="shared" si="3588"/>
        <v>0</v>
      </c>
      <c r="P2584" s="4">
        <f t="shared" si="3588"/>
        <v>0</v>
      </c>
      <c r="Q2584" s="4">
        <f t="shared" si="3588"/>
        <v>0</v>
      </c>
      <c r="R2584" s="4">
        <f t="shared" si="3588"/>
        <v>0</v>
      </c>
      <c r="S2584" s="4">
        <f t="shared" si="3588"/>
        <v>0</v>
      </c>
      <c r="T2584" s="4">
        <f t="shared" si="3588"/>
        <v>0</v>
      </c>
      <c r="U2584" s="4">
        <f t="shared" si="3588"/>
        <v>0</v>
      </c>
      <c r="V2584" s="4">
        <f t="shared" si="3588"/>
        <v>0</v>
      </c>
      <c r="W2584" s="4">
        <f>VLOOKUP(Z2584,怪物属性偏向!D:F,3,FALSE)</f>
        <v>5000018</v>
      </c>
      <c r="X2584" s="4">
        <f t="shared" si="3492"/>
        <v>30</v>
      </c>
      <c r="Y2584" t="str">
        <f>VLOOKUP(Z2584,怪物属性偏向!G:H,2,FALSE)</f>
        <v>娜塔莎</v>
      </c>
      <c r="Z2584">
        <f t="shared" si="3493"/>
        <v>18</v>
      </c>
    </row>
    <row r="2585" spans="1:26" ht="18" customHeight="1" x14ac:dyDescent="0.15">
      <c r="A2585" s="4">
        <v>5002581</v>
      </c>
      <c r="B2585" s="4">
        <f t="shared" ref="B2585:E2585" si="3589">B2584</f>
        <v>0</v>
      </c>
      <c r="C2585" s="4">
        <f t="shared" si="3589"/>
        <v>0</v>
      </c>
      <c r="D2585" s="4">
        <f t="shared" si="3589"/>
        <v>0</v>
      </c>
      <c r="E2585" s="4">
        <f t="shared" si="3589"/>
        <v>0</v>
      </c>
      <c r="F2585" s="4">
        <f>INT(VLOOKUP($X2585,映射表!$B:$C,2,FALSE)*VLOOKUP($Z2585,怪物属性偏向!$G:$L,怪物属性偏向!L$1,FALSE)/100)</f>
        <v>6067</v>
      </c>
      <c r="G2585" s="4">
        <f>INT(VLOOKUP($X2585,映射表!$B:$C,2,FALSE)*VLOOKUP($Z2585,怪物属性偏向!$G:$L,怪物属性偏向!J$1,FALSE)/100)</f>
        <v>3415</v>
      </c>
      <c r="H2585" s="4">
        <f t="shared" si="3553"/>
        <v>0</v>
      </c>
      <c r="I2585" s="4">
        <f>INT(VLOOKUP($X2585,映射表!$B:$C,2,FALSE)*VLOOKUP($Z2585,怪物属性偏向!$G:$L,怪物属性偏向!K$1,FALSE)/100)</f>
        <v>3380</v>
      </c>
      <c r="J2585" s="4">
        <f>INT(VLOOKUP($X2585,映射表!$B:$E,4,FALSE))</f>
        <v>2846</v>
      </c>
      <c r="K2585" s="4">
        <f t="shared" ref="K2585:V2585" si="3590">K2584</f>
        <v>100</v>
      </c>
      <c r="L2585" s="4">
        <f t="shared" si="3590"/>
        <v>0</v>
      </c>
      <c r="M2585" s="4">
        <f t="shared" si="3590"/>
        <v>0</v>
      </c>
      <c r="N2585" s="4">
        <f t="shared" si="3590"/>
        <v>100</v>
      </c>
      <c r="O2585" s="4">
        <f t="shared" si="3590"/>
        <v>0</v>
      </c>
      <c r="P2585" s="4">
        <f t="shared" si="3590"/>
        <v>0</v>
      </c>
      <c r="Q2585" s="4">
        <f t="shared" si="3590"/>
        <v>0</v>
      </c>
      <c r="R2585" s="4">
        <f t="shared" si="3590"/>
        <v>0</v>
      </c>
      <c r="S2585" s="4">
        <f t="shared" si="3590"/>
        <v>0</v>
      </c>
      <c r="T2585" s="4">
        <f t="shared" si="3590"/>
        <v>0</v>
      </c>
      <c r="U2585" s="4">
        <f t="shared" si="3590"/>
        <v>0</v>
      </c>
      <c r="V2585" s="4">
        <f t="shared" si="3590"/>
        <v>0</v>
      </c>
      <c r="W2585" s="4">
        <f>VLOOKUP(Z2585,怪物属性偏向!D:F,3,FALSE)</f>
        <v>5000018</v>
      </c>
      <c r="X2585" s="4">
        <f t="shared" si="3492"/>
        <v>31</v>
      </c>
      <c r="Y2585" t="str">
        <f>VLOOKUP(Z2585,怪物属性偏向!G:H,2,FALSE)</f>
        <v>娜塔莎</v>
      </c>
      <c r="Z2585">
        <f t="shared" si="3493"/>
        <v>18</v>
      </c>
    </row>
    <row r="2586" spans="1:26" ht="18" customHeight="1" x14ac:dyDescent="0.15">
      <c r="A2586" s="4">
        <v>5002582</v>
      </c>
      <c r="B2586" s="4">
        <f t="shared" ref="B2586:E2586" si="3591">B2585</f>
        <v>0</v>
      </c>
      <c r="C2586" s="4">
        <f t="shared" si="3591"/>
        <v>0</v>
      </c>
      <c r="D2586" s="4">
        <f t="shared" si="3591"/>
        <v>0</v>
      </c>
      <c r="E2586" s="4">
        <f t="shared" si="3591"/>
        <v>0</v>
      </c>
      <c r="F2586" s="4">
        <f>INT(VLOOKUP($X2586,映射表!$B:$C,2,FALSE)*VLOOKUP($Z2586,怪物属性偏向!$G:$L,怪物属性偏向!L$1,FALSE)/100)</f>
        <v>6541</v>
      </c>
      <c r="G2586" s="4">
        <f>INT(VLOOKUP($X2586,映射表!$B:$C,2,FALSE)*VLOOKUP($Z2586,怪物属性偏向!$G:$L,怪物属性偏向!J$1,FALSE)/100)</f>
        <v>3682</v>
      </c>
      <c r="H2586" s="4">
        <f t="shared" si="3553"/>
        <v>0</v>
      </c>
      <c r="I2586" s="4">
        <f>INT(VLOOKUP($X2586,映射表!$B:$C,2,FALSE)*VLOOKUP($Z2586,怪物属性偏向!$G:$L,怪物属性偏向!K$1,FALSE)/100)</f>
        <v>3644</v>
      </c>
      <c r="J2586" s="4">
        <f>INT(VLOOKUP($X2586,映射表!$B:$E,4,FALSE))</f>
        <v>3068</v>
      </c>
      <c r="K2586" s="4">
        <f t="shared" ref="K2586:V2586" si="3592">K2585</f>
        <v>100</v>
      </c>
      <c r="L2586" s="4">
        <f t="shared" si="3592"/>
        <v>0</v>
      </c>
      <c r="M2586" s="4">
        <f t="shared" si="3592"/>
        <v>0</v>
      </c>
      <c r="N2586" s="4">
        <f t="shared" si="3592"/>
        <v>100</v>
      </c>
      <c r="O2586" s="4">
        <f t="shared" si="3592"/>
        <v>0</v>
      </c>
      <c r="P2586" s="4">
        <f t="shared" si="3592"/>
        <v>0</v>
      </c>
      <c r="Q2586" s="4">
        <f t="shared" si="3592"/>
        <v>0</v>
      </c>
      <c r="R2586" s="4">
        <f t="shared" si="3592"/>
        <v>0</v>
      </c>
      <c r="S2586" s="4">
        <f t="shared" si="3592"/>
        <v>0</v>
      </c>
      <c r="T2586" s="4">
        <f t="shared" si="3592"/>
        <v>0</v>
      </c>
      <c r="U2586" s="4">
        <f t="shared" si="3592"/>
        <v>0</v>
      </c>
      <c r="V2586" s="4">
        <f t="shared" si="3592"/>
        <v>0</v>
      </c>
      <c r="W2586" s="4">
        <f>VLOOKUP(Z2586,怪物属性偏向!D:F,3,FALSE)</f>
        <v>5000018</v>
      </c>
      <c r="X2586" s="4">
        <f t="shared" si="3492"/>
        <v>32</v>
      </c>
      <c r="Y2586" t="str">
        <f>VLOOKUP(Z2586,怪物属性偏向!G:H,2,FALSE)</f>
        <v>娜塔莎</v>
      </c>
      <c r="Z2586">
        <f t="shared" si="3493"/>
        <v>18</v>
      </c>
    </row>
    <row r="2587" spans="1:26" ht="18" customHeight="1" x14ac:dyDescent="0.15">
      <c r="A2587" s="4">
        <v>5002583</v>
      </c>
      <c r="B2587" s="4">
        <f t="shared" ref="B2587:E2587" si="3593">B2586</f>
        <v>0</v>
      </c>
      <c r="C2587" s="4">
        <f t="shared" si="3593"/>
        <v>0</v>
      </c>
      <c r="D2587" s="4">
        <f t="shared" si="3593"/>
        <v>0</v>
      </c>
      <c r="E2587" s="4">
        <f t="shared" si="3593"/>
        <v>0</v>
      </c>
      <c r="F2587" s="4">
        <f>INT(VLOOKUP($X2587,映射表!$B:$C,2,FALSE)*VLOOKUP($Z2587,怪物属性偏向!$G:$L,怪物属性偏向!L$1,FALSE)/100)</f>
        <v>7048</v>
      </c>
      <c r="G2587" s="4">
        <f>INT(VLOOKUP($X2587,映射表!$B:$C,2,FALSE)*VLOOKUP($Z2587,怪物属性偏向!$G:$L,怪物属性偏向!J$1,FALSE)/100)</f>
        <v>3968</v>
      </c>
      <c r="H2587" s="4">
        <f t="shared" si="3553"/>
        <v>0</v>
      </c>
      <c r="I2587" s="4">
        <f>INT(VLOOKUP($X2587,映射表!$B:$C,2,FALSE)*VLOOKUP($Z2587,怪物属性偏向!$G:$L,怪物属性偏向!K$1,FALSE)/100)</f>
        <v>3926</v>
      </c>
      <c r="J2587" s="4">
        <f>INT(VLOOKUP($X2587,映射表!$B:$E,4,FALSE))</f>
        <v>3306</v>
      </c>
      <c r="K2587" s="4">
        <f t="shared" ref="K2587:V2587" si="3594">K2586</f>
        <v>100</v>
      </c>
      <c r="L2587" s="4">
        <f t="shared" si="3594"/>
        <v>0</v>
      </c>
      <c r="M2587" s="4">
        <f t="shared" si="3594"/>
        <v>0</v>
      </c>
      <c r="N2587" s="4">
        <f t="shared" si="3594"/>
        <v>100</v>
      </c>
      <c r="O2587" s="4">
        <f t="shared" si="3594"/>
        <v>0</v>
      </c>
      <c r="P2587" s="4">
        <f t="shared" si="3594"/>
        <v>0</v>
      </c>
      <c r="Q2587" s="4">
        <f t="shared" si="3594"/>
        <v>0</v>
      </c>
      <c r="R2587" s="4">
        <f t="shared" si="3594"/>
        <v>0</v>
      </c>
      <c r="S2587" s="4">
        <f t="shared" si="3594"/>
        <v>0</v>
      </c>
      <c r="T2587" s="4">
        <f t="shared" si="3594"/>
        <v>0</v>
      </c>
      <c r="U2587" s="4">
        <f t="shared" si="3594"/>
        <v>0</v>
      </c>
      <c r="V2587" s="4">
        <f t="shared" si="3594"/>
        <v>0</v>
      </c>
      <c r="W2587" s="4">
        <f>VLOOKUP(Z2587,怪物属性偏向!D:F,3,FALSE)</f>
        <v>5000018</v>
      </c>
      <c r="X2587" s="4">
        <f t="shared" si="3492"/>
        <v>33</v>
      </c>
      <c r="Y2587" t="str">
        <f>VLOOKUP(Z2587,怪物属性偏向!G:H,2,FALSE)</f>
        <v>娜塔莎</v>
      </c>
      <c r="Z2587">
        <f t="shared" si="3493"/>
        <v>18</v>
      </c>
    </row>
    <row r="2588" spans="1:26" ht="18" customHeight="1" x14ac:dyDescent="0.15">
      <c r="A2588" s="4">
        <v>5002584</v>
      </c>
      <c r="B2588" s="4">
        <f t="shared" ref="B2588:E2588" si="3595">B2587</f>
        <v>0</v>
      </c>
      <c r="C2588" s="4">
        <f t="shared" si="3595"/>
        <v>0</v>
      </c>
      <c r="D2588" s="4">
        <f t="shared" si="3595"/>
        <v>0</v>
      </c>
      <c r="E2588" s="4">
        <f t="shared" si="3595"/>
        <v>0</v>
      </c>
      <c r="F2588" s="4">
        <f>INT(VLOOKUP($X2588,映射表!$B:$C,2,FALSE)*VLOOKUP($Z2588,怪物属性偏向!$G:$L,怪物属性偏向!L$1,FALSE)/100)</f>
        <v>8014</v>
      </c>
      <c r="G2588" s="4">
        <f>INT(VLOOKUP($X2588,映射表!$B:$C,2,FALSE)*VLOOKUP($Z2588,怪物属性偏向!$G:$L,怪物属性偏向!J$1,FALSE)/100)</f>
        <v>4511</v>
      </c>
      <c r="H2588" s="4">
        <f t="shared" si="3553"/>
        <v>0</v>
      </c>
      <c r="I2588" s="4">
        <f>INT(VLOOKUP($X2588,映射表!$B:$C,2,FALSE)*VLOOKUP($Z2588,怪物属性偏向!$G:$L,怪物属性偏向!K$1,FALSE)/100)</f>
        <v>4464</v>
      </c>
      <c r="J2588" s="4">
        <f>INT(VLOOKUP($X2588,映射表!$B:$E,4,FALSE))</f>
        <v>3759</v>
      </c>
      <c r="K2588" s="4">
        <f t="shared" ref="K2588:V2588" si="3596">K2587</f>
        <v>100</v>
      </c>
      <c r="L2588" s="4">
        <f t="shared" si="3596"/>
        <v>0</v>
      </c>
      <c r="M2588" s="4">
        <f t="shared" si="3596"/>
        <v>0</v>
      </c>
      <c r="N2588" s="4">
        <f t="shared" si="3596"/>
        <v>100</v>
      </c>
      <c r="O2588" s="4">
        <f t="shared" si="3596"/>
        <v>0</v>
      </c>
      <c r="P2588" s="4">
        <f t="shared" si="3596"/>
        <v>0</v>
      </c>
      <c r="Q2588" s="4">
        <f t="shared" si="3596"/>
        <v>0</v>
      </c>
      <c r="R2588" s="4">
        <f t="shared" si="3596"/>
        <v>0</v>
      </c>
      <c r="S2588" s="4">
        <f t="shared" si="3596"/>
        <v>0</v>
      </c>
      <c r="T2588" s="4">
        <f t="shared" si="3596"/>
        <v>0</v>
      </c>
      <c r="U2588" s="4">
        <f t="shared" si="3596"/>
        <v>0</v>
      </c>
      <c r="V2588" s="4">
        <f t="shared" si="3596"/>
        <v>0</v>
      </c>
      <c r="W2588" s="4">
        <f>VLOOKUP(Z2588,怪物属性偏向!D:F,3,FALSE)</f>
        <v>5000018</v>
      </c>
      <c r="X2588" s="4">
        <f t="shared" si="3492"/>
        <v>34</v>
      </c>
      <c r="Y2588" t="str">
        <f>VLOOKUP(Z2588,怪物属性偏向!G:H,2,FALSE)</f>
        <v>娜塔莎</v>
      </c>
      <c r="Z2588">
        <f t="shared" si="3493"/>
        <v>18</v>
      </c>
    </row>
    <row r="2589" spans="1:26" ht="18" customHeight="1" x14ac:dyDescent="0.15">
      <c r="A2589" s="4">
        <v>5002585</v>
      </c>
      <c r="B2589" s="4">
        <f t="shared" ref="B2589:E2589" si="3597">B2588</f>
        <v>0</v>
      </c>
      <c r="C2589" s="4">
        <f t="shared" si="3597"/>
        <v>0</v>
      </c>
      <c r="D2589" s="4">
        <f t="shared" si="3597"/>
        <v>0</v>
      </c>
      <c r="E2589" s="4">
        <f t="shared" si="3597"/>
        <v>0</v>
      </c>
      <c r="F2589" s="4">
        <f>INT(VLOOKUP($X2589,映射表!$B:$C,2,FALSE)*VLOOKUP($Z2589,怪物属性偏向!$G:$L,怪物属性偏向!L$1,FALSE)/100)</f>
        <v>9523</v>
      </c>
      <c r="G2589" s="4">
        <f>INT(VLOOKUP($X2589,映射表!$B:$C,2,FALSE)*VLOOKUP($Z2589,怪物属性偏向!$G:$L,怪物属性偏向!J$1,FALSE)/100)</f>
        <v>5361</v>
      </c>
      <c r="H2589" s="4">
        <f t="shared" si="3553"/>
        <v>0</v>
      </c>
      <c r="I2589" s="4">
        <f>INT(VLOOKUP($X2589,映射表!$B:$C,2,FALSE)*VLOOKUP($Z2589,怪物属性偏向!$G:$L,怪物属性偏向!K$1,FALSE)/100)</f>
        <v>5305</v>
      </c>
      <c r="J2589" s="4">
        <f>INT(VLOOKUP($X2589,映射表!$B:$E,4,FALSE))</f>
        <v>4468</v>
      </c>
      <c r="K2589" s="4">
        <f t="shared" ref="K2589:V2589" si="3598">K2588</f>
        <v>100</v>
      </c>
      <c r="L2589" s="4">
        <f t="shared" si="3598"/>
        <v>0</v>
      </c>
      <c r="M2589" s="4">
        <f t="shared" si="3598"/>
        <v>0</v>
      </c>
      <c r="N2589" s="4">
        <f t="shared" si="3598"/>
        <v>100</v>
      </c>
      <c r="O2589" s="4">
        <f t="shared" si="3598"/>
        <v>0</v>
      </c>
      <c r="P2589" s="4">
        <f t="shared" si="3598"/>
        <v>0</v>
      </c>
      <c r="Q2589" s="4">
        <f t="shared" si="3598"/>
        <v>0</v>
      </c>
      <c r="R2589" s="4">
        <f t="shared" si="3598"/>
        <v>0</v>
      </c>
      <c r="S2589" s="4">
        <f t="shared" si="3598"/>
        <v>0</v>
      </c>
      <c r="T2589" s="4">
        <f t="shared" si="3598"/>
        <v>0</v>
      </c>
      <c r="U2589" s="4">
        <f t="shared" si="3598"/>
        <v>0</v>
      </c>
      <c r="V2589" s="4">
        <f t="shared" si="3598"/>
        <v>0</v>
      </c>
      <c r="W2589" s="4">
        <f>VLOOKUP(Z2589,怪物属性偏向!D:F,3,FALSE)</f>
        <v>5000018</v>
      </c>
      <c r="X2589" s="4">
        <f t="shared" si="3492"/>
        <v>35</v>
      </c>
      <c r="Y2589" t="str">
        <f>VLOOKUP(Z2589,怪物属性偏向!G:H,2,FALSE)</f>
        <v>娜塔莎</v>
      </c>
      <c r="Z2589">
        <f t="shared" si="3493"/>
        <v>18</v>
      </c>
    </row>
    <row r="2590" spans="1:26" ht="18" customHeight="1" x14ac:dyDescent="0.15">
      <c r="A2590" s="4">
        <v>5002586</v>
      </c>
      <c r="B2590" s="4">
        <f t="shared" ref="B2590:E2590" si="3599">B2589</f>
        <v>0</v>
      </c>
      <c r="C2590" s="4">
        <f t="shared" si="3599"/>
        <v>0</v>
      </c>
      <c r="D2590" s="4">
        <f t="shared" si="3599"/>
        <v>0</v>
      </c>
      <c r="E2590" s="4">
        <f t="shared" si="3599"/>
        <v>0</v>
      </c>
      <c r="F2590" s="4">
        <f>INT(VLOOKUP($X2590,映射表!$B:$C,2,FALSE)*VLOOKUP($Z2590,怪物属性偏向!$G:$L,怪物属性偏向!L$1,FALSE)/100)</f>
        <v>11454</v>
      </c>
      <c r="G2590" s="4">
        <f>INT(VLOOKUP($X2590,映射表!$B:$C,2,FALSE)*VLOOKUP($Z2590,怪物属性偏向!$G:$L,怪物属性偏向!J$1,FALSE)/100)</f>
        <v>6448</v>
      </c>
      <c r="H2590" s="4">
        <f t="shared" si="3553"/>
        <v>0</v>
      </c>
      <c r="I2590" s="4">
        <f>INT(VLOOKUP($X2590,映射表!$B:$C,2,FALSE)*VLOOKUP($Z2590,怪物属性偏向!$G:$L,怪物属性偏向!K$1,FALSE)/100)</f>
        <v>6381</v>
      </c>
      <c r="J2590" s="4">
        <f>INT(VLOOKUP($X2590,映射表!$B:$E,4,FALSE))</f>
        <v>5373</v>
      </c>
      <c r="K2590" s="4">
        <f t="shared" ref="K2590:V2590" si="3600">K2589</f>
        <v>100</v>
      </c>
      <c r="L2590" s="4">
        <f t="shared" si="3600"/>
        <v>0</v>
      </c>
      <c r="M2590" s="4">
        <f t="shared" si="3600"/>
        <v>0</v>
      </c>
      <c r="N2590" s="4">
        <f t="shared" si="3600"/>
        <v>100</v>
      </c>
      <c r="O2590" s="4">
        <f t="shared" si="3600"/>
        <v>0</v>
      </c>
      <c r="P2590" s="4">
        <f t="shared" si="3600"/>
        <v>0</v>
      </c>
      <c r="Q2590" s="4">
        <f t="shared" si="3600"/>
        <v>0</v>
      </c>
      <c r="R2590" s="4">
        <f t="shared" si="3600"/>
        <v>0</v>
      </c>
      <c r="S2590" s="4">
        <f t="shared" si="3600"/>
        <v>0</v>
      </c>
      <c r="T2590" s="4">
        <f t="shared" si="3600"/>
        <v>0</v>
      </c>
      <c r="U2590" s="4">
        <f t="shared" si="3600"/>
        <v>0</v>
      </c>
      <c r="V2590" s="4">
        <f t="shared" si="3600"/>
        <v>0</v>
      </c>
      <c r="W2590" s="4">
        <f>VLOOKUP(Z2590,怪物属性偏向!D:F,3,FALSE)</f>
        <v>5000018</v>
      </c>
      <c r="X2590" s="4">
        <f t="shared" si="3492"/>
        <v>36</v>
      </c>
      <c r="Y2590" t="str">
        <f>VLOOKUP(Z2590,怪物属性偏向!G:H,2,FALSE)</f>
        <v>娜塔莎</v>
      </c>
      <c r="Z2590">
        <f t="shared" si="3493"/>
        <v>18</v>
      </c>
    </row>
    <row r="2591" spans="1:26" ht="18" customHeight="1" x14ac:dyDescent="0.15">
      <c r="A2591" s="4">
        <v>5002587</v>
      </c>
      <c r="B2591" s="4">
        <f t="shared" ref="B2591:E2591" si="3601">B2590</f>
        <v>0</v>
      </c>
      <c r="C2591" s="4">
        <f t="shared" si="3601"/>
        <v>0</v>
      </c>
      <c r="D2591" s="4">
        <f t="shared" si="3601"/>
        <v>0</v>
      </c>
      <c r="E2591" s="4">
        <f t="shared" si="3601"/>
        <v>0</v>
      </c>
      <c r="F2591" s="4">
        <f>INT(VLOOKUP($X2591,映射表!$B:$C,2,FALSE)*VLOOKUP($Z2591,怪物属性偏向!$G:$L,怪物属性偏向!L$1,FALSE)/100)</f>
        <v>13623</v>
      </c>
      <c r="G2591" s="4">
        <f>INT(VLOOKUP($X2591,映射表!$B:$C,2,FALSE)*VLOOKUP($Z2591,怪物属性偏向!$G:$L,怪物属性偏向!J$1,FALSE)/100)</f>
        <v>7669</v>
      </c>
      <c r="H2591" s="4">
        <f t="shared" si="3553"/>
        <v>0</v>
      </c>
      <c r="I2591" s="4">
        <f>INT(VLOOKUP($X2591,映射表!$B:$C,2,FALSE)*VLOOKUP($Z2591,怪物属性偏向!$G:$L,怪物属性偏向!K$1,FALSE)/100)</f>
        <v>7589</v>
      </c>
      <c r="J2591" s="4">
        <f>INT(VLOOKUP($X2591,映射表!$B:$E,4,FALSE))</f>
        <v>6391</v>
      </c>
      <c r="K2591" s="4">
        <f t="shared" ref="K2591:V2591" si="3602">K2590</f>
        <v>100</v>
      </c>
      <c r="L2591" s="4">
        <f t="shared" si="3602"/>
        <v>0</v>
      </c>
      <c r="M2591" s="4">
        <f t="shared" si="3602"/>
        <v>0</v>
      </c>
      <c r="N2591" s="4">
        <f t="shared" si="3602"/>
        <v>100</v>
      </c>
      <c r="O2591" s="4">
        <f t="shared" si="3602"/>
        <v>0</v>
      </c>
      <c r="P2591" s="4">
        <f t="shared" si="3602"/>
        <v>0</v>
      </c>
      <c r="Q2591" s="4">
        <f t="shared" si="3602"/>
        <v>0</v>
      </c>
      <c r="R2591" s="4">
        <f t="shared" si="3602"/>
        <v>0</v>
      </c>
      <c r="S2591" s="4">
        <f t="shared" si="3602"/>
        <v>0</v>
      </c>
      <c r="T2591" s="4">
        <f t="shared" si="3602"/>
        <v>0</v>
      </c>
      <c r="U2591" s="4">
        <f t="shared" si="3602"/>
        <v>0</v>
      </c>
      <c r="V2591" s="4">
        <f t="shared" si="3602"/>
        <v>0</v>
      </c>
      <c r="W2591" s="4">
        <f>VLOOKUP(Z2591,怪物属性偏向!D:F,3,FALSE)</f>
        <v>5000018</v>
      </c>
      <c r="X2591" s="4">
        <f t="shared" si="3492"/>
        <v>37</v>
      </c>
      <c r="Y2591" t="str">
        <f>VLOOKUP(Z2591,怪物属性偏向!G:H,2,FALSE)</f>
        <v>娜塔莎</v>
      </c>
      <c r="Z2591">
        <f t="shared" si="3493"/>
        <v>18</v>
      </c>
    </row>
    <row r="2592" spans="1:26" ht="18" customHeight="1" x14ac:dyDescent="0.15">
      <c r="A2592" s="4">
        <v>5002588</v>
      </c>
      <c r="B2592" s="4">
        <f t="shared" ref="B2592:E2592" si="3603">B2591</f>
        <v>0</v>
      </c>
      <c r="C2592" s="4">
        <f t="shared" si="3603"/>
        <v>0</v>
      </c>
      <c r="D2592" s="4">
        <f t="shared" si="3603"/>
        <v>0</v>
      </c>
      <c r="E2592" s="4">
        <f t="shared" si="3603"/>
        <v>0</v>
      </c>
      <c r="F2592" s="4">
        <f>INT(VLOOKUP($X2592,映射表!$B:$C,2,FALSE)*VLOOKUP($Z2592,怪物属性偏向!$G:$L,怪物属性偏向!L$1,FALSE)/100)</f>
        <v>16054</v>
      </c>
      <c r="G2592" s="4">
        <f>INT(VLOOKUP($X2592,映射表!$B:$C,2,FALSE)*VLOOKUP($Z2592,怪物属性偏向!$G:$L,怪物属性偏向!J$1,FALSE)/100)</f>
        <v>9038</v>
      </c>
      <c r="H2592" s="4">
        <f t="shared" si="3553"/>
        <v>0</v>
      </c>
      <c r="I2592" s="4">
        <f>INT(VLOOKUP($X2592,映射表!$B:$C,2,FALSE)*VLOOKUP($Z2592,怪物属性偏向!$G:$L,怪物属性偏向!K$1,FALSE)/100)</f>
        <v>8943</v>
      </c>
      <c r="J2592" s="4">
        <f>INT(VLOOKUP($X2592,映射表!$B:$E,4,FALSE))</f>
        <v>7531</v>
      </c>
      <c r="K2592" s="4">
        <f t="shared" ref="K2592:V2592" si="3604">K2591</f>
        <v>100</v>
      </c>
      <c r="L2592" s="4">
        <f t="shared" si="3604"/>
        <v>0</v>
      </c>
      <c r="M2592" s="4">
        <f t="shared" si="3604"/>
        <v>0</v>
      </c>
      <c r="N2592" s="4">
        <f t="shared" si="3604"/>
        <v>100</v>
      </c>
      <c r="O2592" s="4">
        <f t="shared" si="3604"/>
        <v>0</v>
      </c>
      <c r="P2592" s="4">
        <f t="shared" si="3604"/>
        <v>0</v>
      </c>
      <c r="Q2592" s="4">
        <f t="shared" si="3604"/>
        <v>0</v>
      </c>
      <c r="R2592" s="4">
        <f t="shared" si="3604"/>
        <v>0</v>
      </c>
      <c r="S2592" s="4">
        <f t="shared" si="3604"/>
        <v>0</v>
      </c>
      <c r="T2592" s="4">
        <f t="shared" si="3604"/>
        <v>0</v>
      </c>
      <c r="U2592" s="4">
        <f t="shared" si="3604"/>
        <v>0</v>
      </c>
      <c r="V2592" s="4">
        <f t="shared" si="3604"/>
        <v>0</v>
      </c>
      <c r="W2592" s="4">
        <f>VLOOKUP(Z2592,怪物属性偏向!D:F,3,FALSE)</f>
        <v>5000018</v>
      </c>
      <c r="X2592" s="4">
        <f t="shared" si="3492"/>
        <v>38</v>
      </c>
      <c r="Y2592" t="str">
        <f>VLOOKUP(Z2592,怪物属性偏向!G:H,2,FALSE)</f>
        <v>娜塔莎</v>
      </c>
      <c r="Z2592">
        <f t="shared" si="3493"/>
        <v>18</v>
      </c>
    </row>
    <row r="2593" spans="1:26" ht="18" customHeight="1" x14ac:dyDescent="0.15">
      <c r="A2593" s="4">
        <v>5002589</v>
      </c>
      <c r="B2593" s="4">
        <f t="shared" ref="B2593:E2593" si="3605">B2592</f>
        <v>0</v>
      </c>
      <c r="C2593" s="4">
        <f t="shared" si="3605"/>
        <v>0</v>
      </c>
      <c r="D2593" s="4">
        <f t="shared" si="3605"/>
        <v>0</v>
      </c>
      <c r="E2593" s="4">
        <f t="shared" si="3605"/>
        <v>0</v>
      </c>
      <c r="F2593" s="4">
        <f>INT(VLOOKUP($X2593,映射表!$B:$C,2,FALSE)*VLOOKUP($Z2593,怪物属性偏向!$G:$L,怪物属性偏向!L$1,FALSE)/100)</f>
        <v>19369</v>
      </c>
      <c r="G2593" s="4">
        <f>INT(VLOOKUP($X2593,映射表!$B:$C,2,FALSE)*VLOOKUP($Z2593,怪物属性偏向!$G:$L,怪物属性偏向!J$1,FALSE)/100)</f>
        <v>10904</v>
      </c>
      <c r="H2593" s="4">
        <f t="shared" si="3553"/>
        <v>0</v>
      </c>
      <c r="I2593" s="4">
        <f>INT(VLOOKUP($X2593,映射表!$B:$C,2,FALSE)*VLOOKUP($Z2593,怪物属性偏向!$G:$L,怪物属性偏向!K$1,FALSE)/100)</f>
        <v>10790</v>
      </c>
      <c r="J2593" s="4">
        <f>INT(VLOOKUP($X2593,映射表!$B:$E,4,FALSE))</f>
        <v>9086</v>
      </c>
      <c r="K2593" s="4">
        <f t="shared" ref="K2593:V2593" si="3606">K2592</f>
        <v>100</v>
      </c>
      <c r="L2593" s="4">
        <f t="shared" si="3606"/>
        <v>0</v>
      </c>
      <c r="M2593" s="4">
        <f t="shared" si="3606"/>
        <v>0</v>
      </c>
      <c r="N2593" s="4">
        <f t="shared" si="3606"/>
        <v>100</v>
      </c>
      <c r="O2593" s="4">
        <f t="shared" si="3606"/>
        <v>0</v>
      </c>
      <c r="P2593" s="4">
        <f t="shared" si="3606"/>
        <v>0</v>
      </c>
      <c r="Q2593" s="4">
        <f t="shared" si="3606"/>
        <v>0</v>
      </c>
      <c r="R2593" s="4">
        <f t="shared" si="3606"/>
        <v>0</v>
      </c>
      <c r="S2593" s="4">
        <f t="shared" si="3606"/>
        <v>0</v>
      </c>
      <c r="T2593" s="4">
        <f t="shared" si="3606"/>
        <v>0</v>
      </c>
      <c r="U2593" s="4">
        <f t="shared" si="3606"/>
        <v>0</v>
      </c>
      <c r="V2593" s="4">
        <f t="shared" si="3606"/>
        <v>0</v>
      </c>
      <c r="W2593" s="4">
        <f>VLOOKUP(Z2593,怪物属性偏向!D:F,3,FALSE)</f>
        <v>5000018</v>
      </c>
      <c r="X2593" s="4">
        <f t="shared" si="3492"/>
        <v>39</v>
      </c>
      <c r="Y2593" t="str">
        <f>VLOOKUP(Z2593,怪物属性偏向!G:H,2,FALSE)</f>
        <v>娜塔莎</v>
      </c>
      <c r="Z2593">
        <f t="shared" si="3493"/>
        <v>18</v>
      </c>
    </row>
    <row r="2594" spans="1:26" ht="18" customHeight="1" x14ac:dyDescent="0.15">
      <c r="A2594" s="4">
        <v>5002590</v>
      </c>
      <c r="B2594" s="4">
        <f t="shared" ref="B2594:E2594" si="3607">B2593</f>
        <v>0</v>
      </c>
      <c r="C2594" s="4">
        <f t="shared" si="3607"/>
        <v>0</v>
      </c>
      <c r="D2594" s="4">
        <f t="shared" si="3607"/>
        <v>0</v>
      </c>
      <c r="E2594" s="4">
        <f t="shared" si="3607"/>
        <v>0</v>
      </c>
      <c r="F2594" s="4">
        <f>INT(VLOOKUP($X2594,映射表!$B:$C,2,FALSE)*VLOOKUP($Z2594,怪物属性偏向!$G:$L,怪物属性偏向!L$1,FALSE)/100)</f>
        <v>23078</v>
      </c>
      <c r="G2594" s="4">
        <f>INT(VLOOKUP($X2594,映射表!$B:$C,2,FALSE)*VLOOKUP($Z2594,怪物属性偏向!$G:$L,怪物属性偏向!J$1,FALSE)/100)</f>
        <v>12992</v>
      </c>
      <c r="H2594" s="4">
        <f t="shared" si="3553"/>
        <v>0</v>
      </c>
      <c r="I2594" s="4">
        <f>INT(VLOOKUP($X2594,映射表!$B:$C,2,FALSE)*VLOOKUP($Z2594,怪物属性偏向!$G:$L,怪物属性偏向!K$1,FALSE)/100)</f>
        <v>12856</v>
      </c>
      <c r="J2594" s="4">
        <f>INT(VLOOKUP($X2594,映射表!$B:$E,4,FALSE))</f>
        <v>10826</v>
      </c>
      <c r="K2594" s="4">
        <f t="shared" ref="K2594:V2594" si="3608">K2593</f>
        <v>100</v>
      </c>
      <c r="L2594" s="4">
        <f t="shared" si="3608"/>
        <v>0</v>
      </c>
      <c r="M2594" s="4">
        <f t="shared" si="3608"/>
        <v>0</v>
      </c>
      <c r="N2594" s="4">
        <f t="shared" si="3608"/>
        <v>100</v>
      </c>
      <c r="O2594" s="4">
        <f t="shared" si="3608"/>
        <v>0</v>
      </c>
      <c r="P2594" s="4">
        <f t="shared" si="3608"/>
        <v>0</v>
      </c>
      <c r="Q2594" s="4">
        <f t="shared" si="3608"/>
        <v>0</v>
      </c>
      <c r="R2594" s="4">
        <f t="shared" si="3608"/>
        <v>0</v>
      </c>
      <c r="S2594" s="4">
        <f t="shared" si="3608"/>
        <v>0</v>
      </c>
      <c r="T2594" s="4">
        <f t="shared" si="3608"/>
        <v>0</v>
      </c>
      <c r="U2594" s="4">
        <f t="shared" si="3608"/>
        <v>0</v>
      </c>
      <c r="V2594" s="4">
        <f t="shared" si="3608"/>
        <v>0</v>
      </c>
      <c r="W2594" s="4">
        <f>VLOOKUP(Z2594,怪物属性偏向!D:F,3,FALSE)</f>
        <v>5000018</v>
      </c>
      <c r="X2594" s="4">
        <f t="shared" si="3492"/>
        <v>40</v>
      </c>
      <c r="Y2594" t="str">
        <f>VLOOKUP(Z2594,怪物属性偏向!G:H,2,FALSE)</f>
        <v>娜塔莎</v>
      </c>
      <c r="Z2594">
        <f t="shared" si="3493"/>
        <v>18</v>
      </c>
    </row>
    <row r="2595" spans="1:26" ht="18" customHeight="1" x14ac:dyDescent="0.15">
      <c r="A2595" s="4">
        <v>5002591</v>
      </c>
      <c r="B2595" s="4">
        <f t="shared" ref="B2595:E2595" si="3609">B2594</f>
        <v>0</v>
      </c>
      <c r="C2595" s="4">
        <f t="shared" si="3609"/>
        <v>0</v>
      </c>
      <c r="D2595" s="4">
        <f t="shared" si="3609"/>
        <v>0</v>
      </c>
      <c r="E2595" s="4">
        <f t="shared" si="3609"/>
        <v>0</v>
      </c>
      <c r="F2595" s="4">
        <f>INT(VLOOKUP($X2595,映射表!$B:$C,2,FALSE)*VLOOKUP($Z2595,怪物属性偏向!$G:$L,怪物属性偏向!L$1,FALSE)/100)</f>
        <v>26547</v>
      </c>
      <c r="G2595" s="4">
        <f>INT(VLOOKUP($X2595,映射表!$B:$C,2,FALSE)*VLOOKUP($Z2595,怪物属性偏向!$G:$L,怪物属性偏向!J$1,FALSE)/100)</f>
        <v>14945</v>
      </c>
      <c r="H2595" s="4">
        <f t="shared" si="3553"/>
        <v>0</v>
      </c>
      <c r="I2595" s="4">
        <f>INT(VLOOKUP($X2595,映射表!$B:$C,2,FALSE)*VLOOKUP($Z2595,怪物属性偏向!$G:$L,怪物属性偏向!K$1,FALSE)/100)</f>
        <v>14789</v>
      </c>
      <c r="J2595" s="4">
        <f>INT(VLOOKUP($X2595,映射表!$B:$E,4,FALSE))</f>
        <v>12454</v>
      </c>
      <c r="K2595" s="4">
        <f t="shared" ref="K2595:V2595" si="3610">K2594</f>
        <v>100</v>
      </c>
      <c r="L2595" s="4">
        <f t="shared" si="3610"/>
        <v>0</v>
      </c>
      <c r="M2595" s="4">
        <f t="shared" si="3610"/>
        <v>0</v>
      </c>
      <c r="N2595" s="4">
        <f t="shared" si="3610"/>
        <v>100</v>
      </c>
      <c r="O2595" s="4">
        <f t="shared" si="3610"/>
        <v>0</v>
      </c>
      <c r="P2595" s="4">
        <f t="shared" si="3610"/>
        <v>0</v>
      </c>
      <c r="Q2595" s="4">
        <f t="shared" si="3610"/>
        <v>0</v>
      </c>
      <c r="R2595" s="4">
        <f t="shared" si="3610"/>
        <v>0</v>
      </c>
      <c r="S2595" s="4">
        <f t="shared" si="3610"/>
        <v>0</v>
      </c>
      <c r="T2595" s="4">
        <f t="shared" si="3610"/>
        <v>0</v>
      </c>
      <c r="U2595" s="4">
        <f t="shared" si="3610"/>
        <v>0</v>
      </c>
      <c r="V2595" s="4">
        <f t="shared" si="3610"/>
        <v>0</v>
      </c>
      <c r="W2595" s="4">
        <f>VLOOKUP(Z2595,怪物属性偏向!D:F,3,FALSE)</f>
        <v>5000018</v>
      </c>
      <c r="X2595" s="4">
        <f t="shared" si="3492"/>
        <v>41</v>
      </c>
      <c r="Y2595" t="str">
        <f>VLOOKUP(Z2595,怪物属性偏向!G:H,2,FALSE)</f>
        <v>娜塔莎</v>
      </c>
      <c r="Z2595">
        <f t="shared" si="3493"/>
        <v>18</v>
      </c>
    </row>
    <row r="2596" spans="1:26" ht="18" customHeight="1" x14ac:dyDescent="0.15">
      <c r="A2596" s="4">
        <v>5002592</v>
      </c>
      <c r="B2596" s="4">
        <f t="shared" ref="B2596:E2596" si="3611">B2595</f>
        <v>0</v>
      </c>
      <c r="C2596" s="4">
        <f t="shared" si="3611"/>
        <v>0</v>
      </c>
      <c r="D2596" s="4">
        <f t="shared" si="3611"/>
        <v>0</v>
      </c>
      <c r="E2596" s="4">
        <f t="shared" si="3611"/>
        <v>0</v>
      </c>
      <c r="F2596" s="4">
        <f>INT(VLOOKUP($X2596,映射表!$B:$C,2,FALSE)*VLOOKUP($Z2596,怪物属性偏向!$G:$L,怪物属性偏向!L$1,FALSE)/100)</f>
        <v>30034</v>
      </c>
      <c r="G2596" s="4">
        <f>INT(VLOOKUP($X2596,映射表!$B:$C,2,FALSE)*VLOOKUP($Z2596,怪物属性偏向!$G:$L,怪物属性偏向!J$1,FALSE)/100)</f>
        <v>16908</v>
      </c>
      <c r="H2596" s="4">
        <f t="shared" si="3553"/>
        <v>0</v>
      </c>
      <c r="I2596" s="4">
        <f>INT(VLOOKUP($X2596,映射表!$B:$C,2,FALSE)*VLOOKUP($Z2596,怪物属性偏向!$G:$L,怪物属性偏向!K$1,FALSE)/100)</f>
        <v>16732</v>
      </c>
      <c r="J2596" s="4">
        <f>INT(VLOOKUP($X2596,映射表!$B:$E,4,FALSE))</f>
        <v>14090</v>
      </c>
      <c r="K2596" s="4">
        <f t="shared" ref="K2596:V2596" si="3612">K2595</f>
        <v>100</v>
      </c>
      <c r="L2596" s="4">
        <f t="shared" si="3612"/>
        <v>0</v>
      </c>
      <c r="M2596" s="4">
        <f t="shared" si="3612"/>
        <v>0</v>
      </c>
      <c r="N2596" s="4">
        <f t="shared" si="3612"/>
        <v>100</v>
      </c>
      <c r="O2596" s="4">
        <f t="shared" si="3612"/>
        <v>0</v>
      </c>
      <c r="P2596" s="4">
        <f t="shared" si="3612"/>
        <v>0</v>
      </c>
      <c r="Q2596" s="4">
        <f t="shared" si="3612"/>
        <v>0</v>
      </c>
      <c r="R2596" s="4">
        <f t="shared" si="3612"/>
        <v>0</v>
      </c>
      <c r="S2596" s="4">
        <f t="shared" si="3612"/>
        <v>0</v>
      </c>
      <c r="T2596" s="4">
        <f t="shared" si="3612"/>
        <v>0</v>
      </c>
      <c r="U2596" s="4">
        <f t="shared" si="3612"/>
        <v>0</v>
      </c>
      <c r="V2596" s="4">
        <f t="shared" si="3612"/>
        <v>0</v>
      </c>
      <c r="W2596" s="4">
        <f>VLOOKUP(Z2596,怪物属性偏向!D:F,3,FALSE)</f>
        <v>5000018</v>
      </c>
      <c r="X2596" s="4">
        <f t="shared" si="3492"/>
        <v>42</v>
      </c>
      <c r="Y2596" t="str">
        <f>VLOOKUP(Z2596,怪物属性偏向!G:H,2,FALSE)</f>
        <v>娜塔莎</v>
      </c>
      <c r="Z2596">
        <f t="shared" si="3493"/>
        <v>18</v>
      </c>
    </row>
    <row r="2597" spans="1:26" ht="18" customHeight="1" x14ac:dyDescent="0.15">
      <c r="A2597" s="4">
        <v>5002593</v>
      </c>
      <c r="B2597" s="4">
        <f t="shared" ref="B2597:E2597" si="3613">B2596</f>
        <v>0</v>
      </c>
      <c r="C2597" s="4">
        <f t="shared" si="3613"/>
        <v>0</v>
      </c>
      <c r="D2597" s="4">
        <f t="shared" si="3613"/>
        <v>0</v>
      </c>
      <c r="E2597" s="4">
        <f t="shared" si="3613"/>
        <v>0</v>
      </c>
      <c r="F2597" s="4">
        <f>INT(VLOOKUP($X2597,映射表!$B:$C,2,FALSE)*VLOOKUP($Z2597,怪物属性偏向!$G:$L,怪物属性偏向!L$1,FALSE)/100)</f>
        <v>33892</v>
      </c>
      <c r="G2597" s="4">
        <f>INT(VLOOKUP($X2597,映射表!$B:$C,2,FALSE)*VLOOKUP($Z2597,怪物属性偏向!$G:$L,怪物属性偏向!J$1,FALSE)/100)</f>
        <v>19080</v>
      </c>
      <c r="H2597" s="4">
        <f t="shared" si="3553"/>
        <v>0</v>
      </c>
      <c r="I2597" s="4">
        <f>INT(VLOOKUP($X2597,映射表!$B:$C,2,FALSE)*VLOOKUP($Z2597,怪物属性偏向!$G:$L,怪物属性偏向!K$1,FALSE)/100)</f>
        <v>18881</v>
      </c>
      <c r="J2597" s="4">
        <f>INT(VLOOKUP($X2597,映射表!$B:$E,4,FALSE))</f>
        <v>15900</v>
      </c>
      <c r="K2597" s="4">
        <f t="shared" ref="K2597:V2597" si="3614">K2596</f>
        <v>100</v>
      </c>
      <c r="L2597" s="4">
        <f t="shared" si="3614"/>
        <v>0</v>
      </c>
      <c r="M2597" s="4">
        <f t="shared" si="3614"/>
        <v>0</v>
      </c>
      <c r="N2597" s="4">
        <f t="shared" si="3614"/>
        <v>100</v>
      </c>
      <c r="O2597" s="4">
        <f t="shared" si="3614"/>
        <v>0</v>
      </c>
      <c r="P2597" s="4">
        <f t="shared" si="3614"/>
        <v>0</v>
      </c>
      <c r="Q2597" s="4">
        <f t="shared" si="3614"/>
        <v>0</v>
      </c>
      <c r="R2597" s="4">
        <f t="shared" si="3614"/>
        <v>0</v>
      </c>
      <c r="S2597" s="4">
        <f t="shared" si="3614"/>
        <v>0</v>
      </c>
      <c r="T2597" s="4">
        <f t="shared" si="3614"/>
        <v>0</v>
      </c>
      <c r="U2597" s="4">
        <f t="shared" si="3614"/>
        <v>0</v>
      </c>
      <c r="V2597" s="4">
        <f t="shared" si="3614"/>
        <v>0</v>
      </c>
      <c r="W2597" s="4">
        <f>VLOOKUP(Z2597,怪物属性偏向!D:F,3,FALSE)</f>
        <v>5000018</v>
      </c>
      <c r="X2597" s="4">
        <f t="shared" si="3492"/>
        <v>43</v>
      </c>
      <c r="Y2597" t="str">
        <f>VLOOKUP(Z2597,怪物属性偏向!G:H,2,FALSE)</f>
        <v>娜塔莎</v>
      </c>
      <c r="Z2597">
        <f t="shared" si="3493"/>
        <v>18</v>
      </c>
    </row>
    <row r="2598" spans="1:26" ht="18" customHeight="1" x14ac:dyDescent="0.15">
      <c r="A2598" s="4">
        <v>5002594</v>
      </c>
      <c r="B2598" s="4">
        <f t="shared" ref="B2598:E2598" si="3615">B2597</f>
        <v>0</v>
      </c>
      <c r="C2598" s="4">
        <f t="shared" si="3615"/>
        <v>0</v>
      </c>
      <c r="D2598" s="4">
        <f t="shared" si="3615"/>
        <v>0</v>
      </c>
      <c r="E2598" s="4">
        <f t="shared" si="3615"/>
        <v>0</v>
      </c>
      <c r="F2598" s="4">
        <f>INT(VLOOKUP($X2598,映射表!$B:$C,2,FALSE)*VLOOKUP($Z2598,怪物属性偏向!$G:$L,怪物属性偏向!L$1,FALSE)/100)</f>
        <v>39873</v>
      </c>
      <c r="G2598" s="4">
        <f>INT(VLOOKUP($X2598,映射表!$B:$C,2,FALSE)*VLOOKUP($Z2598,怪物属性偏向!$G:$L,怪物属性偏向!J$1,FALSE)/100)</f>
        <v>22447</v>
      </c>
      <c r="H2598" s="4">
        <f t="shared" si="3553"/>
        <v>0</v>
      </c>
      <c r="I2598" s="4">
        <f>INT(VLOOKUP($X2598,映射表!$B:$C,2,FALSE)*VLOOKUP($Z2598,怪物属性偏向!$G:$L,怪物属性偏向!K$1,FALSE)/100)</f>
        <v>22213</v>
      </c>
      <c r="J2598" s="4">
        <f>INT(VLOOKUP($X2598,映射表!$B:$E,4,FALSE))</f>
        <v>18706</v>
      </c>
      <c r="K2598" s="4">
        <f t="shared" ref="K2598:V2598" si="3616">K2597</f>
        <v>100</v>
      </c>
      <c r="L2598" s="4">
        <f t="shared" si="3616"/>
        <v>0</v>
      </c>
      <c r="M2598" s="4">
        <f t="shared" si="3616"/>
        <v>0</v>
      </c>
      <c r="N2598" s="4">
        <f t="shared" si="3616"/>
        <v>100</v>
      </c>
      <c r="O2598" s="4">
        <f t="shared" si="3616"/>
        <v>0</v>
      </c>
      <c r="P2598" s="4">
        <f t="shared" si="3616"/>
        <v>0</v>
      </c>
      <c r="Q2598" s="4">
        <f t="shared" si="3616"/>
        <v>0</v>
      </c>
      <c r="R2598" s="4">
        <f t="shared" si="3616"/>
        <v>0</v>
      </c>
      <c r="S2598" s="4">
        <f t="shared" si="3616"/>
        <v>0</v>
      </c>
      <c r="T2598" s="4">
        <f t="shared" si="3616"/>
        <v>0</v>
      </c>
      <c r="U2598" s="4">
        <f t="shared" si="3616"/>
        <v>0</v>
      </c>
      <c r="V2598" s="4">
        <f t="shared" si="3616"/>
        <v>0</v>
      </c>
      <c r="W2598" s="4">
        <f>VLOOKUP(Z2598,怪物属性偏向!D:F,3,FALSE)</f>
        <v>5000018</v>
      </c>
      <c r="X2598" s="4">
        <f t="shared" si="3492"/>
        <v>44</v>
      </c>
      <c r="Y2598" t="str">
        <f>VLOOKUP(Z2598,怪物属性偏向!G:H,2,FALSE)</f>
        <v>娜塔莎</v>
      </c>
      <c r="Z2598">
        <f t="shared" si="3493"/>
        <v>18</v>
      </c>
    </row>
    <row r="2599" spans="1:26" ht="18" customHeight="1" x14ac:dyDescent="0.15">
      <c r="A2599" s="4">
        <v>5002595</v>
      </c>
      <c r="B2599" s="4">
        <f t="shared" ref="B2599:E2599" si="3617">B2598</f>
        <v>0</v>
      </c>
      <c r="C2599" s="4">
        <f t="shared" si="3617"/>
        <v>0</v>
      </c>
      <c r="D2599" s="4">
        <f t="shared" si="3617"/>
        <v>0</v>
      </c>
      <c r="E2599" s="4">
        <f t="shared" si="3617"/>
        <v>0</v>
      </c>
      <c r="F2599" s="4">
        <f>INT(VLOOKUP($X2599,映射表!$B:$C,2,FALSE)*VLOOKUP($Z2599,怪物属性偏向!$G:$L,怪物属性偏向!L$1,FALSE)/100)</f>
        <v>45633</v>
      </c>
      <c r="G2599" s="4">
        <f>INT(VLOOKUP($X2599,映射表!$B:$C,2,FALSE)*VLOOKUP($Z2599,怪物属性偏向!$G:$L,怪物属性偏向!J$1,FALSE)/100)</f>
        <v>25689</v>
      </c>
      <c r="H2599" s="4">
        <f t="shared" si="3553"/>
        <v>0</v>
      </c>
      <c r="I2599" s="4">
        <f>INT(VLOOKUP($X2599,映射表!$B:$C,2,FALSE)*VLOOKUP($Z2599,怪物属性偏向!$G:$L,怪物属性偏向!K$1,FALSE)/100)</f>
        <v>25422</v>
      </c>
      <c r="J2599" s="4">
        <f>INT(VLOOKUP($X2599,映射表!$B:$E,4,FALSE))</f>
        <v>21408</v>
      </c>
      <c r="K2599" s="4">
        <f t="shared" ref="K2599:V2599" si="3618">K2598</f>
        <v>100</v>
      </c>
      <c r="L2599" s="4">
        <f t="shared" si="3618"/>
        <v>0</v>
      </c>
      <c r="M2599" s="4">
        <f t="shared" si="3618"/>
        <v>0</v>
      </c>
      <c r="N2599" s="4">
        <f t="shared" si="3618"/>
        <v>100</v>
      </c>
      <c r="O2599" s="4">
        <f t="shared" si="3618"/>
        <v>0</v>
      </c>
      <c r="P2599" s="4">
        <f t="shared" si="3618"/>
        <v>0</v>
      </c>
      <c r="Q2599" s="4">
        <f t="shared" si="3618"/>
        <v>0</v>
      </c>
      <c r="R2599" s="4">
        <f t="shared" si="3618"/>
        <v>0</v>
      </c>
      <c r="S2599" s="4">
        <f t="shared" si="3618"/>
        <v>0</v>
      </c>
      <c r="T2599" s="4">
        <f t="shared" si="3618"/>
        <v>0</v>
      </c>
      <c r="U2599" s="4">
        <f t="shared" si="3618"/>
        <v>0</v>
      </c>
      <c r="V2599" s="4">
        <f t="shared" si="3618"/>
        <v>0</v>
      </c>
      <c r="W2599" s="4">
        <f>VLOOKUP(Z2599,怪物属性偏向!D:F,3,FALSE)</f>
        <v>5000018</v>
      </c>
      <c r="X2599" s="4">
        <f t="shared" si="3492"/>
        <v>45</v>
      </c>
      <c r="Y2599" t="str">
        <f>VLOOKUP(Z2599,怪物属性偏向!G:H,2,FALSE)</f>
        <v>娜塔莎</v>
      </c>
      <c r="Z2599">
        <f t="shared" si="3493"/>
        <v>18</v>
      </c>
    </row>
    <row r="2600" spans="1:26" ht="18" customHeight="1" x14ac:dyDescent="0.15">
      <c r="A2600" s="4">
        <v>5002596</v>
      </c>
      <c r="B2600" s="4">
        <f t="shared" ref="B2600:E2600" si="3619">B2599</f>
        <v>0</v>
      </c>
      <c r="C2600" s="4">
        <f t="shared" si="3619"/>
        <v>0</v>
      </c>
      <c r="D2600" s="4">
        <f t="shared" si="3619"/>
        <v>0</v>
      </c>
      <c r="E2600" s="4">
        <f t="shared" si="3619"/>
        <v>0</v>
      </c>
      <c r="F2600" s="4">
        <f>INT(VLOOKUP($X2600,映射表!$B:$C,2,FALSE)*VLOOKUP($Z2600,怪物属性偏向!$G:$L,怪物属性偏向!L$1,FALSE)/100)</f>
        <v>51031</v>
      </c>
      <c r="G2600" s="4">
        <f>INT(VLOOKUP($X2600,映射表!$B:$C,2,FALSE)*VLOOKUP($Z2600,怪物属性偏向!$G:$L,怪物属性偏向!J$1,FALSE)/100)</f>
        <v>28728</v>
      </c>
      <c r="H2600" s="4">
        <f t="shared" si="3553"/>
        <v>0</v>
      </c>
      <c r="I2600" s="4">
        <f>INT(VLOOKUP($X2600,映射表!$B:$C,2,FALSE)*VLOOKUP($Z2600,怪物属性偏向!$G:$L,怪物属性偏向!K$1,FALSE)/100)</f>
        <v>28429</v>
      </c>
      <c r="J2600" s="4">
        <f>INT(VLOOKUP($X2600,映射表!$B:$E,4,FALSE))</f>
        <v>23940</v>
      </c>
      <c r="K2600" s="4">
        <f t="shared" ref="K2600:V2600" si="3620">K2599</f>
        <v>100</v>
      </c>
      <c r="L2600" s="4">
        <f t="shared" si="3620"/>
        <v>0</v>
      </c>
      <c r="M2600" s="4">
        <f t="shared" si="3620"/>
        <v>0</v>
      </c>
      <c r="N2600" s="4">
        <f t="shared" si="3620"/>
        <v>100</v>
      </c>
      <c r="O2600" s="4">
        <f t="shared" si="3620"/>
        <v>0</v>
      </c>
      <c r="P2600" s="4">
        <f t="shared" si="3620"/>
        <v>0</v>
      </c>
      <c r="Q2600" s="4">
        <f t="shared" si="3620"/>
        <v>0</v>
      </c>
      <c r="R2600" s="4">
        <f t="shared" si="3620"/>
        <v>0</v>
      </c>
      <c r="S2600" s="4">
        <f t="shared" si="3620"/>
        <v>0</v>
      </c>
      <c r="T2600" s="4">
        <f t="shared" si="3620"/>
        <v>0</v>
      </c>
      <c r="U2600" s="4">
        <f t="shared" si="3620"/>
        <v>0</v>
      </c>
      <c r="V2600" s="4">
        <f t="shared" si="3620"/>
        <v>0</v>
      </c>
      <c r="W2600" s="4">
        <f>VLOOKUP(Z2600,怪物属性偏向!D:F,3,FALSE)</f>
        <v>5000018</v>
      </c>
      <c r="X2600" s="4">
        <f t="shared" si="3492"/>
        <v>46</v>
      </c>
      <c r="Y2600" t="str">
        <f>VLOOKUP(Z2600,怪物属性偏向!G:H,2,FALSE)</f>
        <v>娜塔莎</v>
      </c>
      <c r="Z2600">
        <f t="shared" si="3493"/>
        <v>18</v>
      </c>
    </row>
    <row r="2601" spans="1:26" ht="18" customHeight="1" x14ac:dyDescent="0.15">
      <c r="A2601" s="4">
        <v>5002597</v>
      </c>
      <c r="B2601" s="4">
        <f t="shared" ref="B2601:E2601" si="3621">B2600</f>
        <v>0</v>
      </c>
      <c r="C2601" s="4">
        <f t="shared" si="3621"/>
        <v>0</v>
      </c>
      <c r="D2601" s="4">
        <f t="shared" si="3621"/>
        <v>0</v>
      </c>
      <c r="E2601" s="4">
        <f t="shared" si="3621"/>
        <v>0</v>
      </c>
      <c r="F2601" s="4">
        <f>INT(VLOOKUP($X2601,映射表!$B:$C,2,FALSE)*VLOOKUP($Z2601,怪物属性偏向!$G:$L,怪物属性偏向!L$1,FALSE)/100)</f>
        <v>56973</v>
      </c>
      <c r="G2601" s="4">
        <f>INT(VLOOKUP($X2601,映射表!$B:$C,2,FALSE)*VLOOKUP($Z2601,怪物属性偏向!$G:$L,怪物属性偏向!J$1,FALSE)/100)</f>
        <v>32074</v>
      </c>
      <c r="H2601" s="4">
        <f t="shared" si="3553"/>
        <v>0</v>
      </c>
      <c r="I2601" s="4">
        <f>INT(VLOOKUP($X2601,映射表!$B:$C,2,FALSE)*VLOOKUP($Z2601,怪物属性偏向!$G:$L,怪物属性偏向!K$1,FALSE)/100)</f>
        <v>31739</v>
      </c>
      <c r="J2601" s="4">
        <f>INT(VLOOKUP($X2601,映射表!$B:$E,4,FALSE))</f>
        <v>26728</v>
      </c>
      <c r="K2601" s="4">
        <f t="shared" ref="K2601:V2601" si="3622">K2600</f>
        <v>100</v>
      </c>
      <c r="L2601" s="4">
        <f t="shared" si="3622"/>
        <v>0</v>
      </c>
      <c r="M2601" s="4">
        <f t="shared" si="3622"/>
        <v>0</v>
      </c>
      <c r="N2601" s="4">
        <f t="shared" si="3622"/>
        <v>100</v>
      </c>
      <c r="O2601" s="4">
        <f t="shared" si="3622"/>
        <v>0</v>
      </c>
      <c r="P2601" s="4">
        <f t="shared" si="3622"/>
        <v>0</v>
      </c>
      <c r="Q2601" s="4">
        <f t="shared" si="3622"/>
        <v>0</v>
      </c>
      <c r="R2601" s="4">
        <f t="shared" si="3622"/>
        <v>0</v>
      </c>
      <c r="S2601" s="4">
        <f t="shared" si="3622"/>
        <v>0</v>
      </c>
      <c r="T2601" s="4">
        <f t="shared" si="3622"/>
        <v>0</v>
      </c>
      <c r="U2601" s="4">
        <f t="shared" si="3622"/>
        <v>0</v>
      </c>
      <c r="V2601" s="4">
        <f t="shared" si="3622"/>
        <v>0</v>
      </c>
      <c r="W2601" s="4">
        <f>VLOOKUP(Z2601,怪物属性偏向!D:F,3,FALSE)</f>
        <v>5000018</v>
      </c>
      <c r="X2601" s="4">
        <f t="shared" ref="X2601:X2664" si="3623">IF(X2600=X$1,1,X2600+1)</f>
        <v>47</v>
      </c>
      <c r="Y2601" t="str">
        <f>VLOOKUP(Z2601,怪物属性偏向!G:H,2,FALSE)</f>
        <v>娜塔莎</v>
      </c>
      <c r="Z2601">
        <f t="shared" ref="Z2601:Z2664" si="3624">IF(X2601=1,Z2600+1,Z2600)</f>
        <v>18</v>
      </c>
    </row>
    <row r="2602" spans="1:26" ht="18" customHeight="1" x14ac:dyDescent="0.15">
      <c r="A2602" s="4">
        <v>5002598</v>
      </c>
      <c r="B2602" s="4">
        <f t="shared" ref="B2602:E2602" si="3625">B2601</f>
        <v>0</v>
      </c>
      <c r="C2602" s="4">
        <f t="shared" si="3625"/>
        <v>0</v>
      </c>
      <c r="D2602" s="4">
        <f t="shared" si="3625"/>
        <v>0</v>
      </c>
      <c r="E2602" s="4">
        <f t="shared" si="3625"/>
        <v>0</v>
      </c>
      <c r="F2602" s="4">
        <f>INT(VLOOKUP($X2602,映射表!$B:$C,2,FALSE)*VLOOKUP($Z2602,怪物属性偏向!$G:$L,怪物属性偏向!L$1,FALSE)/100)</f>
        <v>63509</v>
      </c>
      <c r="G2602" s="4">
        <f>INT(VLOOKUP($X2602,映射表!$B:$C,2,FALSE)*VLOOKUP($Z2602,怪物属性偏向!$G:$L,怪物属性偏向!J$1,FALSE)/100)</f>
        <v>35753</v>
      </c>
      <c r="H2602" s="4">
        <f t="shared" si="3553"/>
        <v>0</v>
      </c>
      <c r="I2602" s="4">
        <f>INT(VLOOKUP($X2602,映射表!$B:$C,2,FALSE)*VLOOKUP($Z2602,怪物属性偏向!$G:$L,怪物属性偏向!K$1,FALSE)/100)</f>
        <v>35381</v>
      </c>
      <c r="J2602" s="4">
        <f>INT(VLOOKUP($X2602,映射表!$B:$E,4,FALSE))</f>
        <v>29794</v>
      </c>
      <c r="K2602" s="4">
        <f t="shared" ref="K2602:V2602" si="3626">K2601</f>
        <v>100</v>
      </c>
      <c r="L2602" s="4">
        <f t="shared" si="3626"/>
        <v>0</v>
      </c>
      <c r="M2602" s="4">
        <f t="shared" si="3626"/>
        <v>0</v>
      </c>
      <c r="N2602" s="4">
        <f t="shared" si="3626"/>
        <v>100</v>
      </c>
      <c r="O2602" s="4">
        <f t="shared" si="3626"/>
        <v>0</v>
      </c>
      <c r="P2602" s="4">
        <f t="shared" si="3626"/>
        <v>0</v>
      </c>
      <c r="Q2602" s="4">
        <f t="shared" si="3626"/>
        <v>0</v>
      </c>
      <c r="R2602" s="4">
        <f t="shared" si="3626"/>
        <v>0</v>
      </c>
      <c r="S2602" s="4">
        <f t="shared" si="3626"/>
        <v>0</v>
      </c>
      <c r="T2602" s="4">
        <f t="shared" si="3626"/>
        <v>0</v>
      </c>
      <c r="U2602" s="4">
        <f t="shared" si="3626"/>
        <v>0</v>
      </c>
      <c r="V2602" s="4">
        <f t="shared" si="3626"/>
        <v>0</v>
      </c>
      <c r="W2602" s="4">
        <f>VLOOKUP(Z2602,怪物属性偏向!D:F,3,FALSE)</f>
        <v>5000018</v>
      </c>
      <c r="X2602" s="4">
        <f t="shared" si="3623"/>
        <v>48</v>
      </c>
      <c r="Y2602" t="str">
        <f>VLOOKUP(Z2602,怪物属性偏向!G:H,2,FALSE)</f>
        <v>娜塔莎</v>
      </c>
      <c r="Z2602">
        <f t="shared" si="3624"/>
        <v>18</v>
      </c>
    </row>
    <row r="2603" spans="1:26" ht="18" customHeight="1" x14ac:dyDescent="0.15">
      <c r="A2603" s="4">
        <v>5002599</v>
      </c>
      <c r="B2603" s="4">
        <f t="shared" ref="B2603:E2603" si="3627">B2602</f>
        <v>0</v>
      </c>
      <c r="C2603" s="4">
        <f t="shared" si="3627"/>
        <v>0</v>
      </c>
      <c r="D2603" s="4">
        <f t="shared" si="3627"/>
        <v>0</v>
      </c>
      <c r="E2603" s="4">
        <f t="shared" si="3627"/>
        <v>0</v>
      </c>
      <c r="F2603" s="4">
        <f>INT(VLOOKUP($X2603,映射表!$B:$C,2,FALSE)*VLOOKUP($Z2603,怪物属性偏向!$G:$L,怪物属性偏向!L$1,FALSE)/100)</f>
        <v>70693</v>
      </c>
      <c r="G2603" s="4">
        <f>INT(VLOOKUP($X2603,映射表!$B:$C,2,FALSE)*VLOOKUP($Z2603,怪物属性偏向!$G:$L,怪物属性偏向!J$1,FALSE)/100)</f>
        <v>39798</v>
      </c>
      <c r="H2603" s="4">
        <f t="shared" si="3553"/>
        <v>0</v>
      </c>
      <c r="I2603" s="4">
        <f>INT(VLOOKUP($X2603,映射表!$B:$C,2,FALSE)*VLOOKUP($Z2603,怪物属性偏向!$G:$L,怪物属性偏向!K$1,FALSE)/100)</f>
        <v>39383</v>
      </c>
      <c r="J2603" s="4">
        <f>INT(VLOOKUP($X2603,映射表!$B:$E,4,FALSE))</f>
        <v>33165</v>
      </c>
      <c r="K2603" s="4">
        <f t="shared" ref="K2603:V2603" si="3628">K2602</f>
        <v>100</v>
      </c>
      <c r="L2603" s="4">
        <f t="shared" si="3628"/>
        <v>0</v>
      </c>
      <c r="M2603" s="4">
        <f t="shared" si="3628"/>
        <v>0</v>
      </c>
      <c r="N2603" s="4">
        <f t="shared" si="3628"/>
        <v>100</v>
      </c>
      <c r="O2603" s="4">
        <f t="shared" si="3628"/>
        <v>0</v>
      </c>
      <c r="P2603" s="4">
        <f t="shared" si="3628"/>
        <v>0</v>
      </c>
      <c r="Q2603" s="4">
        <f t="shared" si="3628"/>
        <v>0</v>
      </c>
      <c r="R2603" s="4">
        <f t="shared" si="3628"/>
        <v>0</v>
      </c>
      <c r="S2603" s="4">
        <f t="shared" si="3628"/>
        <v>0</v>
      </c>
      <c r="T2603" s="4">
        <f t="shared" si="3628"/>
        <v>0</v>
      </c>
      <c r="U2603" s="4">
        <f t="shared" si="3628"/>
        <v>0</v>
      </c>
      <c r="V2603" s="4">
        <f t="shared" si="3628"/>
        <v>0</v>
      </c>
      <c r="W2603" s="4">
        <f>VLOOKUP(Z2603,怪物属性偏向!D:F,3,FALSE)</f>
        <v>5000018</v>
      </c>
      <c r="X2603" s="4">
        <f t="shared" si="3623"/>
        <v>49</v>
      </c>
      <c r="Y2603" t="str">
        <f>VLOOKUP(Z2603,怪物属性偏向!G:H,2,FALSE)</f>
        <v>娜塔莎</v>
      </c>
      <c r="Z2603">
        <f t="shared" si="3624"/>
        <v>18</v>
      </c>
    </row>
    <row r="2604" spans="1:26" ht="18" customHeight="1" x14ac:dyDescent="0.15">
      <c r="A2604" s="4">
        <v>5002600</v>
      </c>
      <c r="B2604" s="4">
        <f t="shared" ref="B2604:E2604" si="3629">B2603</f>
        <v>0</v>
      </c>
      <c r="C2604" s="4">
        <f t="shared" si="3629"/>
        <v>0</v>
      </c>
      <c r="D2604" s="4">
        <f t="shared" si="3629"/>
        <v>0</v>
      </c>
      <c r="E2604" s="4">
        <f t="shared" si="3629"/>
        <v>0</v>
      </c>
      <c r="F2604" s="4">
        <f>INT(VLOOKUP($X2604,映射表!$B:$C,2,FALSE)*VLOOKUP($Z2604,怪物属性偏向!$G:$L,怪物属性偏向!L$1,FALSE)/100)</f>
        <v>75932</v>
      </c>
      <c r="G2604" s="4">
        <f>INT(VLOOKUP($X2604,映射表!$B:$C,2,FALSE)*VLOOKUP($Z2604,怪物属性偏向!$G:$L,怪物属性偏向!J$1,FALSE)/100)</f>
        <v>42747</v>
      </c>
      <c r="H2604" s="4">
        <f t="shared" si="3553"/>
        <v>0</v>
      </c>
      <c r="I2604" s="4">
        <f>INT(VLOOKUP($X2604,映射表!$B:$C,2,FALSE)*VLOOKUP($Z2604,怪物属性偏向!$G:$L,怪物属性偏向!K$1,FALSE)/100)</f>
        <v>42302</v>
      </c>
      <c r="J2604" s="4">
        <f>INT(VLOOKUP($X2604,映射表!$B:$E,4,FALSE))</f>
        <v>35622</v>
      </c>
      <c r="K2604" s="4">
        <f t="shared" ref="K2604:V2604" si="3630">K2603</f>
        <v>100</v>
      </c>
      <c r="L2604" s="4">
        <f t="shared" si="3630"/>
        <v>0</v>
      </c>
      <c r="M2604" s="4">
        <f t="shared" si="3630"/>
        <v>0</v>
      </c>
      <c r="N2604" s="4">
        <f t="shared" si="3630"/>
        <v>100</v>
      </c>
      <c r="O2604" s="4">
        <f t="shared" si="3630"/>
        <v>0</v>
      </c>
      <c r="P2604" s="4">
        <f t="shared" si="3630"/>
        <v>0</v>
      </c>
      <c r="Q2604" s="4">
        <f t="shared" si="3630"/>
        <v>0</v>
      </c>
      <c r="R2604" s="4">
        <f t="shared" si="3630"/>
        <v>0</v>
      </c>
      <c r="S2604" s="4">
        <f t="shared" si="3630"/>
        <v>0</v>
      </c>
      <c r="T2604" s="4">
        <f t="shared" si="3630"/>
        <v>0</v>
      </c>
      <c r="U2604" s="4">
        <f t="shared" si="3630"/>
        <v>0</v>
      </c>
      <c r="V2604" s="4">
        <f t="shared" si="3630"/>
        <v>0</v>
      </c>
      <c r="W2604" s="4">
        <f>VLOOKUP(Z2604,怪物属性偏向!D:F,3,FALSE)</f>
        <v>5000018</v>
      </c>
      <c r="X2604" s="4">
        <f t="shared" si="3623"/>
        <v>50</v>
      </c>
      <c r="Y2604" t="str">
        <f>VLOOKUP(Z2604,怪物属性偏向!G:H,2,FALSE)</f>
        <v>娜塔莎</v>
      </c>
      <c r="Z2604">
        <f t="shared" si="3624"/>
        <v>18</v>
      </c>
    </row>
    <row r="2605" spans="1:26" ht="18" customHeight="1" x14ac:dyDescent="0.15">
      <c r="A2605" s="4">
        <v>5002601</v>
      </c>
      <c r="B2605" s="4">
        <f t="shared" ref="B2605:E2605" si="3631">B2604</f>
        <v>0</v>
      </c>
      <c r="C2605" s="4">
        <f t="shared" si="3631"/>
        <v>0</v>
      </c>
      <c r="D2605" s="4">
        <f t="shared" si="3631"/>
        <v>0</v>
      </c>
      <c r="E2605" s="4">
        <f t="shared" si="3631"/>
        <v>0</v>
      </c>
      <c r="F2605" s="4">
        <f>INT(VLOOKUP($X2605,映射表!$B:$C,2,FALSE)*VLOOKUP($Z2605,怪物属性偏向!$G:$L,怪物属性偏向!L$1,FALSE)/100)</f>
        <v>81549</v>
      </c>
      <c r="G2605" s="4">
        <f>INT(VLOOKUP($X2605,映射表!$B:$C,2,FALSE)*VLOOKUP($Z2605,怪物属性偏向!$G:$L,怪物属性偏向!J$1,FALSE)/100)</f>
        <v>45909</v>
      </c>
      <c r="H2605" s="4">
        <f t="shared" si="3553"/>
        <v>0</v>
      </c>
      <c r="I2605" s="4">
        <f>INT(VLOOKUP($X2605,映射表!$B:$C,2,FALSE)*VLOOKUP($Z2605,怪物属性偏向!$G:$L,怪物属性偏向!K$1,FALSE)/100)</f>
        <v>45431</v>
      </c>
      <c r="J2605" s="4">
        <f>INT(VLOOKUP($X2605,映射表!$B:$E,4,FALSE))</f>
        <v>38257</v>
      </c>
      <c r="K2605" s="4">
        <f t="shared" ref="K2605:V2605" si="3632">K2604</f>
        <v>100</v>
      </c>
      <c r="L2605" s="4">
        <f t="shared" si="3632"/>
        <v>0</v>
      </c>
      <c r="M2605" s="4">
        <f t="shared" si="3632"/>
        <v>0</v>
      </c>
      <c r="N2605" s="4">
        <f t="shared" si="3632"/>
        <v>100</v>
      </c>
      <c r="O2605" s="4">
        <f t="shared" si="3632"/>
        <v>0</v>
      </c>
      <c r="P2605" s="4">
        <f t="shared" si="3632"/>
        <v>0</v>
      </c>
      <c r="Q2605" s="4">
        <f t="shared" si="3632"/>
        <v>0</v>
      </c>
      <c r="R2605" s="4">
        <f t="shared" si="3632"/>
        <v>0</v>
      </c>
      <c r="S2605" s="4">
        <f t="shared" si="3632"/>
        <v>0</v>
      </c>
      <c r="T2605" s="4">
        <f t="shared" si="3632"/>
        <v>0</v>
      </c>
      <c r="U2605" s="4">
        <f t="shared" si="3632"/>
        <v>0</v>
      </c>
      <c r="V2605" s="4">
        <f t="shared" si="3632"/>
        <v>0</v>
      </c>
      <c r="W2605" s="4">
        <f>VLOOKUP(Z2605,怪物属性偏向!D:F,3,FALSE)</f>
        <v>5000018</v>
      </c>
      <c r="X2605" s="4">
        <f t="shared" si="3623"/>
        <v>51</v>
      </c>
      <c r="Y2605" t="str">
        <f>VLOOKUP(Z2605,怪物属性偏向!G:H,2,FALSE)</f>
        <v>娜塔莎</v>
      </c>
      <c r="Z2605">
        <f t="shared" si="3624"/>
        <v>18</v>
      </c>
    </row>
    <row r="2606" spans="1:26" ht="18" customHeight="1" x14ac:dyDescent="0.15">
      <c r="A2606" s="4">
        <v>5002602</v>
      </c>
      <c r="B2606" s="4">
        <f t="shared" ref="B2606:E2606" si="3633">B2605</f>
        <v>0</v>
      </c>
      <c r="C2606" s="4">
        <f t="shared" si="3633"/>
        <v>0</v>
      </c>
      <c r="D2606" s="4">
        <f t="shared" si="3633"/>
        <v>0</v>
      </c>
      <c r="E2606" s="4">
        <f t="shared" si="3633"/>
        <v>0</v>
      </c>
      <c r="F2606" s="4">
        <f>INT(VLOOKUP($X2606,映射表!$B:$C,2,FALSE)*VLOOKUP($Z2606,怪物属性偏向!$G:$L,怪物属性偏向!L$1,FALSE)/100)</f>
        <v>87569</v>
      </c>
      <c r="G2606" s="4">
        <f>INT(VLOOKUP($X2606,映射表!$B:$C,2,FALSE)*VLOOKUP($Z2606,怪物属性偏向!$G:$L,怪物属性偏向!J$1,FALSE)/100)</f>
        <v>49298</v>
      </c>
      <c r="H2606" s="4">
        <f t="shared" si="3553"/>
        <v>0</v>
      </c>
      <c r="I2606" s="4">
        <f>INT(VLOOKUP($X2606,映射表!$B:$C,2,FALSE)*VLOOKUP($Z2606,怪物属性偏向!$G:$L,怪物属性偏向!K$1,FALSE)/100)</f>
        <v>48785</v>
      </c>
      <c r="J2606" s="4">
        <f>INT(VLOOKUP($X2606,映射表!$B:$E,4,FALSE))</f>
        <v>41082</v>
      </c>
      <c r="K2606" s="4">
        <f t="shared" ref="K2606:V2606" si="3634">K2605</f>
        <v>100</v>
      </c>
      <c r="L2606" s="4">
        <f t="shared" si="3634"/>
        <v>0</v>
      </c>
      <c r="M2606" s="4">
        <f t="shared" si="3634"/>
        <v>0</v>
      </c>
      <c r="N2606" s="4">
        <f t="shared" si="3634"/>
        <v>100</v>
      </c>
      <c r="O2606" s="4">
        <f t="shared" si="3634"/>
        <v>0</v>
      </c>
      <c r="P2606" s="4">
        <f t="shared" si="3634"/>
        <v>0</v>
      </c>
      <c r="Q2606" s="4">
        <f t="shared" si="3634"/>
        <v>0</v>
      </c>
      <c r="R2606" s="4">
        <f t="shared" si="3634"/>
        <v>0</v>
      </c>
      <c r="S2606" s="4">
        <f t="shared" si="3634"/>
        <v>0</v>
      </c>
      <c r="T2606" s="4">
        <f t="shared" si="3634"/>
        <v>0</v>
      </c>
      <c r="U2606" s="4">
        <f t="shared" si="3634"/>
        <v>0</v>
      </c>
      <c r="V2606" s="4">
        <f t="shared" si="3634"/>
        <v>0</v>
      </c>
      <c r="W2606" s="4">
        <f>VLOOKUP(Z2606,怪物属性偏向!D:F,3,FALSE)</f>
        <v>5000018</v>
      </c>
      <c r="X2606" s="4">
        <f t="shared" si="3623"/>
        <v>52</v>
      </c>
      <c r="Y2606" t="str">
        <f>VLOOKUP(Z2606,怪物属性偏向!G:H,2,FALSE)</f>
        <v>娜塔莎</v>
      </c>
      <c r="Z2606">
        <f t="shared" si="3624"/>
        <v>18</v>
      </c>
    </row>
    <row r="2607" spans="1:26" ht="18" customHeight="1" x14ac:dyDescent="0.15">
      <c r="A2607" s="4">
        <v>5002603</v>
      </c>
      <c r="B2607" s="4">
        <f t="shared" ref="B2607:E2607" si="3635">B2606</f>
        <v>0</v>
      </c>
      <c r="C2607" s="4">
        <f t="shared" si="3635"/>
        <v>0</v>
      </c>
      <c r="D2607" s="4">
        <f t="shared" si="3635"/>
        <v>0</v>
      </c>
      <c r="E2607" s="4">
        <f t="shared" si="3635"/>
        <v>0</v>
      </c>
      <c r="F2607" s="4">
        <f>INT(VLOOKUP($X2607,映射表!$B:$C,2,FALSE)*VLOOKUP($Z2607,怪物属性偏向!$G:$L,怪物属性偏向!L$1,FALSE)/100)</f>
        <v>94024</v>
      </c>
      <c r="G2607" s="4">
        <f>INT(VLOOKUP($X2607,映射表!$B:$C,2,FALSE)*VLOOKUP($Z2607,怪物属性偏向!$G:$L,怪物属性偏向!J$1,FALSE)/100)</f>
        <v>52932</v>
      </c>
      <c r="H2607" s="4">
        <f t="shared" si="3553"/>
        <v>0</v>
      </c>
      <c r="I2607" s="4">
        <f>INT(VLOOKUP($X2607,映射表!$B:$C,2,FALSE)*VLOOKUP($Z2607,怪物属性偏向!$G:$L,怪物属性偏向!K$1,FALSE)/100)</f>
        <v>52380</v>
      </c>
      <c r="J2607" s="4">
        <f>INT(VLOOKUP($X2607,映射表!$B:$E,4,FALSE))</f>
        <v>44110</v>
      </c>
      <c r="K2607" s="4">
        <f t="shared" ref="K2607:V2607" si="3636">K2606</f>
        <v>100</v>
      </c>
      <c r="L2607" s="4">
        <f t="shared" si="3636"/>
        <v>0</v>
      </c>
      <c r="M2607" s="4">
        <f t="shared" si="3636"/>
        <v>0</v>
      </c>
      <c r="N2607" s="4">
        <f t="shared" si="3636"/>
        <v>100</v>
      </c>
      <c r="O2607" s="4">
        <f t="shared" si="3636"/>
        <v>0</v>
      </c>
      <c r="P2607" s="4">
        <f t="shared" si="3636"/>
        <v>0</v>
      </c>
      <c r="Q2607" s="4">
        <f t="shared" si="3636"/>
        <v>0</v>
      </c>
      <c r="R2607" s="4">
        <f t="shared" si="3636"/>
        <v>0</v>
      </c>
      <c r="S2607" s="4">
        <f t="shared" si="3636"/>
        <v>0</v>
      </c>
      <c r="T2607" s="4">
        <f t="shared" si="3636"/>
        <v>0</v>
      </c>
      <c r="U2607" s="4">
        <f t="shared" si="3636"/>
        <v>0</v>
      </c>
      <c r="V2607" s="4">
        <f t="shared" si="3636"/>
        <v>0</v>
      </c>
      <c r="W2607" s="4">
        <f>VLOOKUP(Z2607,怪物属性偏向!D:F,3,FALSE)</f>
        <v>5000018</v>
      </c>
      <c r="X2607" s="4">
        <f t="shared" si="3623"/>
        <v>53</v>
      </c>
      <c r="Y2607" t="str">
        <f>VLOOKUP(Z2607,怪物属性偏向!G:H,2,FALSE)</f>
        <v>娜塔莎</v>
      </c>
      <c r="Z2607">
        <f t="shared" si="3624"/>
        <v>18</v>
      </c>
    </row>
    <row r="2608" spans="1:26" ht="18" customHeight="1" x14ac:dyDescent="0.15">
      <c r="A2608" s="4">
        <v>5002604</v>
      </c>
      <c r="B2608" s="4">
        <f t="shared" ref="B2608:E2608" si="3637">B2607</f>
        <v>0</v>
      </c>
      <c r="C2608" s="4">
        <f t="shared" si="3637"/>
        <v>0</v>
      </c>
      <c r="D2608" s="4">
        <f t="shared" si="3637"/>
        <v>0</v>
      </c>
      <c r="E2608" s="4">
        <f t="shared" si="3637"/>
        <v>0</v>
      </c>
      <c r="F2608" s="4">
        <f>INT(VLOOKUP($X2608,映射表!$B:$C,2,FALSE)*VLOOKUP($Z2608,怪物属性偏向!$G:$L,怪物属性偏向!L$1,FALSE)/100)</f>
        <v>100942</v>
      </c>
      <c r="G2608" s="4">
        <f>INT(VLOOKUP($X2608,映射表!$B:$C,2,FALSE)*VLOOKUP($Z2608,怪物属性偏向!$G:$L,怪物属性偏向!J$1,FALSE)/100)</f>
        <v>56827</v>
      </c>
      <c r="H2608" s="4">
        <f t="shared" si="3553"/>
        <v>0</v>
      </c>
      <c r="I2608" s="4">
        <f>INT(VLOOKUP($X2608,映射表!$B:$C,2,FALSE)*VLOOKUP($Z2608,怪物属性偏向!$G:$L,怪物属性偏向!K$1,FALSE)/100)</f>
        <v>56235</v>
      </c>
      <c r="J2608" s="4">
        <f>INT(VLOOKUP($X2608,映射表!$B:$E,4,FALSE))</f>
        <v>47355</v>
      </c>
      <c r="K2608" s="4">
        <f t="shared" ref="K2608:V2608" si="3638">K2607</f>
        <v>100</v>
      </c>
      <c r="L2608" s="4">
        <f t="shared" si="3638"/>
        <v>0</v>
      </c>
      <c r="M2608" s="4">
        <f t="shared" si="3638"/>
        <v>0</v>
      </c>
      <c r="N2608" s="4">
        <f t="shared" si="3638"/>
        <v>100</v>
      </c>
      <c r="O2608" s="4">
        <f t="shared" si="3638"/>
        <v>0</v>
      </c>
      <c r="P2608" s="4">
        <f t="shared" si="3638"/>
        <v>0</v>
      </c>
      <c r="Q2608" s="4">
        <f t="shared" si="3638"/>
        <v>0</v>
      </c>
      <c r="R2608" s="4">
        <f t="shared" si="3638"/>
        <v>0</v>
      </c>
      <c r="S2608" s="4">
        <f t="shared" si="3638"/>
        <v>0</v>
      </c>
      <c r="T2608" s="4">
        <f t="shared" si="3638"/>
        <v>0</v>
      </c>
      <c r="U2608" s="4">
        <f t="shared" si="3638"/>
        <v>0</v>
      </c>
      <c r="V2608" s="4">
        <f t="shared" si="3638"/>
        <v>0</v>
      </c>
      <c r="W2608" s="4">
        <f>VLOOKUP(Z2608,怪物属性偏向!D:F,3,FALSE)</f>
        <v>5000018</v>
      </c>
      <c r="X2608" s="4">
        <f t="shared" si="3623"/>
        <v>54</v>
      </c>
      <c r="Y2608" t="str">
        <f>VLOOKUP(Z2608,怪物属性偏向!G:H,2,FALSE)</f>
        <v>娜塔莎</v>
      </c>
      <c r="Z2608">
        <f t="shared" si="3624"/>
        <v>18</v>
      </c>
    </row>
    <row r="2609" spans="1:26" ht="18" customHeight="1" x14ac:dyDescent="0.15">
      <c r="A2609" s="4">
        <v>5002605</v>
      </c>
      <c r="B2609" s="4">
        <f t="shared" ref="B2609:E2609" si="3639">B2608</f>
        <v>0</v>
      </c>
      <c r="C2609" s="4">
        <f t="shared" si="3639"/>
        <v>0</v>
      </c>
      <c r="D2609" s="4">
        <f t="shared" si="3639"/>
        <v>0</v>
      </c>
      <c r="E2609" s="4">
        <f t="shared" si="3639"/>
        <v>0</v>
      </c>
      <c r="F2609" s="4">
        <f>INT(VLOOKUP($X2609,映射表!$B:$C,2,FALSE)*VLOOKUP($Z2609,怪物属性偏向!$G:$L,怪物属性偏向!L$1,FALSE)/100)</f>
        <v>108359</v>
      </c>
      <c r="G2609" s="4">
        <f>INT(VLOOKUP($X2609,映射表!$B:$C,2,FALSE)*VLOOKUP($Z2609,怪物属性偏向!$G:$L,怪物属性偏向!J$1,FALSE)/100)</f>
        <v>61002</v>
      </c>
      <c r="H2609" s="4">
        <f t="shared" si="3553"/>
        <v>0</v>
      </c>
      <c r="I2609" s="4">
        <f>INT(VLOOKUP($X2609,映射表!$B:$C,2,FALSE)*VLOOKUP($Z2609,怪物属性偏向!$G:$L,怪物属性偏向!K$1,FALSE)/100)</f>
        <v>60367</v>
      </c>
      <c r="J2609" s="4">
        <f>INT(VLOOKUP($X2609,映射表!$B:$E,4,FALSE))</f>
        <v>50835</v>
      </c>
      <c r="K2609" s="4">
        <f t="shared" ref="K2609:V2609" si="3640">K2608</f>
        <v>100</v>
      </c>
      <c r="L2609" s="4">
        <f t="shared" si="3640"/>
        <v>0</v>
      </c>
      <c r="M2609" s="4">
        <f t="shared" si="3640"/>
        <v>0</v>
      </c>
      <c r="N2609" s="4">
        <f t="shared" si="3640"/>
        <v>100</v>
      </c>
      <c r="O2609" s="4">
        <f t="shared" si="3640"/>
        <v>0</v>
      </c>
      <c r="P2609" s="4">
        <f t="shared" si="3640"/>
        <v>0</v>
      </c>
      <c r="Q2609" s="4">
        <f t="shared" si="3640"/>
        <v>0</v>
      </c>
      <c r="R2609" s="4">
        <f t="shared" si="3640"/>
        <v>0</v>
      </c>
      <c r="S2609" s="4">
        <f t="shared" si="3640"/>
        <v>0</v>
      </c>
      <c r="T2609" s="4">
        <f t="shared" si="3640"/>
        <v>0</v>
      </c>
      <c r="U2609" s="4">
        <f t="shared" si="3640"/>
        <v>0</v>
      </c>
      <c r="V2609" s="4">
        <f t="shared" si="3640"/>
        <v>0</v>
      </c>
      <c r="W2609" s="4">
        <f>VLOOKUP(Z2609,怪物属性偏向!D:F,3,FALSE)</f>
        <v>5000018</v>
      </c>
      <c r="X2609" s="4">
        <f t="shared" si="3623"/>
        <v>55</v>
      </c>
      <c r="Y2609" t="str">
        <f>VLOOKUP(Z2609,怪物属性偏向!G:H,2,FALSE)</f>
        <v>娜塔莎</v>
      </c>
      <c r="Z2609">
        <f t="shared" si="3624"/>
        <v>18</v>
      </c>
    </row>
    <row r="2610" spans="1:26" ht="18" customHeight="1" x14ac:dyDescent="0.15">
      <c r="A2610" s="4">
        <v>5002606</v>
      </c>
      <c r="B2610" s="4">
        <f t="shared" ref="B2610:E2610" si="3641">B2609</f>
        <v>0</v>
      </c>
      <c r="C2610" s="4">
        <f t="shared" si="3641"/>
        <v>0</v>
      </c>
      <c r="D2610" s="4">
        <f t="shared" si="3641"/>
        <v>0</v>
      </c>
      <c r="E2610" s="4">
        <f t="shared" si="3641"/>
        <v>0</v>
      </c>
      <c r="F2610" s="4">
        <f>INT(VLOOKUP($X2610,映射表!$B:$C,2,FALSE)*VLOOKUP($Z2610,怪物属性偏向!$G:$L,怪物属性偏向!L$1,FALSE)/100)</f>
        <v>116310</v>
      </c>
      <c r="G2610" s="4">
        <f>INT(VLOOKUP($X2610,映射表!$B:$C,2,FALSE)*VLOOKUP($Z2610,怪物属性偏向!$G:$L,怪物属性偏向!J$1,FALSE)/100)</f>
        <v>65478</v>
      </c>
      <c r="H2610" s="4">
        <f t="shared" si="3553"/>
        <v>0</v>
      </c>
      <c r="I2610" s="4">
        <f>INT(VLOOKUP($X2610,映射表!$B:$C,2,FALSE)*VLOOKUP($Z2610,怪物属性偏向!$G:$L,怪物属性偏向!K$1,FALSE)/100)</f>
        <v>64796</v>
      </c>
      <c r="J2610" s="4">
        <f>INT(VLOOKUP($X2610,映射表!$B:$E,4,FALSE))</f>
        <v>54565</v>
      </c>
      <c r="K2610" s="4">
        <f t="shared" ref="K2610:V2610" si="3642">K2609</f>
        <v>100</v>
      </c>
      <c r="L2610" s="4">
        <f t="shared" si="3642"/>
        <v>0</v>
      </c>
      <c r="M2610" s="4">
        <f t="shared" si="3642"/>
        <v>0</v>
      </c>
      <c r="N2610" s="4">
        <f t="shared" si="3642"/>
        <v>100</v>
      </c>
      <c r="O2610" s="4">
        <f t="shared" si="3642"/>
        <v>0</v>
      </c>
      <c r="P2610" s="4">
        <f t="shared" si="3642"/>
        <v>0</v>
      </c>
      <c r="Q2610" s="4">
        <f t="shared" si="3642"/>
        <v>0</v>
      </c>
      <c r="R2610" s="4">
        <f t="shared" si="3642"/>
        <v>0</v>
      </c>
      <c r="S2610" s="4">
        <f t="shared" si="3642"/>
        <v>0</v>
      </c>
      <c r="T2610" s="4">
        <f t="shared" si="3642"/>
        <v>0</v>
      </c>
      <c r="U2610" s="4">
        <f t="shared" si="3642"/>
        <v>0</v>
      </c>
      <c r="V2610" s="4">
        <f t="shared" si="3642"/>
        <v>0</v>
      </c>
      <c r="W2610" s="4">
        <f>VLOOKUP(Z2610,怪物属性偏向!D:F,3,FALSE)</f>
        <v>5000018</v>
      </c>
      <c r="X2610" s="4">
        <f t="shared" si="3623"/>
        <v>56</v>
      </c>
      <c r="Y2610" t="str">
        <f>VLOOKUP(Z2610,怪物属性偏向!G:H,2,FALSE)</f>
        <v>娜塔莎</v>
      </c>
      <c r="Z2610">
        <f t="shared" si="3624"/>
        <v>18</v>
      </c>
    </row>
    <row r="2611" spans="1:26" ht="18" customHeight="1" x14ac:dyDescent="0.15">
      <c r="A2611" s="4">
        <v>5002607</v>
      </c>
      <c r="B2611" s="4">
        <f t="shared" ref="B2611:E2611" si="3643">B2610</f>
        <v>0</v>
      </c>
      <c r="C2611" s="4">
        <f t="shared" si="3643"/>
        <v>0</v>
      </c>
      <c r="D2611" s="4">
        <f t="shared" si="3643"/>
        <v>0</v>
      </c>
      <c r="E2611" s="4">
        <f t="shared" si="3643"/>
        <v>0</v>
      </c>
      <c r="F2611" s="4">
        <f>INT(VLOOKUP($X2611,映射表!$B:$C,2,FALSE)*VLOOKUP($Z2611,怪物属性偏向!$G:$L,怪物属性偏向!L$1,FALSE)/100)</f>
        <v>124834</v>
      </c>
      <c r="G2611" s="4">
        <f>INT(VLOOKUP($X2611,映射表!$B:$C,2,FALSE)*VLOOKUP($Z2611,怪物属性偏向!$G:$L,怪物属性偏向!J$1,FALSE)/100)</f>
        <v>70277</v>
      </c>
      <c r="H2611" s="4">
        <f t="shared" si="3553"/>
        <v>0</v>
      </c>
      <c r="I2611" s="4">
        <f>INT(VLOOKUP($X2611,映射表!$B:$C,2,FALSE)*VLOOKUP($Z2611,怪物属性偏向!$G:$L,怪物属性偏向!K$1,FALSE)/100)</f>
        <v>69545</v>
      </c>
      <c r="J2611" s="4">
        <f>INT(VLOOKUP($X2611,映射表!$B:$E,4,FALSE))</f>
        <v>58564</v>
      </c>
      <c r="K2611" s="4">
        <f t="shared" ref="K2611:V2611" si="3644">K2610</f>
        <v>100</v>
      </c>
      <c r="L2611" s="4">
        <f t="shared" si="3644"/>
        <v>0</v>
      </c>
      <c r="M2611" s="4">
        <f t="shared" si="3644"/>
        <v>0</v>
      </c>
      <c r="N2611" s="4">
        <f t="shared" si="3644"/>
        <v>100</v>
      </c>
      <c r="O2611" s="4">
        <f t="shared" si="3644"/>
        <v>0</v>
      </c>
      <c r="P2611" s="4">
        <f t="shared" si="3644"/>
        <v>0</v>
      </c>
      <c r="Q2611" s="4">
        <f t="shared" si="3644"/>
        <v>0</v>
      </c>
      <c r="R2611" s="4">
        <f t="shared" si="3644"/>
        <v>0</v>
      </c>
      <c r="S2611" s="4">
        <f t="shared" si="3644"/>
        <v>0</v>
      </c>
      <c r="T2611" s="4">
        <f t="shared" si="3644"/>
        <v>0</v>
      </c>
      <c r="U2611" s="4">
        <f t="shared" si="3644"/>
        <v>0</v>
      </c>
      <c r="V2611" s="4">
        <f t="shared" si="3644"/>
        <v>0</v>
      </c>
      <c r="W2611" s="4">
        <f>VLOOKUP(Z2611,怪物属性偏向!D:F,3,FALSE)</f>
        <v>5000018</v>
      </c>
      <c r="X2611" s="4">
        <f t="shared" si="3623"/>
        <v>57</v>
      </c>
      <c r="Y2611" t="str">
        <f>VLOOKUP(Z2611,怪物属性偏向!G:H,2,FALSE)</f>
        <v>娜塔莎</v>
      </c>
      <c r="Z2611">
        <f t="shared" si="3624"/>
        <v>18</v>
      </c>
    </row>
    <row r="2612" spans="1:26" ht="18" customHeight="1" x14ac:dyDescent="0.15">
      <c r="A2612" s="4">
        <v>5002608</v>
      </c>
      <c r="B2612" s="4">
        <f t="shared" ref="B2612:E2612" si="3645">B2611</f>
        <v>0</v>
      </c>
      <c r="C2612" s="4">
        <f t="shared" si="3645"/>
        <v>0</v>
      </c>
      <c r="D2612" s="4">
        <f t="shared" si="3645"/>
        <v>0</v>
      </c>
      <c r="E2612" s="4">
        <f t="shared" si="3645"/>
        <v>0</v>
      </c>
      <c r="F2612" s="4">
        <f>INT(VLOOKUP($X2612,映射表!$B:$C,2,FALSE)*VLOOKUP($Z2612,怪物属性偏向!$G:$L,怪物属性偏向!L$1,FALSE)/100)</f>
        <v>133971</v>
      </c>
      <c r="G2612" s="4">
        <f>INT(VLOOKUP($X2612,映射表!$B:$C,2,FALSE)*VLOOKUP($Z2612,怪物属性偏向!$G:$L,怪物属性偏向!J$1,FALSE)/100)</f>
        <v>75421</v>
      </c>
      <c r="H2612" s="4">
        <f t="shared" si="3553"/>
        <v>0</v>
      </c>
      <c r="I2612" s="4">
        <f>INT(VLOOKUP($X2612,映射表!$B:$C,2,FALSE)*VLOOKUP($Z2612,怪物属性偏向!$G:$L,怪物属性偏向!K$1,FALSE)/100)</f>
        <v>74635</v>
      </c>
      <c r="J2612" s="4">
        <f>INT(VLOOKUP($X2612,映射表!$B:$E,4,FALSE))</f>
        <v>62850</v>
      </c>
      <c r="K2612" s="4">
        <f t="shared" ref="K2612:V2612" si="3646">K2611</f>
        <v>100</v>
      </c>
      <c r="L2612" s="4">
        <f t="shared" si="3646"/>
        <v>0</v>
      </c>
      <c r="M2612" s="4">
        <f t="shared" si="3646"/>
        <v>0</v>
      </c>
      <c r="N2612" s="4">
        <f t="shared" si="3646"/>
        <v>100</v>
      </c>
      <c r="O2612" s="4">
        <f t="shared" si="3646"/>
        <v>0</v>
      </c>
      <c r="P2612" s="4">
        <f t="shared" si="3646"/>
        <v>0</v>
      </c>
      <c r="Q2612" s="4">
        <f t="shared" si="3646"/>
        <v>0</v>
      </c>
      <c r="R2612" s="4">
        <f t="shared" si="3646"/>
        <v>0</v>
      </c>
      <c r="S2612" s="4">
        <f t="shared" si="3646"/>
        <v>0</v>
      </c>
      <c r="T2612" s="4">
        <f t="shared" si="3646"/>
        <v>0</v>
      </c>
      <c r="U2612" s="4">
        <f t="shared" si="3646"/>
        <v>0</v>
      </c>
      <c r="V2612" s="4">
        <f t="shared" si="3646"/>
        <v>0</v>
      </c>
      <c r="W2612" s="4">
        <f>VLOOKUP(Z2612,怪物属性偏向!D:F,3,FALSE)</f>
        <v>5000018</v>
      </c>
      <c r="X2612" s="4">
        <f t="shared" si="3623"/>
        <v>58</v>
      </c>
      <c r="Y2612" t="str">
        <f>VLOOKUP(Z2612,怪物属性偏向!G:H,2,FALSE)</f>
        <v>娜塔莎</v>
      </c>
      <c r="Z2612">
        <f t="shared" si="3624"/>
        <v>18</v>
      </c>
    </row>
    <row r="2613" spans="1:26" ht="18" customHeight="1" x14ac:dyDescent="0.15">
      <c r="A2613" s="4">
        <v>5002609</v>
      </c>
      <c r="B2613" s="4">
        <f t="shared" ref="B2613:E2613" si="3647">B2612</f>
        <v>0</v>
      </c>
      <c r="C2613" s="4">
        <f t="shared" si="3647"/>
        <v>0</v>
      </c>
      <c r="D2613" s="4">
        <f t="shared" si="3647"/>
        <v>0</v>
      </c>
      <c r="E2613" s="4">
        <f t="shared" si="3647"/>
        <v>0</v>
      </c>
      <c r="F2613" s="4">
        <f>INT(VLOOKUP($X2613,映射表!$B:$C,2,FALSE)*VLOOKUP($Z2613,怪物属性偏向!$G:$L,怪物属性偏向!L$1,FALSE)/100)</f>
        <v>143766</v>
      </c>
      <c r="G2613" s="4">
        <f>INT(VLOOKUP($X2613,映射表!$B:$C,2,FALSE)*VLOOKUP($Z2613,怪物属性偏向!$G:$L,怪物属性偏向!J$1,FALSE)/100)</f>
        <v>80935</v>
      </c>
      <c r="H2613" s="4">
        <f t="shared" si="3553"/>
        <v>0</v>
      </c>
      <c r="I2613" s="4">
        <f>INT(VLOOKUP($X2613,映射表!$B:$C,2,FALSE)*VLOOKUP($Z2613,怪物属性偏向!$G:$L,怪物属性偏向!K$1,FALSE)/100)</f>
        <v>80092</v>
      </c>
      <c r="J2613" s="4">
        <f>INT(VLOOKUP($X2613,映射表!$B:$E,4,FALSE))</f>
        <v>67446</v>
      </c>
      <c r="K2613" s="4">
        <f t="shared" ref="K2613:V2613" si="3648">K2612</f>
        <v>100</v>
      </c>
      <c r="L2613" s="4">
        <f t="shared" si="3648"/>
        <v>0</v>
      </c>
      <c r="M2613" s="4">
        <f t="shared" si="3648"/>
        <v>0</v>
      </c>
      <c r="N2613" s="4">
        <f t="shared" si="3648"/>
        <v>100</v>
      </c>
      <c r="O2613" s="4">
        <f t="shared" si="3648"/>
        <v>0</v>
      </c>
      <c r="P2613" s="4">
        <f t="shared" si="3648"/>
        <v>0</v>
      </c>
      <c r="Q2613" s="4">
        <f t="shared" si="3648"/>
        <v>0</v>
      </c>
      <c r="R2613" s="4">
        <f t="shared" si="3648"/>
        <v>0</v>
      </c>
      <c r="S2613" s="4">
        <f t="shared" si="3648"/>
        <v>0</v>
      </c>
      <c r="T2613" s="4">
        <f t="shared" si="3648"/>
        <v>0</v>
      </c>
      <c r="U2613" s="4">
        <f t="shared" si="3648"/>
        <v>0</v>
      </c>
      <c r="V2613" s="4">
        <f t="shared" si="3648"/>
        <v>0</v>
      </c>
      <c r="W2613" s="4">
        <f>VLOOKUP(Z2613,怪物属性偏向!D:F,3,FALSE)</f>
        <v>5000018</v>
      </c>
      <c r="X2613" s="4">
        <f t="shared" si="3623"/>
        <v>59</v>
      </c>
      <c r="Y2613" t="str">
        <f>VLOOKUP(Z2613,怪物属性偏向!G:H,2,FALSE)</f>
        <v>娜塔莎</v>
      </c>
      <c r="Z2613">
        <f t="shared" si="3624"/>
        <v>18</v>
      </c>
    </row>
    <row r="2614" spans="1:26" ht="18" customHeight="1" x14ac:dyDescent="0.15">
      <c r="A2614" s="4">
        <v>5002610</v>
      </c>
      <c r="B2614" s="4">
        <f t="shared" ref="B2614:E2614" si="3649">B2613</f>
        <v>0</v>
      </c>
      <c r="C2614" s="4">
        <f t="shared" si="3649"/>
        <v>0</v>
      </c>
      <c r="D2614" s="4">
        <f t="shared" si="3649"/>
        <v>0</v>
      </c>
      <c r="E2614" s="4">
        <f t="shared" si="3649"/>
        <v>0</v>
      </c>
      <c r="F2614" s="4">
        <f>INT(VLOOKUP($X2614,映射表!$B:$C,2,FALSE)*VLOOKUP($Z2614,怪物属性偏向!$G:$L,怪物属性偏向!L$1,FALSE)/100)</f>
        <v>154267</v>
      </c>
      <c r="G2614" s="4">
        <f>INT(VLOOKUP($X2614,映射表!$B:$C,2,FALSE)*VLOOKUP($Z2614,怪物属性偏向!$G:$L,怪物属性偏向!J$1,FALSE)/100)</f>
        <v>86846</v>
      </c>
      <c r="H2614" s="4">
        <f t="shared" si="3553"/>
        <v>0</v>
      </c>
      <c r="I2614" s="4">
        <f>INT(VLOOKUP($X2614,映射表!$B:$C,2,FALSE)*VLOOKUP($Z2614,怪物属性偏向!$G:$L,怪物属性偏向!K$1,FALSE)/100)</f>
        <v>85941</v>
      </c>
      <c r="J2614" s="4">
        <f>INT(VLOOKUP($X2614,映射表!$B:$E,4,FALSE))</f>
        <v>72372</v>
      </c>
      <c r="K2614" s="4">
        <f t="shared" ref="K2614:V2614" si="3650">K2613</f>
        <v>100</v>
      </c>
      <c r="L2614" s="4">
        <f t="shared" si="3650"/>
        <v>0</v>
      </c>
      <c r="M2614" s="4">
        <f t="shared" si="3650"/>
        <v>0</v>
      </c>
      <c r="N2614" s="4">
        <f t="shared" si="3650"/>
        <v>100</v>
      </c>
      <c r="O2614" s="4">
        <f t="shared" si="3650"/>
        <v>0</v>
      </c>
      <c r="P2614" s="4">
        <f t="shared" si="3650"/>
        <v>0</v>
      </c>
      <c r="Q2614" s="4">
        <f t="shared" si="3650"/>
        <v>0</v>
      </c>
      <c r="R2614" s="4">
        <f t="shared" si="3650"/>
        <v>0</v>
      </c>
      <c r="S2614" s="4">
        <f t="shared" si="3650"/>
        <v>0</v>
      </c>
      <c r="T2614" s="4">
        <f t="shared" si="3650"/>
        <v>0</v>
      </c>
      <c r="U2614" s="4">
        <f t="shared" si="3650"/>
        <v>0</v>
      </c>
      <c r="V2614" s="4">
        <f t="shared" si="3650"/>
        <v>0</v>
      </c>
      <c r="W2614" s="4">
        <f>VLOOKUP(Z2614,怪物属性偏向!D:F,3,FALSE)</f>
        <v>5000018</v>
      </c>
      <c r="X2614" s="4">
        <f t="shared" si="3623"/>
        <v>60</v>
      </c>
      <c r="Y2614" t="str">
        <f>VLOOKUP(Z2614,怪物属性偏向!G:H,2,FALSE)</f>
        <v>娜塔莎</v>
      </c>
      <c r="Z2614">
        <f t="shared" si="3624"/>
        <v>18</v>
      </c>
    </row>
    <row r="2615" spans="1:26" ht="18" customHeight="1" x14ac:dyDescent="0.15">
      <c r="A2615" s="4">
        <v>5002611</v>
      </c>
      <c r="B2615" s="4">
        <f t="shared" ref="B2615:E2615" si="3651">B2614</f>
        <v>0</v>
      </c>
      <c r="C2615" s="4">
        <f t="shared" si="3651"/>
        <v>0</v>
      </c>
      <c r="D2615" s="4">
        <f t="shared" si="3651"/>
        <v>0</v>
      </c>
      <c r="E2615" s="4">
        <f t="shared" si="3651"/>
        <v>0</v>
      </c>
      <c r="F2615" s="4">
        <f>INT(VLOOKUP($X2615,映射表!$B:$C,2,FALSE)*VLOOKUP($Z2615,怪物属性偏向!$G:$L,怪物属性偏向!L$1,FALSE)/100)</f>
        <v>165523</v>
      </c>
      <c r="G2615" s="4">
        <f>INT(VLOOKUP($X2615,映射表!$B:$C,2,FALSE)*VLOOKUP($Z2615,怪物属性偏向!$G:$L,怪物属性偏向!J$1,FALSE)/100)</f>
        <v>93183</v>
      </c>
      <c r="H2615" s="4">
        <f t="shared" si="3553"/>
        <v>0</v>
      </c>
      <c r="I2615" s="4">
        <f>INT(VLOOKUP($X2615,映射表!$B:$C,2,FALSE)*VLOOKUP($Z2615,怪物属性偏向!$G:$L,怪物属性偏向!K$1,FALSE)/100)</f>
        <v>92212</v>
      </c>
      <c r="J2615" s="4">
        <f>INT(VLOOKUP($X2615,映射表!$B:$E,4,FALSE))</f>
        <v>77652</v>
      </c>
      <c r="K2615" s="4">
        <f t="shared" ref="K2615:V2615" si="3652">K2614</f>
        <v>100</v>
      </c>
      <c r="L2615" s="4">
        <f t="shared" si="3652"/>
        <v>0</v>
      </c>
      <c r="M2615" s="4">
        <f t="shared" si="3652"/>
        <v>0</v>
      </c>
      <c r="N2615" s="4">
        <f t="shared" si="3652"/>
        <v>100</v>
      </c>
      <c r="O2615" s="4">
        <f t="shared" si="3652"/>
        <v>0</v>
      </c>
      <c r="P2615" s="4">
        <f t="shared" si="3652"/>
        <v>0</v>
      </c>
      <c r="Q2615" s="4">
        <f t="shared" si="3652"/>
        <v>0</v>
      </c>
      <c r="R2615" s="4">
        <f t="shared" si="3652"/>
        <v>0</v>
      </c>
      <c r="S2615" s="4">
        <f t="shared" si="3652"/>
        <v>0</v>
      </c>
      <c r="T2615" s="4">
        <f t="shared" si="3652"/>
        <v>0</v>
      </c>
      <c r="U2615" s="4">
        <f t="shared" si="3652"/>
        <v>0</v>
      </c>
      <c r="V2615" s="4">
        <f t="shared" si="3652"/>
        <v>0</v>
      </c>
      <c r="W2615" s="4">
        <f>VLOOKUP(Z2615,怪物属性偏向!D:F,3,FALSE)</f>
        <v>5000018</v>
      </c>
      <c r="X2615" s="4">
        <f t="shared" si="3623"/>
        <v>61</v>
      </c>
      <c r="Y2615" t="str">
        <f>VLOOKUP(Z2615,怪物属性偏向!G:H,2,FALSE)</f>
        <v>娜塔莎</v>
      </c>
      <c r="Z2615">
        <f t="shared" si="3624"/>
        <v>18</v>
      </c>
    </row>
    <row r="2616" spans="1:26" ht="18" customHeight="1" x14ac:dyDescent="0.15">
      <c r="A2616" s="4">
        <v>5002612</v>
      </c>
      <c r="B2616" s="4">
        <f t="shared" ref="B2616:E2616" si="3653">B2615</f>
        <v>0</v>
      </c>
      <c r="C2616" s="4">
        <f t="shared" si="3653"/>
        <v>0</v>
      </c>
      <c r="D2616" s="4">
        <f t="shared" si="3653"/>
        <v>0</v>
      </c>
      <c r="E2616" s="4">
        <f t="shared" si="3653"/>
        <v>0</v>
      </c>
      <c r="F2616" s="4">
        <f>INT(VLOOKUP($X2616,映射表!$B:$C,2,FALSE)*VLOOKUP($Z2616,怪物属性偏向!$G:$L,怪物属性偏向!L$1,FALSE)/100)</f>
        <v>177590</v>
      </c>
      <c r="G2616" s="4">
        <f>INT(VLOOKUP($X2616,映射表!$B:$C,2,FALSE)*VLOOKUP($Z2616,怪物属性偏向!$G:$L,怪物属性偏向!J$1,FALSE)/100)</f>
        <v>99976</v>
      </c>
      <c r="H2616" s="4">
        <f t="shared" si="3553"/>
        <v>0</v>
      </c>
      <c r="I2616" s="4">
        <f>INT(VLOOKUP($X2616,映射表!$B:$C,2,FALSE)*VLOOKUP($Z2616,怪物属性偏向!$G:$L,怪物属性偏向!K$1,FALSE)/100)</f>
        <v>98935</v>
      </c>
      <c r="J2616" s="4">
        <f>INT(VLOOKUP($X2616,映射表!$B:$E,4,FALSE))</f>
        <v>83313</v>
      </c>
      <c r="K2616" s="4">
        <f t="shared" ref="K2616:V2616" si="3654">K2615</f>
        <v>100</v>
      </c>
      <c r="L2616" s="4">
        <f t="shared" si="3654"/>
        <v>0</v>
      </c>
      <c r="M2616" s="4">
        <f t="shared" si="3654"/>
        <v>0</v>
      </c>
      <c r="N2616" s="4">
        <f t="shared" si="3654"/>
        <v>100</v>
      </c>
      <c r="O2616" s="4">
        <f t="shared" si="3654"/>
        <v>0</v>
      </c>
      <c r="P2616" s="4">
        <f t="shared" si="3654"/>
        <v>0</v>
      </c>
      <c r="Q2616" s="4">
        <f t="shared" si="3654"/>
        <v>0</v>
      </c>
      <c r="R2616" s="4">
        <f t="shared" si="3654"/>
        <v>0</v>
      </c>
      <c r="S2616" s="4">
        <f t="shared" si="3654"/>
        <v>0</v>
      </c>
      <c r="T2616" s="4">
        <f t="shared" si="3654"/>
        <v>0</v>
      </c>
      <c r="U2616" s="4">
        <f t="shared" si="3654"/>
        <v>0</v>
      </c>
      <c r="V2616" s="4">
        <f t="shared" si="3654"/>
        <v>0</v>
      </c>
      <c r="W2616" s="4">
        <f>VLOOKUP(Z2616,怪物属性偏向!D:F,3,FALSE)</f>
        <v>5000018</v>
      </c>
      <c r="X2616" s="4">
        <f t="shared" si="3623"/>
        <v>62</v>
      </c>
      <c r="Y2616" t="str">
        <f>VLOOKUP(Z2616,怪物属性偏向!G:H,2,FALSE)</f>
        <v>娜塔莎</v>
      </c>
      <c r="Z2616">
        <f t="shared" si="3624"/>
        <v>18</v>
      </c>
    </row>
    <row r="2617" spans="1:26" ht="18" customHeight="1" x14ac:dyDescent="0.15">
      <c r="A2617" s="4">
        <v>5002613</v>
      </c>
      <c r="B2617" s="4">
        <f t="shared" ref="B2617:E2617" si="3655">B2616</f>
        <v>0</v>
      </c>
      <c r="C2617" s="4">
        <f t="shared" si="3655"/>
        <v>0</v>
      </c>
      <c r="D2617" s="4">
        <f t="shared" si="3655"/>
        <v>0</v>
      </c>
      <c r="E2617" s="4">
        <f t="shared" si="3655"/>
        <v>0</v>
      </c>
      <c r="F2617" s="4">
        <f>INT(VLOOKUP($X2617,映射表!$B:$C,2,FALSE)*VLOOKUP($Z2617,怪物属性偏向!$G:$L,怪物属性偏向!L$1,FALSE)/100)</f>
        <v>190525</v>
      </c>
      <c r="G2617" s="4">
        <f>INT(VLOOKUP($X2617,映射表!$B:$C,2,FALSE)*VLOOKUP($Z2617,怪物属性偏向!$G:$L,怪物属性偏向!J$1,FALSE)/100)</f>
        <v>107258</v>
      </c>
      <c r="H2617" s="4">
        <f t="shared" si="3553"/>
        <v>0</v>
      </c>
      <c r="I2617" s="4">
        <f>INT(VLOOKUP($X2617,映射表!$B:$C,2,FALSE)*VLOOKUP($Z2617,怪物属性偏向!$G:$L,怪物属性偏向!K$1,FALSE)/100)</f>
        <v>106141</v>
      </c>
      <c r="J2617" s="4">
        <f>INT(VLOOKUP($X2617,映射表!$B:$E,4,FALSE))</f>
        <v>89382</v>
      </c>
      <c r="K2617" s="4">
        <f t="shared" ref="K2617:V2617" si="3656">K2616</f>
        <v>100</v>
      </c>
      <c r="L2617" s="4">
        <f t="shared" si="3656"/>
        <v>0</v>
      </c>
      <c r="M2617" s="4">
        <f t="shared" si="3656"/>
        <v>0</v>
      </c>
      <c r="N2617" s="4">
        <f t="shared" si="3656"/>
        <v>100</v>
      </c>
      <c r="O2617" s="4">
        <f t="shared" si="3656"/>
        <v>0</v>
      </c>
      <c r="P2617" s="4">
        <f t="shared" si="3656"/>
        <v>0</v>
      </c>
      <c r="Q2617" s="4">
        <f t="shared" si="3656"/>
        <v>0</v>
      </c>
      <c r="R2617" s="4">
        <f t="shared" si="3656"/>
        <v>0</v>
      </c>
      <c r="S2617" s="4">
        <f t="shared" si="3656"/>
        <v>0</v>
      </c>
      <c r="T2617" s="4">
        <f t="shared" si="3656"/>
        <v>0</v>
      </c>
      <c r="U2617" s="4">
        <f t="shared" si="3656"/>
        <v>0</v>
      </c>
      <c r="V2617" s="4">
        <f t="shared" si="3656"/>
        <v>0</v>
      </c>
      <c r="W2617" s="4">
        <f>VLOOKUP(Z2617,怪物属性偏向!D:F,3,FALSE)</f>
        <v>5000018</v>
      </c>
      <c r="X2617" s="4">
        <f t="shared" si="3623"/>
        <v>63</v>
      </c>
      <c r="Y2617" t="str">
        <f>VLOOKUP(Z2617,怪物属性偏向!G:H,2,FALSE)</f>
        <v>娜塔莎</v>
      </c>
      <c r="Z2617">
        <f t="shared" si="3624"/>
        <v>18</v>
      </c>
    </row>
    <row r="2618" spans="1:26" ht="18" customHeight="1" x14ac:dyDescent="0.15">
      <c r="A2618" s="4">
        <v>5002614</v>
      </c>
      <c r="B2618" s="4">
        <f t="shared" ref="B2618:E2618" si="3657">B2617</f>
        <v>0</v>
      </c>
      <c r="C2618" s="4">
        <f t="shared" si="3657"/>
        <v>0</v>
      </c>
      <c r="D2618" s="4">
        <f t="shared" si="3657"/>
        <v>0</v>
      </c>
      <c r="E2618" s="4">
        <f t="shared" si="3657"/>
        <v>0</v>
      </c>
      <c r="F2618" s="4">
        <f>INT(VLOOKUP($X2618,映射表!$B:$C,2,FALSE)*VLOOKUP($Z2618,怪物属性偏向!$G:$L,怪物属性偏向!L$1,FALSE)/100)</f>
        <v>204392</v>
      </c>
      <c r="G2618" s="4">
        <f>INT(VLOOKUP($X2618,映射表!$B:$C,2,FALSE)*VLOOKUP($Z2618,怪物属性偏向!$G:$L,怪物属性偏向!J$1,FALSE)/100)</f>
        <v>115065</v>
      </c>
      <c r="H2618" s="4">
        <f t="shared" si="3553"/>
        <v>0</v>
      </c>
      <c r="I2618" s="4">
        <f>INT(VLOOKUP($X2618,映射表!$B:$C,2,FALSE)*VLOOKUP($Z2618,怪物属性偏向!$G:$L,怪物属性偏向!K$1,FALSE)/100)</f>
        <v>113866</v>
      </c>
      <c r="J2618" s="4">
        <f>INT(VLOOKUP($X2618,映射表!$B:$E,4,FALSE))</f>
        <v>95887</v>
      </c>
      <c r="K2618" s="4">
        <f t="shared" ref="K2618:V2618" si="3658">K2617</f>
        <v>100</v>
      </c>
      <c r="L2618" s="4">
        <f t="shared" si="3658"/>
        <v>0</v>
      </c>
      <c r="M2618" s="4">
        <f t="shared" si="3658"/>
        <v>0</v>
      </c>
      <c r="N2618" s="4">
        <f t="shared" si="3658"/>
        <v>100</v>
      </c>
      <c r="O2618" s="4">
        <f t="shared" si="3658"/>
        <v>0</v>
      </c>
      <c r="P2618" s="4">
        <f t="shared" si="3658"/>
        <v>0</v>
      </c>
      <c r="Q2618" s="4">
        <f t="shared" si="3658"/>
        <v>0</v>
      </c>
      <c r="R2618" s="4">
        <f t="shared" si="3658"/>
        <v>0</v>
      </c>
      <c r="S2618" s="4">
        <f t="shared" si="3658"/>
        <v>0</v>
      </c>
      <c r="T2618" s="4">
        <f t="shared" si="3658"/>
        <v>0</v>
      </c>
      <c r="U2618" s="4">
        <f t="shared" si="3658"/>
        <v>0</v>
      </c>
      <c r="V2618" s="4">
        <f t="shared" si="3658"/>
        <v>0</v>
      </c>
      <c r="W2618" s="4">
        <f>VLOOKUP(Z2618,怪物属性偏向!D:F,3,FALSE)</f>
        <v>5000018</v>
      </c>
      <c r="X2618" s="4">
        <f t="shared" si="3623"/>
        <v>64</v>
      </c>
      <c r="Y2618" t="str">
        <f>VLOOKUP(Z2618,怪物属性偏向!G:H,2,FALSE)</f>
        <v>娜塔莎</v>
      </c>
      <c r="Z2618">
        <f t="shared" si="3624"/>
        <v>18</v>
      </c>
    </row>
    <row r="2619" spans="1:26" ht="18" customHeight="1" x14ac:dyDescent="0.15">
      <c r="A2619" s="4">
        <v>5002615</v>
      </c>
      <c r="B2619" s="4">
        <f t="shared" ref="B2619:E2619" si="3659">B2618</f>
        <v>0</v>
      </c>
      <c r="C2619" s="4">
        <f t="shared" si="3659"/>
        <v>0</v>
      </c>
      <c r="D2619" s="4">
        <f t="shared" si="3659"/>
        <v>0</v>
      </c>
      <c r="E2619" s="4">
        <f t="shared" si="3659"/>
        <v>0</v>
      </c>
      <c r="F2619" s="4">
        <f>INT(VLOOKUP($X2619,映射表!$B:$C,2,FALSE)*VLOOKUP($Z2619,怪物属性偏向!$G:$L,怪物属性偏向!L$1,FALSE)/100)</f>
        <v>219258</v>
      </c>
      <c r="G2619" s="4">
        <f>INT(VLOOKUP($X2619,映射表!$B:$C,2,FALSE)*VLOOKUP($Z2619,怪物属性偏向!$G:$L,怪物属性偏向!J$1,FALSE)/100)</f>
        <v>123434</v>
      </c>
      <c r="H2619" s="4">
        <f t="shared" si="3553"/>
        <v>0</v>
      </c>
      <c r="I2619" s="4">
        <f>INT(VLOOKUP($X2619,映射表!$B:$C,2,FALSE)*VLOOKUP($Z2619,怪物属性偏向!$G:$L,怪物属性偏向!K$1,FALSE)/100)</f>
        <v>122148</v>
      </c>
      <c r="J2619" s="4">
        <f>INT(VLOOKUP($X2619,映射表!$B:$E,4,FALSE))</f>
        <v>102861</v>
      </c>
      <c r="K2619" s="4">
        <f t="shared" ref="K2619:V2619" si="3660">K2618</f>
        <v>100</v>
      </c>
      <c r="L2619" s="4">
        <f t="shared" si="3660"/>
        <v>0</v>
      </c>
      <c r="M2619" s="4">
        <f t="shared" si="3660"/>
        <v>0</v>
      </c>
      <c r="N2619" s="4">
        <f t="shared" si="3660"/>
        <v>100</v>
      </c>
      <c r="O2619" s="4">
        <f t="shared" si="3660"/>
        <v>0</v>
      </c>
      <c r="P2619" s="4">
        <f t="shared" si="3660"/>
        <v>0</v>
      </c>
      <c r="Q2619" s="4">
        <f t="shared" si="3660"/>
        <v>0</v>
      </c>
      <c r="R2619" s="4">
        <f t="shared" si="3660"/>
        <v>0</v>
      </c>
      <c r="S2619" s="4">
        <f t="shared" si="3660"/>
        <v>0</v>
      </c>
      <c r="T2619" s="4">
        <f t="shared" si="3660"/>
        <v>0</v>
      </c>
      <c r="U2619" s="4">
        <f t="shared" si="3660"/>
        <v>0</v>
      </c>
      <c r="V2619" s="4">
        <f t="shared" si="3660"/>
        <v>0</v>
      </c>
      <c r="W2619" s="4">
        <f>VLOOKUP(Z2619,怪物属性偏向!D:F,3,FALSE)</f>
        <v>5000018</v>
      </c>
      <c r="X2619" s="4">
        <f t="shared" si="3623"/>
        <v>65</v>
      </c>
      <c r="Y2619" t="str">
        <f>VLOOKUP(Z2619,怪物属性偏向!G:H,2,FALSE)</f>
        <v>娜塔莎</v>
      </c>
      <c r="Z2619">
        <f t="shared" si="3624"/>
        <v>18</v>
      </c>
    </row>
    <row r="2620" spans="1:26" ht="18" customHeight="1" x14ac:dyDescent="0.15">
      <c r="A2620" s="4">
        <v>5002616</v>
      </c>
      <c r="B2620" s="4">
        <f t="shared" ref="B2620:E2620" si="3661">B2619</f>
        <v>0</v>
      </c>
      <c r="C2620" s="4">
        <f t="shared" si="3661"/>
        <v>0</v>
      </c>
      <c r="D2620" s="4">
        <f t="shared" si="3661"/>
        <v>0</v>
      </c>
      <c r="E2620" s="4">
        <f t="shared" si="3661"/>
        <v>0</v>
      </c>
      <c r="F2620" s="4">
        <f>INT(VLOOKUP($X2620,映射表!$B:$C,2,FALSE)*VLOOKUP($Z2620,怪物属性偏向!$G:$L,怪物属性偏向!L$1,FALSE)/100)</f>
        <v>235193</v>
      </c>
      <c r="G2620" s="4">
        <f>INT(VLOOKUP($X2620,映射表!$B:$C,2,FALSE)*VLOOKUP($Z2620,怪物属性偏向!$G:$L,怪物属性偏向!J$1,FALSE)/100)</f>
        <v>132405</v>
      </c>
      <c r="H2620" s="4">
        <f t="shared" si="3553"/>
        <v>0</v>
      </c>
      <c r="I2620" s="4">
        <f>INT(VLOOKUP($X2620,映射表!$B:$C,2,FALSE)*VLOOKUP($Z2620,怪物属性偏向!$G:$L,怪物属性偏向!K$1,FALSE)/100)</f>
        <v>131026</v>
      </c>
      <c r="J2620" s="4">
        <f>INT(VLOOKUP($X2620,映射表!$B:$E,4,FALSE))</f>
        <v>110337</v>
      </c>
      <c r="K2620" s="4">
        <f t="shared" ref="K2620:V2620" si="3662">K2619</f>
        <v>100</v>
      </c>
      <c r="L2620" s="4">
        <f t="shared" si="3662"/>
        <v>0</v>
      </c>
      <c r="M2620" s="4">
        <f t="shared" si="3662"/>
        <v>0</v>
      </c>
      <c r="N2620" s="4">
        <f t="shared" si="3662"/>
        <v>100</v>
      </c>
      <c r="O2620" s="4">
        <f t="shared" si="3662"/>
        <v>0</v>
      </c>
      <c r="P2620" s="4">
        <f t="shared" si="3662"/>
        <v>0</v>
      </c>
      <c r="Q2620" s="4">
        <f t="shared" si="3662"/>
        <v>0</v>
      </c>
      <c r="R2620" s="4">
        <f t="shared" si="3662"/>
        <v>0</v>
      </c>
      <c r="S2620" s="4">
        <f t="shared" si="3662"/>
        <v>0</v>
      </c>
      <c r="T2620" s="4">
        <f t="shared" si="3662"/>
        <v>0</v>
      </c>
      <c r="U2620" s="4">
        <f t="shared" si="3662"/>
        <v>0</v>
      </c>
      <c r="V2620" s="4">
        <f t="shared" si="3662"/>
        <v>0</v>
      </c>
      <c r="W2620" s="4">
        <f>VLOOKUP(Z2620,怪物属性偏向!D:F,3,FALSE)</f>
        <v>5000018</v>
      </c>
      <c r="X2620" s="4">
        <f t="shared" si="3623"/>
        <v>66</v>
      </c>
      <c r="Y2620" t="str">
        <f>VLOOKUP(Z2620,怪物属性偏向!G:H,2,FALSE)</f>
        <v>娜塔莎</v>
      </c>
      <c r="Z2620">
        <f t="shared" si="3624"/>
        <v>18</v>
      </c>
    </row>
    <row r="2621" spans="1:26" ht="18" customHeight="1" x14ac:dyDescent="0.15">
      <c r="A2621" s="4">
        <v>5002617</v>
      </c>
      <c r="B2621" s="4">
        <f t="shared" ref="B2621:E2621" si="3663">B2620</f>
        <v>0</v>
      </c>
      <c r="C2621" s="4">
        <f t="shared" si="3663"/>
        <v>0</v>
      </c>
      <c r="D2621" s="4">
        <f t="shared" si="3663"/>
        <v>0</v>
      </c>
      <c r="E2621" s="4">
        <f t="shared" si="3663"/>
        <v>0</v>
      </c>
      <c r="F2621" s="4">
        <f>INT(VLOOKUP($X2621,映射表!$B:$C,2,FALSE)*VLOOKUP($Z2621,怪物属性偏向!$G:$L,怪物属性偏向!L$1,FALSE)/100)</f>
        <v>252276</v>
      </c>
      <c r="G2621" s="4">
        <f>INT(VLOOKUP($X2621,映射表!$B:$C,2,FALSE)*VLOOKUP($Z2621,怪物属性偏向!$G:$L,怪物属性偏向!J$1,FALSE)/100)</f>
        <v>142022</v>
      </c>
      <c r="H2621" s="4">
        <f t="shared" si="3553"/>
        <v>0</v>
      </c>
      <c r="I2621" s="4">
        <f>INT(VLOOKUP($X2621,映射表!$B:$C,2,FALSE)*VLOOKUP($Z2621,怪物属性偏向!$G:$L,怪物属性偏向!K$1,FALSE)/100)</f>
        <v>140543</v>
      </c>
      <c r="J2621" s="4">
        <f>INT(VLOOKUP($X2621,映射表!$B:$E,4,FALSE))</f>
        <v>118352</v>
      </c>
      <c r="K2621" s="4">
        <f t="shared" ref="K2621:V2621" si="3664">K2620</f>
        <v>100</v>
      </c>
      <c r="L2621" s="4">
        <f t="shared" si="3664"/>
        <v>0</v>
      </c>
      <c r="M2621" s="4">
        <f t="shared" si="3664"/>
        <v>0</v>
      </c>
      <c r="N2621" s="4">
        <f t="shared" si="3664"/>
        <v>100</v>
      </c>
      <c r="O2621" s="4">
        <f t="shared" si="3664"/>
        <v>0</v>
      </c>
      <c r="P2621" s="4">
        <f t="shared" si="3664"/>
        <v>0</v>
      </c>
      <c r="Q2621" s="4">
        <f t="shared" si="3664"/>
        <v>0</v>
      </c>
      <c r="R2621" s="4">
        <f t="shared" si="3664"/>
        <v>0</v>
      </c>
      <c r="S2621" s="4">
        <f t="shared" si="3664"/>
        <v>0</v>
      </c>
      <c r="T2621" s="4">
        <f t="shared" si="3664"/>
        <v>0</v>
      </c>
      <c r="U2621" s="4">
        <f t="shared" si="3664"/>
        <v>0</v>
      </c>
      <c r="V2621" s="4">
        <f t="shared" si="3664"/>
        <v>0</v>
      </c>
      <c r="W2621" s="4">
        <f>VLOOKUP(Z2621,怪物属性偏向!D:F,3,FALSE)</f>
        <v>5000018</v>
      </c>
      <c r="X2621" s="4">
        <f t="shared" si="3623"/>
        <v>67</v>
      </c>
      <c r="Y2621" t="str">
        <f>VLOOKUP(Z2621,怪物属性偏向!G:H,2,FALSE)</f>
        <v>娜塔莎</v>
      </c>
      <c r="Z2621">
        <f t="shared" si="3624"/>
        <v>18</v>
      </c>
    </row>
    <row r="2622" spans="1:26" ht="18" customHeight="1" x14ac:dyDescent="0.15">
      <c r="A2622" s="4">
        <v>5002618</v>
      </c>
      <c r="B2622" s="4">
        <f t="shared" ref="B2622:E2622" si="3665">B2621</f>
        <v>0</v>
      </c>
      <c r="C2622" s="4">
        <f t="shared" si="3665"/>
        <v>0</v>
      </c>
      <c r="D2622" s="4">
        <f t="shared" si="3665"/>
        <v>0</v>
      </c>
      <c r="E2622" s="4">
        <f t="shared" si="3665"/>
        <v>0</v>
      </c>
      <c r="F2622" s="4">
        <f>INT(VLOOKUP($X2622,映射表!$B:$C,2,FALSE)*VLOOKUP($Z2622,怪物属性偏向!$G:$L,怪物属性偏向!L$1,FALSE)/100)</f>
        <v>270589</v>
      </c>
      <c r="G2622" s="4">
        <f>INT(VLOOKUP($X2622,映射表!$B:$C,2,FALSE)*VLOOKUP($Z2622,怪物属性偏向!$G:$L,怪物属性偏向!J$1,FALSE)/100)</f>
        <v>152332</v>
      </c>
      <c r="H2622" s="4">
        <f t="shared" si="3553"/>
        <v>0</v>
      </c>
      <c r="I2622" s="4">
        <f>INT(VLOOKUP($X2622,映射表!$B:$C,2,FALSE)*VLOOKUP($Z2622,怪物属性偏向!$G:$L,怪物属性偏向!K$1,FALSE)/100)</f>
        <v>150745</v>
      </c>
      <c r="J2622" s="4">
        <f>INT(VLOOKUP($X2622,映射表!$B:$E,4,FALSE))</f>
        <v>126943</v>
      </c>
      <c r="K2622" s="4">
        <f t="shared" ref="K2622:V2622" si="3666">K2621</f>
        <v>100</v>
      </c>
      <c r="L2622" s="4">
        <f t="shared" si="3666"/>
        <v>0</v>
      </c>
      <c r="M2622" s="4">
        <f t="shared" si="3666"/>
        <v>0</v>
      </c>
      <c r="N2622" s="4">
        <f t="shared" si="3666"/>
        <v>100</v>
      </c>
      <c r="O2622" s="4">
        <f t="shared" si="3666"/>
        <v>0</v>
      </c>
      <c r="P2622" s="4">
        <f t="shared" si="3666"/>
        <v>0</v>
      </c>
      <c r="Q2622" s="4">
        <f t="shared" si="3666"/>
        <v>0</v>
      </c>
      <c r="R2622" s="4">
        <f t="shared" si="3666"/>
        <v>0</v>
      </c>
      <c r="S2622" s="4">
        <f t="shared" si="3666"/>
        <v>0</v>
      </c>
      <c r="T2622" s="4">
        <f t="shared" si="3666"/>
        <v>0</v>
      </c>
      <c r="U2622" s="4">
        <f t="shared" si="3666"/>
        <v>0</v>
      </c>
      <c r="V2622" s="4">
        <f t="shared" si="3666"/>
        <v>0</v>
      </c>
      <c r="W2622" s="4">
        <f>VLOOKUP(Z2622,怪物属性偏向!D:F,3,FALSE)</f>
        <v>5000018</v>
      </c>
      <c r="X2622" s="4">
        <f t="shared" si="3623"/>
        <v>68</v>
      </c>
      <c r="Y2622" t="str">
        <f>VLOOKUP(Z2622,怪物属性偏向!G:H,2,FALSE)</f>
        <v>娜塔莎</v>
      </c>
      <c r="Z2622">
        <f t="shared" si="3624"/>
        <v>18</v>
      </c>
    </row>
    <row r="2623" spans="1:26" ht="18" customHeight="1" x14ac:dyDescent="0.15">
      <c r="A2623" s="4">
        <v>5002619</v>
      </c>
      <c r="B2623" s="4">
        <f t="shared" ref="B2623:E2623" si="3667">B2622</f>
        <v>0</v>
      </c>
      <c r="C2623" s="4">
        <f t="shared" si="3667"/>
        <v>0</v>
      </c>
      <c r="D2623" s="4">
        <f t="shared" si="3667"/>
        <v>0</v>
      </c>
      <c r="E2623" s="4">
        <f t="shared" si="3667"/>
        <v>0</v>
      </c>
      <c r="F2623" s="4">
        <f>INT(VLOOKUP($X2623,映射表!$B:$C,2,FALSE)*VLOOKUP($Z2623,怪物属性偏向!$G:$L,怪物属性偏向!L$1,FALSE)/100)</f>
        <v>290221</v>
      </c>
      <c r="G2623" s="4">
        <f>INT(VLOOKUP($X2623,映射表!$B:$C,2,FALSE)*VLOOKUP($Z2623,怪物属性偏向!$G:$L,怪物属性偏向!J$1,FALSE)/100)</f>
        <v>163383</v>
      </c>
      <c r="H2623" s="4">
        <f t="shared" si="3553"/>
        <v>0</v>
      </c>
      <c r="I2623" s="4">
        <f>INT(VLOOKUP($X2623,映射表!$B:$C,2,FALSE)*VLOOKUP($Z2623,怪物属性偏向!$G:$L,怪物属性偏向!K$1,FALSE)/100)</f>
        <v>161682</v>
      </c>
      <c r="J2623" s="4">
        <f>INT(VLOOKUP($X2623,映射表!$B:$E,4,FALSE))</f>
        <v>136153</v>
      </c>
      <c r="K2623" s="4">
        <f t="shared" ref="K2623:V2623" si="3668">K2622</f>
        <v>100</v>
      </c>
      <c r="L2623" s="4">
        <f t="shared" si="3668"/>
        <v>0</v>
      </c>
      <c r="M2623" s="4">
        <f t="shared" si="3668"/>
        <v>0</v>
      </c>
      <c r="N2623" s="4">
        <f t="shared" si="3668"/>
        <v>100</v>
      </c>
      <c r="O2623" s="4">
        <f t="shared" si="3668"/>
        <v>0</v>
      </c>
      <c r="P2623" s="4">
        <f t="shared" si="3668"/>
        <v>0</v>
      </c>
      <c r="Q2623" s="4">
        <f t="shared" si="3668"/>
        <v>0</v>
      </c>
      <c r="R2623" s="4">
        <f t="shared" si="3668"/>
        <v>0</v>
      </c>
      <c r="S2623" s="4">
        <f t="shared" si="3668"/>
        <v>0</v>
      </c>
      <c r="T2623" s="4">
        <f t="shared" si="3668"/>
        <v>0</v>
      </c>
      <c r="U2623" s="4">
        <f t="shared" si="3668"/>
        <v>0</v>
      </c>
      <c r="V2623" s="4">
        <f t="shared" si="3668"/>
        <v>0</v>
      </c>
      <c r="W2623" s="4">
        <f>VLOOKUP(Z2623,怪物属性偏向!D:F,3,FALSE)</f>
        <v>5000018</v>
      </c>
      <c r="X2623" s="4">
        <f t="shared" si="3623"/>
        <v>69</v>
      </c>
      <c r="Y2623" t="str">
        <f>VLOOKUP(Z2623,怪物属性偏向!G:H,2,FALSE)</f>
        <v>娜塔莎</v>
      </c>
      <c r="Z2623">
        <f t="shared" si="3624"/>
        <v>18</v>
      </c>
    </row>
    <row r="2624" spans="1:26" ht="18" customHeight="1" x14ac:dyDescent="0.15">
      <c r="A2624" s="4">
        <v>5002620</v>
      </c>
      <c r="B2624" s="4">
        <f t="shared" ref="B2624:E2624" si="3669">B2623</f>
        <v>0</v>
      </c>
      <c r="C2624" s="4">
        <f t="shared" si="3669"/>
        <v>0</v>
      </c>
      <c r="D2624" s="4">
        <f t="shared" si="3669"/>
        <v>0</v>
      </c>
      <c r="E2624" s="4">
        <f t="shared" si="3669"/>
        <v>0</v>
      </c>
      <c r="F2624" s="4">
        <f>INT(VLOOKUP($X2624,映射表!$B:$C,2,FALSE)*VLOOKUP($Z2624,怪物属性偏向!$G:$L,怪物属性偏向!L$1,FALSE)/100)</f>
        <v>311266</v>
      </c>
      <c r="G2624" s="4">
        <f>INT(VLOOKUP($X2624,映射表!$B:$C,2,FALSE)*VLOOKUP($Z2624,怪物属性偏向!$G:$L,怪物属性偏向!J$1,FALSE)/100)</f>
        <v>175231</v>
      </c>
      <c r="H2624" s="4">
        <f t="shared" si="3553"/>
        <v>0</v>
      </c>
      <c r="I2624" s="4">
        <f>INT(VLOOKUP($X2624,映射表!$B:$C,2,FALSE)*VLOOKUP($Z2624,怪物属性偏向!$G:$L,怪物属性偏向!K$1,FALSE)/100)</f>
        <v>173406</v>
      </c>
      <c r="J2624" s="4">
        <f>INT(VLOOKUP($X2624,映射表!$B:$E,4,FALSE))</f>
        <v>146026</v>
      </c>
      <c r="K2624" s="4">
        <f t="shared" ref="K2624:V2624" si="3670">K2623</f>
        <v>100</v>
      </c>
      <c r="L2624" s="4">
        <f t="shared" si="3670"/>
        <v>0</v>
      </c>
      <c r="M2624" s="4">
        <f t="shared" si="3670"/>
        <v>0</v>
      </c>
      <c r="N2624" s="4">
        <f t="shared" si="3670"/>
        <v>100</v>
      </c>
      <c r="O2624" s="4">
        <f t="shared" si="3670"/>
        <v>0</v>
      </c>
      <c r="P2624" s="4">
        <f t="shared" si="3670"/>
        <v>0</v>
      </c>
      <c r="Q2624" s="4">
        <f t="shared" si="3670"/>
        <v>0</v>
      </c>
      <c r="R2624" s="4">
        <f t="shared" si="3670"/>
        <v>0</v>
      </c>
      <c r="S2624" s="4">
        <f t="shared" si="3670"/>
        <v>0</v>
      </c>
      <c r="T2624" s="4">
        <f t="shared" si="3670"/>
        <v>0</v>
      </c>
      <c r="U2624" s="4">
        <f t="shared" si="3670"/>
        <v>0</v>
      </c>
      <c r="V2624" s="4">
        <f t="shared" si="3670"/>
        <v>0</v>
      </c>
      <c r="W2624" s="4">
        <f>VLOOKUP(Z2624,怪物属性偏向!D:F,3,FALSE)</f>
        <v>5000018</v>
      </c>
      <c r="X2624" s="4">
        <f t="shared" si="3623"/>
        <v>70</v>
      </c>
      <c r="Y2624" t="str">
        <f>VLOOKUP(Z2624,怪物属性偏向!G:H,2,FALSE)</f>
        <v>娜塔莎</v>
      </c>
      <c r="Z2624">
        <f t="shared" si="3624"/>
        <v>18</v>
      </c>
    </row>
    <row r="2625" spans="1:26" ht="18" customHeight="1" x14ac:dyDescent="0.15">
      <c r="A2625" s="4">
        <v>5002621</v>
      </c>
      <c r="B2625" s="4">
        <f t="shared" ref="B2625:E2625" si="3671">B2624</f>
        <v>0</v>
      </c>
      <c r="C2625" s="4">
        <f t="shared" si="3671"/>
        <v>0</v>
      </c>
      <c r="D2625" s="4">
        <f t="shared" si="3671"/>
        <v>0</v>
      </c>
      <c r="E2625" s="4">
        <f t="shared" si="3671"/>
        <v>0</v>
      </c>
      <c r="F2625" s="4">
        <f>INT(VLOOKUP($X2625,映射表!$B:$C,2,FALSE)*VLOOKUP($Z2625,怪物属性偏向!$G:$L,怪物属性偏向!L$1,FALSE)/100)</f>
        <v>333826</v>
      </c>
      <c r="G2625" s="4">
        <f>INT(VLOOKUP($X2625,映射表!$B:$C,2,FALSE)*VLOOKUP($Z2625,怪物属性偏向!$G:$L,怪物属性偏向!J$1,FALSE)/100)</f>
        <v>187932</v>
      </c>
      <c r="H2625" s="4">
        <f t="shared" si="3553"/>
        <v>0</v>
      </c>
      <c r="I2625" s="4">
        <f>INT(VLOOKUP($X2625,映射表!$B:$C,2,FALSE)*VLOOKUP($Z2625,怪物属性偏向!$G:$L,怪物属性偏向!K$1,FALSE)/100)</f>
        <v>185974</v>
      </c>
      <c r="J2625" s="4">
        <f>INT(VLOOKUP($X2625,映射表!$B:$E,4,FALSE))</f>
        <v>156610</v>
      </c>
      <c r="K2625" s="4">
        <f t="shared" ref="K2625:V2625" si="3672">K2624</f>
        <v>100</v>
      </c>
      <c r="L2625" s="4">
        <f t="shared" si="3672"/>
        <v>0</v>
      </c>
      <c r="M2625" s="4">
        <f t="shared" si="3672"/>
        <v>0</v>
      </c>
      <c r="N2625" s="4">
        <f t="shared" si="3672"/>
        <v>100</v>
      </c>
      <c r="O2625" s="4">
        <f t="shared" si="3672"/>
        <v>0</v>
      </c>
      <c r="P2625" s="4">
        <f t="shared" si="3672"/>
        <v>0</v>
      </c>
      <c r="Q2625" s="4">
        <f t="shared" si="3672"/>
        <v>0</v>
      </c>
      <c r="R2625" s="4">
        <f t="shared" si="3672"/>
        <v>0</v>
      </c>
      <c r="S2625" s="4">
        <f t="shared" si="3672"/>
        <v>0</v>
      </c>
      <c r="T2625" s="4">
        <f t="shared" si="3672"/>
        <v>0</v>
      </c>
      <c r="U2625" s="4">
        <f t="shared" si="3672"/>
        <v>0</v>
      </c>
      <c r="V2625" s="4">
        <f t="shared" si="3672"/>
        <v>0</v>
      </c>
      <c r="W2625" s="4">
        <f>VLOOKUP(Z2625,怪物属性偏向!D:F,3,FALSE)</f>
        <v>5000018</v>
      </c>
      <c r="X2625" s="4">
        <f t="shared" si="3623"/>
        <v>71</v>
      </c>
      <c r="Y2625" t="str">
        <f>VLOOKUP(Z2625,怪物属性偏向!G:H,2,FALSE)</f>
        <v>娜塔莎</v>
      </c>
      <c r="Z2625">
        <f t="shared" si="3624"/>
        <v>18</v>
      </c>
    </row>
    <row r="2626" spans="1:26" ht="18" customHeight="1" x14ac:dyDescent="0.15">
      <c r="A2626" s="4">
        <v>5002622</v>
      </c>
      <c r="B2626" s="4">
        <f t="shared" ref="B2626:E2626" si="3673">B2625</f>
        <v>0</v>
      </c>
      <c r="C2626" s="4">
        <f t="shared" si="3673"/>
        <v>0</v>
      </c>
      <c r="D2626" s="4">
        <f t="shared" si="3673"/>
        <v>0</v>
      </c>
      <c r="E2626" s="4">
        <f t="shared" si="3673"/>
        <v>0</v>
      </c>
      <c r="F2626" s="4">
        <f>INT(VLOOKUP($X2626,映射表!$B:$C,2,FALSE)*VLOOKUP($Z2626,怪物属性偏向!$G:$L,怪物属性偏向!L$1,FALSE)/100)</f>
        <v>358011</v>
      </c>
      <c r="G2626" s="4">
        <f>INT(VLOOKUP($X2626,映射表!$B:$C,2,FALSE)*VLOOKUP($Z2626,怪物属性偏向!$G:$L,怪物属性偏向!J$1,FALSE)/100)</f>
        <v>201547</v>
      </c>
      <c r="H2626" s="4">
        <f t="shared" si="3553"/>
        <v>0</v>
      </c>
      <c r="I2626" s="4">
        <f>INT(VLOOKUP($X2626,映射表!$B:$C,2,FALSE)*VLOOKUP($Z2626,怪物属性偏向!$G:$L,怪物属性偏向!K$1,FALSE)/100)</f>
        <v>199447</v>
      </c>
      <c r="J2626" s="4">
        <f>INT(VLOOKUP($X2626,映射表!$B:$E,4,FALSE))</f>
        <v>167955</v>
      </c>
      <c r="K2626" s="4">
        <f t="shared" ref="K2626:V2626" si="3674">K2625</f>
        <v>100</v>
      </c>
      <c r="L2626" s="4">
        <f t="shared" si="3674"/>
        <v>0</v>
      </c>
      <c r="M2626" s="4">
        <f t="shared" si="3674"/>
        <v>0</v>
      </c>
      <c r="N2626" s="4">
        <f t="shared" si="3674"/>
        <v>100</v>
      </c>
      <c r="O2626" s="4">
        <f t="shared" si="3674"/>
        <v>0</v>
      </c>
      <c r="P2626" s="4">
        <f t="shared" si="3674"/>
        <v>0</v>
      </c>
      <c r="Q2626" s="4">
        <f t="shared" si="3674"/>
        <v>0</v>
      </c>
      <c r="R2626" s="4">
        <f t="shared" si="3674"/>
        <v>0</v>
      </c>
      <c r="S2626" s="4">
        <f t="shared" si="3674"/>
        <v>0</v>
      </c>
      <c r="T2626" s="4">
        <f t="shared" si="3674"/>
        <v>0</v>
      </c>
      <c r="U2626" s="4">
        <f t="shared" si="3674"/>
        <v>0</v>
      </c>
      <c r="V2626" s="4">
        <f t="shared" si="3674"/>
        <v>0</v>
      </c>
      <c r="W2626" s="4">
        <f>VLOOKUP(Z2626,怪物属性偏向!D:F,3,FALSE)</f>
        <v>5000018</v>
      </c>
      <c r="X2626" s="4">
        <f t="shared" si="3623"/>
        <v>72</v>
      </c>
      <c r="Y2626" t="str">
        <f>VLOOKUP(Z2626,怪物属性偏向!G:H,2,FALSE)</f>
        <v>娜塔莎</v>
      </c>
      <c r="Z2626">
        <f t="shared" si="3624"/>
        <v>18</v>
      </c>
    </row>
    <row r="2627" spans="1:26" ht="18" customHeight="1" x14ac:dyDescent="0.15">
      <c r="A2627" s="4">
        <v>5002623</v>
      </c>
      <c r="B2627" s="4">
        <f t="shared" ref="B2627:E2627" si="3675">B2626</f>
        <v>0</v>
      </c>
      <c r="C2627" s="4">
        <f t="shared" si="3675"/>
        <v>0</v>
      </c>
      <c r="D2627" s="4">
        <f t="shared" si="3675"/>
        <v>0</v>
      </c>
      <c r="E2627" s="4">
        <f t="shared" si="3675"/>
        <v>0</v>
      </c>
      <c r="F2627" s="4">
        <f>INT(VLOOKUP($X2627,映射表!$B:$C,2,FALSE)*VLOOKUP($Z2627,怪物属性偏向!$G:$L,怪物属性偏向!L$1,FALSE)/100)</f>
        <v>383937</v>
      </c>
      <c r="G2627" s="4">
        <f>INT(VLOOKUP($X2627,映射表!$B:$C,2,FALSE)*VLOOKUP($Z2627,怪物属性偏向!$G:$L,怪物属性偏向!J$1,FALSE)/100)</f>
        <v>216142</v>
      </c>
      <c r="H2627" s="4">
        <f t="shared" si="3553"/>
        <v>0</v>
      </c>
      <c r="I2627" s="4">
        <f>INT(VLOOKUP($X2627,映射表!$B:$C,2,FALSE)*VLOOKUP($Z2627,怪物属性偏向!$G:$L,怪物属性偏向!K$1,FALSE)/100)</f>
        <v>213891</v>
      </c>
      <c r="J2627" s="4">
        <f>INT(VLOOKUP($X2627,映射表!$B:$E,4,FALSE))</f>
        <v>180118</v>
      </c>
      <c r="K2627" s="4">
        <f t="shared" ref="K2627:V2627" si="3676">K2626</f>
        <v>100</v>
      </c>
      <c r="L2627" s="4">
        <f t="shared" si="3676"/>
        <v>0</v>
      </c>
      <c r="M2627" s="4">
        <f t="shared" si="3676"/>
        <v>0</v>
      </c>
      <c r="N2627" s="4">
        <f t="shared" si="3676"/>
        <v>100</v>
      </c>
      <c r="O2627" s="4">
        <f t="shared" si="3676"/>
        <v>0</v>
      </c>
      <c r="P2627" s="4">
        <f t="shared" si="3676"/>
        <v>0</v>
      </c>
      <c r="Q2627" s="4">
        <f t="shared" si="3676"/>
        <v>0</v>
      </c>
      <c r="R2627" s="4">
        <f t="shared" si="3676"/>
        <v>0</v>
      </c>
      <c r="S2627" s="4">
        <f t="shared" si="3676"/>
        <v>0</v>
      </c>
      <c r="T2627" s="4">
        <f t="shared" si="3676"/>
        <v>0</v>
      </c>
      <c r="U2627" s="4">
        <f t="shared" si="3676"/>
        <v>0</v>
      </c>
      <c r="V2627" s="4">
        <f t="shared" si="3676"/>
        <v>0</v>
      </c>
      <c r="W2627" s="4">
        <f>VLOOKUP(Z2627,怪物属性偏向!D:F,3,FALSE)</f>
        <v>5000018</v>
      </c>
      <c r="X2627" s="4">
        <f t="shared" si="3623"/>
        <v>73</v>
      </c>
      <c r="Y2627" t="str">
        <f>VLOOKUP(Z2627,怪物属性偏向!G:H,2,FALSE)</f>
        <v>娜塔莎</v>
      </c>
      <c r="Z2627">
        <f t="shared" si="3624"/>
        <v>18</v>
      </c>
    </row>
    <row r="2628" spans="1:26" ht="18" customHeight="1" x14ac:dyDescent="0.15">
      <c r="A2628" s="4">
        <v>5002624</v>
      </c>
      <c r="B2628" s="4">
        <f t="shared" ref="B2628:E2628" si="3677">B2627</f>
        <v>0</v>
      </c>
      <c r="C2628" s="4">
        <f t="shared" si="3677"/>
        <v>0</v>
      </c>
      <c r="D2628" s="4">
        <f t="shared" si="3677"/>
        <v>0</v>
      </c>
      <c r="E2628" s="4">
        <f t="shared" si="3677"/>
        <v>0</v>
      </c>
      <c r="F2628" s="4">
        <f>INT(VLOOKUP($X2628,映射表!$B:$C,2,FALSE)*VLOOKUP($Z2628,怪物属性偏向!$G:$L,怪物属性偏向!L$1,FALSE)/100)</f>
        <v>411729</v>
      </c>
      <c r="G2628" s="4">
        <f>INT(VLOOKUP($X2628,映射表!$B:$C,2,FALSE)*VLOOKUP($Z2628,怪物属性偏向!$G:$L,怪物属性偏向!J$1,FALSE)/100)</f>
        <v>231788</v>
      </c>
      <c r="H2628" s="4">
        <f t="shared" si="3553"/>
        <v>0</v>
      </c>
      <c r="I2628" s="4">
        <f>INT(VLOOKUP($X2628,映射表!$B:$C,2,FALSE)*VLOOKUP($Z2628,怪物属性偏向!$G:$L,怪物属性偏向!K$1,FALSE)/100)</f>
        <v>229374</v>
      </c>
      <c r="J2628" s="4">
        <f>INT(VLOOKUP($X2628,映射表!$B:$E,4,FALSE))</f>
        <v>193157</v>
      </c>
      <c r="K2628" s="4">
        <f t="shared" ref="K2628:V2628" si="3678">K2627</f>
        <v>100</v>
      </c>
      <c r="L2628" s="4">
        <f t="shared" si="3678"/>
        <v>0</v>
      </c>
      <c r="M2628" s="4">
        <f t="shared" si="3678"/>
        <v>0</v>
      </c>
      <c r="N2628" s="4">
        <f t="shared" si="3678"/>
        <v>100</v>
      </c>
      <c r="O2628" s="4">
        <f t="shared" si="3678"/>
        <v>0</v>
      </c>
      <c r="P2628" s="4">
        <f t="shared" si="3678"/>
        <v>0</v>
      </c>
      <c r="Q2628" s="4">
        <f t="shared" si="3678"/>
        <v>0</v>
      </c>
      <c r="R2628" s="4">
        <f t="shared" si="3678"/>
        <v>0</v>
      </c>
      <c r="S2628" s="4">
        <f t="shared" si="3678"/>
        <v>0</v>
      </c>
      <c r="T2628" s="4">
        <f t="shared" si="3678"/>
        <v>0</v>
      </c>
      <c r="U2628" s="4">
        <f t="shared" si="3678"/>
        <v>0</v>
      </c>
      <c r="V2628" s="4">
        <f t="shared" si="3678"/>
        <v>0</v>
      </c>
      <c r="W2628" s="4">
        <f>VLOOKUP(Z2628,怪物属性偏向!D:F,3,FALSE)</f>
        <v>5000018</v>
      </c>
      <c r="X2628" s="4">
        <f t="shared" si="3623"/>
        <v>74</v>
      </c>
      <c r="Y2628" t="str">
        <f>VLOOKUP(Z2628,怪物属性偏向!G:H,2,FALSE)</f>
        <v>娜塔莎</v>
      </c>
      <c r="Z2628">
        <f t="shared" si="3624"/>
        <v>18</v>
      </c>
    </row>
    <row r="2629" spans="1:26" ht="18" customHeight="1" x14ac:dyDescent="0.15">
      <c r="A2629" s="4">
        <v>5002625</v>
      </c>
      <c r="B2629" s="4">
        <f t="shared" ref="B2629:E2629" si="3679">B2628</f>
        <v>0</v>
      </c>
      <c r="C2629" s="4">
        <f t="shared" si="3679"/>
        <v>0</v>
      </c>
      <c r="D2629" s="4">
        <f t="shared" si="3679"/>
        <v>0</v>
      </c>
      <c r="E2629" s="4">
        <f t="shared" si="3679"/>
        <v>0</v>
      </c>
      <c r="F2629" s="4">
        <f>INT(VLOOKUP($X2629,映射表!$B:$C,2,FALSE)*VLOOKUP($Z2629,怪物属性偏向!$G:$L,怪物属性偏向!L$1,FALSE)/100)</f>
        <v>441523</v>
      </c>
      <c r="G2629" s="4">
        <f>INT(VLOOKUP($X2629,映射表!$B:$C,2,FALSE)*VLOOKUP($Z2629,怪物属性偏向!$G:$L,怪物属性偏向!J$1,FALSE)/100)</f>
        <v>248561</v>
      </c>
      <c r="H2629" s="4">
        <f t="shared" si="3553"/>
        <v>0</v>
      </c>
      <c r="I2629" s="4">
        <f>INT(VLOOKUP($X2629,映射表!$B:$C,2,FALSE)*VLOOKUP($Z2629,怪物属性偏向!$G:$L,怪物属性偏向!K$1,FALSE)/100)</f>
        <v>245972</v>
      </c>
      <c r="J2629" s="4">
        <f>INT(VLOOKUP($X2629,映射表!$B:$E,4,FALSE))</f>
        <v>207134</v>
      </c>
      <c r="K2629" s="4">
        <f t="shared" ref="K2629:V2629" si="3680">K2628</f>
        <v>100</v>
      </c>
      <c r="L2629" s="4">
        <f t="shared" si="3680"/>
        <v>0</v>
      </c>
      <c r="M2629" s="4">
        <f t="shared" si="3680"/>
        <v>0</v>
      </c>
      <c r="N2629" s="4">
        <f t="shared" si="3680"/>
        <v>100</v>
      </c>
      <c r="O2629" s="4">
        <f t="shared" si="3680"/>
        <v>0</v>
      </c>
      <c r="P2629" s="4">
        <f t="shared" si="3680"/>
        <v>0</v>
      </c>
      <c r="Q2629" s="4">
        <f t="shared" si="3680"/>
        <v>0</v>
      </c>
      <c r="R2629" s="4">
        <f t="shared" si="3680"/>
        <v>0</v>
      </c>
      <c r="S2629" s="4">
        <f t="shared" si="3680"/>
        <v>0</v>
      </c>
      <c r="T2629" s="4">
        <f t="shared" si="3680"/>
        <v>0</v>
      </c>
      <c r="U2629" s="4">
        <f t="shared" si="3680"/>
        <v>0</v>
      </c>
      <c r="V2629" s="4">
        <f t="shared" si="3680"/>
        <v>0</v>
      </c>
      <c r="W2629" s="4">
        <f>VLOOKUP(Z2629,怪物属性偏向!D:F,3,FALSE)</f>
        <v>5000018</v>
      </c>
      <c r="X2629" s="4">
        <f t="shared" si="3623"/>
        <v>75</v>
      </c>
      <c r="Y2629" t="str">
        <f>VLOOKUP(Z2629,怪物属性偏向!G:H,2,FALSE)</f>
        <v>娜塔莎</v>
      </c>
      <c r="Z2629">
        <f t="shared" si="3624"/>
        <v>18</v>
      </c>
    </row>
    <row r="2630" spans="1:26" ht="18" customHeight="1" x14ac:dyDescent="0.15">
      <c r="A2630" s="4">
        <v>5002626</v>
      </c>
      <c r="B2630" s="4">
        <f t="shared" ref="B2630:E2630" si="3681">B2629</f>
        <v>0</v>
      </c>
      <c r="C2630" s="4">
        <f t="shared" si="3681"/>
        <v>0</v>
      </c>
      <c r="D2630" s="4">
        <f t="shared" si="3681"/>
        <v>0</v>
      </c>
      <c r="E2630" s="4">
        <f t="shared" si="3681"/>
        <v>0</v>
      </c>
      <c r="F2630" s="4">
        <f>INT(VLOOKUP($X2630,映射表!$B:$C,2,FALSE)*VLOOKUP($Z2630,怪物属性偏向!$G:$L,怪物属性偏向!L$1,FALSE)/100)</f>
        <v>473462</v>
      </c>
      <c r="G2630" s="4">
        <f>INT(VLOOKUP($X2630,映射表!$B:$C,2,FALSE)*VLOOKUP($Z2630,怪物属性偏向!$G:$L,怪物属性偏向!J$1,FALSE)/100)</f>
        <v>266541</v>
      </c>
      <c r="H2630" s="4">
        <f t="shared" si="3553"/>
        <v>0</v>
      </c>
      <c r="I2630" s="4">
        <f>INT(VLOOKUP($X2630,映射表!$B:$C,2,FALSE)*VLOOKUP($Z2630,怪物属性偏向!$G:$L,怪物属性偏向!K$1,FALSE)/100)</f>
        <v>263765</v>
      </c>
      <c r="J2630" s="4">
        <f>INT(VLOOKUP($X2630,映射表!$B:$E,4,FALSE))</f>
        <v>222118</v>
      </c>
      <c r="K2630" s="4">
        <f t="shared" ref="K2630:V2630" si="3682">K2629</f>
        <v>100</v>
      </c>
      <c r="L2630" s="4">
        <f t="shared" si="3682"/>
        <v>0</v>
      </c>
      <c r="M2630" s="4">
        <f t="shared" si="3682"/>
        <v>0</v>
      </c>
      <c r="N2630" s="4">
        <f t="shared" si="3682"/>
        <v>100</v>
      </c>
      <c r="O2630" s="4">
        <f t="shared" si="3682"/>
        <v>0</v>
      </c>
      <c r="P2630" s="4">
        <f t="shared" si="3682"/>
        <v>0</v>
      </c>
      <c r="Q2630" s="4">
        <f t="shared" si="3682"/>
        <v>0</v>
      </c>
      <c r="R2630" s="4">
        <f t="shared" si="3682"/>
        <v>0</v>
      </c>
      <c r="S2630" s="4">
        <f t="shared" si="3682"/>
        <v>0</v>
      </c>
      <c r="T2630" s="4">
        <f t="shared" si="3682"/>
        <v>0</v>
      </c>
      <c r="U2630" s="4">
        <f t="shared" si="3682"/>
        <v>0</v>
      </c>
      <c r="V2630" s="4">
        <f t="shared" si="3682"/>
        <v>0</v>
      </c>
      <c r="W2630" s="4">
        <f>VLOOKUP(Z2630,怪物属性偏向!D:F,3,FALSE)</f>
        <v>5000018</v>
      </c>
      <c r="X2630" s="4">
        <f t="shared" si="3623"/>
        <v>76</v>
      </c>
      <c r="Y2630" t="str">
        <f>VLOOKUP(Z2630,怪物属性偏向!G:H,2,FALSE)</f>
        <v>娜塔莎</v>
      </c>
      <c r="Z2630">
        <f t="shared" si="3624"/>
        <v>18</v>
      </c>
    </row>
    <row r="2631" spans="1:26" ht="18" customHeight="1" x14ac:dyDescent="0.15">
      <c r="A2631" s="4">
        <v>5002627</v>
      </c>
      <c r="B2631" s="4">
        <f t="shared" ref="B2631:E2631" si="3683">B2630</f>
        <v>0</v>
      </c>
      <c r="C2631" s="4">
        <f t="shared" si="3683"/>
        <v>0</v>
      </c>
      <c r="D2631" s="4">
        <f t="shared" si="3683"/>
        <v>0</v>
      </c>
      <c r="E2631" s="4">
        <f t="shared" si="3683"/>
        <v>0</v>
      </c>
      <c r="F2631" s="4">
        <f>INT(VLOOKUP($X2631,映射表!$B:$C,2,FALSE)*VLOOKUP($Z2631,怪物属性偏向!$G:$L,怪物属性偏向!L$1,FALSE)/100)</f>
        <v>507700</v>
      </c>
      <c r="G2631" s="4">
        <f>INT(VLOOKUP($X2631,映射表!$B:$C,2,FALSE)*VLOOKUP($Z2631,怪物属性偏向!$G:$L,怪物属性偏向!J$1,FALSE)/100)</f>
        <v>285816</v>
      </c>
      <c r="H2631" s="4">
        <f t="shared" ref="H2631:H2694" si="3684">H2630</f>
        <v>0</v>
      </c>
      <c r="I2631" s="4">
        <f>INT(VLOOKUP($X2631,映射表!$B:$C,2,FALSE)*VLOOKUP($Z2631,怪物属性偏向!$G:$L,怪物属性偏向!K$1,FALSE)/100)</f>
        <v>282839</v>
      </c>
      <c r="J2631" s="4">
        <f>INT(VLOOKUP($X2631,映射表!$B:$E,4,FALSE))</f>
        <v>238180</v>
      </c>
      <c r="K2631" s="4">
        <f t="shared" ref="K2631:V2631" si="3685">K2630</f>
        <v>100</v>
      </c>
      <c r="L2631" s="4">
        <f t="shared" si="3685"/>
        <v>0</v>
      </c>
      <c r="M2631" s="4">
        <f t="shared" si="3685"/>
        <v>0</v>
      </c>
      <c r="N2631" s="4">
        <f t="shared" si="3685"/>
        <v>100</v>
      </c>
      <c r="O2631" s="4">
        <f t="shared" si="3685"/>
        <v>0</v>
      </c>
      <c r="P2631" s="4">
        <f t="shared" si="3685"/>
        <v>0</v>
      </c>
      <c r="Q2631" s="4">
        <f t="shared" si="3685"/>
        <v>0</v>
      </c>
      <c r="R2631" s="4">
        <f t="shared" si="3685"/>
        <v>0</v>
      </c>
      <c r="S2631" s="4">
        <f t="shared" si="3685"/>
        <v>0</v>
      </c>
      <c r="T2631" s="4">
        <f t="shared" si="3685"/>
        <v>0</v>
      </c>
      <c r="U2631" s="4">
        <f t="shared" si="3685"/>
        <v>0</v>
      </c>
      <c r="V2631" s="4">
        <f t="shared" si="3685"/>
        <v>0</v>
      </c>
      <c r="W2631" s="4">
        <f>VLOOKUP(Z2631,怪物属性偏向!D:F,3,FALSE)</f>
        <v>5000018</v>
      </c>
      <c r="X2631" s="4">
        <f t="shared" si="3623"/>
        <v>77</v>
      </c>
      <c r="Y2631" t="str">
        <f>VLOOKUP(Z2631,怪物属性偏向!G:H,2,FALSE)</f>
        <v>娜塔莎</v>
      </c>
      <c r="Z2631">
        <f t="shared" si="3624"/>
        <v>18</v>
      </c>
    </row>
    <row r="2632" spans="1:26" ht="18" customHeight="1" x14ac:dyDescent="0.15">
      <c r="A2632" s="4">
        <v>5002628</v>
      </c>
      <c r="B2632" s="4">
        <f t="shared" ref="B2632:E2632" si="3686">B2631</f>
        <v>0</v>
      </c>
      <c r="C2632" s="4">
        <f t="shared" si="3686"/>
        <v>0</v>
      </c>
      <c r="D2632" s="4">
        <f t="shared" si="3686"/>
        <v>0</v>
      </c>
      <c r="E2632" s="4">
        <f t="shared" si="3686"/>
        <v>0</v>
      </c>
      <c r="F2632" s="4">
        <f>INT(VLOOKUP($X2632,映射表!$B:$C,2,FALSE)*VLOOKUP($Z2632,怪物属性偏向!$G:$L,怪物属性偏向!L$1,FALSE)/100)</f>
        <v>544404</v>
      </c>
      <c r="G2632" s="4">
        <f>INT(VLOOKUP($X2632,映射表!$B:$C,2,FALSE)*VLOOKUP($Z2632,怪物属性偏向!$G:$L,怪物属性偏向!J$1,FALSE)/100)</f>
        <v>306479</v>
      </c>
      <c r="H2632" s="4">
        <f t="shared" si="3684"/>
        <v>0</v>
      </c>
      <c r="I2632" s="4">
        <f>INT(VLOOKUP($X2632,映射表!$B:$C,2,FALSE)*VLOOKUP($Z2632,怪物属性偏向!$G:$L,怪物属性偏向!K$1,FALSE)/100)</f>
        <v>303287</v>
      </c>
      <c r="J2632" s="4">
        <f>INT(VLOOKUP($X2632,映射表!$B:$E,4,FALSE))</f>
        <v>255399</v>
      </c>
      <c r="K2632" s="4">
        <f t="shared" ref="K2632:V2632" si="3687">K2631</f>
        <v>100</v>
      </c>
      <c r="L2632" s="4">
        <f t="shared" si="3687"/>
        <v>0</v>
      </c>
      <c r="M2632" s="4">
        <f t="shared" si="3687"/>
        <v>0</v>
      </c>
      <c r="N2632" s="4">
        <f t="shared" si="3687"/>
        <v>100</v>
      </c>
      <c r="O2632" s="4">
        <f t="shared" si="3687"/>
        <v>0</v>
      </c>
      <c r="P2632" s="4">
        <f t="shared" si="3687"/>
        <v>0</v>
      </c>
      <c r="Q2632" s="4">
        <f t="shared" si="3687"/>
        <v>0</v>
      </c>
      <c r="R2632" s="4">
        <f t="shared" si="3687"/>
        <v>0</v>
      </c>
      <c r="S2632" s="4">
        <f t="shared" si="3687"/>
        <v>0</v>
      </c>
      <c r="T2632" s="4">
        <f t="shared" si="3687"/>
        <v>0</v>
      </c>
      <c r="U2632" s="4">
        <f t="shared" si="3687"/>
        <v>0</v>
      </c>
      <c r="V2632" s="4">
        <f t="shared" si="3687"/>
        <v>0</v>
      </c>
      <c r="W2632" s="4">
        <f>VLOOKUP(Z2632,怪物属性偏向!D:F,3,FALSE)</f>
        <v>5000018</v>
      </c>
      <c r="X2632" s="4">
        <f t="shared" si="3623"/>
        <v>78</v>
      </c>
      <c r="Y2632" t="str">
        <f>VLOOKUP(Z2632,怪物属性偏向!G:H,2,FALSE)</f>
        <v>娜塔莎</v>
      </c>
      <c r="Z2632">
        <f t="shared" si="3624"/>
        <v>18</v>
      </c>
    </row>
    <row r="2633" spans="1:26" ht="18" customHeight="1" x14ac:dyDescent="0.15">
      <c r="A2633" s="4">
        <v>5002629</v>
      </c>
      <c r="B2633" s="4">
        <f t="shared" ref="B2633:E2633" si="3688">B2632</f>
        <v>0</v>
      </c>
      <c r="C2633" s="4">
        <f t="shared" si="3688"/>
        <v>0</v>
      </c>
      <c r="D2633" s="4">
        <f t="shared" si="3688"/>
        <v>0</v>
      </c>
      <c r="E2633" s="4">
        <f t="shared" si="3688"/>
        <v>0</v>
      </c>
      <c r="F2633" s="4">
        <f>INT(VLOOKUP($X2633,映射表!$B:$C,2,FALSE)*VLOOKUP($Z2633,怪物属性偏向!$G:$L,怪物属性偏向!L$1,FALSE)/100)</f>
        <v>583750</v>
      </c>
      <c r="G2633" s="4">
        <f>INT(VLOOKUP($X2633,映射表!$B:$C,2,FALSE)*VLOOKUP($Z2633,怪物属性偏向!$G:$L,怪物属性偏向!J$1,FALSE)/100)</f>
        <v>328629</v>
      </c>
      <c r="H2633" s="4">
        <f t="shared" si="3684"/>
        <v>0</v>
      </c>
      <c r="I2633" s="4">
        <f>INT(VLOOKUP($X2633,映射表!$B:$C,2,FALSE)*VLOOKUP($Z2633,怪物属性偏向!$G:$L,怪物属性偏向!K$1,FALSE)/100)</f>
        <v>325206</v>
      </c>
      <c r="J2633" s="4">
        <f>INT(VLOOKUP($X2633,映射表!$B:$E,4,FALSE))</f>
        <v>273858</v>
      </c>
      <c r="K2633" s="4">
        <f t="shared" ref="K2633:V2633" si="3689">K2632</f>
        <v>100</v>
      </c>
      <c r="L2633" s="4">
        <f t="shared" si="3689"/>
        <v>0</v>
      </c>
      <c r="M2633" s="4">
        <f t="shared" si="3689"/>
        <v>0</v>
      </c>
      <c r="N2633" s="4">
        <f t="shared" si="3689"/>
        <v>100</v>
      </c>
      <c r="O2633" s="4">
        <f t="shared" si="3689"/>
        <v>0</v>
      </c>
      <c r="P2633" s="4">
        <f t="shared" si="3689"/>
        <v>0</v>
      </c>
      <c r="Q2633" s="4">
        <f t="shared" si="3689"/>
        <v>0</v>
      </c>
      <c r="R2633" s="4">
        <f t="shared" si="3689"/>
        <v>0</v>
      </c>
      <c r="S2633" s="4">
        <f t="shared" si="3689"/>
        <v>0</v>
      </c>
      <c r="T2633" s="4">
        <f t="shared" si="3689"/>
        <v>0</v>
      </c>
      <c r="U2633" s="4">
        <f t="shared" si="3689"/>
        <v>0</v>
      </c>
      <c r="V2633" s="4">
        <f t="shared" si="3689"/>
        <v>0</v>
      </c>
      <c r="W2633" s="4">
        <f>VLOOKUP(Z2633,怪物属性偏向!D:F,3,FALSE)</f>
        <v>5000018</v>
      </c>
      <c r="X2633" s="4">
        <f t="shared" si="3623"/>
        <v>79</v>
      </c>
      <c r="Y2633" t="str">
        <f>VLOOKUP(Z2633,怪物属性偏向!G:H,2,FALSE)</f>
        <v>娜塔莎</v>
      </c>
      <c r="Z2633">
        <f t="shared" si="3624"/>
        <v>18</v>
      </c>
    </row>
    <row r="2634" spans="1:26" ht="18" customHeight="1" x14ac:dyDescent="0.15">
      <c r="A2634" s="4">
        <v>5002630</v>
      </c>
      <c r="B2634" s="4">
        <f t="shared" ref="B2634:E2634" si="3690">B2633</f>
        <v>0</v>
      </c>
      <c r="C2634" s="4">
        <f t="shared" si="3690"/>
        <v>0</v>
      </c>
      <c r="D2634" s="4">
        <f t="shared" si="3690"/>
        <v>0</v>
      </c>
      <c r="E2634" s="4">
        <f t="shared" si="3690"/>
        <v>0</v>
      </c>
      <c r="F2634" s="4">
        <f>INT(VLOOKUP($X2634,映射表!$B:$C,2,FALSE)*VLOOKUP($Z2634,怪物属性偏向!$G:$L,怪物属性偏向!L$1,FALSE)/100)</f>
        <v>625929</v>
      </c>
      <c r="G2634" s="4">
        <f>INT(VLOOKUP($X2634,映射表!$B:$C,2,FALSE)*VLOOKUP($Z2634,怪物属性偏向!$G:$L,怪物属性偏向!J$1,FALSE)/100)</f>
        <v>352375</v>
      </c>
      <c r="H2634" s="4">
        <f t="shared" si="3684"/>
        <v>0</v>
      </c>
      <c r="I2634" s="4">
        <f>INT(VLOOKUP($X2634,映射表!$B:$C,2,FALSE)*VLOOKUP($Z2634,怪物属性偏向!$G:$L,怪物属性偏向!K$1,FALSE)/100)</f>
        <v>348704</v>
      </c>
      <c r="J2634" s="4">
        <f>INT(VLOOKUP($X2634,映射表!$B:$E,4,FALSE))</f>
        <v>293646</v>
      </c>
      <c r="K2634" s="4">
        <f t="shared" ref="K2634:V2634" si="3691">K2633</f>
        <v>100</v>
      </c>
      <c r="L2634" s="4">
        <f t="shared" si="3691"/>
        <v>0</v>
      </c>
      <c r="M2634" s="4">
        <f t="shared" si="3691"/>
        <v>0</v>
      </c>
      <c r="N2634" s="4">
        <f t="shared" si="3691"/>
        <v>100</v>
      </c>
      <c r="O2634" s="4">
        <f t="shared" si="3691"/>
        <v>0</v>
      </c>
      <c r="P2634" s="4">
        <f t="shared" si="3691"/>
        <v>0</v>
      </c>
      <c r="Q2634" s="4">
        <f t="shared" si="3691"/>
        <v>0</v>
      </c>
      <c r="R2634" s="4">
        <f t="shared" si="3691"/>
        <v>0</v>
      </c>
      <c r="S2634" s="4">
        <f t="shared" si="3691"/>
        <v>0</v>
      </c>
      <c r="T2634" s="4">
        <f t="shared" si="3691"/>
        <v>0</v>
      </c>
      <c r="U2634" s="4">
        <f t="shared" si="3691"/>
        <v>0</v>
      </c>
      <c r="V2634" s="4">
        <f t="shared" si="3691"/>
        <v>0</v>
      </c>
      <c r="W2634" s="4">
        <f>VLOOKUP(Z2634,怪物属性偏向!D:F,3,FALSE)</f>
        <v>5000018</v>
      </c>
      <c r="X2634" s="4">
        <f t="shared" si="3623"/>
        <v>80</v>
      </c>
      <c r="Y2634" t="str">
        <f>VLOOKUP(Z2634,怪物属性偏向!G:H,2,FALSE)</f>
        <v>娜塔莎</v>
      </c>
      <c r="Z2634">
        <f t="shared" si="3624"/>
        <v>18</v>
      </c>
    </row>
    <row r="2635" spans="1:26" ht="18" customHeight="1" x14ac:dyDescent="0.15">
      <c r="A2635" s="4">
        <v>5002631</v>
      </c>
      <c r="B2635" s="4">
        <f t="shared" ref="B2635:E2635" si="3692">B2634</f>
        <v>0</v>
      </c>
      <c r="C2635" s="4">
        <f t="shared" si="3692"/>
        <v>0</v>
      </c>
      <c r="D2635" s="4">
        <f t="shared" si="3692"/>
        <v>0</v>
      </c>
      <c r="E2635" s="4">
        <f t="shared" si="3692"/>
        <v>0</v>
      </c>
      <c r="F2635" s="4">
        <f>INT(VLOOKUP($X2635,映射表!$B:$C,2,FALSE)*VLOOKUP($Z2635,怪物属性偏向!$G:$L,怪物属性偏向!L$1,FALSE)/100)</f>
        <v>671145</v>
      </c>
      <c r="G2635" s="4">
        <f>INT(VLOOKUP($X2635,映射表!$B:$C,2,FALSE)*VLOOKUP($Z2635,怪物属性偏向!$G:$L,怪物属性偏向!J$1,FALSE)/100)</f>
        <v>377830</v>
      </c>
      <c r="H2635" s="4">
        <f t="shared" si="3684"/>
        <v>0</v>
      </c>
      <c r="I2635" s="4">
        <f>INT(VLOOKUP($X2635,映射表!$B:$C,2,FALSE)*VLOOKUP($Z2635,怪物属性偏向!$G:$L,怪物属性偏向!K$1,FALSE)/100)</f>
        <v>373894</v>
      </c>
      <c r="J2635" s="4">
        <f>INT(VLOOKUP($X2635,映射表!$B:$E,4,FALSE))</f>
        <v>314858</v>
      </c>
      <c r="K2635" s="4">
        <f t="shared" ref="K2635:V2635" si="3693">K2634</f>
        <v>100</v>
      </c>
      <c r="L2635" s="4">
        <f t="shared" si="3693"/>
        <v>0</v>
      </c>
      <c r="M2635" s="4">
        <f t="shared" si="3693"/>
        <v>0</v>
      </c>
      <c r="N2635" s="4">
        <f t="shared" si="3693"/>
        <v>100</v>
      </c>
      <c r="O2635" s="4">
        <f t="shared" si="3693"/>
        <v>0</v>
      </c>
      <c r="P2635" s="4">
        <f t="shared" si="3693"/>
        <v>0</v>
      </c>
      <c r="Q2635" s="4">
        <f t="shared" si="3693"/>
        <v>0</v>
      </c>
      <c r="R2635" s="4">
        <f t="shared" si="3693"/>
        <v>0</v>
      </c>
      <c r="S2635" s="4">
        <f t="shared" si="3693"/>
        <v>0</v>
      </c>
      <c r="T2635" s="4">
        <f t="shared" si="3693"/>
        <v>0</v>
      </c>
      <c r="U2635" s="4">
        <f t="shared" si="3693"/>
        <v>0</v>
      </c>
      <c r="V2635" s="4">
        <f t="shared" si="3693"/>
        <v>0</v>
      </c>
      <c r="W2635" s="4">
        <f>VLOOKUP(Z2635,怪物属性偏向!D:F,3,FALSE)</f>
        <v>5000018</v>
      </c>
      <c r="X2635" s="4">
        <f t="shared" si="3623"/>
        <v>81</v>
      </c>
      <c r="Y2635" t="str">
        <f>VLOOKUP(Z2635,怪物属性偏向!G:H,2,FALSE)</f>
        <v>娜塔莎</v>
      </c>
      <c r="Z2635">
        <f t="shared" si="3624"/>
        <v>18</v>
      </c>
    </row>
    <row r="2636" spans="1:26" ht="18" customHeight="1" x14ac:dyDescent="0.15">
      <c r="A2636" s="4">
        <v>5002632</v>
      </c>
      <c r="B2636" s="4">
        <f t="shared" ref="B2636:E2636" si="3694">B2635</f>
        <v>0</v>
      </c>
      <c r="C2636" s="4">
        <f t="shared" si="3694"/>
        <v>0</v>
      </c>
      <c r="D2636" s="4">
        <f t="shared" si="3694"/>
        <v>0</v>
      </c>
      <c r="E2636" s="4">
        <f t="shared" si="3694"/>
        <v>0</v>
      </c>
      <c r="F2636" s="4">
        <f>INT(VLOOKUP($X2636,映射表!$B:$C,2,FALSE)*VLOOKUP($Z2636,怪物属性偏向!$G:$L,怪物属性偏向!L$1,FALSE)/100)</f>
        <v>719617</v>
      </c>
      <c r="G2636" s="4">
        <f>INT(VLOOKUP($X2636,映射表!$B:$C,2,FALSE)*VLOOKUP($Z2636,怪物属性偏向!$G:$L,怪物属性偏向!J$1,FALSE)/100)</f>
        <v>405117</v>
      </c>
      <c r="H2636" s="4">
        <f t="shared" si="3684"/>
        <v>0</v>
      </c>
      <c r="I2636" s="4">
        <f>INT(VLOOKUP($X2636,映射表!$B:$C,2,FALSE)*VLOOKUP($Z2636,怪物属性偏向!$G:$L,怪物属性偏向!K$1,FALSE)/100)</f>
        <v>400897</v>
      </c>
      <c r="J2636" s="4">
        <f>INT(VLOOKUP($X2636,映射表!$B:$E,4,FALSE))</f>
        <v>337598</v>
      </c>
      <c r="K2636" s="4">
        <f t="shared" ref="K2636:V2636" si="3695">K2635</f>
        <v>100</v>
      </c>
      <c r="L2636" s="4">
        <f t="shared" si="3695"/>
        <v>0</v>
      </c>
      <c r="M2636" s="4">
        <f t="shared" si="3695"/>
        <v>0</v>
      </c>
      <c r="N2636" s="4">
        <f t="shared" si="3695"/>
        <v>100</v>
      </c>
      <c r="O2636" s="4">
        <f t="shared" si="3695"/>
        <v>0</v>
      </c>
      <c r="P2636" s="4">
        <f t="shared" si="3695"/>
        <v>0</v>
      </c>
      <c r="Q2636" s="4">
        <f t="shared" si="3695"/>
        <v>0</v>
      </c>
      <c r="R2636" s="4">
        <f t="shared" si="3695"/>
        <v>0</v>
      </c>
      <c r="S2636" s="4">
        <f t="shared" si="3695"/>
        <v>0</v>
      </c>
      <c r="T2636" s="4">
        <f t="shared" si="3695"/>
        <v>0</v>
      </c>
      <c r="U2636" s="4">
        <f t="shared" si="3695"/>
        <v>0</v>
      </c>
      <c r="V2636" s="4">
        <f t="shared" si="3695"/>
        <v>0</v>
      </c>
      <c r="W2636" s="4">
        <f>VLOOKUP(Z2636,怪物属性偏向!D:F,3,FALSE)</f>
        <v>5000018</v>
      </c>
      <c r="X2636" s="4">
        <f t="shared" si="3623"/>
        <v>82</v>
      </c>
      <c r="Y2636" t="str">
        <f>VLOOKUP(Z2636,怪物属性偏向!G:H,2,FALSE)</f>
        <v>娜塔莎</v>
      </c>
      <c r="Z2636">
        <f t="shared" si="3624"/>
        <v>18</v>
      </c>
    </row>
    <row r="2637" spans="1:26" ht="18" customHeight="1" x14ac:dyDescent="0.15">
      <c r="A2637" s="4">
        <v>5002633</v>
      </c>
      <c r="B2637" s="4">
        <f t="shared" ref="B2637:E2637" si="3696">B2636</f>
        <v>0</v>
      </c>
      <c r="C2637" s="4">
        <f t="shared" si="3696"/>
        <v>0</v>
      </c>
      <c r="D2637" s="4">
        <f t="shared" si="3696"/>
        <v>0</v>
      </c>
      <c r="E2637" s="4">
        <f t="shared" si="3696"/>
        <v>0</v>
      </c>
      <c r="F2637" s="4">
        <f>INT(VLOOKUP($X2637,映射表!$B:$C,2,FALSE)*VLOOKUP($Z2637,怪物属性偏向!$G:$L,怪物属性偏向!L$1,FALSE)/100)</f>
        <v>771578</v>
      </c>
      <c r="G2637" s="4">
        <f>INT(VLOOKUP($X2637,映射表!$B:$C,2,FALSE)*VLOOKUP($Z2637,怪物属性偏向!$G:$L,怪物属性偏向!J$1,FALSE)/100)</f>
        <v>434370</v>
      </c>
      <c r="H2637" s="4">
        <f t="shared" si="3684"/>
        <v>0</v>
      </c>
      <c r="I2637" s="4">
        <f>INT(VLOOKUP($X2637,映射表!$B:$C,2,FALSE)*VLOOKUP($Z2637,怪物属性偏向!$G:$L,怪物属性偏向!K$1,FALSE)/100)</f>
        <v>429845</v>
      </c>
      <c r="J2637" s="4">
        <f>INT(VLOOKUP($X2637,映射表!$B:$E,4,FALSE))</f>
        <v>361975</v>
      </c>
      <c r="K2637" s="4">
        <f t="shared" ref="K2637:V2637" si="3697">K2636</f>
        <v>100</v>
      </c>
      <c r="L2637" s="4">
        <f t="shared" si="3697"/>
        <v>0</v>
      </c>
      <c r="M2637" s="4">
        <f t="shared" si="3697"/>
        <v>0</v>
      </c>
      <c r="N2637" s="4">
        <f t="shared" si="3697"/>
        <v>100</v>
      </c>
      <c r="O2637" s="4">
        <f t="shared" si="3697"/>
        <v>0</v>
      </c>
      <c r="P2637" s="4">
        <f t="shared" si="3697"/>
        <v>0</v>
      </c>
      <c r="Q2637" s="4">
        <f t="shared" si="3697"/>
        <v>0</v>
      </c>
      <c r="R2637" s="4">
        <f t="shared" si="3697"/>
        <v>0</v>
      </c>
      <c r="S2637" s="4">
        <f t="shared" si="3697"/>
        <v>0</v>
      </c>
      <c r="T2637" s="4">
        <f t="shared" si="3697"/>
        <v>0</v>
      </c>
      <c r="U2637" s="4">
        <f t="shared" si="3697"/>
        <v>0</v>
      </c>
      <c r="V2637" s="4">
        <f t="shared" si="3697"/>
        <v>0</v>
      </c>
      <c r="W2637" s="4">
        <f>VLOOKUP(Z2637,怪物属性偏向!D:F,3,FALSE)</f>
        <v>5000018</v>
      </c>
      <c r="X2637" s="4">
        <f t="shared" si="3623"/>
        <v>83</v>
      </c>
      <c r="Y2637" t="str">
        <f>VLOOKUP(Z2637,怪物属性偏向!G:H,2,FALSE)</f>
        <v>娜塔莎</v>
      </c>
      <c r="Z2637">
        <f t="shared" si="3624"/>
        <v>18</v>
      </c>
    </row>
    <row r="2638" spans="1:26" ht="18" customHeight="1" x14ac:dyDescent="0.15">
      <c r="A2638" s="4">
        <v>5002634</v>
      </c>
      <c r="B2638" s="4">
        <f t="shared" ref="B2638:E2638" si="3698">B2637</f>
        <v>0</v>
      </c>
      <c r="C2638" s="4">
        <f t="shared" si="3698"/>
        <v>0</v>
      </c>
      <c r="D2638" s="4">
        <f t="shared" si="3698"/>
        <v>0</v>
      </c>
      <c r="E2638" s="4">
        <f t="shared" si="3698"/>
        <v>0</v>
      </c>
      <c r="F2638" s="4">
        <f>INT(VLOOKUP($X2638,映射表!$B:$C,2,FALSE)*VLOOKUP($Z2638,怪物属性偏向!$G:$L,怪物属性偏向!L$1,FALSE)/100)</f>
        <v>827281</v>
      </c>
      <c r="G2638" s="4">
        <f>INT(VLOOKUP($X2638,映射表!$B:$C,2,FALSE)*VLOOKUP($Z2638,怪物属性偏向!$G:$L,怪物属性偏向!J$1,FALSE)/100)</f>
        <v>465728</v>
      </c>
      <c r="H2638" s="4">
        <f t="shared" si="3684"/>
        <v>0</v>
      </c>
      <c r="I2638" s="4">
        <f>INT(VLOOKUP($X2638,映射表!$B:$C,2,FALSE)*VLOOKUP($Z2638,怪物属性偏向!$G:$L,怪物属性偏向!K$1,FALSE)/100)</f>
        <v>460877</v>
      </c>
      <c r="J2638" s="4">
        <f>INT(VLOOKUP($X2638,映射表!$B:$E,4,FALSE))</f>
        <v>388107</v>
      </c>
      <c r="K2638" s="4">
        <f t="shared" ref="K2638:V2638" si="3699">K2637</f>
        <v>100</v>
      </c>
      <c r="L2638" s="4">
        <f t="shared" si="3699"/>
        <v>0</v>
      </c>
      <c r="M2638" s="4">
        <f t="shared" si="3699"/>
        <v>0</v>
      </c>
      <c r="N2638" s="4">
        <f t="shared" si="3699"/>
        <v>100</v>
      </c>
      <c r="O2638" s="4">
        <f t="shared" si="3699"/>
        <v>0</v>
      </c>
      <c r="P2638" s="4">
        <f t="shared" si="3699"/>
        <v>0</v>
      </c>
      <c r="Q2638" s="4">
        <f t="shared" si="3699"/>
        <v>0</v>
      </c>
      <c r="R2638" s="4">
        <f t="shared" si="3699"/>
        <v>0</v>
      </c>
      <c r="S2638" s="4">
        <f t="shared" si="3699"/>
        <v>0</v>
      </c>
      <c r="T2638" s="4">
        <f t="shared" si="3699"/>
        <v>0</v>
      </c>
      <c r="U2638" s="4">
        <f t="shared" si="3699"/>
        <v>0</v>
      </c>
      <c r="V2638" s="4">
        <f t="shared" si="3699"/>
        <v>0</v>
      </c>
      <c r="W2638" s="4">
        <f>VLOOKUP(Z2638,怪物属性偏向!D:F,3,FALSE)</f>
        <v>5000018</v>
      </c>
      <c r="X2638" s="4">
        <f t="shared" si="3623"/>
        <v>84</v>
      </c>
      <c r="Y2638" t="str">
        <f>VLOOKUP(Z2638,怪物属性偏向!G:H,2,FALSE)</f>
        <v>娜塔莎</v>
      </c>
      <c r="Z2638">
        <f t="shared" si="3624"/>
        <v>18</v>
      </c>
    </row>
    <row r="2639" spans="1:26" ht="18" customHeight="1" x14ac:dyDescent="0.15">
      <c r="A2639" s="4">
        <v>5002635</v>
      </c>
      <c r="B2639" s="4">
        <f t="shared" ref="B2639:E2639" si="3700">B2638</f>
        <v>0</v>
      </c>
      <c r="C2639" s="4">
        <f t="shared" si="3700"/>
        <v>0</v>
      </c>
      <c r="D2639" s="4">
        <f t="shared" si="3700"/>
        <v>0</v>
      </c>
      <c r="E2639" s="4">
        <f t="shared" si="3700"/>
        <v>0</v>
      </c>
      <c r="F2639" s="4">
        <f>INT(VLOOKUP($X2639,映射表!$B:$C,2,FALSE)*VLOOKUP($Z2639,怪物属性偏向!$G:$L,怪物属性偏向!L$1,FALSE)/100)</f>
        <v>886995</v>
      </c>
      <c r="G2639" s="4">
        <f>INT(VLOOKUP($X2639,映射表!$B:$C,2,FALSE)*VLOOKUP($Z2639,怪物属性偏向!$G:$L,怪物属性偏向!J$1,FALSE)/100)</f>
        <v>499345</v>
      </c>
      <c r="H2639" s="4">
        <f t="shared" si="3684"/>
        <v>0</v>
      </c>
      <c r="I2639" s="4">
        <f>INT(VLOOKUP($X2639,映射表!$B:$C,2,FALSE)*VLOOKUP($Z2639,怪物属性偏向!$G:$L,怪物属性偏向!K$1,FALSE)/100)</f>
        <v>494143</v>
      </c>
      <c r="J2639" s="4">
        <f>INT(VLOOKUP($X2639,映射表!$B:$E,4,FALSE))</f>
        <v>416121</v>
      </c>
      <c r="K2639" s="4">
        <f t="shared" ref="K2639:V2639" si="3701">K2638</f>
        <v>100</v>
      </c>
      <c r="L2639" s="4">
        <f t="shared" si="3701"/>
        <v>0</v>
      </c>
      <c r="M2639" s="4">
        <f t="shared" si="3701"/>
        <v>0</v>
      </c>
      <c r="N2639" s="4">
        <f t="shared" si="3701"/>
        <v>100</v>
      </c>
      <c r="O2639" s="4">
        <f t="shared" si="3701"/>
        <v>0</v>
      </c>
      <c r="P2639" s="4">
        <f t="shared" si="3701"/>
        <v>0</v>
      </c>
      <c r="Q2639" s="4">
        <f t="shared" si="3701"/>
        <v>0</v>
      </c>
      <c r="R2639" s="4">
        <f t="shared" si="3701"/>
        <v>0</v>
      </c>
      <c r="S2639" s="4">
        <f t="shared" si="3701"/>
        <v>0</v>
      </c>
      <c r="T2639" s="4">
        <f t="shared" si="3701"/>
        <v>0</v>
      </c>
      <c r="U2639" s="4">
        <f t="shared" si="3701"/>
        <v>0</v>
      </c>
      <c r="V2639" s="4">
        <f t="shared" si="3701"/>
        <v>0</v>
      </c>
      <c r="W2639" s="4">
        <f>VLOOKUP(Z2639,怪物属性偏向!D:F,3,FALSE)</f>
        <v>5000018</v>
      </c>
      <c r="X2639" s="4">
        <f t="shared" si="3623"/>
        <v>85</v>
      </c>
      <c r="Y2639" t="str">
        <f>VLOOKUP(Z2639,怪物属性偏向!G:H,2,FALSE)</f>
        <v>娜塔莎</v>
      </c>
      <c r="Z2639">
        <f t="shared" si="3624"/>
        <v>18</v>
      </c>
    </row>
    <row r="2640" spans="1:26" ht="18" customHeight="1" x14ac:dyDescent="0.15">
      <c r="A2640" s="4">
        <v>5002636</v>
      </c>
      <c r="B2640" s="4">
        <f t="shared" ref="B2640:E2640" si="3702">B2639</f>
        <v>0</v>
      </c>
      <c r="C2640" s="4">
        <f t="shared" si="3702"/>
        <v>0</v>
      </c>
      <c r="D2640" s="4">
        <f t="shared" si="3702"/>
        <v>0</v>
      </c>
      <c r="E2640" s="4">
        <f t="shared" si="3702"/>
        <v>0</v>
      </c>
      <c r="F2640" s="4">
        <f>INT(VLOOKUP($X2640,映射表!$B:$C,2,FALSE)*VLOOKUP($Z2640,怪物属性偏向!$G:$L,怪物属性偏向!L$1,FALSE)/100)</f>
        <v>951007</v>
      </c>
      <c r="G2640" s="4">
        <f>INT(VLOOKUP($X2640,映射表!$B:$C,2,FALSE)*VLOOKUP($Z2640,怪物属性偏向!$G:$L,怪物属性偏向!J$1,FALSE)/100)</f>
        <v>535382</v>
      </c>
      <c r="H2640" s="4">
        <f t="shared" si="3684"/>
        <v>0</v>
      </c>
      <c r="I2640" s="4">
        <f>INT(VLOOKUP($X2640,映射表!$B:$C,2,FALSE)*VLOOKUP($Z2640,怪物属性偏向!$G:$L,怪物属性偏向!K$1,FALSE)/100)</f>
        <v>529805</v>
      </c>
      <c r="J2640" s="4">
        <f>INT(VLOOKUP($X2640,映射表!$B:$E,4,FALSE))</f>
        <v>446151</v>
      </c>
      <c r="K2640" s="4">
        <f t="shared" ref="K2640:V2640" si="3703">K2639</f>
        <v>100</v>
      </c>
      <c r="L2640" s="4">
        <f t="shared" si="3703"/>
        <v>0</v>
      </c>
      <c r="M2640" s="4">
        <f t="shared" si="3703"/>
        <v>0</v>
      </c>
      <c r="N2640" s="4">
        <f t="shared" si="3703"/>
        <v>100</v>
      </c>
      <c r="O2640" s="4">
        <f t="shared" si="3703"/>
        <v>0</v>
      </c>
      <c r="P2640" s="4">
        <f t="shared" si="3703"/>
        <v>0</v>
      </c>
      <c r="Q2640" s="4">
        <f t="shared" si="3703"/>
        <v>0</v>
      </c>
      <c r="R2640" s="4">
        <f t="shared" si="3703"/>
        <v>0</v>
      </c>
      <c r="S2640" s="4">
        <f t="shared" si="3703"/>
        <v>0</v>
      </c>
      <c r="T2640" s="4">
        <f t="shared" si="3703"/>
        <v>0</v>
      </c>
      <c r="U2640" s="4">
        <f t="shared" si="3703"/>
        <v>0</v>
      </c>
      <c r="V2640" s="4">
        <f t="shared" si="3703"/>
        <v>0</v>
      </c>
      <c r="W2640" s="4">
        <f>VLOOKUP(Z2640,怪物属性偏向!D:F,3,FALSE)</f>
        <v>5000018</v>
      </c>
      <c r="X2640" s="4">
        <f t="shared" si="3623"/>
        <v>86</v>
      </c>
      <c r="Y2640" t="str">
        <f>VLOOKUP(Z2640,怪物属性偏向!G:H,2,FALSE)</f>
        <v>娜塔莎</v>
      </c>
      <c r="Z2640">
        <f t="shared" si="3624"/>
        <v>18</v>
      </c>
    </row>
    <row r="2641" spans="1:26" ht="18" customHeight="1" x14ac:dyDescent="0.15">
      <c r="A2641" s="4">
        <v>5002637</v>
      </c>
      <c r="B2641" s="4">
        <f t="shared" ref="B2641:E2641" si="3704">B2640</f>
        <v>0</v>
      </c>
      <c r="C2641" s="4">
        <f t="shared" si="3704"/>
        <v>0</v>
      </c>
      <c r="D2641" s="4">
        <f t="shared" si="3704"/>
        <v>0</v>
      </c>
      <c r="E2641" s="4">
        <f t="shared" si="3704"/>
        <v>0</v>
      </c>
      <c r="F2641" s="4">
        <f>INT(VLOOKUP($X2641,映射表!$B:$C,2,FALSE)*VLOOKUP($Z2641,怪物属性偏向!$G:$L,怪物属性偏向!L$1,FALSE)/100)</f>
        <v>1019629</v>
      </c>
      <c r="G2641" s="4">
        <f>INT(VLOOKUP($X2641,映射表!$B:$C,2,FALSE)*VLOOKUP($Z2641,怪物属性偏向!$G:$L,怪物属性偏向!J$1,FALSE)/100)</f>
        <v>574013</v>
      </c>
      <c r="H2641" s="4">
        <f t="shared" si="3684"/>
        <v>0</v>
      </c>
      <c r="I2641" s="4">
        <f>INT(VLOOKUP($X2641,映射表!$B:$C,2,FALSE)*VLOOKUP($Z2641,怪物属性偏向!$G:$L,怪物属性偏向!K$1,FALSE)/100)</f>
        <v>568034</v>
      </c>
      <c r="J2641" s="4">
        <f>INT(VLOOKUP($X2641,映射表!$B:$E,4,FALSE))</f>
        <v>478344</v>
      </c>
      <c r="K2641" s="4">
        <f t="shared" ref="K2641:V2641" si="3705">K2640</f>
        <v>100</v>
      </c>
      <c r="L2641" s="4">
        <f t="shared" si="3705"/>
        <v>0</v>
      </c>
      <c r="M2641" s="4">
        <f t="shared" si="3705"/>
        <v>0</v>
      </c>
      <c r="N2641" s="4">
        <f t="shared" si="3705"/>
        <v>100</v>
      </c>
      <c r="O2641" s="4">
        <f t="shared" si="3705"/>
        <v>0</v>
      </c>
      <c r="P2641" s="4">
        <f t="shared" si="3705"/>
        <v>0</v>
      </c>
      <c r="Q2641" s="4">
        <f t="shared" si="3705"/>
        <v>0</v>
      </c>
      <c r="R2641" s="4">
        <f t="shared" si="3705"/>
        <v>0</v>
      </c>
      <c r="S2641" s="4">
        <f t="shared" si="3705"/>
        <v>0</v>
      </c>
      <c r="T2641" s="4">
        <f t="shared" si="3705"/>
        <v>0</v>
      </c>
      <c r="U2641" s="4">
        <f t="shared" si="3705"/>
        <v>0</v>
      </c>
      <c r="V2641" s="4">
        <f t="shared" si="3705"/>
        <v>0</v>
      </c>
      <c r="W2641" s="4">
        <f>VLOOKUP(Z2641,怪物属性偏向!D:F,3,FALSE)</f>
        <v>5000018</v>
      </c>
      <c r="X2641" s="4">
        <f t="shared" si="3623"/>
        <v>87</v>
      </c>
      <c r="Y2641" t="str">
        <f>VLOOKUP(Z2641,怪物属性偏向!G:H,2,FALSE)</f>
        <v>娜塔莎</v>
      </c>
      <c r="Z2641">
        <f t="shared" si="3624"/>
        <v>18</v>
      </c>
    </row>
    <row r="2642" spans="1:26" ht="18" customHeight="1" x14ac:dyDescent="0.15">
      <c r="A2642" s="4">
        <v>5002638</v>
      </c>
      <c r="B2642" s="4">
        <f t="shared" ref="B2642:E2642" si="3706">B2641</f>
        <v>0</v>
      </c>
      <c r="C2642" s="4">
        <f t="shared" si="3706"/>
        <v>0</v>
      </c>
      <c r="D2642" s="4">
        <f t="shared" si="3706"/>
        <v>0</v>
      </c>
      <c r="E2642" s="4">
        <f t="shared" si="3706"/>
        <v>0</v>
      </c>
      <c r="F2642" s="4">
        <f>INT(VLOOKUP($X2642,映射表!$B:$C,2,FALSE)*VLOOKUP($Z2642,怪物属性偏向!$G:$L,怪物属性偏向!L$1,FALSE)/100)</f>
        <v>1093192</v>
      </c>
      <c r="G2642" s="4">
        <f>INT(VLOOKUP($X2642,映射表!$B:$C,2,FALSE)*VLOOKUP($Z2642,怪物属性偏向!$G:$L,怪物属性偏向!J$1,FALSE)/100)</f>
        <v>615426</v>
      </c>
      <c r="H2642" s="4">
        <f t="shared" si="3684"/>
        <v>0</v>
      </c>
      <c r="I2642" s="4">
        <f>INT(VLOOKUP($X2642,映射表!$B:$C,2,FALSE)*VLOOKUP($Z2642,怪物属性偏向!$G:$L,怪物属性偏向!K$1,FALSE)/100)</f>
        <v>609015</v>
      </c>
      <c r="J2642" s="4">
        <f>INT(VLOOKUP($X2642,映射表!$B:$E,4,FALSE))</f>
        <v>512855</v>
      </c>
      <c r="K2642" s="4">
        <f t="shared" ref="K2642:V2642" si="3707">K2641</f>
        <v>100</v>
      </c>
      <c r="L2642" s="4">
        <f t="shared" si="3707"/>
        <v>0</v>
      </c>
      <c r="M2642" s="4">
        <f t="shared" si="3707"/>
        <v>0</v>
      </c>
      <c r="N2642" s="4">
        <f t="shared" si="3707"/>
        <v>100</v>
      </c>
      <c r="O2642" s="4">
        <f t="shared" si="3707"/>
        <v>0</v>
      </c>
      <c r="P2642" s="4">
        <f t="shared" si="3707"/>
        <v>0</v>
      </c>
      <c r="Q2642" s="4">
        <f t="shared" si="3707"/>
        <v>0</v>
      </c>
      <c r="R2642" s="4">
        <f t="shared" si="3707"/>
        <v>0</v>
      </c>
      <c r="S2642" s="4">
        <f t="shared" si="3707"/>
        <v>0</v>
      </c>
      <c r="T2642" s="4">
        <f t="shared" si="3707"/>
        <v>0</v>
      </c>
      <c r="U2642" s="4">
        <f t="shared" si="3707"/>
        <v>0</v>
      </c>
      <c r="V2642" s="4">
        <f t="shared" si="3707"/>
        <v>0</v>
      </c>
      <c r="W2642" s="4">
        <f>VLOOKUP(Z2642,怪物属性偏向!D:F,3,FALSE)</f>
        <v>5000018</v>
      </c>
      <c r="X2642" s="4">
        <f t="shared" si="3623"/>
        <v>88</v>
      </c>
      <c r="Y2642" t="str">
        <f>VLOOKUP(Z2642,怪物属性偏向!G:H,2,FALSE)</f>
        <v>娜塔莎</v>
      </c>
      <c r="Z2642">
        <f t="shared" si="3624"/>
        <v>18</v>
      </c>
    </row>
    <row r="2643" spans="1:26" ht="18" customHeight="1" x14ac:dyDescent="0.15">
      <c r="A2643" s="4">
        <v>5002639</v>
      </c>
      <c r="B2643" s="4">
        <f t="shared" ref="B2643:E2643" si="3708">B2642</f>
        <v>0</v>
      </c>
      <c r="C2643" s="4">
        <f t="shared" si="3708"/>
        <v>0</v>
      </c>
      <c r="D2643" s="4">
        <f t="shared" si="3708"/>
        <v>0</v>
      </c>
      <c r="E2643" s="4">
        <f t="shared" si="3708"/>
        <v>0</v>
      </c>
      <c r="F2643" s="4">
        <f>INT(VLOOKUP($X2643,映射表!$B:$C,2,FALSE)*VLOOKUP($Z2643,怪物属性偏向!$G:$L,怪物属性偏向!L$1,FALSE)/100)</f>
        <v>1172050</v>
      </c>
      <c r="G2643" s="4">
        <f>INT(VLOOKUP($X2643,映射表!$B:$C,2,FALSE)*VLOOKUP($Z2643,怪物属性偏向!$G:$L,怪物属性偏向!J$1,FALSE)/100)</f>
        <v>659821</v>
      </c>
      <c r="H2643" s="4">
        <f t="shared" si="3684"/>
        <v>0</v>
      </c>
      <c r="I2643" s="4">
        <f>INT(VLOOKUP($X2643,映射表!$B:$C,2,FALSE)*VLOOKUP($Z2643,怪物属性偏向!$G:$L,怪物属性偏向!K$1,FALSE)/100)</f>
        <v>652948</v>
      </c>
      <c r="J2643" s="4">
        <f>INT(VLOOKUP($X2643,映射表!$B:$E,4,FALSE))</f>
        <v>549851</v>
      </c>
      <c r="K2643" s="4">
        <f t="shared" ref="K2643:V2643" si="3709">K2642</f>
        <v>100</v>
      </c>
      <c r="L2643" s="4">
        <f t="shared" si="3709"/>
        <v>0</v>
      </c>
      <c r="M2643" s="4">
        <f t="shared" si="3709"/>
        <v>0</v>
      </c>
      <c r="N2643" s="4">
        <f t="shared" si="3709"/>
        <v>100</v>
      </c>
      <c r="O2643" s="4">
        <f t="shared" si="3709"/>
        <v>0</v>
      </c>
      <c r="P2643" s="4">
        <f t="shared" si="3709"/>
        <v>0</v>
      </c>
      <c r="Q2643" s="4">
        <f t="shared" si="3709"/>
        <v>0</v>
      </c>
      <c r="R2643" s="4">
        <f t="shared" si="3709"/>
        <v>0</v>
      </c>
      <c r="S2643" s="4">
        <f t="shared" si="3709"/>
        <v>0</v>
      </c>
      <c r="T2643" s="4">
        <f t="shared" si="3709"/>
        <v>0</v>
      </c>
      <c r="U2643" s="4">
        <f t="shared" si="3709"/>
        <v>0</v>
      </c>
      <c r="V2643" s="4">
        <f t="shared" si="3709"/>
        <v>0</v>
      </c>
      <c r="W2643" s="4">
        <f>VLOOKUP(Z2643,怪物属性偏向!D:F,3,FALSE)</f>
        <v>5000018</v>
      </c>
      <c r="X2643" s="4">
        <f t="shared" si="3623"/>
        <v>89</v>
      </c>
      <c r="Y2643" t="str">
        <f>VLOOKUP(Z2643,怪物属性偏向!G:H,2,FALSE)</f>
        <v>娜塔莎</v>
      </c>
      <c r="Z2643">
        <f t="shared" si="3624"/>
        <v>18</v>
      </c>
    </row>
    <row r="2644" spans="1:26" ht="18" customHeight="1" x14ac:dyDescent="0.15">
      <c r="A2644" s="4">
        <v>5002640</v>
      </c>
      <c r="B2644" s="4">
        <f t="shared" ref="B2644:E2644" si="3710">B2643</f>
        <v>0</v>
      </c>
      <c r="C2644" s="4">
        <f t="shared" si="3710"/>
        <v>0</v>
      </c>
      <c r="D2644" s="4">
        <f t="shared" si="3710"/>
        <v>0</v>
      </c>
      <c r="E2644" s="4">
        <f t="shared" si="3710"/>
        <v>0</v>
      </c>
      <c r="F2644" s="4">
        <f>INT(VLOOKUP($X2644,映射表!$B:$C,2,FALSE)*VLOOKUP($Z2644,怪物属性偏向!$G:$L,怪物属性偏向!L$1,FALSE)/100)</f>
        <v>1256587</v>
      </c>
      <c r="G2644" s="4">
        <f>INT(VLOOKUP($X2644,映射表!$B:$C,2,FALSE)*VLOOKUP($Z2644,怪物属性偏向!$G:$L,怪物属性偏向!J$1,FALSE)/100)</f>
        <v>707412</v>
      </c>
      <c r="H2644" s="4">
        <f t="shared" si="3684"/>
        <v>0</v>
      </c>
      <c r="I2644" s="4">
        <f>INT(VLOOKUP($X2644,映射表!$B:$C,2,FALSE)*VLOOKUP($Z2644,怪物属性偏向!$G:$L,怪物属性偏向!K$1,FALSE)/100)</f>
        <v>700043</v>
      </c>
      <c r="J2644" s="4">
        <f>INT(VLOOKUP($X2644,映射表!$B:$E,4,FALSE))</f>
        <v>589510</v>
      </c>
      <c r="K2644" s="4">
        <f t="shared" ref="K2644:V2644" si="3711">K2643</f>
        <v>100</v>
      </c>
      <c r="L2644" s="4">
        <f t="shared" si="3711"/>
        <v>0</v>
      </c>
      <c r="M2644" s="4">
        <f t="shared" si="3711"/>
        <v>0</v>
      </c>
      <c r="N2644" s="4">
        <f t="shared" si="3711"/>
        <v>100</v>
      </c>
      <c r="O2644" s="4">
        <f t="shared" si="3711"/>
        <v>0</v>
      </c>
      <c r="P2644" s="4">
        <f t="shared" si="3711"/>
        <v>0</v>
      </c>
      <c r="Q2644" s="4">
        <f t="shared" si="3711"/>
        <v>0</v>
      </c>
      <c r="R2644" s="4">
        <f t="shared" si="3711"/>
        <v>0</v>
      </c>
      <c r="S2644" s="4">
        <f t="shared" si="3711"/>
        <v>0</v>
      </c>
      <c r="T2644" s="4">
        <f t="shared" si="3711"/>
        <v>0</v>
      </c>
      <c r="U2644" s="4">
        <f t="shared" si="3711"/>
        <v>0</v>
      </c>
      <c r="V2644" s="4">
        <f t="shared" si="3711"/>
        <v>0</v>
      </c>
      <c r="W2644" s="4">
        <f>VLOOKUP(Z2644,怪物属性偏向!D:F,3,FALSE)</f>
        <v>5000018</v>
      </c>
      <c r="X2644" s="4">
        <f t="shared" si="3623"/>
        <v>90</v>
      </c>
      <c r="Y2644" t="str">
        <f>VLOOKUP(Z2644,怪物属性偏向!G:H,2,FALSE)</f>
        <v>娜塔莎</v>
      </c>
      <c r="Z2644">
        <f t="shared" si="3624"/>
        <v>18</v>
      </c>
    </row>
    <row r="2645" spans="1:26" ht="18" customHeight="1" x14ac:dyDescent="0.15">
      <c r="A2645" s="4">
        <v>5002641</v>
      </c>
      <c r="B2645" s="4">
        <f t="shared" ref="B2645:E2645" si="3712">B2644</f>
        <v>0</v>
      </c>
      <c r="C2645" s="4">
        <f t="shared" si="3712"/>
        <v>0</v>
      </c>
      <c r="D2645" s="4">
        <f t="shared" si="3712"/>
        <v>0</v>
      </c>
      <c r="E2645" s="4">
        <f t="shared" si="3712"/>
        <v>0</v>
      </c>
      <c r="F2645" s="4">
        <f>INT(VLOOKUP($X2645,映射表!$B:$C,2,FALSE)*VLOOKUP($Z2645,怪物属性偏向!$G:$L,怪物属性偏向!L$1,FALSE)/100)</f>
        <v>1347211</v>
      </c>
      <c r="G2645" s="4">
        <f>INT(VLOOKUP($X2645,映射表!$B:$C,2,FALSE)*VLOOKUP($Z2645,怪物属性偏向!$G:$L,怪物属性偏向!J$1,FALSE)/100)</f>
        <v>758430</v>
      </c>
      <c r="H2645" s="4">
        <f t="shared" si="3684"/>
        <v>0</v>
      </c>
      <c r="I2645" s="4">
        <f>INT(VLOOKUP($X2645,映射表!$B:$C,2,FALSE)*VLOOKUP($Z2645,怪物属性偏向!$G:$L,怪物属性偏向!K$1,FALSE)/100)</f>
        <v>750529</v>
      </c>
      <c r="J2645" s="4">
        <f>INT(VLOOKUP($X2645,映射表!$B:$E,4,FALSE))</f>
        <v>632025</v>
      </c>
      <c r="K2645" s="4">
        <f t="shared" ref="K2645:V2645" si="3713">K2644</f>
        <v>100</v>
      </c>
      <c r="L2645" s="4">
        <f t="shared" si="3713"/>
        <v>0</v>
      </c>
      <c r="M2645" s="4">
        <f t="shared" si="3713"/>
        <v>0</v>
      </c>
      <c r="N2645" s="4">
        <f t="shared" si="3713"/>
        <v>100</v>
      </c>
      <c r="O2645" s="4">
        <f t="shared" si="3713"/>
        <v>0</v>
      </c>
      <c r="P2645" s="4">
        <f t="shared" si="3713"/>
        <v>0</v>
      </c>
      <c r="Q2645" s="4">
        <f t="shared" si="3713"/>
        <v>0</v>
      </c>
      <c r="R2645" s="4">
        <f t="shared" si="3713"/>
        <v>0</v>
      </c>
      <c r="S2645" s="4">
        <f t="shared" si="3713"/>
        <v>0</v>
      </c>
      <c r="T2645" s="4">
        <f t="shared" si="3713"/>
        <v>0</v>
      </c>
      <c r="U2645" s="4">
        <f t="shared" si="3713"/>
        <v>0</v>
      </c>
      <c r="V2645" s="4">
        <f t="shared" si="3713"/>
        <v>0</v>
      </c>
      <c r="W2645" s="4">
        <f>VLOOKUP(Z2645,怪物属性偏向!D:F,3,FALSE)</f>
        <v>5000018</v>
      </c>
      <c r="X2645" s="4">
        <f t="shared" si="3623"/>
        <v>91</v>
      </c>
      <c r="Y2645" t="str">
        <f>VLOOKUP(Z2645,怪物属性偏向!G:H,2,FALSE)</f>
        <v>娜塔莎</v>
      </c>
      <c r="Z2645">
        <f t="shared" si="3624"/>
        <v>18</v>
      </c>
    </row>
    <row r="2646" spans="1:26" ht="18" customHeight="1" x14ac:dyDescent="0.15">
      <c r="A2646" s="4">
        <v>5002642</v>
      </c>
      <c r="B2646" s="4">
        <f t="shared" ref="B2646:E2646" si="3714">B2645</f>
        <v>0</v>
      </c>
      <c r="C2646" s="4">
        <f t="shared" si="3714"/>
        <v>0</v>
      </c>
      <c r="D2646" s="4">
        <f t="shared" si="3714"/>
        <v>0</v>
      </c>
      <c r="E2646" s="4">
        <f t="shared" si="3714"/>
        <v>0</v>
      </c>
      <c r="F2646" s="4">
        <f>INT(VLOOKUP($X2646,映射表!$B:$C,2,FALSE)*VLOOKUP($Z2646,怪物属性偏向!$G:$L,怪物属性偏向!L$1,FALSE)/100)</f>
        <v>1444359</v>
      </c>
      <c r="G2646" s="4">
        <f>INT(VLOOKUP($X2646,映射表!$B:$C,2,FALSE)*VLOOKUP($Z2646,怪物属性偏向!$G:$L,怪物属性偏向!J$1,FALSE)/100)</f>
        <v>813120</v>
      </c>
      <c r="H2646" s="4">
        <f t="shared" si="3684"/>
        <v>0</v>
      </c>
      <c r="I2646" s="4">
        <f>INT(VLOOKUP($X2646,映射表!$B:$C,2,FALSE)*VLOOKUP($Z2646,怪物属性偏向!$G:$L,怪物属性偏向!K$1,FALSE)/100)</f>
        <v>804650</v>
      </c>
      <c r="J2646" s="4">
        <f>INT(VLOOKUP($X2646,映射表!$B:$E,4,FALSE))</f>
        <v>677600</v>
      </c>
      <c r="K2646" s="4">
        <f t="shared" ref="K2646:V2646" si="3715">K2645</f>
        <v>100</v>
      </c>
      <c r="L2646" s="4">
        <f t="shared" si="3715"/>
        <v>0</v>
      </c>
      <c r="M2646" s="4">
        <f t="shared" si="3715"/>
        <v>0</v>
      </c>
      <c r="N2646" s="4">
        <f t="shared" si="3715"/>
        <v>100</v>
      </c>
      <c r="O2646" s="4">
        <f t="shared" si="3715"/>
        <v>0</v>
      </c>
      <c r="P2646" s="4">
        <f t="shared" si="3715"/>
        <v>0</v>
      </c>
      <c r="Q2646" s="4">
        <f t="shared" si="3715"/>
        <v>0</v>
      </c>
      <c r="R2646" s="4">
        <f t="shared" si="3715"/>
        <v>0</v>
      </c>
      <c r="S2646" s="4">
        <f t="shared" si="3715"/>
        <v>0</v>
      </c>
      <c r="T2646" s="4">
        <f t="shared" si="3715"/>
        <v>0</v>
      </c>
      <c r="U2646" s="4">
        <f t="shared" si="3715"/>
        <v>0</v>
      </c>
      <c r="V2646" s="4">
        <f t="shared" si="3715"/>
        <v>0</v>
      </c>
      <c r="W2646" s="4">
        <f>VLOOKUP(Z2646,怪物属性偏向!D:F,3,FALSE)</f>
        <v>5000018</v>
      </c>
      <c r="X2646" s="4">
        <f t="shared" si="3623"/>
        <v>92</v>
      </c>
      <c r="Y2646" t="str">
        <f>VLOOKUP(Z2646,怪物属性偏向!G:H,2,FALSE)</f>
        <v>娜塔莎</v>
      </c>
      <c r="Z2646">
        <f t="shared" si="3624"/>
        <v>18</v>
      </c>
    </row>
    <row r="2647" spans="1:26" ht="18" customHeight="1" x14ac:dyDescent="0.15">
      <c r="A2647" s="4">
        <v>5002643</v>
      </c>
      <c r="B2647" s="4">
        <f t="shared" ref="B2647:E2647" si="3716">B2646</f>
        <v>0</v>
      </c>
      <c r="C2647" s="4">
        <f t="shared" si="3716"/>
        <v>0</v>
      </c>
      <c r="D2647" s="4">
        <f t="shared" si="3716"/>
        <v>0</v>
      </c>
      <c r="E2647" s="4">
        <f t="shared" si="3716"/>
        <v>0</v>
      </c>
      <c r="F2647" s="4">
        <f>INT(VLOOKUP($X2647,映射表!$B:$C,2,FALSE)*VLOOKUP($Z2647,怪物属性偏向!$G:$L,怪物属性偏向!L$1,FALSE)/100)</f>
        <v>1548502</v>
      </c>
      <c r="G2647" s="4">
        <f>INT(VLOOKUP($X2647,映射表!$B:$C,2,FALSE)*VLOOKUP($Z2647,怪物属性偏向!$G:$L,怪物属性偏向!J$1,FALSE)/100)</f>
        <v>871749</v>
      </c>
      <c r="H2647" s="4">
        <f t="shared" si="3684"/>
        <v>0</v>
      </c>
      <c r="I2647" s="4">
        <f>INT(VLOOKUP($X2647,映射表!$B:$C,2,FALSE)*VLOOKUP($Z2647,怪物属性偏向!$G:$L,怪物属性偏向!K$1,FALSE)/100)</f>
        <v>862668</v>
      </c>
      <c r="J2647" s="4">
        <f>INT(VLOOKUP($X2647,映射表!$B:$E,4,FALSE))</f>
        <v>726457</v>
      </c>
      <c r="K2647" s="4">
        <f t="shared" ref="K2647:V2647" si="3717">K2646</f>
        <v>100</v>
      </c>
      <c r="L2647" s="4">
        <f t="shared" si="3717"/>
        <v>0</v>
      </c>
      <c r="M2647" s="4">
        <f t="shared" si="3717"/>
        <v>0</v>
      </c>
      <c r="N2647" s="4">
        <f t="shared" si="3717"/>
        <v>100</v>
      </c>
      <c r="O2647" s="4">
        <f t="shared" si="3717"/>
        <v>0</v>
      </c>
      <c r="P2647" s="4">
        <f t="shared" si="3717"/>
        <v>0</v>
      </c>
      <c r="Q2647" s="4">
        <f t="shared" si="3717"/>
        <v>0</v>
      </c>
      <c r="R2647" s="4">
        <f t="shared" si="3717"/>
        <v>0</v>
      </c>
      <c r="S2647" s="4">
        <f t="shared" si="3717"/>
        <v>0</v>
      </c>
      <c r="T2647" s="4">
        <f t="shared" si="3717"/>
        <v>0</v>
      </c>
      <c r="U2647" s="4">
        <f t="shared" si="3717"/>
        <v>0</v>
      </c>
      <c r="V2647" s="4">
        <f t="shared" si="3717"/>
        <v>0</v>
      </c>
      <c r="W2647" s="4">
        <f>VLOOKUP(Z2647,怪物属性偏向!D:F,3,FALSE)</f>
        <v>5000018</v>
      </c>
      <c r="X2647" s="4">
        <f t="shared" si="3623"/>
        <v>93</v>
      </c>
      <c r="Y2647" t="str">
        <f>VLOOKUP(Z2647,怪物属性偏向!G:H,2,FALSE)</f>
        <v>娜塔莎</v>
      </c>
      <c r="Z2647">
        <f t="shared" si="3624"/>
        <v>18</v>
      </c>
    </row>
    <row r="2648" spans="1:26" ht="18" customHeight="1" x14ac:dyDescent="0.15">
      <c r="A2648" s="4">
        <v>5002644</v>
      </c>
      <c r="B2648" s="4">
        <f t="shared" ref="B2648:E2648" si="3718">B2647</f>
        <v>0</v>
      </c>
      <c r="C2648" s="4">
        <f t="shared" si="3718"/>
        <v>0</v>
      </c>
      <c r="D2648" s="4">
        <f t="shared" si="3718"/>
        <v>0</v>
      </c>
      <c r="E2648" s="4">
        <f t="shared" si="3718"/>
        <v>0</v>
      </c>
      <c r="F2648" s="4">
        <f>INT(VLOOKUP($X2648,映射表!$B:$C,2,FALSE)*VLOOKUP($Z2648,怪物属性偏向!$G:$L,怪物属性偏向!L$1,FALSE)/100)</f>
        <v>1660143</v>
      </c>
      <c r="G2648" s="4">
        <f>INT(VLOOKUP($X2648,映射表!$B:$C,2,FALSE)*VLOOKUP($Z2648,怪物属性偏向!$G:$L,怪物属性偏向!J$1,FALSE)/100)</f>
        <v>934599</v>
      </c>
      <c r="H2648" s="4">
        <f t="shared" si="3684"/>
        <v>0</v>
      </c>
      <c r="I2648" s="4">
        <f>INT(VLOOKUP($X2648,映射表!$B:$C,2,FALSE)*VLOOKUP($Z2648,怪物属性偏向!$G:$L,怪物属性偏向!K$1,FALSE)/100)</f>
        <v>924864</v>
      </c>
      <c r="J2648" s="4">
        <f>INT(VLOOKUP($X2648,映射表!$B:$E,4,FALSE))</f>
        <v>778832</v>
      </c>
      <c r="K2648" s="4">
        <f t="shared" ref="K2648:V2648" si="3719">K2647</f>
        <v>100</v>
      </c>
      <c r="L2648" s="4">
        <f t="shared" si="3719"/>
        <v>0</v>
      </c>
      <c r="M2648" s="4">
        <f t="shared" si="3719"/>
        <v>0</v>
      </c>
      <c r="N2648" s="4">
        <f t="shared" si="3719"/>
        <v>100</v>
      </c>
      <c r="O2648" s="4">
        <f t="shared" si="3719"/>
        <v>0</v>
      </c>
      <c r="P2648" s="4">
        <f t="shared" si="3719"/>
        <v>0</v>
      </c>
      <c r="Q2648" s="4">
        <f t="shared" si="3719"/>
        <v>0</v>
      </c>
      <c r="R2648" s="4">
        <f t="shared" si="3719"/>
        <v>0</v>
      </c>
      <c r="S2648" s="4">
        <f t="shared" si="3719"/>
        <v>0</v>
      </c>
      <c r="T2648" s="4">
        <f t="shared" si="3719"/>
        <v>0</v>
      </c>
      <c r="U2648" s="4">
        <f t="shared" si="3719"/>
        <v>0</v>
      </c>
      <c r="V2648" s="4">
        <f t="shared" si="3719"/>
        <v>0</v>
      </c>
      <c r="W2648" s="4">
        <f>VLOOKUP(Z2648,怪物属性偏向!D:F,3,FALSE)</f>
        <v>5000018</v>
      </c>
      <c r="X2648" s="4">
        <f t="shared" si="3623"/>
        <v>94</v>
      </c>
      <c r="Y2648" t="str">
        <f>VLOOKUP(Z2648,怪物属性偏向!G:H,2,FALSE)</f>
        <v>娜塔莎</v>
      </c>
      <c r="Z2648">
        <f t="shared" si="3624"/>
        <v>18</v>
      </c>
    </row>
    <row r="2649" spans="1:26" ht="18" customHeight="1" x14ac:dyDescent="0.15">
      <c r="A2649" s="4">
        <v>5002645</v>
      </c>
      <c r="B2649" s="4">
        <f t="shared" ref="B2649:E2649" si="3720">B2648</f>
        <v>0</v>
      </c>
      <c r="C2649" s="4">
        <f t="shared" si="3720"/>
        <v>0</v>
      </c>
      <c r="D2649" s="4">
        <f t="shared" si="3720"/>
        <v>0</v>
      </c>
      <c r="E2649" s="4">
        <f t="shared" si="3720"/>
        <v>0</v>
      </c>
      <c r="F2649" s="4">
        <f>INT(VLOOKUP($X2649,映射表!$B:$C,2,FALSE)*VLOOKUP($Z2649,怪物属性偏向!$G:$L,怪物属性偏向!L$1,FALSE)/100)</f>
        <v>1779823</v>
      </c>
      <c r="G2649" s="4">
        <f>INT(VLOOKUP($X2649,映射表!$B:$C,2,FALSE)*VLOOKUP($Z2649,怪物属性偏向!$G:$L,怪物属性偏向!J$1,FALSE)/100)</f>
        <v>1001974</v>
      </c>
      <c r="H2649" s="4">
        <f t="shared" si="3684"/>
        <v>0</v>
      </c>
      <c r="I2649" s="4">
        <f>INT(VLOOKUP($X2649,映射表!$B:$C,2,FALSE)*VLOOKUP($Z2649,怪物属性偏向!$G:$L,怪物属性偏向!K$1,FALSE)/100)</f>
        <v>991537</v>
      </c>
      <c r="J2649" s="4">
        <f>INT(VLOOKUP($X2649,映射表!$B:$E,4,FALSE))</f>
        <v>834978</v>
      </c>
      <c r="K2649" s="4">
        <f t="shared" ref="K2649:V2649" si="3721">K2648</f>
        <v>100</v>
      </c>
      <c r="L2649" s="4">
        <f t="shared" si="3721"/>
        <v>0</v>
      </c>
      <c r="M2649" s="4">
        <f t="shared" si="3721"/>
        <v>0</v>
      </c>
      <c r="N2649" s="4">
        <f t="shared" si="3721"/>
        <v>100</v>
      </c>
      <c r="O2649" s="4">
        <f t="shared" si="3721"/>
        <v>0</v>
      </c>
      <c r="P2649" s="4">
        <f t="shared" si="3721"/>
        <v>0</v>
      </c>
      <c r="Q2649" s="4">
        <f t="shared" si="3721"/>
        <v>0</v>
      </c>
      <c r="R2649" s="4">
        <f t="shared" si="3721"/>
        <v>0</v>
      </c>
      <c r="S2649" s="4">
        <f t="shared" si="3721"/>
        <v>0</v>
      </c>
      <c r="T2649" s="4">
        <f t="shared" si="3721"/>
        <v>0</v>
      </c>
      <c r="U2649" s="4">
        <f t="shared" si="3721"/>
        <v>0</v>
      </c>
      <c r="V2649" s="4">
        <f t="shared" si="3721"/>
        <v>0</v>
      </c>
      <c r="W2649" s="4">
        <f>VLOOKUP(Z2649,怪物属性偏向!D:F,3,FALSE)</f>
        <v>5000018</v>
      </c>
      <c r="X2649" s="4">
        <f t="shared" si="3623"/>
        <v>95</v>
      </c>
      <c r="Y2649" t="str">
        <f>VLOOKUP(Z2649,怪物属性偏向!G:H,2,FALSE)</f>
        <v>娜塔莎</v>
      </c>
      <c r="Z2649">
        <f t="shared" si="3624"/>
        <v>18</v>
      </c>
    </row>
    <row r="2650" spans="1:26" ht="18" customHeight="1" x14ac:dyDescent="0.15">
      <c r="A2650" s="4">
        <v>5002646</v>
      </c>
      <c r="B2650" s="4">
        <f t="shared" ref="B2650:E2650" si="3722">B2649</f>
        <v>0</v>
      </c>
      <c r="C2650" s="4">
        <f t="shared" si="3722"/>
        <v>0</v>
      </c>
      <c r="D2650" s="4">
        <f t="shared" si="3722"/>
        <v>0</v>
      </c>
      <c r="E2650" s="4">
        <f t="shared" si="3722"/>
        <v>0</v>
      </c>
      <c r="F2650" s="4">
        <f>INT(VLOOKUP($X2650,映射表!$B:$C,2,FALSE)*VLOOKUP($Z2650,怪物属性偏向!$G:$L,怪物属性偏向!L$1,FALSE)/100)</f>
        <v>1908119</v>
      </c>
      <c r="G2650" s="4">
        <f>INT(VLOOKUP($X2650,映射表!$B:$C,2,FALSE)*VLOOKUP($Z2650,怪物属性偏向!$G:$L,怪物属性偏向!J$1,FALSE)/100)</f>
        <v>1074200</v>
      </c>
      <c r="H2650" s="4">
        <f t="shared" si="3684"/>
        <v>0</v>
      </c>
      <c r="I2650" s="4">
        <f>INT(VLOOKUP($X2650,映射表!$B:$C,2,FALSE)*VLOOKUP($Z2650,怪物属性偏向!$G:$L,怪物属性偏向!K$1,FALSE)/100)</f>
        <v>1063011</v>
      </c>
      <c r="J2650" s="4">
        <f>INT(VLOOKUP($X2650,映射表!$B:$E,4,FALSE))</f>
        <v>895167</v>
      </c>
      <c r="K2650" s="4">
        <f t="shared" ref="K2650:V2650" si="3723">K2649</f>
        <v>100</v>
      </c>
      <c r="L2650" s="4">
        <f t="shared" si="3723"/>
        <v>0</v>
      </c>
      <c r="M2650" s="4">
        <f t="shared" si="3723"/>
        <v>0</v>
      </c>
      <c r="N2650" s="4">
        <f t="shared" si="3723"/>
        <v>100</v>
      </c>
      <c r="O2650" s="4">
        <f t="shared" si="3723"/>
        <v>0</v>
      </c>
      <c r="P2650" s="4">
        <f t="shared" si="3723"/>
        <v>0</v>
      </c>
      <c r="Q2650" s="4">
        <f t="shared" si="3723"/>
        <v>0</v>
      </c>
      <c r="R2650" s="4">
        <f t="shared" si="3723"/>
        <v>0</v>
      </c>
      <c r="S2650" s="4">
        <f t="shared" si="3723"/>
        <v>0</v>
      </c>
      <c r="T2650" s="4">
        <f t="shared" si="3723"/>
        <v>0</v>
      </c>
      <c r="U2650" s="4">
        <f t="shared" si="3723"/>
        <v>0</v>
      </c>
      <c r="V2650" s="4">
        <f t="shared" si="3723"/>
        <v>0</v>
      </c>
      <c r="W2650" s="4">
        <f>VLOOKUP(Z2650,怪物属性偏向!D:F,3,FALSE)</f>
        <v>5000018</v>
      </c>
      <c r="X2650" s="4">
        <f t="shared" si="3623"/>
        <v>96</v>
      </c>
      <c r="Y2650" t="str">
        <f>VLOOKUP(Z2650,怪物属性偏向!G:H,2,FALSE)</f>
        <v>娜塔莎</v>
      </c>
      <c r="Z2650">
        <f t="shared" si="3624"/>
        <v>18</v>
      </c>
    </row>
    <row r="2651" spans="1:26" ht="18" customHeight="1" x14ac:dyDescent="0.15">
      <c r="A2651" s="4">
        <v>5002647</v>
      </c>
      <c r="B2651" s="4">
        <f t="shared" ref="B2651:E2651" si="3724">B2650</f>
        <v>0</v>
      </c>
      <c r="C2651" s="4">
        <f t="shared" si="3724"/>
        <v>0</v>
      </c>
      <c r="D2651" s="4">
        <f t="shared" si="3724"/>
        <v>0</v>
      </c>
      <c r="E2651" s="4">
        <f t="shared" si="3724"/>
        <v>0</v>
      </c>
      <c r="F2651" s="4">
        <f>INT(VLOOKUP($X2651,映射表!$B:$C,2,FALSE)*VLOOKUP($Z2651,怪物属性偏向!$G:$L,怪物属性偏向!L$1,FALSE)/100)</f>
        <v>2045653</v>
      </c>
      <c r="G2651" s="4">
        <f>INT(VLOOKUP($X2651,映射表!$B:$C,2,FALSE)*VLOOKUP($Z2651,怪物属性偏向!$G:$L,怪物属性偏向!J$1,FALSE)/100)</f>
        <v>1151627</v>
      </c>
      <c r="H2651" s="4">
        <f t="shared" si="3684"/>
        <v>0</v>
      </c>
      <c r="I2651" s="4">
        <f>INT(VLOOKUP($X2651,映射表!$B:$C,2,FALSE)*VLOOKUP($Z2651,怪物属性偏向!$G:$L,怪物属性偏向!K$1,FALSE)/100)</f>
        <v>1139630</v>
      </c>
      <c r="J2651" s="4">
        <f>INT(VLOOKUP($X2651,映射表!$B:$E,4,FALSE))</f>
        <v>959689</v>
      </c>
      <c r="K2651" s="4">
        <f t="shared" ref="K2651:V2651" si="3725">K2650</f>
        <v>100</v>
      </c>
      <c r="L2651" s="4">
        <f t="shared" si="3725"/>
        <v>0</v>
      </c>
      <c r="M2651" s="4">
        <f t="shared" si="3725"/>
        <v>0</v>
      </c>
      <c r="N2651" s="4">
        <f t="shared" si="3725"/>
        <v>100</v>
      </c>
      <c r="O2651" s="4">
        <f t="shared" si="3725"/>
        <v>0</v>
      </c>
      <c r="P2651" s="4">
        <f t="shared" si="3725"/>
        <v>0</v>
      </c>
      <c r="Q2651" s="4">
        <f t="shared" si="3725"/>
        <v>0</v>
      </c>
      <c r="R2651" s="4">
        <f t="shared" si="3725"/>
        <v>0</v>
      </c>
      <c r="S2651" s="4">
        <f t="shared" si="3725"/>
        <v>0</v>
      </c>
      <c r="T2651" s="4">
        <f t="shared" si="3725"/>
        <v>0</v>
      </c>
      <c r="U2651" s="4">
        <f t="shared" si="3725"/>
        <v>0</v>
      </c>
      <c r="V2651" s="4">
        <f t="shared" si="3725"/>
        <v>0</v>
      </c>
      <c r="W2651" s="4">
        <f>VLOOKUP(Z2651,怪物属性偏向!D:F,3,FALSE)</f>
        <v>5000018</v>
      </c>
      <c r="X2651" s="4">
        <f t="shared" si="3623"/>
        <v>97</v>
      </c>
      <c r="Y2651" t="str">
        <f>VLOOKUP(Z2651,怪物属性偏向!G:H,2,FALSE)</f>
        <v>娜塔莎</v>
      </c>
      <c r="Z2651">
        <f t="shared" si="3624"/>
        <v>18</v>
      </c>
    </row>
    <row r="2652" spans="1:26" ht="18" customHeight="1" x14ac:dyDescent="0.15">
      <c r="A2652" s="4">
        <v>5002648</v>
      </c>
      <c r="B2652" s="4">
        <f t="shared" ref="B2652:E2652" si="3726">B2651</f>
        <v>0</v>
      </c>
      <c r="C2652" s="4">
        <f t="shared" si="3726"/>
        <v>0</v>
      </c>
      <c r="D2652" s="4">
        <f t="shared" si="3726"/>
        <v>0</v>
      </c>
      <c r="E2652" s="4">
        <f t="shared" si="3726"/>
        <v>0</v>
      </c>
      <c r="F2652" s="4">
        <f>INT(VLOOKUP($X2652,映射表!$B:$C,2,FALSE)*VLOOKUP($Z2652,怪物属性偏向!$G:$L,怪物属性偏向!L$1,FALSE)/100)</f>
        <v>2193089</v>
      </c>
      <c r="G2652" s="4">
        <f>INT(VLOOKUP($X2652,映射表!$B:$C,2,FALSE)*VLOOKUP($Z2652,怪物属性偏向!$G:$L,怪物属性偏向!J$1,FALSE)/100)</f>
        <v>1234628</v>
      </c>
      <c r="H2652" s="4">
        <f t="shared" si="3684"/>
        <v>0</v>
      </c>
      <c r="I2652" s="4">
        <f>INT(VLOOKUP($X2652,映射表!$B:$C,2,FALSE)*VLOOKUP($Z2652,怪物属性偏向!$G:$L,怪物属性偏向!K$1,FALSE)/100)</f>
        <v>1221767</v>
      </c>
      <c r="J2652" s="4">
        <f>INT(VLOOKUP($X2652,映射表!$B:$E,4,FALSE))</f>
        <v>1028856</v>
      </c>
      <c r="K2652" s="4">
        <f t="shared" ref="K2652:V2652" si="3727">K2651</f>
        <v>100</v>
      </c>
      <c r="L2652" s="4">
        <f t="shared" si="3727"/>
        <v>0</v>
      </c>
      <c r="M2652" s="4">
        <f t="shared" si="3727"/>
        <v>0</v>
      </c>
      <c r="N2652" s="4">
        <f t="shared" si="3727"/>
        <v>100</v>
      </c>
      <c r="O2652" s="4">
        <f t="shared" si="3727"/>
        <v>0</v>
      </c>
      <c r="P2652" s="4">
        <f t="shared" si="3727"/>
        <v>0</v>
      </c>
      <c r="Q2652" s="4">
        <f t="shared" si="3727"/>
        <v>0</v>
      </c>
      <c r="R2652" s="4">
        <f t="shared" si="3727"/>
        <v>0</v>
      </c>
      <c r="S2652" s="4">
        <f t="shared" si="3727"/>
        <v>0</v>
      </c>
      <c r="T2652" s="4">
        <f t="shared" si="3727"/>
        <v>0</v>
      </c>
      <c r="U2652" s="4">
        <f t="shared" si="3727"/>
        <v>0</v>
      </c>
      <c r="V2652" s="4">
        <f t="shared" si="3727"/>
        <v>0</v>
      </c>
      <c r="W2652" s="4">
        <f>VLOOKUP(Z2652,怪物属性偏向!D:F,3,FALSE)</f>
        <v>5000018</v>
      </c>
      <c r="X2652" s="4">
        <f t="shared" si="3623"/>
        <v>98</v>
      </c>
      <c r="Y2652" t="str">
        <f>VLOOKUP(Z2652,怪物属性偏向!G:H,2,FALSE)</f>
        <v>娜塔莎</v>
      </c>
      <c r="Z2652">
        <f t="shared" si="3624"/>
        <v>18</v>
      </c>
    </row>
    <row r="2653" spans="1:26" ht="18" customHeight="1" x14ac:dyDescent="0.15">
      <c r="A2653" s="4">
        <v>5002649</v>
      </c>
      <c r="B2653" s="4">
        <f t="shared" ref="B2653:E2653" si="3728">B2652</f>
        <v>0</v>
      </c>
      <c r="C2653" s="4">
        <f t="shared" si="3728"/>
        <v>0</v>
      </c>
      <c r="D2653" s="4">
        <f t="shared" si="3728"/>
        <v>0</v>
      </c>
      <c r="E2653" s="4">
        <f t="shared" si="3728"/>
        <v>0</v>
      </c>
      <c r="F2653" s="4">
        <f>INT(VLOOKUP($X2653,映射表!$B:$C,2,FALSE)*VLOOKUP($Z2653,怪物属性偏向!$G:$L,怪物属性偏向!L$1,FALSE)/100)</f>
        <v>2351141</v>
      </c>
      <c r="G2653" s="4">
        <f>INT(VLOOKUP($X2653,映射表!$B:$C,2,FALSE)*VLOOKUP($Z2653,怪物属性偏向!$G:$L,怪物属性偏向!J$1,FALSE)/100)</f>
        <v>1323605</v>
      </c>
      <c r="H2653" s="4">
        <f t="shared" si="3684"/>
        <v>0</v>
      </c>
      <c r="I2653" s="4">
        <f>INT(VLOOKUP($X2653,映射表!$B:$C,2,FALSE)*VLOOKUP($Z2653,怪物属性偏向!$G:$L,怪物属性偏向!K$1,FALSE)/100)</f>
        <v>1309817</v>
      </c>
      <c r="J2653" s="4">
        <f>INT(VLOOKUP($X2653,映射表!$B:$E,4,FALSE))</f>
        <v>1103004</v>
      </c>
      <c r="K2653" s="4">
        <f t="shared" ref="K2653:V2653" si="3729">K2652</f>
        <v>100</v>
      </c>
      <c r="L2653" s="4">
        <f t="shared" si="3729"/>
        <v>0</v>
      </c>
      <c r="M2653" s="4">
        <f t="shared" si="3729"/>
        <v>0</v>
      </c>
      <c r="N2653" s="4">
        <f t="shared" si="3729"/>
        <v>100</v>
      </c>
      <c r="O2653" s="4">
        <f t="shared" si="3729"/>
        <v>0</v>
      </c>
      <c r="P2653" s="4">
        <f t="shared" si="3729"/>
        <v>0</v>
      </c>
      <c r="Q2653" s="4">
        <f t="shared" si="3729"/>
        <v>0</v>
      </c>
      <c r="R2653" s="4">
        <f t="shared" si="3729"/>
        <v>0</v>
      </c>
      <c r="S2653" s="4">
        <f t="shared" si="3729"/>
        <v>0</v>
      </c>
      <c r="T2653" s="4">
        <f t="shared" si="3729"/>
        <v>0</v>
      </c>
      <c r="U2653" s="4">
        <f t="shared" si="3729"/>
        <v>0</v>
      </c>
      <c r="V2653" s="4">
        <f t="shared" si="3729"/>
        <v>0</v>
      </c>
      <c r="W2653" s="4">
        <f>VLOOKUP(Z2653,怪物属性偏向!D:F,3,FALSE)</f>
        <v>5000018</v>
      </c>
      <c r="X2653" s="4">
        <f t="shared" si="3623"/>
        <v>99</v>
      </c>
      <c r="Y2653" t="str">
        <f>VLOOKUP(Z2653,怪物属性偏向!G:H,2,FALSE)</f>
        <v>娜塔莎</v>
      </c>
      <c r="Z2653">
        <f t="shared" si="3624"/>
        <v>18</v>
      </c>
    </row>
    <row r="2654" spans="1:26" ht="18" customHeight="1" x14ac:dyDescent="0.15">
      <c r="A2654" s="4">
        <v>5002650</v>
      </c>
      <c r="B2654" s="4">
        <f t="shared" ref="B2654:E2654" si="3730">B2653</f>
        <v>0</v>
      </c>
      <c r="C2654" s="4">
        <f t="shared" si="3730"/>
        <v>0</v>
      </c>
      <c r="D2654" s="4">
        <f t="shared" si="3730"/>
        <v>0</v>
      </c>
      <c r="E2654" s="4">
        <f t="shared" si="3730"/>
        <v>0</v>
      </c>
      <c r="F2654" s="4">
        <f>INT(VLOOKUP($X2654,映射表!$B:$C,2,FALSE)*VLOOKUP($Z2654,怪物属性偏向!$G:$L,怪物属性偏向!L$1,FALSE)/100)</f>
        <v>2520572</v>
      </c>
      <c r="G2654" s="4">
        <f>INT(VLOOKUP($X2654,映射表!$B:$C,2,FALSE)*VLOOKUP($Z2654,怪物属性偏向!$G:$L,怪物属性偏向!J$1,FALSE)/100)</f>
        <v>1418988</v>
      </c>
      <c r="H2654" s="4">
        <f t="shared" si="3684"/>
        <v>0</v>
      </c>
      <c r="I2654" s="4">
        <f>INT(VLOOKUP($X2654,映射表!$B:$C,2,FALSE)*VLOOKUP($Z2654,怪物属性偏向!$G:$L,怪物属性偏向!K$1,FALSE)/100)</f>
        <v>1404207</v>
      </c>
      <c r="J2654" s="4">
        <f>INT(VLOOKUP($X2654,映射表!$B:$E,4,FALSE))</f>
        <v>1182490</v>
      </c>
      <c r="K2654" s="4">
        <f t="shared" ref="K2654:V2654" si="3731">K2653</f>
        <v>100</v>
      </c>
      <c r="L2654" s="4">
        <f t="shared" si="3731"/>
        <v>0</v>
      </c>
      <c r="M2654" s="4">
        <f t="shared" si="3731"/>
        <v>0</v>
      </c>
      <c r="N2654" s="4">
        <f t="shared" si="3731"/>
        <v>100</v>
      </c>
      <c r="O2654" s="4">
        <f t="shared" si="3731"/>
        <v>0</v>
      </c>
      <c r="P2654" s="4">
        <f t="shared" si="3731"/>
        <v>0</v>
      </c>
      <c r="Q2654" s="4">
        <f t="shared" si="3731"/>
        <v>0</v>
      </c>
      <c r="R2654" s="4">
        <f t="shared" si="3731"/>
        <v>0</v>
      </c>
      <c r="S2654" s="4">
        <f t="shared" si="3731"/>
        <v>0</v>
      </c>
      <c r="T2654" s="4">
        <f t="shared" si="3731"/>
        <v>0</v>
      </c>
      <c r="U2654" s="4">
        <f t="shared" si="3731"/>
        <v>0</v>
      </c>
      <c r="V2654" s="4">
        <f t="shared" si="3731"/>
        <v>0</v>
      </c>
      <c r="W2654" s="4">
        <f>VLOOKUP(Z2654,怪物属性偏向!D:F,3,FALSE)</f>
        <v>5000018</v>
      </c>
      <c r="X2654" s="4">
        <f t="shared" si="3623"/>
        <v>100</v>
      </c>
      <c r="Y2654" t="str">
        <f>VLOOKUP(Z2654,怪物属性偏向!G:H,2,FALSE)</f>
        <v>娜塔莎</v>
      </c>
      <c r="Z2654">
        <f t="shared" si="3624"/>
        <v>18</v>
      </c>
    </row>
    <row r="2655" spans="1:26" ht="18" customHeight="1" x14ac:dyDescent="0.15">
      <c r="A2655" s="4">
        <v>5002651</v>
      </c>
      <c r="B2655" s="4">
        <f t="shared" ref="B2655:E2655" si="3732">B2654</f>
        <v>0</v>
      </c>
      <c r="C2655" s="4">
        <f t="shared" si="3732"/>
        <v>0</v>
      </c>
      <c r="D2655" s="4">
        <f t="shared" si="3732"/>
        <v>0</v>
      </c>
      <c r="E2655" s="4">
        <f t="shared" si="3732"/>
        <v>0</v>
      </c>
      <c r="F2655" s="4">
        <f>INT(VLOOKUP($X2655,映射表!$B:$C,2,FALSE)*VLOOKUP($Z2655,怪物属性偏向!$G:$L,怪物属性偏向!L$1,FALSE)/100)</f>
        <v>2702202</v>
      </c>
      <c r="G2655" s="4">
        <f>INT(VLOOKUP($X2655,映射表!$B:$C,2,FALSE)*VLOOKUP($Z2655,怪物属性偏向!$G:$L,怪物属性偏向!J$1,FALSE)/100)</f>
        <v>1521239</v>
      </c>
      <c r="H2655" s="4">
        <f t="shared" si="3684"/>
        <v>0</v>
      </c>
      <c r="I2655" s="4">
        <f>INT(VLOOKUP($X2655,映射表!$B:$C,2,FALSE)*VLOOKUP($Z2655,怪物属性偏向!$G:$L,怪物属性偏向!K$1,FALSE)/100)</f>
        <v>1505393</v>
      </c>
      <c r="J2655" s="4">
        <f>INT(VLOOKUP($X2655,映射表!$B:$E,4,FALSE))</f>
        <v>1267699</v>
      </c>
      <c r="K2655" s="4">
        <f t="shared" ref="K2655:V2655" si="3733">K2654</f>
        <v>100</v>
      </c>
      <c r="L2655" s="4">
        <f t="shared" si="3733"/>
        <v>0</v>
      </c>
      <c r="M2655" s="4">
        <f t="shared" si="3733"/>
        <v>0</v>
      </c>
      <c r="N2655" s="4">
        <f t="shared" si="3733"/>
        <v>100</v>
      </c>
      <c r="O2655" s="4">
        <f t="shared" si="3733"/>
        <v>0</v>
      </c>
      <c r="P2655" s="4">
        <f t="shared" si="3733"/>
        <v>0</v>
      </c>
      <c r="Q2655" s="4">
        <f t="shared" si="3733"/>
        <v>0</v>
      </c>
      <c r="R2655" s="4">
        <f t="shared" si="3733"/>
        <v>0</v>
      </c>
      <c r="S2655" s="4">
        <f t="shared" si="3733"/>
        <v>0</v>
      </c>
      <c r="T2655" s="4">
        <f t="shared" si="3733"/>
        <v>0</v>
      </c>
      <c r="U2655" s="4">
        <f t="shared" si="3733"/>
        <v>0</v>
      </c>
      <c r="V2655" s="4">
        <f t="shared" si="3733"/>
        <v>0</v>
      </c>
      <c r="W2655" s="4">
        <f>VLOOKUP(Z2655,怪物属性偏向!D:F,3,FALSE)</f>
        <v>5000018</v>
      </c>
      <c r="X2655" s="4">
        <f t="shared" si="3623"/>
        <v>101</v>
      </c>
      <c r="Y2655" t="str">
        <f>VLOOKUP(Z2655,怪物属性偏向!G:H,2,FALSE)</f>
        <v>娜塔莎</v>
      </c>
      <c r="Z2655">
        <f t="shared" si="3624"/>
        <v>18</v>
      </c>
    </row>
    <row r="2656" spans="1:26" ht="18" customHeight="1" x14ac:dyDescent="0.15">
      <c r="A2656" s="4">
        <v>5002652</v>
      </c>
      <c r="B2656" s="4">
        <f t="shared" ref="B2656:E2656" si="3734">B2655</f>
        <v>0</v>
      </c>
      <c r="C2656" s="4">
        <f t="shared" si="3734"/>
        <v>0</v>
      </c>
      <c r="D2656" s="4">
        <f t="shared" si="3734"/>
        <v>0</v>
      </c>
      <c r="E2656" s="4">
        <f t="shared" si="3734"/>
        <v>0</v>
      </c>
      <c r="F2656" s="4">
        <f>INT(VLOOKUP($X2656,映射表!$B:$C,2,FALSE)*VLOOKUP($Z2656,怪物属性偏向!$G:$L,怪物属性偏向!L$1,FALSE)/100)</f>
        <v>2896910</v>
      </c>
      <c r="G2656" s="4">
        <f>INT(VLOOKUP($X2656,映射表!$B:$C,2,FALSE)*VLOOKUP($Z2656,怪物属性偏向!$G:$L,怪物属性偏向!J$1,FALSE)/100)</f>
        <v>1630853</v>
      </c>
      <c r="H2656" s="4">
        <f t="shared" si="3684"/>
        <v>0</v>
      </c>
      <c r="I2656" s="4">
        <f>INT(VLOOKUP($X2656,映射表!$B:$C,2,FALSE)*VLOOKUP($Z2656,怪物属性偏向!$G:$L,怪物属性偏向!K$1,FALSE)/100)</f>
        <v>1613865</v>
      </c>
      <c r="J2656" s="4">
        <f>INT(VLOOKUP($X2656,映射表!$B:$E,4,FALSE))</f>
        <v>1359044</v>
      </c>
      <c r="K2656" s="4">
        <f t="shared" ref="K2656:V2656" si="3735">K2655</f>
        <v>100</v>
      </c>
      <c r="L2656" s="4">
        <f t="shared" si="3735"/>
        <v>0</v>
      </c>
      <c r="M2656" s="4">
        <f t="shared" si="3735"/>
        <v>0</v>
      </c>
      <c r="N2656" s="4">
        <f t="shared" si="3735"/>
        <v>100</v>
      </c>
      <c r="O2656" s="4">
        <f t="shared" si="3735"/>
        <v>0</v>
      </c>
      <c r="P2656" s="4">
        <f t="shared" si="3735"/>
        <v>0</v>
      </c>
      <c r="Q2656" s="4">
        <f t="shared" si="3735"/>
        <v>0</v>
      </c>
      <c r="R2656" s="4">
        <f t="shared" si="3735"/>
        <v>0</v>
      </c>
      <c r="S2656" s="4">
        <f t="shared" si="3735"/>
        <v>0</v>
      </c>
      <c r="T2656" s="4">
        <f t="shared" si="3735"/>
        <v>0</v>
      </c>
      <c r="U2656" s="4">
        <f t="shared" si="3735"/>
        <v>0</v>
      </c>
      <c r="V2656" s="4">
        <f t="shared" si="3735"/>
        <v>0</v>
      </c>
      <c r="W2656" s="4">
        <f>VLOOKUP(Z2656,怪物属性偏向!D:F,3,FALSE)</f>
        <v>5000018</v>
      </c>
      <c r="X2656" s="4">
        <f t="shared" si="3623"/>
        <v>102</v>
      </c>
      <c r="Y2656" t="str">
        <f>VLOOKUP(Z2656,怪物属性偏向!G:H,2,FALSE)</f>
        <v>娜塔莎</v>
      </c>
      <c r="Z2656">
        <f t="shared" si="3624"/>
        <v>18</v>
      </c>
    </row>
    <row r="2657" spans="1:26" ht="18" customHeight="1" x14ac:dyDescent="0.15">
      <c r="A2657" s="4">
        <v>5002653</v>
      </c>
      <c r="B2657" s="4">
        <f t="shared" ref="B2657:E2657" si="3736">B2656</f>
        <v>0</v>
      </c>
      <c r="C2657" s="4">
        <f t="shared" si="3736"/>
        <v>0</v>
      </c>
      <c r="D2657" s="4">
        <f t="shared" si="3736"/>
        <v>0</v>
      </c>
      <c r="E2657" s="4">
        <f t="shared" si="3736"/>
        <v>0</v>
      </c>
      <c r="F2657" s="4">
        <f>INT(VLOOKUP($X2657,映射表!$B:$C,2,FALSE)*VLOOKUP($Z2657,怪物属性偏向!$G:$L,怪物属性偏向!L$1,FALSE)/100)</f>
        <v>3105636</v>
      </c>
      <c r="G2657" s="4">
        <f>INT(VLOOKUP($X2657,映射表!$B:$C,2,FALSE)*VLOOKUP($Z2657,怪物属性偏向!$G:$L,怪物属性偏向!J$1,FALSE)/100)</f>
        <v>1748358</v>
      </c>
      <c r="H2657" s="4">
        <f t="shared" si="3684"/>
        <v>0</v>
      </c>
      <c r="I2657" s="4">
        <f>INT(VLOOKUP($X2657,映射表!$B:$C,2,FALSE)*VLOOKUP($Z2657,怪物属性偏向!$G:$L,怪物属性偏向!K$1,FALSE)/100)</f>
        <v>1730146</v>
      </c>
      <c r="J2657" s="4">
        <f>INT(VLOOKUP($X2657,映射表!$B:$E,4,FALSE))</f>
        <v>1456965</v>
      </c>
      <c r="K2657" s="4">
        <f t="shared" ref="K2657:V2657" si="3737">K2656</f>
        <v>100</v>
      </c>
      <c r="L2657" s="4">
        <f t="shared" si="3737"/>
        <v>0</v>
      </c>
      <c r="M2657" s="4">
        <f t="shared" si="3737"/>
        <v>0</v>
      </c>
      <c r="N2657" s="4">
        <f t="shared" si="3737"/>
        <v>100</v>
      </c>
      <c r="O2657" s="4">
        <f t="shared" si="3737"/>
        <v>0</v>
      </c>
      <c r="P2657" s="4">
        <f t="shared" si="3737"/>
        <v>0</v>
      </c>
      <c r="Q2657" s="4">
        <f t="shared" si="3737"/>
        <v>0</v>
      </c>
      <c r="R2657" s="4">
        <f t="shared" si="3737"/>
        <v>0</v>
      </c>
      <c r="S2657" s="4">
        <f t="shared" si="3737"/>
        <v>0</v>
      </c>
      <c r="T2657" s="4">
        <f t="shared" si="3737"/>
        <v>0</v>
      </c>
      <c r="U2657" s="4">
        <f t="shared" si="3737"/>
        <v>0</v>
      </c>
      <c r="V2657" s="4">
        <f t="shared" si="3737"/>
        <v>0</v>
      </c>
      <c r="W2657" s="4">
        <f>VLOOKUP(Z2657,怪物属性偏向!D:F,3,FALSE)</f>
        <v>5000018</v>
      </c>
      <c r="X2657" s="4">
        <f t="shared" si="3623"/>
        <v>103</v>
      </c>
      <c r="Y2657" t="str">
        <f>VLOOKUP(Z2657,怪物属性偏向!G:H,2,FALSE)</f>
        <v>娜塔莎</v>
      </c>
      <c r="Z2657">
        <f t="shared" si="3624"/>
        <v>18</v>
      </c>
    </row>
    <row r="2658" spans="1:26" ht="18" customHeight="1" x14ac:dyDescent="0.15">
      <c r="A2658" s="4">
        <v>5002654</v>
      </c>
      <c r="B2658" s="4">
        <f t="shared" ref="B2658:E2658" si="3738">B2657</f>
        <v>0</v>
      </c>
      <c r="C2658" s="4">
        <f t="shared" si="3738"/>
        <v>0</v>
      </c>
      <c r="D2658" s="4">
        <f t="shared" si="3738"/>
        <v>0</v>
      </c>
      <c r="E2658" s="4">
        <f t="shared" si="3738"/>
        <v>0</v>
      </c>
      <c r="F2658" s="4">
        <f>INT(VLOOKUP($X2658,映射表!$B:$C,2,FALSE)*VLOOKUP($Z2658,怪物属性偏向!$G:$L,怪物属性偏向!L$1,FALSE)/100)</f>
        <v>3329391</v>
      </c>
      <c r="G2658" s="4">
        <f>INT(VLOOKUP($X2658,映射表!$B:$C,2,FALSE)*VLOOKUP($Z2658,怪物属性偏向!$G:$L,怪物属性偏向!J$1,FALSE)/100)</f>
        <v>1874324</v>
      </c>
      <c r="H2658" s="4">
        <f t="shared" si="3684"/>
        <v>0</v>
      </c>
      <c r="I2658" s="4">
        <f>INT(VLOOKUP($X2658,映射表!$B:$C,2,FALSE)*VLOOKUP($Z2658,怪物属性偏向!$G:$L,怪物属性偏向!K$1,FALSE)/100)</f>
        <v>1854800</v>
      </c>
      <c r="J2658" s="4">
        <f>INT(VLOOKUP($X2658,映射表!$B:$E,4,FALSE))</f>
        <v>1561936</v>
      </c>
      <c r="K2658" s="4">
        <f t="shared" ref="K2658:V2658" si="3739">K2657</f>
        <v>100</v>
      </c>
      <c r="L2658" s="4">
        <f t="shared" si="3739"/>
        <v>0</v>
      </c>
      <c r="M2658" s="4">
        <f t="shared" si="3739"/>
        <v>0</v>
      </c>
      <c r="N2658" s="4">
        <f t="shared" si="3739"/>
        <v>100</v>
      </c>
      <c r="O2658" s="4">
        <f t="shared" si="3739"/>
        <v>0</v>
      </c>
      <c r="P2658" s="4">
        <f t="shared" si="3739"/>
        <v>0</v>
      </c>
      <c r="Q2658" s="4">
        <f t="shared" si="3739"/>
        <v>0</v>
      </c>
      <c r="R2658" s="4">
        <f t="shared" si="3739"/>
        <v>0</v>
      </c>
      <c r="S2658" s="4">
        <f t="shared" si="3739"/>
        <v>0</v>
      </c>
      <c r="T2658" s="4">
        <f t="shared" si="3739"/>
        <v>0</v>
      </c>
      <c r="U2658" s="4">
        <f t="shared" si="3739"/>
        <v>0</v>
      </c>
      <c r="V2658" s="4">
        <f t="shared" si="3739"/>
        <v>0</v>
      </c>
      <c r="W2658" s="4">
        <f>VLOOKUP(Z2658,怪物属性偏向!D:F,3,FALSE)</f>
        <v>5000018</v>
      </c>
      <c r="X2658" s="4">
        <f t="shared" si="3623"/>
        <v>104</v>
      </c>
      <c r="Y2658" t="str">
        <f>VLOOKUP(Z2658,怪物属性偏向!G:H,2,FALSE)</f>
        <v>娜塔莎</v>
      </c>
      <c r="Z2658">
        <f t="shared" si="3624"/>
        <v>18</v>
      </c>
    </row>
    <row r="2659" spans="1:26" ht="18" customHeight="1" x14ac:dyDescent="0.15">
      <c r="A2659" s="4">
        <v>5002655</v>
      </c>
      <c r="B2659" s="4">
        <f t="shared" ref="B2659:E2659" si="3740">B2658</f>
        <v>0</v>
      </c>
      <c r="C2659" s="4">
        <f t="shared" si="3740"/>
        <v>0</v>
      </c>
      <c r="D2659" s="4">
        <f t="shared" si="3740"/>
        <v>0</v>
      </c>
      <c r="E2659" s="4">
        <f t="shared" si="3740"/>
        <v>0</v>
      </c>
      <c r="F2659" s="4">
        <f>INT(VLOOKUP($X2659,映射表!$B:$C,2,FALSE)*VLOOKUP($Z2659,怪物属性偏向!$G:$L,怪物属性偏向!L$1,FALSE)/100)</f>
        <v>3569257</v>
      </c>
      <c r="G2659" s="4">
        <f>INT(VLOOKUP($X2659,映射表!$B:$C,2,FALSE)*VLOOKUP($Z2659,怪物属性偏向!$G:$L,怪物属性偏向!J$1,FALSE)/100)</f>
        <v>2009359</v>
      </c>
      <c r="H2659" s="4">
        <f t="shared" si="3684"/>
        <v>0</v>
      </c>
      <c r="I2659" s="4">
        <f>INT(VLOOKUP($X2659,映射表!$B:$C,2,FALSE)*VLOOKUP($Z2659,怪物属性偏向!$G:$L,怪物属性偏向!K$1,FALSE)/100)</f>
        <v>1988428</v>
      </c>
      <c r="J2659" s="4">
        <f>INT(VLOOKUP($X2659,映射表!$B:$E,4,FALSE))</f>
        <v>1674466</v>
      </c>
      <c r="K2659" s="4">
        <f t="shared" ref="K2659:V2659" si="3741">K2658</f>
        <v>100</v>
      </c>
      <c r="L2659" s="4">
        <f t="shared" si="3741"/>
        <v>0</v>
      </c>
      <c r="M2659" s="4">
        <f t="shared" si="3741"/>
        <v>0</v>
      </c>
      <c r="N2659" s="4">
        <f t="shared" si="3741"/>
        <v>100</v>
      </c>
      <c r="O2659" s="4">
        <f t="shared" si="3741"/>
        <v>0</v>
      </c>
      <c r="P2659" s="4">
        <f t="shared" si="3741"/>
        <v>0</v>
      </c>
      <c r="Q2659" s="4">
        <f t="shared" si="3741"/>
        <v>0</v>
      </c>
      <c r="R2659" s="4">
        <f t="shared" si="3741"/>
        <v>0</v>
      </c>
      <c r="S2659" s="4">
        <f t="shared" si="3741"/>
        <v>0</v>
      </c>
      <c r="T2659" s="4">
        <f t="shared" si="3741"/>
        <v>0</v>
      </c>
      <c r="U2659" s="4">
        <f t="shared" si="3741"/>
        <v>0</v>
      </c>
      <c r="V2659" s="4">
        <f t="shared" si="3741"/>
        <v>0</v>
      </c>
      <c r="W2659" s="4">
        <f>VLOOKUP(Z2659,怪物属性偏向!D:F,3,FALSE)</f>
        <v>5000018</v>
      </c>
      <c r="X2659" s="4">
        <f t="shared" si="3623"/>
        <v>105</v>
      </c>
      <c r="Y2659" t="str">
        <f>VLOOKUP(Z2659,怪物属性偏向!G:H,2,FALSE)</f>
        <v>娜塔莎</v>
      </c>
      <c r="Z2659">
        <f t="shared" si="3624"/>
        <v>18</v>
      </c>
    </row>
    <row r="2660" spans="1:26" ht="18" customHeight="1" x14ac:dyDescent="0.15">
      <c r="A2660" s="4">
        <v>5002656</v>
      </c>
      <c r="B2660" s="4">
        <f t="shared" ref="B2660:E2660" si="3742">B2659</f>
        <v>0</v>
      </c>
      <c r="C2660" s="4">
        <f t="shared" si="3742"/>
        <v>0</v>
      </c>
      <c r="D2660" s="4">
        <f t="shared" si="3742"/>
        <v>0</v>
      </c>
      <c r="E2660" s="4">
        <f t="shared" si="3742"/>
        <v>0</v>
      </c>
      <c r="F2660" s="4">
        <f>INT(VLOOKUP($X2660,映射表!$B:$C,2,FALSE)*VLOOKUP($Z2660,怪物属性偏向!$G:$L,怪物属性偏向!L$1,FALSE)/100)</f>
        <v>3826392</v>
      </c>
      <c r="G2660" s="4">
        <f>INT(VLOOKUP($X2660,映射表!$B:$C,2,FALSE)*VLOOKUP($Z2660,怪物属性偏向!$G:$L,怪物属性偏向!J$1,FALSE)/100)</f>
        <v>2154117</v>
      </c>
      <c r="H2660" s="4">
        <f t="shared" si="3684"/>
        <v>0</v>
      </c>
      <c r="I2660" s="4">
        <f>INT(VLOOKUP($X2660,映射表!$B:$C,2,FALSE)*VLOOKUP($Z2660,怪物属性偏向!$G:$L,怪物属性偏向!K$1,FALSE)/100)</f>
        <v>2131678</v>
      </c>
      <c r="J2660" s="4">
        <f>INT(VLOOKUP($X2660,映射表!$B:$E,4,FALSE))</f>
        <v>1795097</v>
      </c>
      <c r="K2660" s="4">
        <f t="shared" ref="K2660:V2660" si="3743">K2659</f>
        <v>100</v>
      </c>
      <c r="L2660" s="4">
        <f t="shared" si="3743"/>
        <v>0</v>
      </c>
      <c r="M2660" s="4">
        <f t="shared" si="3743"/>
        <v>0</v>
      </c>
      <c r="N2660" s="4">
        <f t="shared" si="3743"/>
        <v>100</v>
      </c>
      <c r="O2660" s="4">
        <f t="shared" si="3743"/>
        <v>0</v>
      </c>
      <c r="P2660" s="4">
        <f t="shared" si="3743"/>
        <v>0</v>
      </c>
      <c r="Q2660" s="4">
        <f t="shared" si="3743"/>
        <v>0</v>
      </c>
      <c r="R2660" s="4">
        <f t="shared" si="3743"/>
        <v>0</v>
      </c>
      <c r="S2660" s="4">
        <f t="shared" si="3743"/>
        <v>0</v>
      </c>
      <c r="T2660" s="4">
        <f t="shared" si="3743"/>
        <v>0</v>
      </c>
      <c r="U2660" s="4">
        <f t="shared" si="3743"/>
        <v>0</v>
      </c>
      <c r="V2660" s="4">
        <f t="shared" si="3743"/>
        <v>0</v>
      </c>
      <c r="W2660" s="4">
        <f>VLOOKUP(Z2660,怪物属性偏向!D:F,3,FALSE)</f>
        <v>5000018</v>
      </c>
      <c r="X2660" s="4">
        <f t="shared" si="3623"/>
        <v>106</v>
      </c>
      <c r="Y2660" t="str">
        <f>VLOOKUP(Z2660,怪物属性偏向!G:H,2,FALSE)</f>
        <v>娜塔莎</v>
      </c>
      <c r="Z2660">
        <f t="shared" si="3624"/>
        <v>18</v>
      </c>
    </row>
    <row r="2661" spans="1:26" ht="18" customHeight="1" x14ac:dyDescent="0.15">
      <c r="A2661" s="4">
        <v>5002657</v>
      </c>
      <c r="B2661" s="4">
        <f t="shared" ref="B2661:E2661" si="3744">B2660</f>
        <v>0</v>
      </c>
      <c r="C2661" s="4">
        <f t="shared" si="3744"/>
        <v>0</v>
      </c>
      <c r="D2661" s="4">
        <f t="shared" si="3744"/>
        <v>0</v>
      </c>
      <c r="E2661" s="4">
        <f t="shared" si="3744"/>
        <v>0</v>
      </c>
      <c r="F2661" s="4">
        <f>INT(VLOOKUP($X2661,映射表!$B:$C,2,FALSE)*VLOOKUP($Z2661,怪物属性偏向!$G:$L,怪物属性偏向!L$1,FALSE)/100)</f>
        <v>4102042</v>
      </c>
      <c r="G2661" s="4">
        <f>INT(VLOOKUP($X2661,映射表!$B:$C,2,FALSE)*VLOOKUP($Z2661,怪物属性偏向!$G:$L,怪物属性偏向!J$1,FALSE)/100)</f>
        <v>2309297</v>
      </c>
      <c r="H2661" s="4">
        <f t="shared" si="3684"/>
        <v>0</v>
      </c>
      <c r="I2661" s="4">
        <f>INT(VLOOKUP($X2661,映射表!$B:$C,2,FALSE)*VLOOKUP($Z2661,怪物属性偏向!$G:$L,怪物属性偏向!K$1,FALSE)/100)</f>
        <v>2285242</v>
      </c>
      <c r="J2661" s="4">
        <f>INT(VLOOKUP($X2661,映射表!$B:$E,4,FALSE))</f>
        <v>1924414</v>
      </c>
      <c r="K2661" s="4">
        <f t="shared" ref="K2661:V2661" si="3745">K2660</f>
        <v>100</v>
      </c>
      <c r="L2661" s="4">
        <f t="shared" si="3745"/>
        <v>0</v>
      </c>
      <c r="M2661" s="4">
        <f t="shared" si="3745"/>
        <v>0</v>
      </c>
      <c r="N2661" s="4">
        <f t="shared" si="3745"/>
        <v>100</v>
      </c>
      <c r="O2661" s="4">
        <f t="shared" si="3745"/>
        <v>0</v>
      </c>
      <c r="P2661" s="4">
        <f t="shared" si="3745"/>
        <v>0</v>
      </c>
      <c r="Q2661" s="4">
        <f t="shared" si="3745"/>
        <v>0</v>
      </c>
      <c r="R2661" s="4">
        <f t="shared" si="3745"/>
        <v>0</v>
      </c>
      <c r="S2661" s="4">
        <f t="shared" si="3745"/>
        <v>0</v>
      </c>
      <c r="T2661" s="4">
        <f t="shared" si="3745"/>
        <v>0</v>
      </c>
      <c r="U2661" s="4">
        <f t="shared" si="3745"/>
        <v>0</v>
      </c>
      <c r="V2661" s="4">
        <f t="shared" si="3745"/>
        <v>0</v>
      </c>
      <c r="W2661" s="4">
        <f>VLOOKUP(Z2661,怪物属性偏向!D:F,3,FALSE)</f>
        <v>5000018</v>
      </c>
      <c r="X2661" s="4">
        <f t="shared" si="3623"/>
        <v>107</v>
      </c>
      <c r="Y2661" t="str">
        <f>VLOOKUP(Z2661,怪物属性偏向!G:H,2,FALSE)</f>
        <v>娜塔莎</v>
      </c>
      <c r="Z2661">
        <f t="shared" si="3624"/>
        <v>18</v>
      </c>
    </row>
    <row r="2662" spans="1:26" ht="18" customHeight="1" x14ac:dyDescent="0.15">
      <c r="A2662" s="4">
        <v>5002658</v>
      </c>
      <c r="B2662" s="4">
        <f t="shared" ref="B2662:E2662" si="3746">B2661</f>
        <v>0</v>
      </c>
      <c r="C2662" s="4">
        <f t="shared" si="3746"/>
        <v>0</v>
      </c>
      <c r="D2662" s="4">
        <f t="shared" si="3746"/>
        <v>0</v>
      </c>
      <c r="E2662" s="4">
        <f t="shared" si="3746"/>
        <v>0</v>
      </c>
      <c r="F2662" s="4">
        <f>INT(VLOOKUP($X2662,映射表!$B:$C,2,FALSE)*VLOOKUP($Z2662,怪物属性偏向!$G:$L,怪物属性偏向!L$1,FALSE)/100)</f>
        <v>4397538</v>
      </c>
      <c r="G2662" s="4">
        <f>INT(VLOOKUP($X2662,映射表!$B:$C,2,FALSE)*VLOOKUP($Z2662,怪物属性偏向!$G:$L,怪物属性偏向!J$1,FALSE)/100)</f>
        <v>2475651</v>
      </c>
      <c r="H2662" s="4">
        <f t="shared" si="3684"/>
        <v>0</v>
      </c>
      <c r="I2662" s="4">
        <f>INT(VLOOKUP($X2662,映射表!$B:$C,2,FALSE)*VLOOKUP($Z2662,怪物属性偏向!$G:$L,怪物属性偏向!K$1,FALSE)/100)</f>
        <v>2449863</v>
      </c>
      <c r="J2662" s="4">
        <f>INT(VLOOKUP($X2662,映射表!$B:$E,4,FALSE))</f>
        <v>2063042</v>
      </c>
      <c r="K2662" s="4">
        <f t="shared" ref="K2662:V2662" si="3747">K2661</f>
        <v>100</v>
      </c>
      <c r="L2662" s="4">
        <f t="shared" si="3747"/>
        <v>0</v>
      </c>
      <c r="M2662" s="4">
        <f t="shared" si="3747"/>
        <v>0</v>
      </c>
      <c r="N2662" s="4">
        <f t="shared" si="3747"/>
        <v>100</v>
      </c>
      <c r="O2662" s="4">
        <f t="shared" si="3747"/>
        <v>0</v>
      </c>
      <c r="P2662" s="4">
        <f t="shared" si="3747"/>
        <v>0</v>
      </c>
      <c r="Q2662" s="4">
        <f t="shared" si="3747"/>
        <v>0</v>
      </c>
      <c r="R2662" s="4">
        <f t="shared" si="3747"/>
        <v>0</v>
      </c>
      <c r="S2662" s="4">
        <f t="shared" si="3747"/>
        <v>0</v>
      </c>
      <c r="T2662" s="4">
        <f t="shared" si="3747"/>
        <v>0</v>
      </c>
      <c r="U2662" s="4">
        <f t="shared" si="3747"/>
        <v>0</v>
      </c>
      <c r="V2662" s="4">
        <f t="shared" si="3747"/>
        <v>0</v>
      </c>
      <c r="W2662" s="4">
        <f>VLOOKUP(Z2662,怪物属性偏向!D:F,3,FALSE)</f>
        <v>5000018</v>
      </c>
      <c r="X2662" s="4">
        <f t="shared" si="3623"/>
        <v>108</v>
      </c>
      <c r="Y2662" t="str">
        <f>VLOOKUP(Z2662,怪物属性偏向!G:H,2,FALSE)</f>
        <v>娜塔莎</v>
      </c>
      <c r="Z2662">
        <f t="shared" si="3624"/>
        <v>18</v>
      </c>
    </row>
    <row r="2663" spans="1:26" ht="18" customHeight="1" x14ac:dyDescent="0.15">
      <c r="A2663" s="4">
        <v>5002659</v>
      </c>
      <c r="B2663" s="4">
        <f t="shared" ref="B2663:E2663" si="3748">B2662</f>
        <v>0</v>
      </c>
      <c r="C2663" s="4">
        <f t="shared" si="3748"/>
        <v>0</v>
      </c>
      <c r="D2663" s="4">
        <f t="shared" si="3748"/>
        <v>0</v>
      </c>
      <c r="E2663" s="4">
        <f t="shared" si="3748"/>
        <v>0</v>
      </c>
      <c r="F2663" s="4">
        <f>INT(VLOOKUP($X2663,映射表!$B:$C,2,FALSE)*VLOOKUP($Z2663,怪物属性偏向!$G:$L,怪物属性偏向!L$1,FALSE)/100)</f>
        <v>4714310</v>
      </c>
      <c r="G2663" s="4">
        <f>INT(VLOOKUP($X2663,映射表!$B:$C,2,FALSE)*VLOOKUP($Z2663,怪物属性偏向!$G:$L,怪物属性偏向!J$1,FALSE)/100)</f>
        <v>2653982</v>
      </c>
      <c r="H2663" s="4">
        <f t="shared" si="3684"/>
        <v>0</v>
      </c>
      <c r="I2663" s="4">
        <f>INT(VLOOKUP($X2663,映射表!$B:$C,2,FALSE)*VLOOKUP($Z2663,怪物属性偏向!$G:$L,怪物属性偏向!K$1,FALSE)/100)</f>
        <v>2626336</v>
      </c>
      <c r="J2663" s="4">
        <f>INT(VLOOKUP($X2663,映射表!$B:$E,4,FALSE))</f>
        <v>2211651</v>
      </c>
      <c r="K2663" s="4">
        <f t="shared" ref="K2663:V2663" si="3749">K2662</f>
        <v>100</v>
      </c>
      <c r="L2663" s="4">
        <f t="shared" si="3749"/>
        <v>0</v>
      </c>
      <c r="M2663" s="4">
        <f t="shared" si="3749"/>
        <v>0</v>
      </c>
      <c r="N2663" s="4">
        <f t="shared" si="3749"/>
        <v>100</v>
      </c>
      <c r="O2663" s="4">
        <f t="shared" si="3749"/>
        <v>0</v>
      </c>
      <c r="P2663" s="4">
        <f t="shared" si="3749"/>
        <v>0</v>
      </c>
      <c r="Q2663" s="4">
        <f t="shared" si="3749"/>
        <v>0</v>
      </c>
      <c r="R2663" s="4">
        <f t="shared" si="3749"/>
        <v>0</v>
      </c>
      <c r="S2663" s="4">
        <f t="shared" si="3749"/>
        <v>0</v>
      </c>
      <c r="T2663" s="4">
        <f t="shared" si="3749"/>
        <v>0</v>
      </c>
      <c r="U2663" s="4">
        <f t="shared" si="3749"/>
        <v>0</v>
      </c>
      <c r="V2663" s="4">
        <f t="shared" si="3749"/>
        <v>0</v>
      </c>
      <c r="W2663" s="4">
        <f>VLOOKUP(Z2663,怪物属性偏向!D:F,3,FALSE)</f>
        <v>5000018</v>
      </c>
      <c r="X2663" s="4">
        <f t="shared" si="3623"/>
        <v>109</v>
      </c>
      <c r="Y2663" t="str">
        <f>VLOOKUP(Z2663,怪物属性偏向!G:H,2,FALSE)</f>
        <v>娜塔莎</v>
      </c>
      <c r="Z2663">
        <f t="shared" si="3624"/>
        <v>18</v>
      </c>
    </row>
    <row r="2664" spans="1:26" ht="18" customHeight="1" x14ac:dyDescent="0.15">
      <c r="A2664" s="4">
        <v>5002660</v>
      </c>
      <c r="B2664" s="4">
        <f t="shared" ref="B2664:E2664" si="3750">B2663</f>
        <v>0</v>
      </c>
      <c r="C2664" s="4">
        <f t="shared" si="3750"/>
        <v>0</v>
      </c>
      <c r="D2664" s="4">
        <f t="shared" si="3750"/>
        <v>0</v>
      </c>
      <c r="E2664" s="4">
        <f t="shared" si="3750"/>
        <v>0</v>
      </c>
      <c r="F2664" s="4">
        <f>INT(VLOOKUP($X2664,映射表!$B:$C,2,FALSE)*VLOOKUP($Z2664,怪物属性偏向!$G:$L,怪物属性偏向!L$1,FALSE)/100)</f>
        <v>5053889</v>
      </c>
      <c r="G2664" s="4">
        <f>INT(VLOOKUP($X2664,映射表!$B:$C,2,FALSE)*VLOOKUP($Z2664,怪物属性偏向!$G:$L,怪物属性偏向!J$1,FALSE)/100)</f>
        <v>2845152</v>
      </c>
      <c r="H2664" s="4">
        <f t="shared" si="3684"/>
        <v>0</v>
      </c>
      <c r="I2664" s="4">
        <f>INT(VLOOKUP($X2664,映射表!$B:$C,2,FALSE)*VLOOKUP($Z2664,怪物属性偏向!$G:$L,怪物属性偏向!K$1,FALSE)/100)</f>
        <v>2815515</v>
      </c>
      <c r="J2664" s="4">
        <f>INT(VLOOKUP($X2664,映射表!$B:$E,4,FALSE))</f>
        <v>2370960</v>
      </c>
      <c r="K2664" s="4">
        <f t="shared" ref="K2664:V2664" si="3751">K2663</f>
        <v>100</v>
      </c>
      <c r="L2664" s="4">
        <f t="shared" si="3751"/>
        <v>0</v>
      </c>
      <c r="M2664" s="4">
        <f t="shared" si="3751"/>
        <v>0</v>
      </c>
      <c r="N2664" s="4">
        <f t="shared" si="3751"/>
        <v>100</v>
      </c>
      <c r="O2664" s="4">
        <f t="shared" si="3751"/>
        <v>0</v>
      </c>
      <c r="P2664" s="4">
        <f t="shared" si="3751"/>
        <v>0</v>
      </c>
      <c r="Q2664" s="4">
        <f t="shared" si="3751"/>
        <v>0</v>
      </c>
      <c r="R2664" s="4">
        <f t="shared" si="3751"/>
        <v>0</v>
      </c>
      <c r="S2664" s="4">
        <f t="shared" si="3751"/>
        <v>0</v>
      </c>
      <c r="T2664" s="4">
        <f t="shared" si="3751"/>
        <v>0</v>
      </c>
      <c r="U2664" s="4">
        <f t="shared" si="3751"/>
        <v>0</v>
      </c>
      <c r="V2664" s="4">
        <f t="shared" si="3751"/>
        <v>0</v>
      </c>
      <c r="W2664" s="4">
        <f>VLOOKUP(Z2664,怪物属性偏向!D:F,3,FALSE)</f>
        <v>5000018</v>
      </c>
      <c r="X2664" s="4">
        <f t="shared" si="3623"/>
        <v>110</v>
      </c>
      <c r="Y2664" t="str">
        <f>VLOOKUP(Z2664,怪物属性偏向!G:H,2,FALSE)</f>
        <v>娜塔莎</v>
      </c>
      <c r="Z2664">
        <f t="shared" si="3624"/>
        <v>18</v>
      </c>
    </row>
    <row r="2665" spans="1:26" ht="18" customHeight="1" x14ac:dyDescent="0.15">
      <c r="A2665" s="4">
        <v>5002661</v>
      </c>
      <c r="B2665" s="4">
        <f t="shared" ref="B2665:E2665" si="3752">B2664</f>
        <v>0</v>
      </c>
      <c r="C2665" s="4">
        <f t="shared" si="3752"/>
        <v>0</v>
      </c>
      <c r="D2665" s="4">
        <f t="shared" si="3752"/>
        <v>0</v>
      </c>
      <c r="E2665" s="4">
        <f t="shared" si="3752"/>
        <v>0</v>
      </c>
      <c r="F2665" s="4">
        <f>INT(VLOOKUP($X2665,映射表!$B:$C,2,FALSE)*VLOOKUP($Z2665,怪物属性偏向!$G:$L,怪物属性偏向!L$1,FALSE)/100)</f>
        <v>5417918</v>
      </c>
      <c r="G2665" s="4">
        <f>INT(VLOOKUP($X2665,映射表!$B:$C,2,FALSE)*VLOOKUP($Z2665,怪物属性偏向!$G:$L,怪物属性偏向!J$1,FALSE)/100)</f>
        <v>3050087</v>
      </c>
      <c r="H2665" s="4">
        <f t="shared" si="3684"/>
        <v>0</v>
      </c>
      <c r="I2665" s="4">
        <f>INT(VLOOKUP($X2665,映射表!$B:$C,2,FALSE)*VLOOKUP($Z2665,怪物属性偏向!$G:$L,怪物属性偏向!K$1,FALSE)/100)</f>
        <v>3018315</v>
      </c>
      <c r="J2665" s="4">
        <f>INT(VLOOKUP($X2665,映射表!$B:$E,4,FALSE))</f>
        <v>2541739</v>
      </c>
      <c r="K2665" s="4">
        <f t="shared" ref="K2665:V2665" si="3753">K2664</f>
        <v>100</v>
      </c>
      <c r="L2665" s="4">
        <f t="shared" si="3753"/>
        <v>0</v>
      </c>
      <c r="M2665" s="4">
        <f t="shared" si="3753"/>
        <v>0</v>
      </c>
      <c r="N2665" s="4">
        <f t="shared" si="3753"/>
        <v>100</v>
      </c>
      <c r="O2665" s="4">
        <f t="shared" si="3753"/>
        <v>0</v>
      </c>
      <c r="P2665" s="4">
        <f t="shared" si="3753"/>
        <v>0</v>
      </c>
      <c r="Q2665" s="4">
        <f t="shared" si="3753"/>
        <v>0</v>
      </c>
      <c r="R2665" s="4">
        <f t="shared" si="3753"/>
        <v>0</v>
      </c>
      <c r="S2665" s="4">
        <f t="shared" si="3753"/>
        <v>0</v>
      </c>
      <c r="T2665" s="4">
        <f t="shared" si="3753"/>
        <v>0</v>
      </c>
      <c r="U2665" s="4">
        <f t="shared" si="3753"/>
        <v>0</v>
      </c>
      <c r="V2665" s="4">
        <f t="shared" si="3753"/>
        <v>0</v>
      </c>
      <c r="W2665" s="4">
        <f>VLOOKUP(Z2665,怪物属性偏向!D:F,3,FALSE)</f>
        <v>5000018</v>
      </c>
      <c r="X2665" s="4">
        <f t="shared" ref="X2665:X2728" si="3754">IF(X2664=X$1,1,X2664+1)</f>
        <v>111</v>
      </c>
      <c r="Y2665" t="str">
        <f>VLOOKUP(Z2665,怪物属性偏向!G:H,2,FALSE)</f>
        <v>娜塔莎</v>
      </c>
      <c r="Z2665">
        <f t="shared" ref="Z2665:Z2728" si="3755">IF(X2665=1,Z2664+1,Z2664)</f>
        <v>18</v>
      </c>
    </row>
    <row r="2666" spans="1:26" ht="18" customHeight="1" x14ac:dyDescent="0.15">
      <c r="A2666" s="4">
        <v>5002662</v>
      </c>
      <c r="B2666" s="4">
        <f t="shared" ref="B2666:E2666" si="3756">B2665</f>
        <v>0</v>
      </c>
      <c r="C2666" s="4">
        <f t="shared" si="3756"/>
        <v>0</v>
      </c>
      <c r="D2666" s="4">
        <f t="shared" si="3756"/>
        <v>0</v>
      </c>
      <c r="E2666" s="4">
        <f t="shared" si="3756"/>
        <v>0</v>
      </c>
      <c r="F2666" s="4">
        <f>INT(VLOOKUP($X2666,映射表!$B:$C,2,FALSE)*VLOOKUP($Z2666,怪物属性偏向!$G:$L,怪物属性偏向!L$1,FALSE)/100)</f>
        <v>5808158</v>
      </c>
      <c r="G2666" s="4">
        <f>INT(VLOOKUP($X2666,映射表!$B:$C,2,FALSE)*VLOOKUP($Z2666,怪物属性偏向!$G:$L,怪物属性偏向!J$1,FALSE)/100)</f>
        <v>3269777</v>
      </c>
      <c r="H2666" s="4">
        <f t="shared" si="3684"/>
        <v>0</v>
      </c>
      <c r="I2666" s="4">
        <f>INT(VLOOKUP($X2666,映射表!$B:$C,2,FALSE)*VLOOKUP($Z2666,怪物属性偏向!$G:$L,怪物属性偏向!K$1,FALSE)/100)</f>
        <v>3235717</v>
      </c>
      <c r="J2666" s="4">
        <f>INT(VLOOKUP($X2666,映射表!$B:$E,4,FALSE))</f>
        <v>2724814</v>
      </c>
      <c r="K2666" s="4">
        <f t="shared" ref="K2666:V2666" si="3757">K2665</f>
        <v>100</v>
      </c>
      <c r="L2666" s="4">
        <f t="shared" si="3757"/>
        <v>0</v>
      </c>
      <c r="M2666" s="4">
        <f t="shared" si="3757"/>
        <v>0</v>
      </c>
      <c r="N2666" s="4">
        <f t="shared" si="3757"/>
        <v>100</v>
      </c>
      <c r="O2666" s="4">
        <f t="shared" si="3757"/>
        <v>0</v>
      </c>
      <c r="P2666" s="4">
        <f t="shared" si="3757"/>
        <v>0</v>
      </c>
      <c r="Q2666" s="4">
        <f t="shared" si="3757"/>
        <v>0</v>
      </c>
      <c r="R2666" s="4">
        <f t="shared" si="3757"/>
        <v>0</v>
      </c>
      <c r="S2666" s="4">
        <f t="shared" si="3757"/>
        <v>0</v>
      </c>
      <c r="T2666" s="4">
        <f t="shared" si="3757"/>
        <v>0</v>
      </c>
      <c r="U2666" s="4">
        <f t="shared" si="3757"/>
        <v>0</v>
      </c>
      <c r="V2666" s="4">
        <f t="shared" si="3757"/>
        <v>0</v>
      </c>
      <c r="W2666" s="4">
        <f>VLOOKUP(Z2666,怪物属性偏向!D:F,3,FALSE)</f>
        <v>5000018</v>
      </c>
      <c r="X2666" s="4">
        <f t="shared" si="3754"/>
        <v>112</v>
      </c>
      <c r="Y2666" t="str">
        <f>VLOOKUP(Z2666,怪物属性偏向!G:H,2,FALSE)</f>
        <v>娜塔莎</v>
      </c>
      <c r="Z2666">
        <f t="shared" si="3755"/>
        <v>18</v>
      </c>
    </row>
    <row r="2667" spans="1:26" ht="18" customHeight="1" x14ac:dyDescent="0.15">
      <c r="A2667" s="4">
        <v>5002663</v>
      </c>
      <c r="B2667" s="4">
        <f t="shared" ref="B2667:E2667" si="3758">B2666</f>
        <v>0</v>
      </c>
      <c r="C2667" s="4">
        <f t="shared" si="3758"/>
        <v>0</v>
      </c>
      <c r="D2667" s="4">
        <f t="shared" si="3758"/>
        <v>0</v>
      </c>
      <c r="E2667" s="4">
        <f t="shared" si="3758"/>
        <v>0</v>
      </c>
      <c r="F2667" s="4">
        <f>INT(VLOOKUP($X2667,映射表!$B:$C,2,FALSE)*VLOOKUP($Z2667,怪物属性偏向!$G:$L,怪物属性偏向!L$1,FALSE)/100)</f>
        <v>6226494</v>
      </c>
      <c r="G2667" s="4">
        <f>INT(VLOOKUP($X2667,映射表!$B:$C,2,FALSE)*VLOOKUP($Z2667,怪物属性偏向!$G:$L,怪物属性偏向!J$1,FALSE)/100)</f>
        <v>3505285</v>
      </c>
      <c r="H2667" s="4">
        <f t="shared" si="3684"/>
        <v>0</v>
      </c>
      <c r="I2667" s="4">
        <f>INT(VLOOKUP($X2667,映射表!$B:$C,2,FALSE)*VLOOKUP($Z2667,怪物属性偏向!$G:$L,怪物属性偏向!K$1,FALSE)/100)</f>
        <v>3468772</v>
      </c>
      <c r="J2667" s="4">
        <f>INT(VLOOKUP($X2667,映射表!$B:$E,4,FALSE))</f>
        <v>2921071</v>
      </c>
      <c r="K2667" s="4">
        <f t="shared" ref="K2667:V2667" si="3759">K2666</f>
        <v>100</v>
      </c>
      <c r="L2667" s="4">
        <f t="shared" si="3759"/>
        <v>0</v>
      </c>
      <c r="M2667" s="4">
        <f t="shared" si="3759"/>
        <v>0</v>
      </c>
      <c r="N2667" s="4">
        <f t="shared" si="3759"/>
        <v>100</v>
      </c>
      <c r="O2667" s="4">
        <f t="shared" si="3759"/>
        <v>0</v>
      </c>
      <c r="P2667" s="4">
        <f t="shared" si="3759"/>
        <v>0</v>
      </c>
      <c r="Q2667" s="4">
        <f t="shared" si="3759"/>
        <v>0</v>
      </c>
      <c r="R2667" s="4">
        <f t="shared" si="3759"/>
        <v>0</v>
      </c>
      <c r="S2667" s="4">
        <f t="shared" si="3759"/>
        <v>0</v>
      </c>
      <c r="T2667" s="4">
        <f t="shared" si="3759"/>
        <v>0</v>
      </c>
      <c r="U2667" s="4">
        <f t="shared" si="3759"/>
        <v>0</v>
      </c>
      <c r="V2667" s="4">
        <f t="shared" si="3759"/>
        <v>0</v>
      </c>
      <c r="W2667" s="4">
        <f>VLOOKUP(Z2667,怪物属性偏向!D:F,3,FALSE)</f>
        <v>5000018</v>
      </c>
      <c r="X2667" s="4">
        <f t="shared" si="3754"/>
        <v>113</v>
      </c>
      <c r="Y2667" t="str">
        <f>VLOOKUP(Z2667,怪物属性偏向!G:H,2,FALSE)</f>
        <v>娜塔莎</v>
      </c>
      <c r="Z2667">
        <f t="shared" si="3755"/>
        <v>18</v>
      </c>
    </row>
    <row r="2668" spans="1:26" ht="18" customHeight="1" x14ac:dyDescent="0.15">
      <c r="A2668" s="4">
        <v>5002664</v>
      </c>
      <c r="B2668" s="4">
        <f t="shared" ref="B2668:E2668" si="3760">B2667</f>
        <v>0</v>
      </c>
      <c r="C2668" s="4">
        <f t="shared" si="3760"/>
        <v>0</v>
      </c>
      <c r="D2668" s="4">
        <f t="shared" si="3760"/>
        <v>0</v>
      </c>
      <c r="E2668" s="4">
        <f t="shared" si="3760"/>
        <v>0</v>
      </c>
      <c r="F2668" s="4">
        <f>INT(VLOOKUP($X2668,映射表!$B:$C,2,FALSE)*VLOOKUP($Z2668,怪物属性偏向!$G:$L,怪物属性偏向!L$1,FALSE)/100)</f>
        <v>6674951</v>
      </c>
      <c r="G2668" s="4">
        <f>INT(VLOOKUP($X2668,映射表!$B:$C,2,FALSE)*VLOOKUP($Z2668,怪物属性偏向!$G:$L,怪物属性偏向!J$1,FALSE)/100)</f>
        <v>3757750</v>
      </c>
      <c r="H2668" s="4">
        <f t="shared" si="3684"/>
        <v>0</v>
      </c>
      <c r="I2668" s="4">
        <f>INT(VLOOKUP($X2668,映射表!$B:$C,2,FALSE)*VLOOKUP($Z2668,怪物属性偏向!$G:$L,怪物属性偏向!K$1,FALSE)/100)</f>
        <v>3718607</v>
      </c>
      <c r="J2668" s="4">
        <f>INT(VLOOKUP($X2668,映射表!$B:$E,4,FALSE))</f>
        <v>3131458</v>
      </c>
      <c r="K2668" s="4">
        <f t="shared" ref="K2668:V2668" si="3761">K2667</f>
        <v>100</v>
      </c>
      <c r="L2668" s="4">
        <f t="shared" si="3761"/>
        <v>0</v>
      </c>
      <c r="M2668" s="4">
        <f t="shared" si="3761"/>
        <v>0</v>
      </c>
      <c r="N2668" s="4">
        <f t="shared" si="3761"/>
        <v>100</v>
      </c>
      <c r="O2668" s="4">
        <f t="shared" si="3761"/>
        <v>0</v>
      </c>
      <c r="P2668" s="4">
        <f t="shared" si="3761"/>
        <v>0</v>
      </c>
      <c r="Q2668" s="4">
        <f t="shared" si="3761"/>
        <v>0</v>
      </c>
      <c r="R2668" s="4">
        <f t="shared" si="3761"/>
        <v>0</v>
      </c>
      <c r="S2668" s="4">
        <f t="shared" si="3761"/>
        <v>0</v>
      </c>
      <c r="T2668" s="4">
        <f t="shared" si="3761"/>
        <v>0</v>
      </c>
      <c r="U2668" s="4">
        <f t="shared" si="3761"/>
        <v>0</v>
      </c>
      <c r="V2668" s="4">
        <f t="shared" si="3761"/>
        <v>0</v>
      </c>
      <c r="W2668" s="4">
        <f>VLOOKUP(Z2668,怪物属性偏向!D:F,3,FALSE)</f>
        <v>5000018</v>
      </c>
      <c r="X2668" s="4">
        <f t="shared" si="3754"/>
        <v>114</v>
      </c>
      <c r="Y2668" t="str">
        <f>VLOOKUP(Z2668,怪物属性偏向!G:H,2,FALSE)</f>
        <v>娜塔莎</v>
      </c>
      <c r="Z2668">
        <f t="shared" si="3755"/>
        <v>18</v>
      </c>
    </row>
    <row r="2669" spans="1:26" ht="18" customHeight="1" x14ac:dyDescent="0.15">
      <c r="A2669" s="4">
        <v>5002665</v>
      </c>
      <c r="B2669" s="4">
        <f t="shared" ref="B2669:E2669" si="3762">B2668</f>
        <v>0</v>
      </c>
      <c r="C2669" s="4">
        <f t="shared" si="3762"/>
        <v>0</v>
      </c>
      <c r="D2669" s="4">
        <f t="shared" si="3762"/>
        <v>0</v>
      </c>
      <c r="E2669" s="4">
        <f t="shared" si="3762"/>
        <v>0</v>
      </c>
      <c r="F2669" s="4">
        <f>INT(VLOOKUP($X2669,映射表!$B:$C,2,FALSE)*VLOOKUP($Z2669,怪物属性偏向!$G:$L,怪物属性偏向!L$1,FALSE)/100)</f>
        <v>7155697</v>
      </c>
      <c r="G2669" s="4">
        <f>INT(VLOOKUP($X2669,映射表!$B:$C,2,FALSE)*VLOOKUP($Z2669,怪物属性偏向!$G:$L,怪物属性偏向!J$1,FALSE)/100)</f>
        <v>4028392</v>
      </c>
      <c r="H2669" s="4">
        <f t="shared" si="3684"/>
        <v>0</v>
      </c>
      <c r="I2669" s="4">
        <f>INT(VLOOKUP($X2669,映射表!$B:$C,2,FALSE)*VLOOKUP($Z2669,怪物属性偏向!$G:$L,怪物属性偏向!K$1,FALSE)/100)</f>
        <v>3986430</v>
      </c>
      <c r="J2669" s="4">
        <f>INT(VLOOKUP($X2669,映射表!$B:$E,4,FALSE))</f>
        <v>3356993</v>
      </c>
      <c r="K2669" s="4">
        <f t="shared" ref="K2669:V2669" si="3763">K2668</f>
        <v>100</v>
      </c>
      <c r="L2669" s="4">
        <f t="shared" si="3763"/>
        <v>0</v>
      </c>
      <c r="M2669" s="4">
        <f t="shared" si="3763"/>
        <v>0</v>
      </c>
      <c r="N2669" s="4">
        <f t="shared" si="3763"/>
        <v>100</v>
      </c>
      <c r="O2669" s="4">
        <f t="shared" si="3763"/>
        <v>0</v>
      </c>
      <c r="P2669" s="4">
        <f t="shared" si="3763"/>
        <v>0</v>
      </c>
      <c r="Q2669" s="4">
        <f t="shared" si="3763"/>
        <v>0</v>
      </c>
      <c r="R2669" s="4">
        <f t="shared" si="3763"/>
        <v>0</v>
      </c>
      <c r="S2669" s="4">
        <f t="shared" si="3763"/>
        <v>0</v>
      </c>
      <c r="T2669" s="4">
        <f t="shared" si="3763"/>
        <v>0</v>
      </c>
      <c r="U2669" s="4">
        <f t="shared" si="3763"/>
        <v>0</v>
      </c>
      <c r="V2669" s="4">
        <f t="shared" si="3763"/>
        <v>0</v>
      </c>
      <c r="W2669" s="4">
        <f>VLOOKUP(Z2669,怪物属性偏向!D:F,3,FALSE)</f>
        <v>5000018</v>
      </c>
      <c r="X2669" s="4">
        <f t="shared" si="3754"/>
        <v>115</v>
      </c>
      <c r="Y2669" t="str">
        <f>VLOOKUP(Z2669,怪物属性偏向!G:H,2,FALSE)</f>
        <v>娜塔莎</v>
      </c>
      <c r="Z2669">
        <f t="shared" si="3755"/>
        <v>18</v>
      </c>
    </row>
    <row r="2670" spans="1:26" ht="18" customHeight="1" x14ac:dyDescent="0.15">
      <c r="A2670" s="4">
        <v>5002666</v>
      </c>
      <c r="B2670" s="4">
        <f t="shared" ref="B2670:E2670" si="3764">B2669</f>
        <v>0</v>
      </c>
      <c r="C2670" s="4">
        <f t="shared" si="3764"/>
        <v>0</v>
      </c>
      <c r="D2670" s="4">
        <f t="shared" si="3764"/>
        <v>0</v>
      </c>
      <c r="E2670" s="4">
        <f t="shared" si="3764"/>
        <v>0</v>
      </c>
      <c r="F2670" s="4">
        <f>INT(VLOOKUP($X2670,映射表!$B:$C,2,FALSE)*VLOOKUP($Z2670,怪物属性偏向!$G:$L,怪物属性偏向!L$1,FALSE)/100)</f>
        <v>7671056</v>
      </c>
      <c r="G2670" s="4">
        <f>INT(VLOOKUP($X2670,映射表!$B:$C,2,FALSE)*VLOOKUP($Z2670,怪物属性偏向!$G:$L,怪物属性偏向!J$1,FALSE)/100)</f>
        <v>4318520</v>
      </c>
      <c r="H2670" s="4">
        <f t="shared" si="3684"/>
        <v>0</v>
      </c>
      <c r="I2670" s="4">
        <f>INT(VLOOKUP($X2670,映射表!$B:$C,2,FALSE)*VLOOKUP($Z2670,怪物属性偏向!$G:$L,怪物属性偏向!K$1,FALSE)/100)</f>
        <v>4273536</v>
      </c>
      <c r="J2670" s="4">
        <f>INT(VLOOKUP($X2670,映射表!$B:$E,4,FALSE))</f>
        <v>3598767</v>
      </c>
      <c r="K2670" s="4">
        <f t="shared" ref="K2670:V2670" si="3765">K2669</f>
        <v>100</v>
      </c>
      <c r="L2670" s="4">
        <f t="shared" si="3765"/>
        <v>0</v>
      </c>
      <c r="M2670" s="4">
        <f t="shared" si="3765"/>
        <v>0</v>
      </c>
      <c r="N2670" s="4">
        <f t="shared" si="3765"/>
        <v>100</v>
      </c>
      <c r="O2670" s="4">
        <f t="shared" si="3765"/>
        <v>0</v>
      </c>
      <c r="P2670" s="4">
        <f t="shared" si="3765"/>
        <v>0</v>
      </c>
      <c r="Q2670" s="4">
        <f t="shared" si="3765"/>
        <v>0</v>
      </c>
      <c r="R2670" s="4">
        <f t="shared" si="3765"/>
        <v>0</v>
      </c>
      <c r="S2670" s="4">
        <f t="shared" si="3765"/>
        <v>0</v>
      </c>
      <c r="T2670" s="4">
        <f t="shared" si="3765"/>
        <v>0</v>
      </c>
      <c r="U2670" s="4">
        <f t="shared" si="3765"/>
        <v>0</v>
      </c>
      <c r="V2670" s="4">
        <f t="shared" si="3765"/>
        <v>0</v>
      </c>
      <c r="W2670" s="4">
        <f>VLOOKUP(Z2670,怪物属性偏向!D:F,3,FALSE)</f>
        <v>5000018</v>
      </c>
      <c r="X2670" s="4">
        <f t="shared" si="3754"/>
        <v>116</v>
      </c>
      <c r="Y2670" t="str">
        <f>VLOOKUP(Z2670,怪物属性偏向!G:H,2,FALSE)</f>
        <v>娜塔莎</v>
      </c>
      <c r="Z2670">
        <f t="shared" si="3755"/>
        <v>18</v>
      </c>
    </row>
    <row r="2671" spans="1:26" ht="18" customHeight="1" x14ac:dyDescent="0.15">
      <c r="A2671" s="4">
        <v>5002667</v>
      </c>
      <c r="B2671" s="4">
        <f t="shared" ref="B2671:E2671" si="3766">B2670</f>
        <v>0</v>
      </c>
      <c r="C2671" s="4">
        <f t="shared" si="3766"/>
        <v>0</v>
      </c>
      <c r="D2671" s="4">
        <f t="shared" si="3766"/>
        <v>0</v>
      </c>
      <c r="E2671" s="4">
        <f t="shared" si="3766"/>
        <v>0</v>
      </c>
      <c r="F2671" s="4">
        <f>INT(VLOOKUP($X2671,映射表!$B:$C,2,FALSE)*VLOOKUP($Z2671,怪物属性偏向!$G:$L,怪物属性偏向!L$1,FALSE)/100)</f>
        <v>8223521</v>
      </c>
      <c r="G2671" s="4">
        <f>INT(VLOOKUP($X2671,映射表!$B:$C,2,FALSE)*VLOOKUP($Z2671,怪物属性偏向!$G:$L,怪物属性偏向!J$1,FALSE)/100)</f>
        <v>4629538</v>
      </c>
      <c r="H2671" s="4">
        <f t="shared" si="3684"/>
        <v>0</v>
      </c>
      <c r="I2671" s="4">
        <f>INT(VLOOKUP($X2671,映射表!$B:$C,2,FALSE)*VLOOKUP($Z2671,怪物属性偏向!$G:$L,怪物属性偏向!K$1,FALSE)/100)</f>
        <v>4581313</v>
      </c>
      <c r="J2671" s="4">
        <f>INT(VLOOKUP($X2671,映射表!$B:$E,4,FALSE))</f>
        <v>3857948</v>
      </c>
      <c r="K2671" s="4">
        <f t="shared" ref="K2671:V2671" si="3767">K2670</f>
        <v>100</v>
      </c>
      <c r="L2671" s="4">
        <f t="shared" si="3767"/>
        <v>0</v>
      </c>
      <c r="M2671" s="4">
        <f t="shared" si="3767"/>
        <v>0</v>
      </c>
      <c r="N2671" s="4">
        <f t="shared" si="3767"/>
        <v>100</v>
      </c>
      <c r="O2671" s="4">
        <f t="shared" si="3767"/>
        <v>0</v>
      </c>
      <c r="P2671" s="4">
        <f t="shared" si="3767"/>
        <v>0</v>
      </c>
      <c r="Q2671" s="4">
        <f t="shared" si="3767"/>
        <v>0</v>
      </c>
      <c r="R2671" s="4">
        <f t="shared" si="3767"/>
        <v>0</v>
      </c>
      <c r="S2671" s="4">
        <f t="shared" si="3767"/>
        <v>0</v>
      </c>
      <c r="T2671" s="4">
        <f t="shared" si="3767"/>
        <v>0</v>
      </c>
      <c r="U2671" s="4">
        <f t="shared" si="3767"/>
        <v>0</v>
      </c>
      <c r="V2671" s="4">
        <f t="shared" si="3767"/>
        <v>0</v>
      </c>
      <c r="W2671" s="4">
        <f>VLOOKUP(Z2671,怪物属性偏向!D:F,3,FALSE)</f>
        <v>5000018</v>
      </c>
      <c r="X2671" s="4">
        <f t="shared" si="3754"/>
        <v>117</v>
      </c>
      <c r="Y2671" t="str">
        <f>VLOOKUP(Z2671,怪物属性偏向!G:H,2,FALSE)</f>
        <v>娜塔莎</v>
      </c>
      <c r="Z2671">
        <f t="shared" si="3755"/>
        <v>18</v>
      </c>
    </row>
    <row r="2672" spans="1:26" ht="18" customHeight="1" x14ac:dyDescent="0.15">
      <c r="A2672" s="4">
        <v>5002668</v>
      </c>
      <c r="B2672" s="4">
        <f t="shared" ref="B2672:E2672" si="3768">B2671</f>
        <v>0</v>
      </c>
      <c r="C2672" s="4">
        <f t="shared" si="3768"/>
        <v>0</v>
      </c>
      <c r="D2672" s="4">
        <f t="shared" si="3768"/>
        <v>0</v>
      </c>
      <c r="E2672" s="4">
        <f t="shared" si="3768"/>
        <v>0</v>
      </c>
      <c r="F2672" s="4">
        <f>INT(VLOOKUP($X2672,映射表!$B:$C,2,FALSE)*VLOOKUP($Z2672,怪物属性偏向!$G:$L,怪物属性偏向!L$1,FALSE)/100)</f>
        <v>8815764</v>
      </c>
      <c r="G2672" s="4">
        <f>INT(VLOOKUP($X2672,映射表!$B:$C,2,FALSE)*VLOOKUP($Z2672,怪物属性偏向!$G:$L,怪物属性偏向!J$1,FALSE)/100)</f>
        <v>4962948</v>
      </c>
      <c r="H2672" s="4">
        <f t="shared" si="3684"/>
        <v>0</v>
      </c>
      <c r="I2672" s="4">
        <f>INT(VLOOKUP($X2672,映射表!$B:$C,2,FALSE)*VLOOKUP($Z2672,怪物属性偏向!$G:$L,怪物属性偏向!K$1,FALSE)/100)</f>
        <v>4911251</v>
      </c>
      <c r="J2672" s="4">
        <f>INT(VLOOKUP($X2672,映射表!$B:$E,4,FALSE))</f>
        <v>4135790</v>
      </c>
      <c r="K2672" s="4">
        <f t="shared" ref="K2672:V2672" si="3769">K2671</f>
        <v>100</v>
      </c>
      <c r="L2672" s="4">
        <f t="shared" si="3769"/>
        <v>0</v>
      </c>
      <c r="M2672" s="4">
        <f t="shared" si="3769"/>
        <v>0</v>
      </c>
      <c r="N2672" s="4">
        <f t="shared" si="3769"/>
        <v>100</v>
      </c>
      <c r="O2672" s="4">
        <f t="shared" si="3769"/>
        <v>0</v>
      </c>
      <c r="P2672" s="4">
        <f t="shared" si="3769"/>
        <v>0</v>
      </c>
      <c r="Q2672" s="4">
        <f t="shared" si="3769"/>
        <v>0</v>
      </c>
      <c r="R2672" s="4">
        <f t="shared" si="3769"/>
        <v>0</v>
      </c>
      <c r="S2672" s="4">
        <f t="shared" si="3769"/>
        <v>0</v>
      </c>
      <c r="T2672" s="4">
        <f t="shared" si="3769"/>
        <v>0</v>
      </c>
      <c r="U2672" s="4">
        <f t="shared" si="3769"/>
        <v>0</v>
      </c>
      <c r="V2672" s="4">
        <f t="shared" si="3769"/>
        <v>0</v>
      </c>
      <c r="W2672" s="4">
        <f>VLOOKUP(Z2672,怪物属性偏向!D:F,3,FALSE)</f>
        <v>5000018</v>
      </c>
      <c r="X2672" s="4">
        <f t="shared" si="3754"/>
        <v>118</v>
      </c>
      <c r="Y2672" t="str">
        <f>VLOOKUP(Z2672,怪物属性偏向!G:H,2,FALSE)</f>
        <v>娜塔莎</v>
      </c>
      <c r="Z2672">
        <f t="shared" si="3755"/>
        <v>18</v>
      </c>
    </row>
    <row r="2673" spans="1:26" ht="18" customHeight="1" x14ac:dyDescent="0.15">
      <c r="A2673" s="4">
        <v>5002669</v>
      </c>
      <c r="B2673" s="4">
        <f t="shared" ref="B2673:E2673" si="3770">B2672</f>
        <v>0</v>
      </c>
      <c r="C2673" s="4">
        <f t="shared" si="3770"/>
        <v>0</v>
      </c>
      <c r="D2673" s="4">
        <f t="shared" si="3770"/>
        <v>0</v>
      </c>
      <c r="E2673" s="4">
        <f t="shared" si="3770"/>
        <v>0</v>
      </c>
      <c r="F2673" s="4">
        <f>INT(VLOOKUP($X2673,映射表!$B:$C,2,FALSE)*VLOOKUP($Z2673,怪物属性偏向!$G:$L,怪物属性偏向!L$1,FALSE)/100)</f>
        <v>9450648</v>
      </c>
      <c r="G2673" s="4">
        <f>INT(VLOOKUP($X2673,映射表!$B:$C,2,FALSE)*VLOOKUP($Z2673,怪物属性偏向!$G:$L,怪物属性偏向!J$1,FALSE)/100)</f>
        <v>5320364</v>
      </c>
      <c r="H2673" s="4">
        <f t="shared" si="3684"/>
        <v>0</v>
      </c>
      <c r="I2673" s="4">
        <f>INT(VLOOKUP($X2673,映射表!$B:$C,2,FALSE)*VLOOKUP($Z2673,怪物属性偏向!$G:$L,怪物属性偏向!K$1,FALSE)/100)</f>
        <v>5264944</v>
      </c>
      <c r="J2673" s="4">
        <f>INT(VLOOKUP($X2673,映射表!$B:$E,4,FALSE))</f>
        <v>4433637</v>
      </c>
      <c r="K2673" s="4">
        <f t="shared" ref="K2673:V2673" si="3771">K2672</f>
        <v>100</v>
      </c>
      <c r="L2673" s="4">
        <f t="shared" si="3771"/>
        <v>0</v>
      </c>
      <c r="M2673" s="4">
        <f t="shared" si="3771"/>
        <v>0</v>
      </c>
      <c r="N2673" s="4">
        <f t="shared" si="3771"/>
        <v>100</v>
      </c>
      <c r="O2673" s="4">
        <f t="shared" si="3771"/>
        <v>0</v>
      </c>
      <c r="P2673" s="4">
        <f t="shared" si="3771"/>
        <v>0</v>
      </c>
      <c r="Q2673" s="4">
        <f t="shared" si="3771"/>
        <v>0</v>
      </c>
      <c r="R2673" s="4">
        <f t="shared" si="3771"/>
        <v>0</v>
      </c>
      <c r="S2673" s="4">
        <f t="shared" si="3771"/>
        <v>0</v>
      </c>
      <c r="T2673" s="4">
        <f t="shared" si="3771"/>
        <v>0</v>
      </c>
      <c r="U2673" s="4">
        <f t="shared" si="3771"/>
        <v>0</v>
      </c>
      <c r="V2673" s="4">
        <f t="shared" si="3771"/>
        <v>0</v>
      </c>
      <c r="W2673" s="4">
        <f>VLOOKUP(Z2673,怪物属性偏向!D:F,3,FALSE)</f>
        <v>5000018</v>
      </c>
      <c r="X2673" s="4">
        <f t="shared" si="3754"/>
        <v>119</v>
      </c>
      <c r="Y2673" t="str">
        <f>VLOOKUP(Z2673,怪物属性偏向!G:H,2,FALSE)</f>
        <v>娜塔莎</v>
      </c>
      <c r="Z2673">
        <f t="shared" si="3755"/>
        <v>18</v>
      </c>
    </row>
    <row r="2674" spans="1:26" ht="18" customHeight="1" x14ac:dyDescent="0.15">
      <c r="A2674" s="4">
        <v>5002670</v>
      </c>
      <c r="B2674" s="4">
        <f t="shared" ref="B2674:E2674" si="3772">B2673</f>
        <v>0</v>
      </c>
      <c r="C2674" s="4">
        <f t="shared" si="3772"/>
        <v>0</v>
      </c>
      <c r="D2674" s="4">
        <f t="shared" si="3772"/>
        <v>0</v>
      </c>
      <c r="E2674" s="4">
        <f t="shared" si="3772"/>
        <v>0</v>
      </c>
      <c r="F2674" s="4">
        <f>INT(VLOOKUP($X2674,映射表!$B:$C,2,FALSE)*VLOOKUP($Z2674,怪物属性偏向!$G:$L,怪物属性偏向!L$1,FALSE)/100)</f>
        <v>10131244</v>
      </c>
      <c r="G2674" s="4">
        <f>INT(VLOOKUP($X2674,映射表!$B:$C,2,FALSE)*VLOOKUP($Z2674,怪物属性偏向!$G:$L,怪物属性偏向!J$1,FALSE)/100)</f>
        <v>5703515</v>
      </c>
      <c r="H2674" s="4">
        <f t="shared" si="3684"/>
        <v>0</v>
      </c>
      <c r="I2674" s="4">
        <f>INT(VLOOKUP($X2674,映射表!$B:$C,2,FALSE)*VLOOKUP($Z2674,怪物属性偏向!$G:$L,怪物属性偏向!K$1,FALSE)/100)</f>
        <v>5644103</v>
      </c>
      <c r="J2674" s="4">
        <f>INT(VLOOKUP($X2674,映射表!$B:$E,4,FALSE))</f>
        <v>4752929</v>
      </c>
      <c r="K2674" s="4">
        <f t="shared" ref="K2674:V2674" si="3773">K2673</f>
        <v>100</v>
      </c>
      <c r="L2674" s="4">
        <f t="shared" si="3773"/>
        <v>0</v>
      </c>
      <c r="M2674" s="4">
        <f t="shared" si="3773"/>
        <v>0</v>
      </c>
      <c r="N2674" s="4">
        <f t="shared" si="3773"/>
        <v>100</v>
      </c>
      <c r="O2674" s="4">
        <f t="shared" si="3773"/>
        <v>0</v>
      </c>
      <c r="P2674" s="4">
        <f t="shared" si="3773"/>
        <v>0</v>
      </c>
      <c r="Q2674" s="4">
        <f t="shared" si="3773"/>
        <v>0</v>
      </c>
      <c r="R2674" s="4">
        <f t="shared" si="3773"/>
        <v>0</v>
      </c>
      <c r="S2674" s="4">
        <f t="shared" si="3773"/>
        <v>0</v>
      </c>
      <c r="T2674" s="4">
        <f t="shared" si="3773"/>
        <v>0</v>
      </c>
      <c r="U2674" s="4">
        <f t="shared" si="3773"/>
        <v>0</v>
      </c>
      <c r="V2674" s="4">
        <f t="shared" si="3773"/>
        <v>0</v>
      </c>
      <c r="W2674" s="4">
        <f>VLOOKUP(Z2674,怪物属性偏向!D:F,3,FALSE)</f>
        <v>5000018</v>
      </c>
      <c r="X2674" s="4">
        <f t="shared" si="3754"/>
        <v>120</v>
      </c>
      <c r="Y2674" t="str">
        <f>VLOOKUP(Z2674,怪物属性偏向!G:H,2,FALSE)</f>
        <v>娜塔莎</v>
      </c>
      <c r="Z2674">
        <f t="shared" si="3755"/>
        <v>18</v>
      </c>
    </row>
    <row r="2675" spans="1:26" ht="18" customHeight="1" x14ac:dyDescent="0.15">
      <c r="A2675" s="4">
        <v>5002671</v>
      </c>
      <c r="B2675" s="4">
        <f t="shared" ref="B2675:E2675" si="3774">B2674</f>
        <v>0</v>
      </c>
      <c r="C2675" s="4">
        <f t="shared" si="3774"/>
        <v>0</v>
      </c>
      <c r="D2675" s="4">
        <f t="shared" si="3774"/>
        <v>0</v>
      </c>
      <c r="E2675" s="4">
        <f t="shared" si="3774"/>
        <v>0</v>
      </c>
      <c r="F2675" s="4">
        <f>INT(VLOOKUP($X2675,映射表!$B:$C,2,FALSE)*VLOOKUP($Z2675,怪物属性偏向!$G:$L,怪物属性偏向!L$1,FALSE)/100)</f>
        <v>10860842</v>
      </c>
      <c r="G2675" s="4">
        <f>INT(VLOOKUP($X2675,映射表!$B:$C,2,FALSE)*VLOOKUP($Z2675,怪物属性偏向!$G:$L,怪物属性偏向!J$1,FALSE)/100)</f>
        <v>6114252</v>
      </c>
      <c r="H2675" s="4">
        <f t="shared" si="3684"/>
        <v>0</v>
      </c>
      <c r="I2675" s="4">
        <f>INT(VLOOKUP($X2675,映射表!$B:$C,2,FALSE)*VLOOKUP($Z2675,怪物属性偏向!$G:$L,怪物属性偏向!K$1,FALSE)/100)</f>
        <v>6050562</v>
      </c>
      <c r="J2675" s="4">
        <f>INT(VLOOKUP($X2675,映射表!$B:$E,4,FALSE))</f>
        <v>5095210</v>
      </c>
      <c r="K2675" s="4">
        <f t="shared" ref="K2675:V2675" si="3775">K2674</f>
        <v>100</v>
      </c>
      <c r="L2675" s="4">
        <f t="shared" si="3775"/>
        <v>0</v>
      </c>
      <c r="M2675" s="4">
        <f t="shared" si="3775"/>
        <v>0</v>
      </c>
      <c r="N2675" s="4">
        <f t="shared" si="3775"/>
        <v>100</v>
      </c>
      <c r="O2675" s="4">
        <f t="shared" si="3775"/>
        <v>0</v>
      </c>
      <c r="P2675" s="4">
        <f t="shared" si="3775"/>
        <v>0</v>
      </c>
      <c r="Q2675" s="4">
        <f t="shared" si="3775"/>
        <v>0</v>
      </c>
      <c r="R2675" s="4">
        <f t="shared" si="3775"/>
        <v>0</v>
      </c>
      <c r="S2675" s="4">
        <f t="shared" si="3775"/>
        <v>0</v>
      </c>
      <c r="T2675" s="4">
        <f t="shared" si="3775"/>
        <v>0</v>
      </c>
      <c r="U2675" s="4">
        <f t="shared" si="3775"/>
        <v>0</v>
      </c>
      <c r="V2675" s="4">
        <f t="shared" si="3775"/>
        <v>0</v>
      </c>
      <c r="W2675" s="4">
        <f>VLOOKUP(Z2675,怪物属性偏向!D:F,3,FALSE)</f>
        <v>5000018</v>
      </c>
      <c r="X2675" s="4">
        <f t="shared" si="3754"/>
        <v>121</v>
      </c>
      <c r="Y2675" t="str">
        <f>VLOOKUP(Z2675,怪物属性偏向!G:H,2,FALSE)</f>
        <v>娜塔莎</v>
      </c>
      <c r="Z2675">
        <f t="shared" si="3755"/>
        <v>18</v>
      </c>
    </row>
    <row r="2676" spans="1:26" ht="18" customHeight="1" x14ac:dyDescent="0.15">
      <c r="A2676" s="4">
        <v>5002672</v>
      </c>
      <c r="B2676" s="4">
        <f t="shared" ref="B2676:E2676" si="3776">B2675</f>
        <v>0</v>
      </c>
      <c r="C2676" s="4">
        <f t="shared" si="3776"/>
        <v>0</v>
      </c>
      <c r="D2676" s="4">
        <f t="shared" si="3776"/>
        <v>0</v>
      </c>
      <c r="E2676" s="4">
        <f t="shared" si="3776"/>
        <v>0</v>
      </c>
      <c r="F2676" s="4">
        <f>INT(VLOOKUP($X2676,映射表!$B:$C,2,FALSE)*VLOOKUP($Z2676,怪物属性偏向!$G:$L,怪物属性偏向!L$1,FALSE)/100)</f>
        <v>11642972</v>
      </c>
      <c r="G2676" s="4">
        <f>INT(VLOOKUP($X2676,映射表!$B:$C,2,FALSE)*VLOOKUP($Z2676,怪物属性偏向!$G:$L,怪物属性偏向!J$1,FALSE)/100)</f>
        <v>6554562</v>
      </c>
      <c r="H2676" s="4">
        <f t="shared" si="3684"/>
        <v>0</v>
      </c>
      <c r="I2676" s="4">
        <f>INT(VLOOKUP($X2676,映射表!$B:$C,2,FALSE)*VLOOKUP($Z2676,怪物属性偏向!$G:$L,怪物属性偏向!K$1,FALSE)/100)</f>
        <v>6486285</v>
      </c>
      <c r="J2676" s="4">
        <f>INT(VLOOKUP($X2676,映射表!$B:$E,4,FALSE))</f>
        <v>5462135</v>
      </c>
      <c r="K2676" s="4">
        <f t="shared" ref="K2676:V2676" si="3777">K2675</f>
        <v>100</v>
      </c>
      <c r="L2676" s="4">
        <f t="shared" si="3777"/>
        <v>0</v>
      </c>
      <c r="M2676" s="4">
        <f t="shared" si="3777"/>
        <v>0</v>
      </c>
      <c r="N2676" s="4">
        <f t="shared" si="3777"/>
        <v>100</v>
      </c>
      <c r="O2676" s="4">
        <f t="shared" si="3777"/>
        <v>0</v>
      </c>
      <c r="P2676" s="4">
        <f t="shared" si="3777"/>
        <v>0</v>
      </c>
      <c r="Q2676" s="4">
        <f t="shared" si="3777"/>
        <v>0</v>
      </c>
      <c r="R2676" s="4">
        <f t="shared" si="3777"/>
        <v>0</v>
      </c>
      <c r="S2676" s="4">
        <f t="shared" si="3777"/>
        <v>0</v>
      </c>
      <c r="T2676" s="4">
        <f t="shared" si="3777"/>
        <v>0</v>
      </c>
      <c r="U2676" s="4">
        <f t="shared" si="3777"/>
        <v>0</v>
      </c>
      <c r="V2676" s="4">
        <f t="shared" si="3777"/>
        <v>0</v>
      </c>
      <c r="W2676" s="4">
        <f>VLOOKUP(Z2676,怪物属性偏向!D:F,3,FALSE)</f>
        <v>5000018</v>
      </c>
      <c r="X2676" s="4">
        <f t="shared" si="3754"/>
        <v>122</v>
      </c>
      <c r="Y2676" t="str">
        <f>VLOOKUP(Z2676,怪物属性偏向!G:H,2,FALSE)</f>
        <v>娜塔莎</v>
      </c>
      <c r="Z2676">
        <f t="shared" si="3755"/>
        <v>18</v>
      </c>
    </row>
    <row r="2677" spans="1:26" ht="18" customHeight="1" x14ac:dyDescent="0.15">
      <c r="A2677" s="4">
        <v>5002673</v>
      </c>
      <c r="B2677" s="4">
        <f t="shared" ref="B2677:E2677" si="3778">B2676</f>
        <v>0</v>
      </c>
      <c r="C2677" s="4">
        <f t="shared" si="3778"/>
        <v>0</v>
      </c>
      <c r="D2677" s="4">
        <f t="shared" si="3778"/>
        <v>0</v>
      </c>
      <c r="E2677" s="4">
        <f t="shared" si="3778"/>
        <v>0</v>
      </c>
      <c r="F2677" s="4">
        <f>INT(VLOOKUP($X2677,映射表!$B:$C,2,FALSE)*VLOOKUP($Z2677,怪物属性偏向!$G:$L,怪物属性偏向!L$1,FALSE)/100)</f>
        <v>12481415</v>
      </c>
      <c r="G2677" s="4">
        <f>INT(VLOOKUP($X2677,映射表!$B:$C,2,FALSE)*VLOOKUP($Z2677,怪物属性偏向!$G:$L,怪物属性偏向!J$1,FALSE)/100)</f>
        <v>7026574</v>
      </c>
      <c r="H2677" s="4">
        <f t="shared" si="3684"/>
        <v>0</v>
      </c>
      <c r="I2677" s="4">
        <f>INT(VLOOKUP($X2677,映射表!$B:$C,2,FALSE)*VLOOKUP($Z2677,怪物属性偏向!$G:$L,怪物属性偏向!K$1,FALSE)/100)</f>
        <v>6953381</v>
      </c>
      <c r="J2677" s="4">
        <f>INT(VLOOKUP($X2677,映射表!$B:$E,4,FALSE))</f>
        <v>5855478</v>
      </c>
      <c r="K2677" s="4">
        <f t="shared" ref="K2677:V2677" si="3779">K2676</f>
        <v>100</v>
      </c>
      <c r="L2677" s="4">
        <f t="shared" si="3779"/>
        <v>0</v>
      </c>
      <c r="M2677" s="4">
        <f t="shared" si="3779"/>
        <v>0</v>
      </c>
      <c r="N2677" s="4">
        <f t="shared" si="3779"/>
        <v>100</v>
      </c>
      <c r="O2677" s="4">
        <f t="shared" si="3779"/>
        <v>0</v>
      </c>
      <c r="P2677" s="4">
        <f t="shared" si="3779"/>
        <v>0</v>
      </c>
      <c r="Q2677" s="4">
        <f t="shared" si="3779"/>
        <v>0</v>
      </c>
      <c r="R2677" s="4">
        <f t="shared" si="3779"/>
        <v>0</v>
      </c>
      <c r="S2677" s="4">
        <f t="shared" si="3779"/>
        <v>0</v>
      </c>
      <c r="T2677" s="4">
        <f t="shared" si="3779"/>
        <v>0</v>
      </c>
      <c r="U2677" s="4">
        <f t="shared" si="3779"/>
        <v>0</v>
      </c>
      <c r="V2677" s="4">
        <f t="shared" si="3779"/>
        <v>0</v>
      </c>
      <c r="W2677" s="4">
        <f>VLOOKUP(Z2677,怪物属性偏向!D:F,3,FALSE)</f>
        <v>5000018</v>
      </c>
      <c r="X2677" s="4">
        <f t="shared" si="3754"/>
        <v>123</v>
      </c>
      <c r="Y2677" t="str">
        <f>VLOOKUP(Z2677,怪物属性偏向!G:H,2,FALSE)</f>
        <v>娜塔莎</v>
      </c>
      <c r="Z2677">
        <f t="shared" si="3755"/>
        <v>18</v>
      </c>
    </row>
    <row r="2678" spans="1:26" ht="18" customHeight="1" x14ac:dyDescent="0.15">
      <c r="A2678" s="4">
        <v>5002674</v>
      </c>
      <c r="B2678" s="4">
        <f t="shared" ref="B2678:E2678" si="3780">B2677</f>
        <v>0</v>
      </c>
      <c r="C2678" s="4">
        <f t="shared" si="3780"/>
        <v>0</v>
      </c>
      <c r="D2678" s="4">
        <f t="shared" si="3780"/>
        <v>0</v>
      </c>
      <c r="E2678" s="4">
        <f t="shared" si="3780"/>
        <v>0</v>
      </c>
      <c r="F2678" s="4">
        <f>INT(VLOOKUP($X2678,映射表!$B:$C,2,FALSE)*VLOOKUP($Z2678,怪物属性偏向!$G:$L,怪物属性偏向!L$1,FALSE)/100)</f>
        <v>13380226</v>
      </c>
      <c r="G2678" s="4">
        <f>INT(VLOOKUP($X2678,映射表!$B:$C,2,FALSE)*VLOOKUP($Z2678,怪物属性偏向!$G:$L,怪物属性偏向!J$1,FALSE)/100)</f>
        <v>7532572</v>
      </c>
      <c r="H2678" s="4">
        <f t="shared" si="3684"/>
        <v>0</v>
      </c>
      <c r="I2678" s="4">
        <f>INT(VLOOKUP($X2678,映射表!$B:$C,2,FALSE)*VLOOKUP($Z2678,怪物属性偏向!$G:$L,怪物属性偏向!K$1,FALSE)/100)</f>
        <v>7454107</v>
      </c>
      <c r="J2678" s="4">
        <f>INT(VLOOKUP($X2678,映射表!$B:$E,4,FALSE))</f>
        <v>6277143</v>
      </c>
      <c r="K2678" s="4">
        <f t="shared" ref="K2678:V2678" si="3781">K2677</f>
        <v>100</v>
      </c>
      <c r="L2678" s="4">
        <f t="shared" si="3781"/>
        <v>0</v>
      </c>
      <c r="M2678" s="4">
        <f t="shared" si="3781"/>
        <v>0</v>
      </c>
      <c r="N2678" s="4">
        <f t="shared" si="3781"/>
        <v>100</v>
      </c>
      <c r="O2678" s="4">
        <f t="shared" si="3781"/>
        <v>0</v>
      </c>
      <c r="P2678" s="4">
        <f t="shared" si="3781"/>
        <v>0</v>
      </c>
      <c r="Q2678" s="4">
        <f t="shared" si="3781"/>
        <v>0</v>
      </c>
      <c r="R2678" s="4">
        <f t="shared" si="3781"/>
        <v>0</v>
      </c>
      <c r="S2678" s="4">
        <f t="shared" si="3781"/>
        <v>0</v>
      </c>
      <c r="T2678" s="4">
        <f t="shared" si="3781"/>
        <v>0</v>
      </c>
      <c r="U2678" s="4">
        <f t="shared" si="3781"/>
        <v>0</v>
      </c>
      <c r="V2678" s="4">
        <f t="shared" si="3781"/>
        <v>0</v>
      </c>
      <c r="W2678" s="4">
        <f>VLOOKUP(Z2678,怪物属性偏向!D:F,3,FALSE)</f>
        <v>5000018</v>
      </c>
      <c r="X2678" s="4">
        <f t="shared" si="3754"/>
        <v>124</v>
      </c>
      <c r="Y2678" t="str">
        <f>VLOOKUP(Z2678,怪物属性偏向!G:H,2,FALSE)</f>
        <v>娜塔莎</v>
      </c>
      <c r="Z2678">
        <f t="shared" si="3755"/>
        <v>18</v>
      </c>
    </row>
    <row r="2679" spans="1:26" ht="18" customHeight="1" x14ac:dyDescent="0.15">
      <c r="A2679" s="4">
        <v>5002675</v>
      </c>
      <c r="B2679" s="4">
        <f t="shared" ref="B2679:E2679" si="3782">B2678</f>
        <v>0</v>
      </c>
      <c r="C2679" s="4">
        <f t="shared" si="3782"/>
        <v>0</v>
      </c>
      <c r="D2679" s="4">
        <f t="shared" si="3782"/>
        <v>0</v>
      </c>
      <c r="E2679" s="4">
        <f t="shared" si="3782"/>
        <v>0</v>
      </c>
      <c r="F2679" s="4">
        <f>INT(VLOOKUP($X2679,映射表!$B:$C,2,FALSE)*VLOOKUP($Z2679,怪物属性偏向!$G:$L,怪物属性偏向!L$1,FALSE)/100)</f>
        <v>14343752</v>
      </c>
      <c r="G2679" s="4">
        <f>INT(VLOOKUP($X2679,映射表!$B:$C,2,FALSE)*VLOOKUP($Z2679,怪物属性偏向!$G:$L,怪物属性偏向!J$1,FALSE)/100)</f>
        <v>8075001</v>
      </c>
      <c r="H2679" s="4">
        <f t="shared" si="3684"/>
        <v>0</v>
      </c>
      <c r="I2679" s="4">
        <f>INT(VLOOKUP($X2679,映射表!$B:$C,2,FALSE)*VLOOKUP($Z2679,怪物属性偏向!$G:$L,怪物属性偏向!K$1,FALSE)/100)</f>
        <v>7990886</v>
      </c>
      <c r="J2679" s="4">
        <f>INT(VLOOKUP($X2679,映射表!$B:$E,4,FALSE))</f>
        <v>6729167</v>
      </c>
      <c r="K2679" s="4">
        <f t="shared" ref="K2679:V2679" si="3783">K2678</f>
        <v>100</v>
      </c>
      <c r="L2679" s="4">
        <f t="shared" si="3783"/>
        <v>0</v>
      </c>
      <c r="M2679" s="4">
        <f t="shared" si="3783"/>
        <v>0</v>
      </c>
      <c r="N2679" s="4">
        <f t="shared" si="3783"/>
        <v>100</v>
      </c>
      <c r="O2679" s="4">
        <f t="shared" si="3783"/>
        <v>0</v>
      </c>
      <c r="P2679" s="4">
        <f t="shared" si="3783"/>
        <v>0</v>
      </c>
      <c r="Q2679" s="4">
        <f t="shared" si="3783"/>
        <v>0</v>
      </c>
      <c r="R2679" s="4">
        <f t="shared" si="3783"/>
        <v>0</v>
      </c>
      <c r="S2679" s="4">
        <f t="shared" si="3783"/>
        <v>0</v>
      </c>
      <c r="T2679" s="4">
        <f t="shared" si="3783"/>
        <v>0</v>
      </c>
      <c r="U2679" s="4">
        <f t="shared" si="3783"/>
        <v>0</v>
      </c>
      <c r="V2679" s="4">
        <f t="shared" si="3783"/>
        <v>0</v>
      </c>
      <c r="W2679" s="4">
        <f>VLOOKUP(Z2679,怪物属性偏向!D:F,3,FALSE)</f>
        <v>5000018</v>
      </c>
      <c r="X2679" s="4">
        <f t="shared" si="3754"/>
        <v>125</v>
      </c>
      <c r="Y2679" t="str">
        <f>VLOOKUP(Z2679,怪物属性偏向!G:H,2,FALSE)</f>
        <v>娜塔莎</v>
      </c>
      <c r="Z2679">
        <f t="shared" si="3755"/>
        <v>18</v>
      </c>
    </row>
    <row r="2680" spans="1:26" ht="18" customHeight="1" x14ac:dyDescent="0.15">
      <c r="A2680" s="4">
        <v>5002676</v>
      </c>
      <c r="B2680" s="4">
        <f t="shared" ref="B2680:E2680" si="3784">B2679</f>
        <v>0</v>
      </c>
      <c r="C2680" s="4">
        <f t="shared" si="3784"/>
        <v>0</v>
      </c>
      <c r="D2680" s="4">
        <f t="shared" si="3784"/>
        <v>0</v>
      </c>
      <c r="E2680" s="4">
        <f t="shared" si="3784"/>
        <v>0</v>
      </c>
      <c r="F2680" s="4">
        <f>INT(VLOOKUP($X2680,映射表!$B:$C,2,FALSE)*VLOOKUP($Z2680,怪物属性偏向!$G:$L,怪物属性偏向!L$1,FALSE)/100)</f>
        <v>15376651</v>
      </c>
      <c r="G2680" s="4">
        <f>INT(VLOOKUP($X2680,映射表!$B:$C,2,FALSE)*VLOOKUP($Z2680,怪物属性偏向!$G:$L,怪物属性偏向!J$1,FALSE)/100)</f>
        <v>8656485</v>
      </c>
      <c r="H2680" s="4">
        <f t="shared" si="3684"/>
        <v>0</v>
      </c>
      <c r="I2680" s="4">
        <f>INT(VLOOKUP($X2680,映射表!$B:$C,2,FALSE)*VLOOKUP($Z2680,怪物属性偏向!$G:$L,怪物属性偏向!K$1,FALSE)/100)</f>
        <v>8566313</v>
      </c>
      <c r="J2680" s="4">
        <f>INT(VLOOKUP($X2680,映射表!$B:$E,4,FALSE))</f>
        <v>7213737</v>
      </c>
      <c r="K2680" s="4">
        <f t="shared" ref="K2680:V2680" si="3785">K2679</f>
        <v>100</v>
      </c>
      <c r="L2680" s="4">
        <f t="shared" si="3785"/>
        <v>0</v>
      </c>
      <c r="M2680" s="4">
        <f t="shared" si="3785"/>
        <v>0</v>
      </c>
      <c r="N2680" s="4">
        <f t="shared" si="3785"/>
        <v>100</v>
      </c>
      <c r="O2680" s="4">
        <f t="shared" si="3785"/>
        <v>0</v>
      </c>
      <c r="P2680" s="4">
        <f t="shared" si="3785"/>
        <v>0</v>
      </c>
      <c r="Q2680" s="4">
        <f t="shared" si="3785"/>
        <v>0</v>
      </c>
      <c r="R2680" s="4">
        <f t="shared" si="3785"/>
        <v>0</v>
      </c>
      <c r="S2680" s="4">
        <f t="shared" si="3785"/>
        <v>0</v>
      </c>
      <c r="T2680" s="4">
        <f t="shared" si="3785"/>
        <v>0</v>
      </c>
      <c r="U2680" s="4">
        <f t="shared" si="3785"/>
        <v>0</v>
      </c>
      <c r="V2680" s="4">
        <f t="shared" si="3785"/>
        <v>0</v>
      </c>
      <c r="W2680" s="4">
        <f>VLOOKUP(Z2680,怪物属性偏向!D:F,3,FALSE)</f>
        <v>5000018</v>
      </c>
      <c r="X2680" s="4">
        <f t="shared" si="3754"/>
        <v>126</v>
      </c>
      <c r="Y2680" t="str">
        <f>VLOOKUP(Z2680,怪物属性偏向!G:H,2,FALSE)</f>
        <v>娜塔莎</v>
      </c>
      <c r="Z2680">
        <f t="shared" si="3755"/>
        <v>18</v>
      </c>
    </row>
    <row r="2681" spans="1:26" ht="18" customHeight="1" x14ac:dyDescent="0.15">
      <c r="A2681" s="4">
        <v>5002677</v>
      </c>
      <c r="B2681" s="4">
        <f t="shared" ref="B2681:E2681" si="3786">B2680</f>
        <v>0</v>
      </c>
      <c r="C2681" s="4">
        <f t="shared" si="3786"/>
        <v>0</v>
      </c>
      <c r="D2681" s="4">
        <f t="shared" si="3786"/>
        <v>0</v>
      </c>
      <c r="E2681" s="4">
        <f t="shared" si="3786"/>
        <v>0</v>
      </c>
      <c r="F2681" s="4">
        <f>INT(VLOOKUP($X2681,映射表!$B:$C,2,FALSE)*VLOOKUP($Z2681,怪物属性偏向!$G:$L,怪物属性偏向!L$1,FALSE)/100)</f>
        <v>16483919</v>
      </c>
      <c r="G2681" s="4">
        <f>INT(VLOOKUP($X2681,映射表!$B:$C,2,FALSE)*VLOOKUP($Z2681,怪物属性偏向!$G:$L,怪物属性偏向!J$1,FALSE)/100)</f>
        <v>9279836</v>
      </c>
      <c r="H2681" s="4">
        <f t="shared" si="3684"/>
        <v>0</v>
      </c>
      <c r="I2681" s="4">
        <f>INT(VLOOKUP($X2681,映射表!$B:$C,2,FALSE)*VLOOKUP($Z2681,怪物属性偏向!$G:$L,怪物属性偏向!K$1,FALSE)/100)</f>
        <v>9183171</v>
      </c>
      <c r="J2681" s="4">
        <f>INT(VLOOKUP($X2681,映射表!$B:$E,4,FALSE))</f>
        <v>7733196</v>
      </c>
      <c r="K2681" s="4">
        <f t="shared" ref="K2681:V2681" si="3787">K2680</f>
        <v>100</v>
      </c>
      <c r="L2681" s="4">
        <f t="shared" si="3787"/>
        <v>0</v>
      </c>
      <c r="M2681" s="4">
        <f t="shared" si="3787"/>
        <v>0</v>
      </c>
      <c r="N2681" s="4">
        <f t="shared" si="3787"/>
        <v>100</v>
      </c>
      <c r="O2681" s="4">
        <f t="shared" si="3787"/>
        <v>0</v>
      </c>
      <c r="P2681" s="4">
        <f t="shared" si="3787"/>
        <v>0</v>
      </c>
      <c r="Q2681" s="4">
        <f t="shared" si="3787"/>
        <v>0</v>
      </c>
      <c r="R2681" s="4">
        <f t="shared" si="3787"/>
        <v>0</v>
      </c>
      <c r="S2681" s="4">
        <f t="shared" si="3787"/>
        <v>0</v>
      </c>
      <c r="T2681" s="4">
        <f t="shared" si="3787"/>
        <v>0</v>
      </c>
      <c r="U2681" s="4">
        <f t="shared" si="3787"/>
        <v>0</v>
      </c>
      <c r="V2681" s="4">
        <f t="shared" si="3787"/>
        <v>0</v>
      </c>
      <c r="W2681" s="4">
        <f>VLOOKUP(Z2681,怪物属性偏向!D:F,3,FALSE)</f>
        <v>5000018</v>
      </c>
      <c r="X2681" s="4">
        <f t="shared" si="3754"/>
        <v>127</v>
      </c>
      <c r="Y2681" t="str">
        <f>VLOOKUP(Z2681,怪物属性偏向!G:H,2,FALSE)</f>
        <v>娜塔莎</v>
      </c>
      <c r="Z2681">
        <f t="shared" si="3755"/>
        <v>18</v>
      </c>
    </row>
    <row r="2682" spans="1:26" ht="18" customHeight="1" x14ac:dyDescent="0.15">
      <c r="A2682" s="4">
        <v>5002678</v>
      </c>
      <c r="B2682" s="4">
        <f t="shared" ref="B2682:E2682" si="3788">B2681</f>
        <v>0</v>
      </c>
      <c r="C2682" s="4">
        <f t="shared" si="3788"/>
        <v>0</v>
      </c>
      <c r="D2682" s="4">
        <f t="shared" si="3788"/>
        <v>0</v>
      </c>
      <c r="E2682" s="4">
        <f t="shared" si="3788"/>
        <v>0</v>
      </c>
      <c r="F2682" s="4">
        <f>INT(VLOOKUP($X2682,映射表!$B:$C,2,FALSE)*VLOOKUP($Z2682,怪物属性偏向!$G:$L,怪物属性偏向!L$1,FALSE)/100)</f>
        <v>17670910</v>
      </c>
      <c r="G2682" s="4">
        <f>INT(VLOOKUP($X2682,映射表!$B:$C,2,FALSE)*VLOOKUP($Z2682,怪物属性偏向!$G:$L,怪物属性偏向!J$1,FALSE)/100)</f>
        <v>9948068</v>
      </c>
      <c r="H2682" s="4">
        <f t="shared" si="3684"/>
        <v>0</v>
      </c>
      <c r="I2682" s="4">
        <f>INT(VLOOKUP($X2682,映射表!$B:$C,2,FALSE)*VLOOKUP($Z2682,怪物属性偏向!$G:$L,怪物属性偏向!K$1,FALSE)/100)</f>
        <v>9844442</v>
      </c>
      <c r="J2682" s="4">
        <f>INT(VLOOKUP($X2682,映射表!$B:$E,4,FALSE))</f>
        <v>8290056</v>
      </c>
      <c r="K2682" s="4">
        <f t="shared" ref="K2682:V2682" si="3789">K2681</f>
        <v>100</v>
      </c>
      <c r="L2682" s="4">
        <f t="shared" si="3789"/>
        <v>0</v>
      </c>
      <c r="M2682" s="4">
        <f t="shared" si="3789"/>
        <v>0</v>
      </c>
      <c r="N2682" s="4">
        <f t="shared" si="3789"/>
        <v>100</v>
      </c>
      <c r="O2682" s="4">
        <f t="shared" si="3789"/>
        <v>0</v>
      </c>
      <c r="P2682" s="4">
        <f t="shared" si="3789"/>
        <v>0</v>
      </c>
      <c r="Q2682" s="4">
        <f t="shared" si="3789"/>
        <v>0</v>
      </c>
      <c r="R2682" s="4">
        <f t="shared" si="3789"/>
        <v>0</v>
      </c>
      <c r="S2682" s="4">
        <f t="shared" si="3789"/>
        <v>0</v>
      </c>
      <c r="T2682" s="4">
        <f t="shared" si="3789"/>
        <v>0</v>
      </c>
      <c r="U2682" s="4">
        <f t="shared" si="3789"/>
        <v>0</v>
      </c>
      <c r="V2682" s="4">
        <f t="shared" si="3789"/>
        <v>0</v>
      </c>
      <c r="W2682" s="4">
        <f>VLOOKUP(Z2682,怪物属性偏向!D:F,3,FALSE)</f>
        <v>5000018</v>
      </c>
      <c r="X2682" s="4">
        <f t="shared" si="3754"/>
        <v>128</v>
      </c>
      <c r="Y2682" t="str">
        <f>VLOOKUP(Z2682,怪物属性偏向!G:H,2,FALSE)</f>
        <v>娜塔莎</v>
      </c>
      <c r="Z2682">
        <f t="shared" si="3755"/>
        <v>18</v>
      </c>
    </row>
    <row r="2683" spans="1:26" ht="18" customHeight="1" x14ac:dyDescent="0.15">
      <c r="A2683" s="4">
        <v>5002679</v>
      </c>
      <c r="B2683" s="4">
        <f t="shared" ref="B2683:E2683" si="3790">B2682</f>
        <v>0</v>
      </c>
      <c r="C2683" s="4">
        <f t="shared" si="3790"/>
        <v>0</v>
      </c>
      <c r="D2683" s="4">
        <f t="shared" si="3790"/>
        <v>0</v>
      </c>
      <c r="E2683" s="4">
        <f t="shared" si="3790"/>
        <v>0</v>
      </c>
      <c r="F2683" s="4">
        <f>INT(VLOOKUP($X2683,映射表!$B:$C,2,FALSE)*VLOOKUP($Z2683,怪物属性偏向!$G:$L,怪物属性偏向!L$1,FALSE)/100)</f>
        <v>18943365</v>
      </c>
      <c r="G2683" s="4">
        <f>INT(VLOOKUP($X2683,映射表!$B:$C,2,FALSE)*VLOOKUP($Z2683,怪物属性偏向!$G:$L,怪物属性偏向!J$1,FALSE)/100)</f>
        <v>10664413</v>
      </c>
      <c r="H2683" s="4">
        <f t="shared" si="3684"/>
        <v>0</v>
      </c>
      <c r="I2683" s="4">
        <f>INT(VLOOKUP($X2683,映射表!$B:$C,2,FALSE)*VLOOKUP($Z2683,怪物属性偏向!$G:$L,怪物属性偏向!K$1,FALSE)/100)</f>
        <v>10553325</v>
      </c>
      <c r="J2683" s="4">
        <f>INT(VLOOKUP($X2683,映射表!$B:$E,4,FALSE))</f>
        <v>8887010</v>
      </c>
      <c r="K2683" s="4">
        <f t="shared" ref="K2683:V2683" si="3791">K2682</f>
        <v>100</v>
      </c>
      <c r="L2683" s="4">
        <f t="shared" si="3791"/>
        <v>0</v>
      </c>
      <c r="M2683" s="4">
        <f t="shared" si="3791"/>
        <v>0</v>
      </c>
      <c r="N2683" s="4">
        <f t="shared" si="3791"/>
        <v>100</v>
      </c>
      <c r="O2683" s="4">
        <f t="shared" si="3791"/>
        <v>0</v>
      </c>
      <c r="P2683" s="4">
        <f t="shared" si="3791"/>
        <v>0</v>
      </c>
      <c r="Q2683" s="4">
        <f t="shared" si="3791"/>
        <v>0</v>
      </c>
      <c r="R2683" s="4">
        <f t="shared" si="3791"/>
        <v>0</v>
      </c>
      <c r="S2683" s="4">
        <f t="shared" si="3791"/>
        <v>0</v>
      </c>
      <c r="T2683" s="4">
        <f t="shared" si="3791"/>
        <v>0</v>
      </c>
      <c r="U2683" s="4">
        <f t="shared" si="3791"/>
        <v>0</v>
      </c>
      <c r="V2683" s="4">
        <f t="shared" si="3791"/>
        <v>0</v>
      </c>
      <c r="W2683" s="4">
        <f>VLOOKUP(Z2683,怪物属性偏向!D:F,3,FALSE)</f>
        <v>5000018</v>
      </c>
      <c r="X2683" s="4">
        <f t="shared" si="3754"/>
        <v>129</v>
      </c>
      <c r="Y2683" t="str">
        <f>VLOOKUP(Z2683,怪物属性偏向!G:H,2,FALSE)</f>
        <v>娜塔莎</v>
      </c>
      <c r="Z2683">
        <f t="shared" si="3755"/>
        <v>18</v>
      </c>
    </row>
    <row r="2684" spans="1:26" ht="18" customHeight="1" x14ac:dyDescent="0.15">
      <c r="A2684" s="4">
        <v>5002680</v>
      </c>
      <c r="B2684" s="4">
        <f t="shared" ref="B2684:E2684" si="3792">B2683</f>
        <v>0</v>
      </c>
      <c r="C2684" s="4">
        <f t="shared" si="3792"/>
        <v>0</v>
      </c>
      <c r="D2684" s="4">
        <f t="shared" si="3792"/>
        <v>0</v>
      </c>
      <c r="E2684" s="4">
        <f t="shared" si="3792"/>
        <v>0</v>
      </c>
      <c r="F2684" s="4">
        <f>INT(VLOOKUP($X2684,映射表!$B:$C,2,FALSE)*VLOOKUP($Z2684,怪物属性偏向!$G:$L,怪物属性偏向!L$1,FALSE)/100)</f>
        <v>20307436</v>
      </c>
      <c r="G2684" s="4">
        <f>INT(VLOOKUP($X2684,映射表!$B:$C,2,FALSE)*VLOOKUP($Z2684,怪物属性偏向!$G:$L,怪物属性偏向!J$1,FALSE)/100)</f>
        <v>11432334</v>
      </c>
      <c r="H2684" s="4">
        <f t="shared" si="3684"/>
        <v>0</v>
      </c>
      <c r="I2684" s="4">
        <f>INT(VLOOKUP($X2684,映射表!$B:$C,2,FALSE)*VLOOKUP($Z2684,怪物属性偏向!$G:$L,怪物属性偏向!K$1,FALSE)/100)</f>
        <v>11313248</v>
      </c>
      <c r="J2684" s="4">
        <f>INT(VLOOKUP($X2684,映射表!$B:$E,4,FALSE))</f>
        <v>9526945</v>
      </c>
      <c r="K2684" s="4">
        <f t="shared" ref="K2684:V2684" si="3793">K2683</f>
        <v>100</v>
      </c>
      <c r="L2684" s="4">
        <f t="shared" si="3793"/>
        <v>0</v>
      </c>
      <c r="M2684" s="4">
        <f t="shared" si="3793"/>
        <v>0</v>
      </c>
      <c r="N2684" s="4">
        <f t="shared" si="3793"/>
        <v>100</v>
      </c>
      <c r="O2684" s="4">
        <f t="shared" si="3793"/>
        <v>0</v>
      </c>
      <c r="P2684" s="4">
        <f t="shared" si="3793"/>
        <v>0</v>
      </c>
      <c r="Q2684" s="4">
        <f t="shared" si="3793"/>
        <v>0</v>
      </c>
      <c r="R2684" s="4">
        <f t="shared" si="3793"/>
        <v>0</v>
      </c>
      <c r="S2684" s="4">
        <f t="shared" si="3793"/>
        <v>0</v>
      </c>
      <c r="T2684" s="4">
        <f t="shared" si="3793"/>
        <v>0</v>
      </c>
      <c r="U2684" s="4">
        <f t="shared" si="3793"/>
        <v>0</v>
      </c>
      <c r="V2684" s="4">
        <f t="shared" si="3793"/>
        <v>0</v>
      </c>
      <c r="W2684" s="4">
        <f>VLOOKUP(Z2684,怪物属性偏向!D:F,3,FALSE)</f>
        <v>5000018</v>
      </c>
      <c r="X2684" s="4">
        <f t="shared" si="3754"/>
        <v>130</v>
      </c>
      <c r="Y2684" t="str">
        <f>VLOOKUP(Z2684,怪物属性偏向!G:H,2,FALSE)</f>
        <v>娜塔莎</v>
      </c>
      <c r="Z2684">
        <f t="shared" si="3755"/>
        <v>18</v>
      </c>
    </row>
    <row r="2685" spans="1:26" ht="18" customHeight="1" x14ac:dyDescent="0.15">
      <c r="A2685" s="4">
        <v>5002681</v>
      </c>
      <c r="B2685" s="4">
        <f t="shared" ref="B2685:E2685" si="3794">B2684</f>
        <v>0</v>
      </c>
      <c r="C2685" s="4">
        <f t="shared" si="3794"/>
        <v>0</v>
      </c>
      <c r="D2685" s="4">
        <f t="shared" si="3794"/>
        <v>0</v>
      </c>
      <c r="E2685" s="4">
        <f t="shared" si="3794"/>
        <v>0</v>
      </c>
      <c r="F2685" s="4">
        <f>INT(VLOOKUP($X2685,映射表!$B:$C,2,FALSE)*VLOOKUP($Z2685,怪物属性偏向!$G:$L,怪物属性偏向!L$1,FALSE)/100)</f>
        <v>21769721</v>
      </c>
      <c r="G2685" s="4">
        <f>INT(VLOOKUP($X2685,映射表!$B:$C,2,FALSE)*VLOOKUP($Z2685,怪物属性偏向!$G:$L,怪物属性偏向!J$1,FALSE)/100)</f>
        <v>12255546</v>
      </c>
      <c r="H2685" s="4">
        <f t="shared" si="3684"/>
        <v>0</v>
      </c>
      <c r="I2685" s="4">
        <f>INT(VLOOKUP($X2685,映射表!$B:$C,2,FALSE)*VLOOKUP($Z2685,怪物属性偏向!$G:$L,怪物属性偏向!K$1,FALSE)/100)</f>
        <v>12127884</v>
      </c>
      <c r="J2685" s="4">
        <f>INT(VLOOKUP($X2685,映射表!$B:$E,4,FALSE))</f>
        <v>10212955</v>
      </c>
      <c r="K2685" s="4">
        <f t="shared" ref="K2685:V2685" si="3795">K2684</f>
        <v>100</v>
      </c>
      <c r="L2685" s="4">
        <f t="shared" si="3795"/>
        <v>0</v>
      </c>
      <c r="M2685" s="4">
        <f t="shared" si="3795"/>
        <v>0</v>
      </c>
      <c r="N2685" s="4">
        <f t="shared" si="3795"/>
        <v>100</v>
      </c>
      <c r="O2685" s="4">
        <f t="shared" si="3795"/>
        <v>0</v>
      </c>
      <c r="P2685" s="4">
        <f t="shared" si="3795"/>
        <v>0</v>
      </c>
      <c r="Q2685" s="4">
        <f t="shared" si="3795"/>
        <v>0</v>
      </c>
      <c r="R2685" s="4">
        <f t="shared" si="3795"/>
        <v>0</v>
      </c>
      <c r="S2685" s="4">
        <f t="shared" si="3795"/>
        <v>0</v>
      </c>
      <c r="T2685" s="4">
        <f t="shared" si="3795"/>
        <v>0</v>
      </c>
      <c r="U2685" s="4">
        <f t="shared" si="3795"/>
        <v>0</v>
      </c>
      <c r="V2685" s="4">
        <f t="shared" si="3795"/>
        <v>0</v>
      </c>
      <c r="W2685" s="4">
        <f>VLOOKUP(Z2685,怪物属性偏向!D:F,3,FALSE)</f>
        <v>5000018</v>
      </c>
      <c r="X2685" s="4">
        <f t="shared" si="3754"/>
        <v>131</v>
      </c>
      <c r="Y2685" t="str">
        <f>VLOOKUP(Z2685,怪物属性偏向!G:H,2,FALSE)</f>
        <v>娜塔莎</v>
      </c>
      <c r="Z2685">
        <f t="shared" si="3755"/>
        <v>18</v>
      </c>
    </row>
    <row r="2686" spans="1:26" ht="18" customHeight="1" x14ac:dyDescent="0.15">
      <c r="A2686" s="4">
        <v>5002682</v>
      </c>
      <c r="B2686" s="4">
        <f t="shared" ref="B2686:E2686" si="3796">B2685</f>
        <v>0</v>
      </c>
      <c r="C2686" s="4">
        <f t="shared" si="3796"/>
        <v>0</v>
      </c>
      <c r="D2686" s="4">
        <f t="shared" si="3796"/>
        <v>0</v>
      </c>
      <c r="E2686" s="4">
        <f t="shared" si="3796"/>
        <v>0</v>
      </c>
      <c r="F2686" s="4">
        <f>INT(VLOOKUP($X2686,映射表!$B:$C,2,FALSE)*VLOOKUP($Z2686,怪物属性偏向!$G:$L,怪物属性偏向!L$1,FALSE)/100)</f>
        <v>23337290</v>
      </c>
      <c r="G2686" s="4">
        <f>INT(VLOOKUP($X2686,映射表!$B:$C,2,FALSE)*VLOOKUP($Z2686,怪物属性偏向!$G:$L,怪物属性偏向!J$1,FALSE)/100)</f>
        <v>13138030</v>
      </c>
      <c r="H2686" s="4">
        <f t="shared" si="3684"/>
        <v>0</v>
      </c>
      <c r="I2686" s="4">
        <f>INT(VLOOKUP($X2686,映射表!$B:$C,2,FALSE)*VLOOKUP($Z2686,怪物属性偏向!$G:$L,怪物属性偏向!K$1,FALSE)/100)</f>
        <v>13001175</v>
      </c>
      <c r="J2686" s="4">
        <f>INT(VLOOKUP($X2686,映射表!$B:$E,4,FALSE))</f>
        <v>10948358</v>
      </c>
      <c r="K2686" s="4">
        <f t="shared" ref="K2686:V2686" si="3797">K2685</f>
        <v>100</v>
      </c>
      <c r="L2686" s="4">
        <f t="shared" si="3797"/>
        <v>0</v>
      </c>
      <c r="M2686" s="4">
        <f t="shared" si="3797"/>
        <v>0</v>
      </c>
      <c r="N2686" s="4">
        <f t="shared" si="3797"/>
        <v>100</v>
      </c>
      <c r="O2686" s="4">
        <f t="shared" si="3797"/>
        <v>0</v>
      </c>
      <c r="P2686" s="4">
        <f t="shared" si="3797"/>
        <v>0</v>
      </c>
      <c r="Q2686" s="4">
        <f t="shared" si="3797"/>
        <v>0</v>
      </c>
      <c r="R2686" s="4">
        <f t="shared" si="3797"/>
        <v>0</v>
      </c>
      <c r="S2686" s="4">
        <f t="shared" si="3797"/>
        <v>0</v>
      </c>
      <c r="T2686" s="4">
        <f t="shared" si="3797"/>
        <v>0</v>
      </c>
      <c r="U2686" s="4">
        <f t="shared" si="3797"/>
        <v>0</v>
      </c>
      <c r="V2686" s="4">
        <f t="shared" si="3797"/>
        <v>0</v>
      </c>
      <c r="W2686" s="4">
        <f>VLOOKUP(Z2686,怪物属性偏向!D:F,3,FALSE)</f>
        <v>5000018</v>
      </c>
      <c r="X2686" s="4">
        <f t="shared" si="3754"/>
        <v>132</v>
      </c>
      <c r="Y2686" t="str">
        <f>VLOOKUP(Z2686,怪物属性偏向!G:H,2,FALSE)</f>
        <v>娜塔莎</v>
      </c>
      <c r="Z2686">
        <f t="shared" si="3755"/>
        <v>18</v>
      </c>
    </row>
    <row r="2687" spans="1:26" ht="18" customHeight="1" x14ac:dyDescent="0.15">
      <c r="A2687" s="4">
        <v>5002683</v>
      </c>
      <c r="B2687" s="4">
        <f t="shared" ref="B2687:E2687" si="3798">B2686</f>
        <v>0</v>
      </c>
      <c r="C2687" s="4">
        <f t="shared" si="3798"/>
        <v>0</v>
      </c>
      <c r="D2687" s="4">
        <f t="shared" si="3798"/>
        <v>0</v>
      </c>
      <c r="E2687" s="4">
        <f t="shared" si="3798"/>
        <v>0</v>
      </c>
      <c r="F2687" s="4">
        <f>INT(VLOOKUP($X2687,映射表!$B:$C,2,FALSE)*VLOOKUP($Z2687,怪物属性偏向!$G:$L,怪物属性偏向!L$1,FALSE)/100)</f>
        <v>25017724</v>
      </c>
      <c r="G2687" s="4">
        <f>INT(VLOOKUP($X2687,映射表!$B:$C,2,FALSE)*VLOOKUP($Z2687,怪物属性偏向!$G:$L,怪物属性偏向!J$1,FALSE)/100)</f>
        <v>14084052</v>
      </c>
      <c r="H2687" s="4">
        <f t="shared" si="3684"/>
        <v>0</v>
      </c>
      <c r="I2687" s="4">
        <f>INT(VLOOKUP($X2687,映射表!$B:$C,2,FALSE)*VLOOKUP($Z2687,怪物属性偏向!$G:$L,怪物属性偏向!K$1,FALSE)/100)</f>
        <v>13937343</v>
      </c>
      <c r="J2687" s="4">
        <f>INT(VLOOKUP($X2687,映射表!$B:$E,4,FALSE))</f>
        <v>11736710</v>
      </c>
      <c r="K2687" s="4">
        <f t="shared" ref="K2687:V2687" si="3799">K2686</f>
        <v>100</v>
      </c>
      <c r="L2687" s="4">
        <f t="shared" si="3799"/>
        <v>0</v>
      </c>
      <c r="M2687" s="4">
        <f t="shared" si="3799"/>
        <v>0</v>
      </c>
      <c r="N2687" s="4">
        <f t="shared" si="3799"/>
        <v>100</v>
      </c>
      <c r="O2687" s="4">
        <f t="shared" si="3799"/>
        <v>0</v>
      </c>
      <c r="P2687" s="4">
        <f t="shared" si="3799"/>
        <v>0</v>
      </c>
      <c r="Q2687" s="4">
        <f t="shared" si="3799"/>
        <v>0</v>
      </c>
      <c r="R2687" s="4">
        <f t="shared" si="3799"/>
        <v>0</v>
      </c>
      <c r="S2687" s="4">
        <f t="shared" si="3799"/>
        <v>0</v>
      </c>
      <c r="T2687" s="4">
        <f t="shared" si="3799"/>
        <v>0</v>
      </c>
      <c r="U2687" s="4">
        <f t="shared" si="3799"/>
        <v>0</v>
      </c>
      <c r="V2687" s="4">
        <f t="shared" si="3799"/>
        <v>0</v>
      </c>
      <c r="W2687" s="4">
        <f>VLOOKUP(Z2687,怪物属性偏向!D:F,3,FALSE)</f>
        <v>5000018</v>
      </c>
      <c r="X2687" s="4">
        <f t="shared" si="3754"/>
        <v>133</v>
      </c>
      <c r="Y2687" t="str">
        <f>VLOOKUP(Z2687,怪物属性偏向!G:H,2,FALSE)</f>
        <v>娜塔莎</v>
      </c>
      <c r="Z2687">
        <f t="shared" si="3755"/>
        <v>18</v>
      </c>
    </row>
    <row r="2688" spans="1:26" ht="18" customHeight="1" x14ac:dyDescent="0.15">
      <c r="A2688" s="4">
        <v>5002684</v>
      </c>
      <c r="B2688" s="4">
        <f t="shared" ref="B2688:E2688" si="3800">B2687</f>
        <v>0</v>
      </c>
      <c r="C2688" s="4">
        <f t="shared" si="3800"/>
        <v>0</v>
      </c>
      <c r="D2688" s="4">
        <f t="shared" si="3800"/>
        <v>0</v>
      </c>
      <c r="E2688" s="4">
        <f t="shared" si="3800"/>
        <v>0</v>
      </c>
      <c r="F2688" s="4">
        <f>INT(VLOOKUP($X2688,映射表!$B:$C,2,FALSE)*VLOOKUP($Z2688,怪物属性偏向!$G:$L,怪物属性偏向!L$1,FALSE)/100)</f>
        <v>26819149</v>
      </c>
      <c r="G2688" s="4">
        <f>INT(VLOOKUP($X2688,映射表!$B:$C,2,FALSE)*VLOOKUP($Z2688,怪物属性偏向!$G:$L,怪物属性偏向!J$1,FALSE)/100)</f>
        <v>15098188</v>
      </c>
      <c r="H2688" s="4">
        <f t="shared" si="3684"/>
        <v>0</v>
      </c>
      <c r="I2688" s="4">
        <f>INT(VLOOKUP($X2688,映射表!$B:$C,2,FALSE)*VLOOKUP($Z2688,怪物属性偏向!$G:$L,怪物属性偏向!K$1,FALSE)/100)</f>
        <v>14940915</v>
      </c>
      <c r="J2688" s="4">
        <f>INT(VLOOKUP($X2688,映射表!$B:$E,4,FALSE))</f>
        <v>12581823</v>
      </c>
      <c r="K2688" s="4">
        <f t="shared" ref="K2688:V2688" si="3801">K2687</f>
        <v>100</v>
      </c>
      <c r="L2688" s="4">
        <f t="shared" si="3801"/>
        <v>0</v>
      </c>
      <c r="M2688" s="4">
        <f t="shared" si="3801"/>
        <v>0</v>
      </c>
      <c r="N2688" s="4">
        <f t="shared" si="3801"/>
        <v>100</v>
      </c>
      <c r="O2688" s="4">
        <f t="shared" si="3801"/>
        <v>0</v>
      </c>
      <c r="P2688" s="4">
        <f t="shared" si="3801"/>
        <v>0</v>
      </c>
      <c r="Q2688" s="4">
        <f t="shared" si="3801"/>
        <v>0</v>
      </c>
      <c r="R2688" s="4">
        <f t="shared" si="3801"/>
        <v>0</v>
      </c>
      <c r="S2688" s="4">
        <f t="shared" si="3801"/>
        <v>0</v>
      </c>
      <c r="T2688" s="4">
        <f t="shared" si="3801"/>
        <v>0</v>
      </c>
      <c r="U2688" s="4">
        <f t="shared" si="3801"/>
        <v>0</v>
      </c>
      <c r="V2688" s="4">
        <f t="shared" si="3801"/>
        <v>0</v>
      </c>
      <c r="W2688" s="4">
        <f>VLOOKUP(Z2688,怪物属性偏向!D:F,3,FALSE)</f>
        <v>5000018</v>
      </c>
      <c r="X2688" s="4">
        <f t="shared" si="3754"/>
        <v>134</v>
      </c>
      <c r="Y2688" t="str">
        <f>VLOOKUP(Z2688,怪物属性偏向!G:H,2,FALSE)</f>
        <v>娜塔莎</v>
      </c>
      <c r="Z2688">
        <f t="shared" si="3755"/>
        <v>18</v>
      </c>
    </row>
    <row r="2689" spans="1:26" ht="18" customHeight="1" x14ac:dyDescent="0.15">
      <c r="A2689" s="4">
        <v>5002685</v>
      </c>
      <c r="B2689" s="4">
        <f t="shared" ref="B2689:E2689" si="3802">B2688</f>
        <v>0</v>
      </c>
      <c r="C2689" s="4">
        <f t="shared" si="3802"/>
        <v>0</v>
      </c>
      <c r="D2689" s="4">
        <f t="shared" si="3802"/>
        <v>0</v>
      </c>
      <c r="E2689" s="4">
        <f t="shared" si="3802"/>
        <v>0</v>
      </c>
      <c r="F2689" s="4">
        <f>INT(VLOOKUP($X2689,映射表!$B:$C,2,FALSE)*VLOOKUP($Z2689,怪物属性偏向!$G:$L,怪物属性偏向!L$1,FALSE)/100)</f>
        <v>28750277</v>
      </c>
      <c r="G2689" s="4">
        <f>INT(VLOOKUP($X2689,映射表!$B:$C,2,FALSE)*VLOOKUP($Z2689,怪物属性偏向!$G:$L,怪物属性偏向!J$1,FALSE)/100)</f>
        <v>16185341</v>
      </c>
      <c r="H2689" s="4">
        <f t="shared" si="3684"/>
        <v>0</v>
      </c>
      <c r="I2689" s="4">
        <f>INT(VLOOKUP($X2689,映射表!$B:$C,2,FALSE)*VLOOKUP($Z2689,怪物属性偏向!$G:$L,怪物属性偏向!K$1,FALSE)/100)</f>
        <v>16016744</v>
      </c>
      <c r="J2689" s="4">
        <f>INT(VLOOKUP($X2689,映射表!$B:$E,4,FALSE))</f>
        <v>13487784</v>
      </c>
      <c r="K2689" s="4">
        <f t="shared" ref="K2689:V2689" si="3803">K2688</f>
        <v>100</v>
      </c>
      <c r="L2689" s="4">
        <f t="shared" si="3803"/>
        <v>0</v>
      </c>
      <c r="M2689" s="4">
        <f t="shared" si="3803"/>
        <v>0</v>
      </c>
      <c r="N2689" s="4">
        <f t="shared" si="3803"/>
        <v>100</v>
      </c>
      <c r="O2689" s="4">
        <f t="shared" si="3803"/>
        <v>0</v>
      </c>
      <c r="P2689" s="4">
        <f t="shared" si="3803"/>
        <v>0</v>
      </c>
      <c r="Q2689" s="4">
        <f t="shared" si="3803"/>
        <v>0</v>
      </c>
      <c r="R2689" s="4">
        <f t="shared" si="3803"/>
        <v>0</v>
      </c>
      <c r="S2689" s="4">
        <f t="shared" si="3803"/>
        <v>0</v>
      </c>
      <c r="T2689" s="4">
        <f t="shared" si="3803"/>
        <v>0</v>
      </c>
      <c r="U2689" s="4">
        <f t="shared" si="3803"/>
        <v>0</v>
      </c>
      <c r="V2689" s="4">
        <f t="shared" si="3803"/>
        <v>0</v>
      </c>
      <c r="W2689" s="4">
        <f>VLOOKUP(Z2689,怪物属性偏向!D:F,3,FALSE)</f>
        <v>5000018</v>
      </c>
      <c r="X2689" s="4">
        <f t="shared" si="3754"/>
        <v>135</v>
      </c>
      <c r="Y2689" t="str">
        <f>VLOOKUP(Z2689,怪物属性偏向!G:H,2,FALSE)</f>
        <v>娜塔莎</v>
      </c>
      <c r="Z2689">
        <f t="shared" si="3755"/>
        <v>18</v>
      </c>
    </row>
    <row r="2690" spans="1:26" ht="18" customHeight="1" x14ac:dyDescent="0.15">
      <c r="A2690" s="4">
        <v>5002686</v>
      </c>
      <c r="B2690" s="4">
        <f t="shared" ref="B2690:E2690" si="3804">B2689</f>
        <v>0</v>
      </c>
      <c r="C2690" s="4">
        <f t="shared" si="3804"/>
        <v>0</v>
      </c>
      <c r="D2690" s="4">
        <f t="shared" si="3804"/>
        <v>0</v>
      </c>
      <c r="E2690" s="4">
        <f t="shared" si="3804"/>
        <v>0</v>
      </c>
      <c r="F2690" s="4">
        <f>INT(VLOOKUP($X2690,映射表!$B:$C,2,FALSE)*VLOOKUP($Z2690,怪物属性偏向!$G:$L,怪物属性偏向!L$1,FALSE)/100)</f>
        <v>30820446</v>
      </c>
      <c r="G2690" s="4">
        <f>INT(VLOOKUP($X2690,映射表!$B:$C,2,FALSE)*VLOOKUP($Z2690,怪物属性偏向!$G:$L,怪物属性偏向!J$1,FALSE)/100)</f>
        <v>17350770</v>
      </c>
      <c r="H2690" s="4">
        <f t="shared" si="3684"/>
        <v>0</v>
      </c>
      <c r="I2690" s="4">
        <f>INT(VLOOKUP($X2690,映射表!$B:$C,2,FALSE)*VLOOKUP($Z2690,怪物属性偏向!$G:$L,怪物属性偏向!K$1,FALSE)/100)</f>
        <v>17170032</v>
      </c>
      <c r="J2690" s="4">
        <f>INT(VLOOKUP($X2690,映射表!$B:$E,4,FALSE))</f>
        <v>14458975</v>
      </c>
      <c r="K2690" s="4">
        <f t="shared" ref="K2690:V2690" si="3805">K2689</f>
        <v>100</v>
      </c>
      <c r="L2690" s="4">
        <f t="shared" si="3805"/>
        <v>0</v>
      </c>
      <c r="M2690" s="4">
        <f t="shared" si="3805"/>
        <v>0</v>
      </c>
      <c r="N2690" s="4">
        <f t="shared" si="3805"/>
        <v>100</v>
      </c>
      <c r="O2690" s="4">
        <f t="shared" si="3805"/>
        <v>0</v>
      </c>
      <c r="P2690" s="4">
        <f t="shared" si="3805"/>
        <v>0</v>
      </c>
      <c r="Q2690" s="4">
        <f t="shared" si="3805"/>
        <v>0</v>
      </c>
      <c r="R2690" s="4">
        <f t="shared" si="3805"/>
        <v>0</v>
      </c>
      <c r="S2690" s="4">
        <f t="shared" si="3805"/>
        <v>0</v>
      </c>
      <c r="T2690" s="4">
        <f t="shared" si="3805"/>
        <v>0</v>
      </c>
      <c r="U2690" s="4">
        <f t="shared" si="3805"/>
        <v>0</v>
      </c>
      <c r="V2690" s="4">
        <f t="shared" si="3805"/>
        <v>0</v>
      </c>
      <c r="W2690" s="4">
        <f>VLOOKUP(Z2690,怪物属性偏向!D:F,3,FALSE)</f>
        <v>5000018</v>
      </c>
      <c r="X2690" s="4">
        <f t="shared" si="3754"/>
        <v>136</v>
      </c>
      <c r="Y2690" t="str">
        <f>VLOOKUP(Z2690,怪物属性偏向!G:H,2,FALSE)</f>
        <v>娜塔莎</v>
      </c>
      <c r="Z2690">
        <f t="shared" si="3755"/>
        <v>18</v>
      </c>
    </row>
    <row r="2691" spans="1:26" ht="18" customHeight="1" x14ac:dyDescent="0.15">
      <c r="A2691" s="4">
        <v>5002687</v>
      </c>
      <c r="B2691" s="4">
        <f t="shared" ref="B2691:E2691" si="3806">B2690</f>
        <v>0</v>
      </c>
      <c r="C2691" s="4">
        <f t="shared" si="3806"/>
        <v>0</v>
      </c>
      <c r="D2691" s="4">
        <f t="shared" si="3806"/>
        <v>0</v>
      </c>
      <c r="E2691" s="4">
        <f t="shared" si="3806"/>
        <v>0</v>
      </c>
      <c r="F2691" s="4">
        <f>INT(VLOOKUP($X2691,映射表!$B:$C,2,FALSE)*VLOOKUP($Z2691,怪物属性偏向!$G:$L,怪物属性偏向!L$1,FALSE)/100)</f>
        <v>33039668</v>
      </c>
      <c r="G2691" s="4">
        <f>INT(VLOOKUP($X2691,映射表!$B:$C,2,FALSE)*VLOOKUP($Z2691,怪物属性偏向!$G:$L,怪物属性偏向!J$1,FALSE)/100)</f>
        <v>18600109</v>
      </c>
      <c r="H2691" s="4">
        <f t="shared" si="3684"/>
        <v>0</v>
      </c>
      <c r="I2691" s="4">
        <f>INT(VLOOKUP($X2691,映射表!$B:$C,2,FALSE)*VLOOKUP($Z2691,怪物属性偏向!$G:$L,怪物属性偏向!K$1,FALSE)/100)</f>
        <v>18406358</v>
      </c>
      <c r="J2691" s="4">
        <f>INT(VLOOKUP($X2691,映射表!$B:$E,4,FALSE))</f>
        <v>15500091</v>
      </c>
      <c r="K2691" s="4">
        <f t="shared" ref="K2691:V2691" si="3807">K2690</f>
        <v>100</v>
      </c>
      <c r="L2691" s="4">
        <f t="shared" si="3807"/>
        <v>0</v>
      </c>
      <c r="M2691" s="4">
        <f t="shared" si="3807"/>
        <v>0</v>
      </c>
      <c r="N2691" s="4">
        <f t="shared" si="3807"/>
        <v>100</v>
      </c>
      <c r="O2691" s="4">
        <f t="shared" si="3807"/>
        <v>0</v>
      </c>
      <c r="P2691" s="4">
        <f t="shared" si="3807"/>
        <v>0</v>
      </c>
      <c r="Q2691" s="4">
        <f t="shared" si="3807"/>
        <v>0</v>
      </c>
      <c r="R2691" s="4">
        <f t="shared" si="3807"/>
        <v>0</v>
      </c>
      <c r="S2691" s="4">
        <f t="shared" si="3807"/>
        <v>0</v>
      </c>
      <c r="T2691" s="4">
        <f t="shared" si="3807"/>
        <v>0</v>
      </c>
      <c r="U2691" s="4">
        <f t="shared" si="3807"/>
        <v>0</v>
      </c>
      <c r="V2691" s="4">
        <f t="shared" si="3807"/>
        <v>0</v>
      </c>
      <c r="W2691" s="4">
        <f>VLOOKUP(Z2691,怪物属性偏向!D:F,3,FALSE)</f>
        <v>5000018</v>
      </c>
      <c r="X2691" s="4">
        <f t="shared" si="3754"/>
        <v>137</v>
      </c>
      <c r="Y2691" t="str">
        <f>VLOOKUP(Z2691,怪物属性偏向!G:H,2,FALSE)</f>
        <v>娜塔莎</v>
      </c>
      <c r="Z2691">
        <f t="shared" si="3755"/>
        <v>18</v>
      </c>
    </row>
    <row r="2692" spans="1:26" ht="18" customHeight="1" x14ac:dyDescent="0.15">
      <c r="A2692" s="4">
        <v>5002688</v>
      </c>
      <c r="B2692" s="4">
        <f t="shared" ref="B2692:E2692" si="3808">B2691</f>
        <v>0</v>
      </c>
      <c r="C2692" s="4">
        <f t="shared" si="3808"/>
        <v>0</v>
      </c>
      <c r="D2692" s="4">
        <f t="shared" si="3808"/>
        <v>0</v>
      </c>
      <c r="E2692" s="4">
        <f t="shared" si="3808"/>
        <v>0</v>
      </c>
      <c r="F2692" s="4">
        <f>INT(VLOOKUP($X2692,映射表!$B:$C,2,FALSE)*VLOOKUP($Z2692,怪物属性偏向!$G:$L,怪物属性偏向!L$1,FALSE)/100)</f>
        <v>35418673</v>
      </c>
      <c r="G2692" s="4">
        <f>INT(VLOOKUP($X2692,映射表!$B:$C,2,FALSE)*VLOOKUP($Z2692,怪物属性偏向!$G:$L,怪物属性偏向!J$1,FALSE)/100)</f>
        <v>19939401</v>
      </c>
      <c r="H2692" s="4">
        <f t="shared" si="3684"/>
        <v>0</v>
      </c>
      <c r="I2692" s="4">
        <f>INT(VLOOKUP($X2692,映射表!$B:$C,2,FALSE)*VLOOKUP($Z2692,怪物属性偏向!$G:$L,怪物属性偏向!K$1,FALSE)/100)</f>
        <v>19731699</v>
      </c>
      <c r="J2692" s="4">
        <f>INT(VLOOKUP($X2692,映射表!$B:$E,4,FALSE))</f>
        <v>16616167</v>
      </c>
      <c r="K2692" s="4">
        <f t="shared" ref="K2692:V2692" si="3809">K2691</f>
        <v>100</v>
      </c>
      <c r="L2692" s="4">
        <f t="shared" si="3809"/>
        <v>0</v>
      </c>
      <c r="M2692" s="4">
        <f t="shared" si="3809"/>
        <v>0</v>
      </c>
      <c r="N2692" s="4">
        <f t="shared" si="3809"/>
        <v>100</v>
      </c>
      <c r="O2692" s="4">
        <f t="shared" si="3809"/>
        <v>0</v>
      </c>
      <c r="P2692" s="4">
        <f t="shared" si="3809"/>
        <v>0</v>
      </c>
      <c r="Q2692" s="4">
        <f t="shared" si="3809"/>
        <v>0</v>
      </c>
      <c r="R2692" s="4">
        <f t="shared" si="3809"/>
        <v>0</v>
      </c>
      <c r="S2692" s="4">
        <f t="shared" si="3809"/>
        <v>0</v>
      </c>
      <c r="T2692" s="4">
        <f t="shared" si="3809"/>
        <v>0</v>
      </c>
      <c r="U2692" s="4">
        <f t="shared" si="3809"/>
        <v>0</v>
      </c>
      <c r="V2692" s="4">
        <f t="shared" si="3809"/>
        <v>0</v>
      </c>
      <c r="W2692" s="4">
        <f>VLOOKUP(Z2692,怪物属性偏向!D:F,3,FALSE)</f>
        <v>5000018</v>
      </c>
      <c r="X2692" s="4">
        <f t="shared" si="3754"/>
        <v>138</v>
      </c>
      <c r="Y2692" t="str">
        <f>VLOOKUP(Z2692,怪物属性偏向!G:H,2,FALSE)</f>
        <v>娜塔莎</v>
      </c>
      <c r="Z2692">
        <f t="shared" si="3755"/>
        <v>18</v>
      </c>
    </row>
    <row r="2693" spans="1:26" ht="18" customHeight="1" x14ac:dyDescent="0.15">
      <c r="A2693" s="4">
        <v>5002689</v>
      </c>
      <c r="B2693" s="4">
        <f t="shared" ref="B2693:E2693" si="3810">B2692</f>
        <v>0</v>
      </c>
      <c r="C2693" s="4">
        <f t="shared" si="3810"/>
        <v>0</v>
      </c>
      <c r="D2693" s="4">
        <f t="shared" si="3810"/>
        <v>0</v>
      </c>
      <c r="E2693" s="4">
        <f t="shared" si="3810"/>
        <v>0</v>
      </c>
      <c r="F2693" s="4">
        <f>INT(VLOOKUP($X2693,映射表!$B:$C,2,FALSE)*VLOOKUP($Z2693,怪物属性偏向!$G:$L,怪物属性偏向!L$1,FALSE)/100)</f>
        <v>37968966</v>
      </c>
      <c r="G2693" s="4">
        <f>INT(VLOOKUP($X2693,映射表!$B:$C,2,FALSE)*VLOOKUP($Z2693,怪物属性偏向!$G:$L,怪物属性偏向!J$1,FALSE)/100)</f>
        <v>21375122</v>
      </c>
      <c r="H2693" s="4">
        <f t="shared" si="3684"/>
        <v>0</v>
      </c>
      <c r="I2693" s="4">
        <f>INT(VLOOKUP($X2693,映射表!$B:$C,2,FALSE)*VLOOKUP($Z2693,怪物属性偏向!$G:$L,怪物属性偏向!K$1,FALSE)/100)</f>
        <v>21152464</v>
      </c>
      <c r="J2693" s="4">
        <f>INT(VLOOKUP($X2693,映射表!$B:$E,4,FALSE))</f>
        <v>17812601</v>
      </c>
      <c r="K2693" s="4">
        <f t="shared" ref="K2693:V2693" si="3811">K2692</f>
        <v>100</v>
      </c>
      <c r="L2693" s="4">
        <f t="shared" si="3811"/>
        <v>0</v>
      </c>
      <c r="M2693" s="4">
        <f t="shared" si="3811"/>
        <v>0</v>
      </c>
      <c r="N2693" s="4">
        <f t="shared" si="3811"/>
        <v>100</v>
      </c>
      <c r="O2693" s="4">
        <f t="shared" si="3811"/>
        <v>0</v>
      </c>
      <c r="P2693" s="4">
        <f t="shared" si="3811"/>
        <v>0</v>
      </c>
      <c r="Q2693" s="4">
        <f t="shared" si="3811"/>
        <v>0</v>
      </c>
      <c r="R2693" s="4">
        <f t="shared" si="3811"/>
        <v>0</v>
      </c>
      <c r="S2693" s="4">
        <f t="shared" si="3811"/>
        <v>0</v>
      </c>
      <c r="T2693" s="4">
        <f t="shared" si="3811"/>
        <v>0</v>
      </c>
      <c r="U2693" s="4">
        <f t="shared" si="3811"/>
        <v>0</v>
      </c>
      <c r="V2693" s="4">
        <f t="shared" si="3811"/>
        <v>0</v>
      </c>
      <c r="W2693" s="4">
        <f>VLOOKUP(Z2693,怪物属性偏向!D:F,3,FALSE)</f>
        <v>5000018</v>
      </c>
      <c r="X2693" s="4">
        <f t="shared" si="3754"/>
        <v>139</v>
      </c>
      <c r="Y2693" t="str">
        <f>VLOOKUP(Z2693,怪物属性偏向!G:H,2,FALSE)</f>
        <v>娜塔莎</v>
      </c>
      <c r="Z2693">
        <f t="shared" si="3755"/>
        <v>18</v>
      </c>
    </row>
    <row r="2694" spans="1:26" ht="18" customHeight="1" x14ac:dyDescent="0.15">
      <c r="A2694" s="4">
        <v>5002690</v>
      </c>
      <c r="B2694" s="4">
        <f t="shared" ref="B2694:E2694" si="3812">B2693</f>
        <v>0</v>
      </c>
      <c r="C2694" s="4">
        <f t="shared" si="3812"/>
        <v>0</v>
      </c>
      <c r="D2694" s="4">
        <f t="shared" si="3812"/>
        <v>0</v>
      </c>
      <c r="E2694" s="4">
        <f t="shared" si="3812"/>
        <v>0</v>
      </c>
      <c r="F2694" s="4">
        <f>INT(VLOOKUP($X2694,映射表!$B:$C,2,FALSE)*VLOOKUP($Z2694,怪物属性偏向!$G:$L,怪物属性偏向!L$1,FALSE)/100)</f>
        <v>40702881</v>
      </c>
      <c r="G2694" s="4">
        <f>INT(VLOOKUP($X2694,映射表!$B:$C,2,FALSE)*VLOOKUP($Z2694,怪物属性偏向!$G:$L,怪物属性偏向!J$1,FALSE)/100)</f>
        <v>22914214</v>
      </c>
      <c r="H2694" s="4">
        <f t="shared" si="3684"/>
        <v>0</v>
      </c>
      <c r="I2694" s="4">
        <f>INT(VLOOKUP($X2694,映射表!$B:$C,2,FALSE)*VLOOKUP($Z2694,怪物属性偏向!$G:$L,怪物属性偏向!K$1,FALSE)/100)</f>
        <v>22675525</v>
      </c>
      <c r="J2694" s="4">
        <f>INT(VLOOKUP($X2694,映射表!$B:$E,4,FALSE))</f>
        <v>19095179</v>
      </c>
      <c r="K2694" s="4">
        <f t="shared" ref="K2694:V2694" si="3813">K2693</f>
        <v>100</v>
      </c>
      <c r="L2694" s="4">
        <f t="shared" si="3813"/>
        <v>0</v>
      </c>
      <c r="M2694" s="4">
        <f t="shared" si="3813"/>
        <v>0</v>
      </c>
      <c r="N2694" s="4">
        <f t="shared" si="3813"/>
        <v>100</v>
      </c>
      <c r="O2694" s="4">
        <f t="shared" si="3813"/>
        <v>0</v>
      </c>
      <c r="P2694" s="4">
        <f t="shared" si="3813"/>
        <v>0</v>
      </c>
      <c r="Q2694" s="4">
        <f t="shared" si="3813"/>
        <v>0</v>
      </c>
      <c r="R2694" s="4">
        <f t="shared" si="3813"/>
        <v>0</v>
      </c>
      <c r="S2694" s="4">
        <f t="shared" si="3813"/>
        <v>0</v>
      </c>
      <c r="T2694" s="4">
        <f t="shared" si="3813"/>
        <v>0</v>
      </c>
      <c r="U2694" s="4">
        <f t="shared" si="3813"/>
        <v>0</v>
      </c>
      <c r="V2694" s="4">
        <f t="shared" si="3813"/>
        <v>0</v>
      </c>
      <c r="W2694" s="4">
        <f>VLOOKUP(Z2694,怪物属性偏向!D:F,3,FALSE)</f>
        <v>5000018</v>
      </c>
      <c r="X2694" s="4">
        <f t="shared" si="3754"/>
        <v>140</v>
      </c>
      <c r="Y2694" t="str">
        <f>VLOOKUP(Z2694,怪物属性偏向!G:H,2,FALSE)</f>
        <v>娜塔莎</v>
      </c>
      <c r="Z2694">
        <f t="shared" si="3755"/>
        <v>18</v>
      </c>
    </row>
    <row r="2695" spans="1:26" ht="18" customHeight="1" x14ac:dyDescent="0.15">
      <c r="A2695" s="4">
        <v>5002691</v>
      </c>
      <c r="B2695" s="4">
        <f t="shared" ref="B2695:E2695" si="3814">B2694</f>
        <v>0</v>
      </c>
      <c r="C2695" s="4">
        <f t="shared" si="3814"/>
        <v>0</v>
      </c>
      <c r="D2695" s="4">
        <f t="shared" si="3814"/>
        <v>0</v>
      </c>
      <c r="E2695" s="4">
        <f t="shared" si="3814"/>
        <v>0</v>
      </c>
      <c r="F2695" s="4">
        <f>INT(VLOOKUP($X2695,映射表!$B:$C,2,FALSE)*VLOOKUP($Z2695,怪物属性偏向!$G:$L,怪物属性偏向!L$1,FALSE)/100)</f>
        <v>43633638</v>
      </c>
      <c r="G2695" s="4">
        <f>INT(VLOOKUP($X2695,映射表!$B:$C,2,FALSE)*VLOOKUP($Z2695,怪物属性偏向!$G:$L,怪物属性偏向!J$1,FALSE)/100)</f>
        <v>24564122</v>
      </c>
      <c r="H2695" s="4">
        <f t="shared" ref="H2695:H2758" si="3815">H2694</f>
        <v>0</v>
      </c>
      <c r="I2695" s="4">
        <f>INT(VLOOKUP($X2695,映射表!$B:$C,2,FALSE)*VLOOKUP($Z2695,怪物属性偏向!$G:$L,怪物属性偏向!K$1,FALSE)/100)</f>
        <v>24308245</v>
      </c>
      <c r="J2695" s="4">
        <f>INT(VLOOKUP($X2695,映射表!$B:$E,4,FALSE))</f>
        <v>20470101</v>
      </c>
      <c r="K2695" s="4">
        <f t="shared" ref="K2695:V2695" si="3816">K2694</f>
        <v>100</v>
      </c>
      <c r="L2695" s="4">
        <f t="shared" si="3816"/>
        <v>0</v>
      </c>
      <c r="M2695" s="4">
        <f t="shared" si="3816"/>
        <v>0</v>
      </c>
      <c r="N2695" s="4">
        <f t="shared" si="3816"/>
        <v>100</v>
      </c>
      <c r="O2695" s="4">
        <f t="shared" si="3816"/>
        <v>0</v>
      </c>
      <c r="P2695" s="4">
        <f t="shared" si="3816"/>
        <v>0</v>
      </c>
      <c r="Q2695" s="4">
        <f t="shared" si="3816"/>
        <v>0</v>
      </c>
      <c r="R2695" s="4">
        <f t="shared" si="3816"/>
        <v>0</v>
      </c>
      <c r="S2695" s="4">
        <f t="shared" si="3816"/>
        <v>0</v>
      </c>
      <c r="T2695" s="4">
        <f t="shared" si="3816"/>
        <v>0</v>
      </c>
      <c r="U2695" s="4">
        <f t="shared" si="3816"/>
        <v>0</v>
      </c>
      <c r="V2695" s="4">
        <f t="shared" si="3816"/>
        <v>0</v>
      </c>
      <c r="W2695" s="4">
        <f>VLOOKUP(Z2695,怪物属性偏向!D:F,3,FALSE)</f>
        <v>5000018</v>
      </c>
      <c r="X2695" s="4">
        <f t="shared" si="3754"/>
        <v>141</v>
      </c>
      <c r="Y2695" t="str">
        <f>VLOOKUP(Z2695,怪物属性偏向!G:H,2,FALSE)</f>
        <v>娜塔莎</v>
      </c>
      <c r="Z2695">
        <f t="shared" si="3755"/>
        <v>18</v>
      </c>
    </row>
    <row r="2696" spans="1:26" ht="18" customHeight="1" x14ac:dyDescent="0.15">
      <c r="A2696" s="4">
        <v>5002692</v>
      </c>
      <c r="B2696" s="4">
        <f t="shared" ref="B2696:E2696" si="3817">B2695</f>
        <v>0</v>
      </c>
      <c r="C2696" s="4">
        <f t="shared" si="3817"/>
        <v>0</v>
      </c>
      <c r="D2696" s="4">
        <f t="shared" si="3817"/>
        <v>0</v>
      </c>
      <c r="E2696" s="4">
        <f t="shared" si="3817"/>
        <v>0</v>
      </c>
      <c r="F2696" s="4">
        <f>INT(VLOOKUP($X2696,映射表!$B:$C,2,FALSE)*VLOOKUP($Z2696,怪物属性偏向!$G:$L,怪物属性偏向!L$1,FALSE)/100)</f>
        <v>46775409</v>
      </c>
      <c r="G2696" s="4">
        <f>INT(VLOOKUP($X2696,映射表!$B:$C,2,FALSE)*VLOOKUP($Z2696,怪物属性偏向!$G:$L,怪物属性偏向!J$1,FALSE)/100)</f>
        <v>26332823</v>
      </c>
      <c r="H2696" s="4">
        <f t="shared" si="3815"/>
        <v>0</v>
      </c>
      <c r="I2696" s="4">
        <f>INT(VLOOKUP($X2696,映射表!$B:$C,2,FALSE)*VLOOKUP($Z2696,怪物属性偏向!$G:$L,怪物属性偏向!K$1,FALSE)/100)</f>
        <v>26058522</v>
      </c>
      <c r="J2696" s="4">
        <f>INT(VLOOKUP($X2696,映射表!$B:$E,4,FALSE))</f>
        <v>21944019</v>
      </c>
      <c r="K2696" s="4">
        <f t="shared" ref="K2696:V2696" si="3818">K2695</f>
        <v>100</v>
      </c>
      <c r="L2696" s="4">
        <f t="shared" si="3818"/>
        <v>0</v>
      </c>
      <c r="M2696" s="4">
        <f t="shared" si="3818"/>
        <v>0</v>
      </c>
      <c r="N2696" s="4">
        <f t="shared" si="3818"/>
        <v>100</v>
      </c>
      <c r="O2696" s="4">
        <f t="shared" si="3818"/>
        <v>0</v>
      </c>
      <c r="P2696" s="4">
        <f t="shared" si="3818"/>
        <v>0</v>
      </c>
      <c r="Q2696" s="4">
        <f t="shared" si="3818"/>
        <v>0</v>
      </c>
      <c r="R2696" s="4">
        <f t="shared" si="3818"/>
        <v>0</v>
      </c>
      <c r="S2696" s="4">
        <f t="shared" si="3818"/>
        <v>0</v>
      </c>
      <c r="T2696" s="4">
        <f t="shared" si="3818"/>
        <v>0</v>
      </c>
      <c r="U2696" s="4">
        <f t="shared" si="3818"/>
        <v>0</v>
      </c>
      <c r="V2696" s="4">
        <f t="shared" si="3818"/>
        <v>0</v>
      </c>
      <c r="W2696" s="4">
        <f>VLOOKUP(Z2696,怪物属性偏向!D:F,3,FALSE)</f>
        <v>5000018</v>
      </c>
      <c r="X2696" s="4">
        <f t="shared" si="3754"/>
        <v>142</v>
      </c>
      <c r="Y2696" t="str">
        <f>VLOOKUP(Z2696,怪物属性偏向!G:H,2,FALSE)</f>
        <v>娜塔莎</v>
      </c>
      <c r="Z2696">
        <f t="shared" si="3755"/>
        <v>18</v>
      </c>
    </row>
    <row r="2697" spans="1:26" ht="18" customHeight="1" x14ac:dyDescent="0.15">
      <c r="A2697" s="4">
        <v>5002693</v>
      </c>
      <c r="B2697" s="4">
        <f t="shared" ref="B2697:E2697" si="3819">B2696</f>
        <v>0</v>
      </c>
      <c r="C2697" s="4">
        <f t="shared" si="3819"/>
        <v>0</v>
      </c>
      <c r="D2697" s="4">
        <f t="shared" si="3819"/>
        <v>0</v>
      </c>
      <c r="E2697" s="4">
        <f t="shared" si="3819"/>
        <v>0</v>
      </c>
      <c r="F2697" s="4">
        <f>INT(VLOOKUP($X2697,映射表!$B:$C,2,FALSE)*VLOOKUP($Z2697,怪物属性偏向!$G:$L,怪物属性偏向!L$1,FALSE)/100)</f>
        <v>50143387</v>
      </c>
      <c r="G2697" s="4">
        <f>INT(VLOOKUP($X2697,映射表!$B:$C,2,FALSE)*VLOOKUP($Z2697,怪物属性偏向!$G:$L,怪物属性偏向!J$1,FALSE)/100)</f>
        <v>28228870</v>
      </c>
      <c r="H2697" s="4">
        <f t="shared" si="3815"/>
        <v>0</v>
      </c>
      <c r="I2697" s="4">
        <f>INT(VLOOKUP($X2697,映射表!$B:$C,2,FALSE)*VLOOKUP($Z2697,怪物属性偏向!$G:$L,怪物属性偏向!K$1,FALSE)/100)</f>
        <v>27934819</v>
      </c>
      <c r="J2697" s="4">
        <f>INT(VLOOKUP($X2697,映射表!$B:$E,4,FALSE))</f>
        <v>23524058</v>
      </c>
      <c r="K2697" s="4">
        <f t="shared" ref="K2697:V2697" si="3820">K2696</f>
        <v>100</v>
      </c>
      <c r="L2697" s="4">
        <f t="shared" si="3820"/>
        <v>0</v>
      </c>
      <c r="M2697" s="4">
        <f t="shared" si="3820"/>
        <v>0</v>
      </c>
      <c r="N2697" s="4">
        <f t="shared" si="3820"/>
        <v>100</v>
      </c>
      <c r="O2697" s="4">
        <f t="shared" si="3820"/>
        <v>0</v>
      </c>
      <c r="P2697" s="4">
        <f t="shared" si="3820"/>
        <v>0</v>
      </c>
      <c r="Q2697" s="4">
        <f t="shared" si="3820"/>
        <v>0</v>
      </c>
      <c r="R2697" s="4">
        <f t="shared" si="3820"/>
        <v>0</v>
      </c>
      <c r="S2697" s="4">
        <f t="shared" si="3820"/>
        <v>0</v>
      </c>
      <c r="T2697" s="4">
        <f t="shared" si="3820"/>
        <v>0</v>
      </c>
      <c r="U2697" s="4">
        <f t="shared" si="3820"/>
        <v>0</v>
      </c>
      <c r="V2697" s="4">
        <f t="shared" si="3820"/>
        <v>0</v>
      </c>
      <c r="W2697" s="4">
        <f>VLOOKUP(Z2697,怪物属性偏向!D:F,3,FALSE)</f>
        <v>5000018</v>
      </c>
      <c r="X2697" s="4">
        <f t="shared" si="3754"/>
        <v>143</v>
      </c>
      <c r="Y2697" t="str">
        <f>VLOOKUP(Z2697,怪物属性偏向!G:H,2,FALSE)</f>
        <v>娜塔莎</v>
      </c>
      <c r="Z2697">
        <f t="shared" si="3755"/>
        <v>18</v>
      </c>
    </row>
    <row r="2698" spans="1:26" ht="18" customHeight="1" x14ac:dyDescent="0.15">
      <c r="A2698" s="4">
        <v>5002694</v>
      </c>
      <c r="B2698" s="4">
        <f t="shared" ref="B2698:E2698" si="3821">B2697</f>
        <v>0</v>
      </c>
      <c r="C2698" s="4">
        <f t="shared" si="3821"/>
        <v>0</v>
      </c>
      <c r="D2698" s="4">
        <f t="shared" si="3821"/>
        <v>0</v>
      </c>
      <c r="E2698" s="4">
        <f t="shared" si="3821"/>
        <v>0</v>
      </c>
      <c r="F2698" s="4">
        <f>INT(VLOOKUP($X2698,映射表!$B:$C,2,FALSE)*VLOOKUP($Z2698,怪物属性偏向!$G:$L,怪物属性偏向!L$1,FALSE)/100)</f>
        <v>53753860</v>
      </c>
      <c r="G2698" s="4">
        <f>INT(VLOOKUP($X2698,映射表!$B:$C,2,FALSE)*VLOOKUP($Z2698,怪物属性偏向!$G:$L,怪物属性偏向!J$1,FALSE)/100)</f>
        <v>30261432</v>
      </c>
      <c r="H2698" s="4">
        <f t="shared" si="3815"/>
        <v>0</v>
      </c>
      <c r="I2698" s="4">
        <f>INT(VLOOKUP($X2698,映射表!$B:$C,2,FALSE)*VLOOKUP($Z2698,怪物属性偏向!$G:$L,怪物属性偏向!K$1,FALSE)/100)</f>
        <v>29946209</v>
      </c>
      <c r="J2698" s="4">
        <f>INT(VLOOKUP($X2698,映射表!$B:$E,4,FALSE))</f>
        <v>25217860</v>
      </c>
      <c r="K2698" s="4">
        <f t="shared" ref="K2698:V2698" si="3822">K2697</f>
        <v>100</v>
      </c>
      <c r="L2698" s="4">
        <f t="shared" si="3822"/>
        <v>0</v>
      </c>
      <c r="M2698" s="4">
        <f t="shared" si="3822"/>
        <v>0</v>
      </c>
      <c r="N2698" s="4">
        <f t="shared" si="3822"/>
        <v>100</v>
      </c>
      <c r="O2698" s="4">
        <f t="shared" si="3822"/>
        <v>0</v>
      </c>
      <c r="P2698" s="4">
        <f t="shared" si="3822"/>
        <v>0</v>
      </c>
      <c r="Q2698" s="4">
        <f t="shared" si="3822"/>
        <v>0</v>
      </c>
      <c r="R2698" s="4">
        <f t="shared" si="3822"/>
        <v>0</v>
      </c>
      <c r="S2698" s="4">
        <f t="shared" si="3822"/>
        <v>0</v>
      </c>
      <c r="T2698" s="4">
        <f t="shared" si="3822"/>
        <v>0</v>
      </c>
      <c r="U2698" s="4">
        <f t="shared" si="3822"/>
        <v>0</v>
      </c>
      <c r="V2698" s="4">
        <f t="shared" si="3822"/>
        <v>0</v>
      </c>
      <c r="W2698" s="4">
        <f>VLOOKUP(Z2698,怪物属性偏向!D:F,3,FALSE)</f>
        <v>5000018</v>
      </c>
      <c r="X2698" s="4">
        <f t="shared" si="3754"/>
        <v>144</v>
      </c>
      <c r="Y2698" t="str">
        <f>VLOOKUP(Z2698,怪物属性偏向!G:H,2,FALSE)</f>
        <v>娜塔莎</v>
      </c>
      <c r="Z2698">
        <f t="shared" si="3755"/>
        <v>18</v>
      </c>
    </row>
    <row r="2699" spans="1:26" ht="18" customHeight="1" x14ac:dyDescent="0.15">
      <c r="A2699" s="4">
        <v>5002695</v>
      </c>
      <c r="B2699" s="4">
        <f t="shared" ref="B2699:E2699" si="3823">B2698</f>
        <v>0</v>
      </c>
      <c r="C2699" s="4">
        <f t="shared" si="3823"/>
        <v>0</v>
      </c>
      <c r="D2699" s="4">
        <f t="shared" si="3823"/>
        <v>0</v>
      </c>
      <c r="E2699" s="4">
        <f t="shared" si="3823"/>
        <v>0</v>
      </c>
      <c r="F2699" s="4">
        <f>INT(VLOOKUP($X2699,映射表!$B:$C,2,FALSE)*VLOOKUP($Z2699,怪物属性偏向!$G:$L,怪物属性偏向!L$1,FALSE)/100)</f>
        <v>57624288</v>
      </c>
      <c r="G2699" s="4">
        <f>INT(VLOOKUP($X2699,映射表!$B:$C,2,FALSE)*VLOOKUP($Z2699,怪物属性偏向!$G:$L,怪物属性偏向!J$1,FALSE)/100)</f>
        <v>32440339</v>
      </c>
      <c r="H2699" s="4">
        <f t="shared" si="3815"/>
        <v>0</v>
      </c>
      <c r="I2699" s="4">
        <f>INT(VLOOKUP($X2699,映射表!$B:$C,2,FALSE)*VLOOKUP($Z2699,怪物属性偏向!$G:$L,怪物属性偏向!K$1,FALSE)/100)</f>
        <v>32102419</v>
      </c>
      <c r="J2699" s="4">
        <f>INT(VLOOKUP($X2699,映射表!$B:$E,4,FALSE))</f>
        <v>27033616</v>
      </c>
      <c r="K2699" s="4">
        <f t="shared" ref="K2699:V2699" si="3824">K2698</f>
        <v>100</v>
      </c>
      <c r="L2699" s="4">
        <f t="shared" si="3824"/>
        <v>0</v>
      </c>
      <c r="M2699" s="4">
        <f t="shared" si="3824"/>
        <v>0</v>
      </c>
      <c r="N2699" s="4">
        <f t="shared" si="3824"/>
        <v>100</v>
      </c>
      <c r="O2699" s="4">
        <f t="shared" si="3824"/>
        <v>0</v>
      </c>
      <c r="P2699" s="4">
        <f t="shared" si="3824"/>
        <v>0</v>
      </c>
      <c r="Q2699" s="4">
        <f t="shared" si="3824"/>
        <v>0</v>
      </c>
      <c r="R2699" s="4">
        <f t="shared" si="3824"/>
        <v>0</v>
      </c>
      <c r="S2699" s="4">
        <f t="shared" si="3824"/>
        <v>0</v>
      </c>
      <c r="T2699" s="4">
        <f t="shared" si="3824"/>
        <v>0</v>
      </c>
      <c r="U2699" s="4">
        <f t="shared" si="3824"/>
        <v>0</v>
      </c>
      <c r="V2699" s="4">
        <f t="shared" si="3824"/>
        <v>0</v>
      </c>
      <c r="W2699" s="4">
        <f>VLOOKUP(Z2699,怪物属性偏向!D:F,3,FALSE)</f>
        <v>5000018</v>
      </c>
      <c r="X2699" s="4">
        <f t="shared" si="3754"/>
        <v>145</v>
      </c>
      <c r="Y2699" t="str">
        <f>VLOOKUP(Z2699,怪物属性偏向!G:H,2,FALSE)</f>
        <v>娜塔莎</v>
      </c>
      <c r="Z2699">
        <f t="shared" si="3755"/>
        <v>18</v>
      </c>
    </row>
    <row r="2700" spans="1:26" ht="18" customHeight="1" x14ac:dyDescent="0.15">
      <c r="A2700" s="4">
        <v>5002696</v>
      </c>
      <c r="B2700" s="4">
        <f t="shared" ref="B2700:E2700" si="3825">B2699</f>
        <v>0</v>
      </c>
      <c r="C2700" s="4">
        <f t="shared" si="3825"/>
        <v>0</v>
      </c>
      <c r="D2700" s="4">
        <f t="shared" si="3825"/>
        <v>0</v>
      </c>
      <c r="E2700" s="4">
        <f t="shared" si="3825"/>
        <v>0</v>
      </c>
      <c r="F2700" s="4">
        <f>INT(VLOOKUP($X2700,映射表!$B:$C,2,FALSE)*VLOOKUP($Z2700,怪物属性偏向!$G:$L,怪物属性偏向!L$1,FALSE)/100)</f>
        <v>61773385</v>
      </c>
      <c r="G2700" s="4">
        <f>INT(VLOOKUP($X2700,映射表!$B:$C,2,FALSE)*VLOOKUP($Z2700,怪物属性偏向!$G:$L,怪物属性偏向!J$1,FALSE)/100)</f>
        <v>34776128</v>
      </c>
      <c r="H2700" s="4">
        <f t="shared" si="3815"/>
        <v>0</v>
      </c>
      <c r="I2700" s="4">
        <f>INT(VLOOKUP($X2700,映射表!$B:$C,2,FALSE)*VLOOKUP($Z2700,怪物属性偏向!$G:$L,怪物属性偏向!K$1,FALSE)/100)</f>
        <v>34413877</v>
      </c>
      <c r="J2700" s="4">
        <f>INT(VLOOKUP($X2700,映射表!$B:$E,4,FALSE))</f>
        <v>28980106</v>
      </c>
      <c r="K2700" s="4">
        <f t="shared" ref="K2700:V2700" si="3826">K2699</f>
        <v>100</v>
      </c>
      <c r="L2700" s="4">
        <f t="shared" si="3826"/>
        <v>0</v>
      </c>
      <c r="M2700" s="4">
        <f t="shared" si="3826"/>
        <v>0</v>
      </c>
      <c r="N2700" s="4">
        <f t="shared" si="3826"/>
        <v>100</v>
      </c>
      <c r="O2700" s="4">
        <f t="shared" si="3826"/>
        <v>0</v>
      </c>
      <c r="P2700" s="4">
        <f t="shared" si="3826"/>
        <v>0</v>
      </c>
      <c r="Q2700" s="4">
        <f t="shared" si="3826"/>
        <v>0</v>
      </c>
      <c r="R2700" s="4">
        <f t="shared" si="3826"/>
        <v>0</v>
      </c>
      <c r="S2700" s="4">
        <f t="shared" si="3826"/>
        <v>0</v>
      </c>
      <c r="T2700" s="4">
        <f t="shared" si="3826"/>
        <v>0</v>
      </c>
      <c r="U2700" s="4">
        <f t="shared" si="3826"/>
        <v>0</v>
      </c>
      <c r="V2700" s="4">
        <f t="shared" si="3826"/>
        <v>0</v>
      </c>
      <c r="W2700" s="4">
        <f>VLOOKUP(Z2700,怪物属性偏向!D:F,3,FALSE)</f>
        <v>5000018</v>
      </c>
      <c r="X2700" s="4">
        <f t="shared" si="3754"/>
        <v>146</v>
      </c>
      <c r="Y2700" t="str">
        <f>VLOOKUP(Z2700,怪物属性偏向!G:H,2,FALSE)</f>
        <v>娜塔莎</v>
      </c>
      <c r="Z2700">
        <f t="shared" si="3755"/>
        <v>18</v>
      </c>
    </row>
    <row r="2701" spans="1:26" ht="18" customHeight="1" x14ac:dyDescent="0.15">
      <c r="A2701" s="4">
        <v>5002697</v>
      </c>
      <c r="B2701" s="4">
        <f t="shared" ref="B2701:E2701" si="3827">B2700</f>
        <v>0</v>
      </c>
      <c r="C2701" s="4">
        <f t="shared" si="3827"/>
        <v>0</v>
      </c>
      <c r="D2701" s="4">
        <f t="shared" si="3827"/>
        <v>0</v>
      </c>
      <c r="E2701" s="4">
        <f t="shared" si="3827"/>
        <v>0</v>
      </c>
      <c r="F2701" s="4">
        <f>INT(VLOOKUP($X2701,映射表!$B:$C,2,FALSE)*VLOOKUP($Z2701,怪物属性偏向!$G:$L,怪物属性偏向!L$1,FALSE)/100)</f>
        <v>66221218</v>
      </c>
      <c r="G2701" s="4">
        <f>INT(VLOOKUP($X2701,映射表!$B:$C,2,FALSE)*VLOOKUP($Z2701,怪物属性偏向!$G:$L,怪物属性偏向!J$1,FALSE)/100)</f>
        <v>37280093</v>
      </c>
      <c r="H2701" s="4">
        <f t="shared" si="3815"/>
        <v>0</v>
      </c>
      <c r="I2701" s="4">
        <f>INT(VLOOKUP($X2701,映射表!$B:$C,2,FALSE)*VLOOKUP($Z2701,怪物属性偏向!$G:$L,怪物属性偏向!K$1,FALSE)/100)</f>
        <v>36891759</v>
      </c>
      <c r="J2701" s="4">
        <f>INT(VLOOKUP($X2701,映射表!$B:$E,4,FALSE))</f>
        <v>31066744</v>
      </c>
      <c r="K2701" s="4">
        <f t="shared" ref="K2701:V2701" si="3828">K2700</f>
        <v>100</v>
      </c>
      <c r="L2701" s="4">
        <f t="shared" si="3828"/>
        <v>0</v>
      </c>
      <c r="M2701" s="4">
        <f t="shared" si="3828"/>
        <v>0</v>
      </c>
      <c r="N2701" s="4">
        <f t="shared" si="3828"/>
        <v>100</v>
      </c>
      <c r="O2701" s="4">
        <f t="shared" si="3828"/>
        <v>0</v>
      </c>
      <c r="P2701" s="4">
        <f t="shared" si="3828"/>
        <v>0</v>
      </c>
      <c r="Q2701" s="4">
        <f t="shared" si="3828"/>
        <v>0</v>
      </c>
      <c r="R2701" s="4">
        <f t="shared" si="3828"/>
        <v>0</v>
      </c>
      <c r="S2701" s="4">
        <f t="shared" si="3828"/>
        <v>0</v>
      </c>
      <c r="T2701" s="4">
        <f t="shared" si="3828"/>
        <v>0</v>
      </c>
      <c r="U2701" s="4">
        <f t="shared" si="3828"/>
        <v>0</v>
      </c>
      <c r="V2701" s="4">
        <f t="shared" si="3828"/>
        <v>0</v>
      </c>
      <c r="W2701" s="4">
        <f>VLOOKUP(Z2701,怪物属性偏向!D:F,3,FALSE)</f>
        <v>5000018</v>
      </c>
      <c r="X2701" s="4">
        <f t="shared" si="3754"/>
        <v>147</v>
      </c>
      <c r="Y2701" t="str">
        <f>VLOOKUP(Z2701,怪物属性偏向!G:H,2,FALSE)</f>
        <v>娜塔莎</v>
      </c>
      <c r="Z2701">
        <f t="shared" si="3755"/>
        <v>18</v>
      </c>
    </row>
    <row r="2702" spans="1:26" ht="18" customHeight="1" x14ac:dyDescent="0.15">
      <c r="A2702" s="4">
        <v>5002698</v>
      </c>
      <c r="B2702" s="4">
        <f t="shared" ref="B2702:E2702" si="3829">B2701</f>
        <v>0</v>
      </c>
      <c r="C2702" s="4">
        <f t="shared" si="3829"/>
        <v>0</v>
      </c>
      <c r="D2702" s="4">
        <f t="shared" si="3829"/>
        <v>0</v>
      </c>
      <c r="E2702" s="4">
        <f t="shared" si="3829"/>
        <v>0</v>
      </c>
      <c r="F2702" s="4">
        <f>INT(VLOOKUP($X2702,映射表!$B:$C,2,FALSE)*VLOOKUP($Z2702,怪物属性偏向!$G:$L,怪物属性偏向!L$1,FALSE)/100)</f>
        <v>70989295</v>
      </c>
      <c r="G2702" s="4">
        <f>INT(VLOOKUP($X2702,映射表!$B:$C,2,FALSE)*VLOOKUP($Z2702,怪物属性偏向!$G:$L,怪物属性偏向!J$1,FALSE)/100)</f>
        <v>39964344</v>
      </c>
      <c r="H2702" s="4">
        <f t="shared" si="3815"/>
        <v>0</v>
      </c>
      <c r="I2702" s="4">
        <f>INT(VLOOKUP($X2702,映射表!$B:$C,2,FALSE)*VLOOKUP($Z2702,怪物属性偏向!$G:$L,怪物属性偏向!K$1,FALSE)/100)</f>
        <v>39548048</v>
      </c>
      <c r="J2702" s="4">
        <f>INT(VLOOKUP($X2702,映射表!$B:$E,4,FALSE))</f>
        <v>33303620</v>
      </c>
      <c r="K2702" s="4">
        <f t="shared" ref="K2702:V2702" si="3830">K2701</f>
        <v>100</v>
      </c>
      <c r="L2702" s="4">
        <f t="shared" si="3830"/>
        <v>0</v>
      </c>
      <c r="M2702" s="4">
        <f t="shared" si="3830"/>
        <v>0</v>
      </c>
      <c r="N2702" s="4">
        <f t="shared" si="3830"/>
        <v>100</v>
      </c>
      <c r="O2702" s="4">
        <f t="shared" si="3830"/>
        <v>0</v>
      </c>
      <c r="P2702" s="4">
        <f t="shared" si="3830"/>
        <v>0</v>
      </c>
      <c r="Q2702" s="4">
        <f t="shared" si="3830"/>
        <v>0</v>
      </c>
      <c r="R2702" s="4">
        <f t="shared" si="3830"/>
        <v>0</v>
      </c>
      <c r="S2702" s="4">
        <f t="shared" si="3830"/>
        <v>0</v>
      </c>
      <c r="T2702" s="4">
        <f t="shared" si="3830"/>
        <v>0</v>
      </c>
      <c r="U2702" s="4">
        <f t="shared" si="3830"/>
        <v>0</v>
      </c>
      <c r="V2702" s="4">
        <f t="shared" si="3830"/>
        <v>0</v>
      </c>
      <c r="W2702" s="4">
        <f>VLOOKUP(Z2702,怪物属性偏向!D:F,3,FALSE)</f>
        <v>5000018</v>
      </c>
      <c r="X2702" s="4">
        <f t="shared" si="3754"/>
        <v>148</v>
      </c>
      <c r="Y2702" t="str">
        <f>VLOOKUP(Z2702,怪物属性偏向!G:H,2,FALSE)</f>
        <v>娜塔莎</v>
      </c>
      <c r="Z2702">
        <f t="shared" si="3755"/>
        <v>18</v>
      </c>
    </row>
    <row r="2703" spans="1:26" ht="18" customHeight="1" x14ac:dyDescent="0.15">
      <c r="A2703" s="4">
        <v>5002699</v>
      </c>
      <c r="B2703" s="4">
        <f t="shared" ref="B2703:E2703" si="3831">B2702</f>
        <v>0</v>
      </c>
      <c r="C2703" s="4">
        <f t="shared" si="3831"/>
        <v>0</v>
      </c>
      <c r="D2703" s="4">
        <f t="shared" si="3831"/>
        <v>0</v>
      </c>
      <c r="E2703" s="4">
        <f t="shared" si="3831"/>
        <v>0</v>
      </c>
      <c r="F2703" s="4">
        <f>INT(VLOOKUP($X2703,映射表!$B:$C,2,FALSE)*VLOOKUP($Z2703,怪物属性偏向!$G:$L,怪物属性偏向!L$1,FALSE)/100)</f>
        <v>76100674</v>
      </c>
      <c r="G2703" s="4">
        <f>INT(VLOOKUP($X2703,映射表!$B:$C,2,FALSE)*VLOOKUP($Z2703,怪物属性偏向!$G:$L,怪物属性偏向!J$1,FALSE)/100)</f>
        <v>42841860</v>
      </c>
      <c r="H2703" s="4">
        <f t="shared" si="3815"/>
        <v>0</v>
      </c>
      <c r="I2703" s="4">
        <f>INT(VLOOKUP($X2703,映射表!$B:$C,2,FALSE)*VLOOKUP($Z2703,怪物属性偏向!$G:$L,怪物属性偏向!K$1,FALSE)/100)</f>
        <v>42395591</v>
      </c>
      <c r="J2703" s="4">
        <f>INT(VLOOKUP($X2703,映射表!$B:$E,4,FALSE))</f>
        <v>35701550</v>
      </c>
      <c r="K2703" s="4">
        <f t="shared" ref="K2703:V2703" si="3832">K2702</f>
        <v>100</v>
      </c>
      <c r="L2703" s="4">
        <f t="shared" si="3832"/>
        <v>0</v>
      </c>
      <c r="M2703" s="4">
        <f t="shared" si="3832"/>
        <v>0</v>
      </c>
      <c r="N2703" s="4">
        <f t="shared" si="3832"/>
        <v>100</v>
      </c>
      <c r="O2703" s="4">
        <f t="shared" si="3832"/>
        <v>0</v>
      </c>
      <c r="P2703" s="4">
        <f t="shared" si="3832"/>
        <v>0</v>
      </c>
      <c r="Q2703" s="4">
        <f t="shared" si="3832"/>
        <v>0</v>
      </c>
      <c r="R2703" s="4">
        <f t="shared" si="3832"/>
        <v>0</v>
      </c>
      <c r="S2703" s="4">
        <f t="shared" si="3832"/>
        <v>0</v>
      </c>
      <c r="T2703" s="4">
        <f t="shared" si="3832"/>
        <v>0</v>
      </c>
      <c r="U2703" s="4">
        <f t="shared" si="3832"/>
        <v>0</v>
      </c>
      <c r="V2703" s="4">
        <f t="shared" si="3832"/>
        <v>0</v>
      </c>
      <c r="W2703" s="4">
        <f>VLOOKUP(Z2703,怪物属性偏向!D:F,3,FALSE)</f>
        <v>5000018</v>
      </c>
      <c r="X2703" s="4">
        <f t="shared" si="3754"/>
        <v>149</v>
      </c>
      <c r="Y2703" t="str">
        <f>VLOOKUP(Z2703,怪物属性偏向!G:H,2,FALSE)</f>
        <v>娜塔莎</v>
      </c>
      <c r="Z2703">
        <f t="shared" si="3755"/>
        <v>18</v>
      </c>
    </row>
    <row r="2704" spans="1:26" ht="18" customHeight="1" x14ac:dyDescent="0.15">
      <c r="A2704" s="4">
        <v>5002700</v>
      </c>
      <c r="B2704" s="4">
        <f t="shared" ref="B2704:E2704" si="3833">B2703</f>
        <v>0</v>
      </c>
      <c r="C2704" s="4">
        <f t="shared" si="3833"/>
        <v>0</v>
      </c>
      <c r="D2704" s="4">
        <f t="shared" si="3833"/>
        <v>0</v>
      </c>
      <c r="E2704" s="4">
        <f t="shared" si="3833"/>
        <v>0</v>
      </c>
      <c r="F2704" s="4">
        <f>INT(VLOOKUP($X2704,映射表!$B:$C,2,FALSE)*VLOOKUP($Z2704,怪物属性偏向!$G:$L,怪物属性偏向!L$1,FALSE)/100)</f>
        <v>81580071</v>
      </c>
      <c r="G2704" s="4">
        <f>INT(VLOOKUP($X2704,映射表!$B:$C,2,FALSE)*VLOOKUP($Z2704,怪物属性偏向!$G:$L,怪物属性偏向!J$1,FALSE)/100)</f>
        <v>45926558</v>
      </c>
      <c r="H2704" s="4">
        <f t="shared" si="3815"/>
        <v>0</v>
      </c>
      <c r="I2704" s="4">
        <f>INT(VLOOKUP($X2704,映射表!$B:$C,2,FALSE)*VLOOKUP($Z2704,怪物属性偏向!$G:$L,怪物属性偏向!K$1,FALSE)/100)</f>
        <v>45448157</v>
      </c>
      <c r="J2704" s="4">
        <f>INT(VLOOKUP($X2704,映射表!$B:$E,4,FALSE))</f>
        <v>38272132</v>
      </c>
      <c r="K2704" s="4">
        <f t="shared" ref="K2704:V2704" si="3834">K2703</f>
        <v>100</v>
      </c>
      <c r="L2704" s="4">
        <f t="shared" si="3834"/>
        <v>0</v>
      </c>
      <c r="M2704" s="4">
        <f t="shared" si="3834"/>
        <v>0</v>
      </c>
      <c r="N2704" s="4">
        <f t="shared" si="3834"/>
        <v>100</v>
      </c>
      <c r="O2704" s="4">
        <f t="shared" si="3834"/>
        <v>0</v>
      </c>
      <c r="P2704" s="4">
        <f t="shared" si="3834"/>
        <v>0</v>
      </c>
      <c r="Q2704" s="4">
        <f t="shared" si="3834"/>
        <v>0</v>
      </c>
      <c r="R2704" s="4">
        <f t="shared" si="3834"/>
        <v>0</v>
      </c>
      <c r="S2704" s="4">
        <f t="shared" si="3834"/>
        <v>0</v>
      </c>
      <c r="T2704" s="4">
        <f t="shared" si="3834"/>
        <v>0</v>
      </c>
      <c r="U2704" s="4">
        <f t="shared" si="3834"/>
        <v>0</v>
      </c>
      <c r="V2704" s="4">
        <f t="shared" si="3834"/>
        <v>0</v>
      </c>
      <c r="W2704" s="4">
        <f>VLOOKUP(Z2704,怪物属性偏向!D:F,3,FALSE)</f>
        <v>5000018</v>
      </c>
      <c r="X2704" s="4">
        <f t="shared" si="3754"/>
        <v>150</v>
      </c>
      <c r="Y2704" t="str">
        <f>VLOOKUP(Z2704,怪物属性偏向!G:H,2,FALSE)</f>
        <v>娜塔莎</v>
      </c>
      <c r="Z2704">
        <f t="shared" si="3755"/>
        <v>18</v>
      </c>
    </row>
    <row r="2705" spans="1:26" ht="18" customHeight="1" x14ac:dyDescent="0.15">
      <c r="A2705" s="4">
        <v>5002701</v>
      </c>
      <c r="B2705" s="4">
        <f t="shared" ref="B2705:E2705" si="3835">B2704</f>
        <v>0</v>
      </c>
      <c r="C2705" s="4">
        <f t="shared" si="3835"/>
        <v>0</v>
      </c>
      <c r="D2705" s="4">
        <f t="shared" si="3835"/>
        <v>0</v>
      </c>
      <c r="E2705" s="4">
        <f t="shared" si="3835"/>
        <v>0</v>
      </c>
      <c r="F2705" s="4">
        <f>INT(VLOOKUP($X2705,映射表!$B:$C,2,FALSE)*VLOOKUP($Z2705,怪物属性偏向!$G:$L,怪物属性偏向!L$1,FALSE)/100)</f>
        <v>212</v>
      </c>
      <c r="G2705" s="4">
        <f>INT(VLOOKUP($X2705,映射表!$B:$C,2,FALSE)*VLOOKUP($Z2705,怪物属性偏向!$G:$L,怪物属性偏向!J$1,FALSE)/100)</f>
        <v>231</v>
      </c>
      <c r="H2705" s="4">
        <f t="shared" si="3815"/>
        <v>0</v>
      </c>
      <c r="I2705" s="4">
        <f>INT(VLOOKUP($X2705,映射表!$B:$C,2,FALSE)*VLOOKUP($Z2705,怪物属性偏向!$G:$L,怪物属性偏向!K$1,FALSE)/100)</f>
        <v>200</v>
      </c>
      <c r="J2705" s="4">
        <f>INT(VLOOKUP($X2705,映射表!$B:$E,4,FALSE))</f>
        <v>145</v>
      </c>
      <c r="K2705" s="4">
        <f t="shared" ref="K2705:V2705" si="3836">K2704</f>
        <v>100</v>
      </c>
      <c r="L2705" s="4">
        <f t="shared" si="3836"/>
        <v>0</v>
      </c>
      <c r="M2705" s="4">
        <f t="shared" si="3836"/>
        <v>0</v>
      </c>
      <c r="N2705" s="4">
        <f t="shared" si="3836"/>
        <v>100</v>
      </c>
      <c r="O2705" s="4">
        <f t="shared" si="3836"/>
        <v>0</v>
      </c>
      <c r="P2705" s="4">
        <f t="shared" si="3836"/>
        <v>0</v>
      </c>
      <c r="Q2705" s="4">
        <f t="shared" si="3836"/>
        <v>0</v>
      </c>
      <c r="R2705" s="4">
        <f t="shared" si="3836"/>
        <v>0</v>
      </c>
      <c r="S2705" s="4">
        <f t="shared" si="3836"/>
        <v>0</v>
      </c>
      <c r="T2705" s="4">
        <f t="shared" si="3836"/>
        <v>0</v>
      </c>
      <c r="U2705" s="4">
        <f t="shared" si="3836"/>
        <v>0</v>
      </c>
      <c r="V2705" s="4">
        <f t="shared" si="3836"/>
        <v>0</v>
      </c>
      <c r="W2705" s="4">
        <f>VLOOKUP(Z2705,怪物属性偏向!D:F,3,FALSE)</f>
        <v>5000019</v>
      </c>
      <c r="X2705" s="4">
        <f t="shared" si="3754"/>
        <v>1</v>
      </c>
      <c r="Y2705" t="str">
        <f>VLOOKUP(Z2705,怪物属性偏向!G:H,2,FALSE)</f>
        <v>爱茉莉</v>
      </c>
      <c r="Z2705">
        <f t="shared" si="3755"/>
        <v>19</v>
      </c>
    </row>
    <row r="2706" spans="1:26" ht="18" customHeight="1" x14ac:dyDescent="0.15">
      <c r="A2706" s="4">
        <v>5002702</v>
      </c>
      <c r="B2706" s="4">
        <f t="shared" ref="B2706:E2706" si="3837">B2705</f>
        <v>0</v>
      </c>
      <c r="C2706" s="4">
        <f t="shared" si="3837"/>
        <v>0</v>
      </c>
      <c r="D2706" s="4">
        <f t="shared" si="3837"/>
        <v>0</v>
      </c>
      <c r="E2706" s="4">
        <f t="shared" si="3837"/>
        <v>0</v>
      </c>
      <c r="F2706" s="4">
        <f>INT(VLOOKUP($X2706,映射表!$B:$C,2,FALSE)*VLOOKUP($Z2706,怪物属性偏向!$G:$L,怪物属性偏向!L$1,FALSE)/100)</f>
        <v>252</v>
      </c>
      <c r="G2706" s="4">
        <f>INT(VLOOKUP($X2706,映射表!$B:$C,2,FALSE)*VLOOKUP($Z2706,怪物属性偏向!$G:$L,怪物属性偏向!J$1,FALSE)/100)</f>
        <v>275</v>
      </c>
      <c r="H2706" s="4">
        <f t="shared" si="3815"/>
        <v>0</v>
      </c>
      <c r="I2706" s="4">
        <f>INT(VLOOKUP($X2706,映射表!$B:$C,2,FALSE)*VLOOKUP($Z2706,怪物属性偏向!$G:$L,怪物属性偏向!K$1,FALSE)/100)</f>
        <v>238</v>
      </c>
      <c r="J2706" s="4">
        <f>INT(VLOOKUP($X2706,映射表!$B:$E,4,FALSE))</f>
        <v>173</v>
      </c>
      <c r="K2706" s="4">
        <f t="shared" ref="K2706:V2706" si="3838">K2705</f>
        <v>100</v>
      </c>
      <c r="L2706" s="4">
        <f t="shared" si="3838"/>
        <v>0</v>
      </c>
      <c r="M2706" s="4">
        <f t="shared" si="3838"/>
        <v>0</v>
      </c>
      <c r="N2706" s="4">
        <f t="shared" si="3838"/>
        <v>100</v>
      </c>
      <c r="O2706" s="4">
        <f t="shared" si="3838"/>
        <v>0</v>
      </c>
      <c r="P2706" s="4">
        <f t="shared" si="3838"/>
        <v>0</v>
      </c>
      <c r="Q2706" s="4">
        <f t="shared" si="3838"/>
        <v>0</v>
      </c>
      <c r="R2706" s="4">
        <f t="shared" si="3838"/>
        <v>0</v>
      </c>
      <c r="S2706" s="4">
        <f t="shared" si="3838"/>
        <v>0</v>
      </c>
      <c r="T2706" s="4">
        <f t="shared" si="3838"/>
        <v>0</v>
      </c>
      <c r="U2706" s="4">
        <f t="shared" si="3838"/>
        <v>0</v>
      </c>
      <c r="V2706" s="4">
        <f t="shared" si="3838"/>
        <v>0</v>
      </c>
      <c r="W2706" s="4">
        <f>VLOOKUP(Z2706,怪物属性偏向!D:F,3,FALSE)</f>
        <v>5000019</v>
      </c>
      <c r="X2706" s="4">
        <f t="shared" si="3754"/>
        <v>2</v>
      </c>
      <c r="Y2706" t="str">
        <f>VLOOKUP(Z2706,怪物属性偏向!G:H,2,FALSE)</f>
        <v>爱茉莉</v>
      </c>
      <c r="Z2706">
        <f t="shared" si="3755"/>
        <v>19</v>
      </c>
    </row>
    <row r="2707" spans="1:26" ht="18" customHeight="1" x14ac:dyDescent="0.15">
      <c r="A2707" s="4">
        <v>5002703</v>
      </c>
      <c r="B2707" s="4">
        <f t="shared" ref="B2707:E2707" si="3839">B2706</f>
        <v>0</v>
      </c>
      <c r="C2707" s="4">
        <f t="shared" si="3839"/>
        <v>0</v>
      </c>
      <c r="D2707" s="4">
        <f t="shared" si="3839"/>
        <v>0</v>
      </c>
      <c r="E2707" s="4">
        <f t="shared" si="3839"/>
        <v>0</v>
      </c>
      <c r="F2707" s="4">
        <f>INT(VLOOKUP($X2707,映射表!$B:$C,2,FALSE)*VLOOKUP($Z2707,怪物属性偏向!$G:$L,怪物属性偏向!L$1,FALSE)/100)</f>
        <v>295</v>
      </c>
      <c r="G2707" s="4">
        <f>INT(VLOOKUP($X2707,映射表!$B:$C,2,FALSE)*VLOOKUP($Z2707,怪物属性偏向!$G:$L,怪物属性偏向!J$1,FALSE)/100)</f>
        <v>322</v>
      </c>
      <c r="H2707" s="4">
        <f t="shared" si="3815"/>
        <v>0</v>
      </c>
      <c r="I2707" s="4">
        <f>INT(VLOOKUP($X2707,映射表!$B:$C,2,FALSE)*VLOOKUP($Z2707,怪物属性偏向!$G:$L,怪物属性偏向!K$1,FALSE)/100)</f>
        <v>278</v>
      </c>
      <c r="J2707" s="4">
        <f>INT(VLOOKUP($X2707,映射表!$B:$E,4,FALSE))</f>
        <v>202</v>
      </c>
      <c r="K2707" s="4">
        <f t="shared" ref="K2707:V2707" si="3840">K2706</f>
        <v>100</v>
      </c>
      <c r="L2707" s="4">
        <f t="shared" si="3840"/>
        <v>0</v>
      </c>
      <c r="M2707" s="4">
        <f t="shared" si="3840"/>
        <v>0</v>
      </c>
      <c r="N2707" s="4">
        <f t="shared" si="3840"/>
        <v>100</v>
      </c>
      <c r="O2707" s="4">
        <f t="shared" si="3840"/>
        <v>0</v>
      </c>
      <c r="P2707" s="4">
        <f t="shared" si="3840"/>
        <v>0</v>
      </c>
      <c r="Q2707" s="4">
        <f t="shared" si="3840"/>
        <v>0</v>
      </c>
      <c r="R2707" s="4">
        <f t="shared" si="3840"/>
        <v>0</v>
      </c>
      <c r="S2707" s="4">
        <f t="shared" si="3840"/>
        <v>0</v>
      </c>
      <c r="T2707" s="4">
        <f t="shared" si="3840"/>
        <v>0</v>
      </c>
      <c r="U2707" s="4">
        <f t="shared" si="3840"/>
        <v>0</v>
      </c>
      <c r="V2707" s="4">
        <f t="shared" si="3840"/>
        <v>0</v>
      </c>
      <c r="W2707" s="4">
        <f>VLOOKUP(Z2707,怪物属性偏向!D:F,3,FALSE)</f>
        <v>5000019</v>
      </c>
      <c r="X2707" s="4">
        <f t="shared" si="3754"/>
        <v>3</v>
      </c>
      <c r="Y2707" t="str">
        <f>VLOOKUP(Z2707,怪物属性偏向!G:H,2,FALSE)</f>
        <v>爱茉莉</v>
      </c>
      <c r="Z2707">
        <f t="shared" si="3755"/>
        <v>19</v>
      </c>
    </row>
    <row r="2708" spans="1:26" ht="18" customHeight="1" x14ac:dyDescent="0.15">
      <c r="A2708" s="4">
        <v>5002704</v>
      </c>
      <c r="B2708" s="4">
        <f t="shared" ref="B2708:E2708" si="3841">B2707</f>
        <v>0</v>
      </c>
      <c r="C2708" s="4">
        <f t="shared" si="3841"/>
        <v>0</v>
      </c>
      <c r="D2708" s="4">
        <f t="shared" si="3841"/>
        <v>0</v>
      </c>
      <c r="E2708" s="4">
        <f t="shared" si="3841"/>
        <v>0</v>
      </c>
      <c r="F2708" s="4">
        <f>INT(VLOOKUP($X2708,映射表!$B:$C,2,FALSE)*VLOOKUP($Z2708,怪物属性偏向!$G:$L,怪物属性偏向!L$1,FALSE)/100)</f>
        <v>341</v>
      </c>
      <c r="G2708" s="4">
        <f>INT(VLOOKUP($X2708,映射表!$B:$C,2,FALSE)*VLOOKUP($Z2708,怪物属性偏向!$G:$L,怪物属性偏向!J$1,FALSE)/100)</f>
        <v>372</v>
      </c>
      <c r="H2708" s="4">
        <f t="shared" si="3815"/>
        <v>0</v>
      </c>
      <c r="I2708" s="4">
        <f>INT(VLOOKUP($X2708,映射表!$B:$C,2,FALSE)*VLOOKUP($Z2708,怪物属性偏向!$G:$L,怪物属性偏向!K$1,FALSE)/100)</f>
        <v>322</v>
      </c>
      <c r="J2708" s="4">
        <f>INT(VLOOKUP($X2708,映射表!$B:$E,4,FALSE))</f>
        <v>234</v>
      </c>
      <c r="K2708" s="4">
        <f t="shared" ref="K2708:V2708" si="3842">K2707</f>
        <v>100</v>
      </c>
      <c r="L2708" s="4">
        <f t="shared" si="3842"/>
        <v>0</v>
      </c>
      <c r="M2708" s="4">
        <f t="shared" si="3842"/>
        <v>0</v>
      </c>
      <c r="N2708" s="4">
        <f t="shared" si="3842"/>
        <v>100</v>
      </c>
      <c r="O2708" s="4">
        <f t="shared" si="3842"/>
        <v>0</v>
      </c>
      <c r="P2708" s="4">
        <f t="shared" si="3842"/>
        <v>0</v>
      </c>
      <c r="Q2708" s="4">
        <f t="shared" si="3842"/>
        <v>0</v>
      </c>
      <c r="R2708" s="4">
        <f t="shared" si="3842"/>
        <v>0</v>
      </c>
      <c r="S2708" s="4">
        <f t="shared" si="3842"/>
        <v>0</v>
      </c>
      <c r="T2708" s="4">
        <f t="shared" si="3842"/>
        <v>0</v>
      </c>
      <c r="U2708" s="4">
        <f t="shared" si="3842"/>
        <v>0</v>
      </c>
      <c r="V2708" s="4">
        <f t="shared" si="3842"/>
        <v>0</v>
      </c>
      <c r="W2708" s="4">
        <f>VLOOKUP(Z2708,怪物属性偏向!D:F,3,FALSE)</f>
        <v>5000019</v>
      </c>
      <c r="X2708" s="4">
        <f t="shared" si="3754"/>
        <v>4</v>
      </c>
      <c r="Y2708" t="str">
        <f>VLOOKUP(Z2708,怪物属性偏向!G:H,2,FALSE)</f>
        <v>爱茉莉</v>
      </c>
      <c r="Z2708">
        <f t="shared" si="3755"/>
        <v>19</v>
      </c>
    </row>
    <row r="2709" spans="1:26" ht="18" customHeight="1" x14ac:dyDescent="0.15">
      <c r="A2709" s="4">
        <v>5002705</v>
      </c>
      <c r="B2709" s="4">
        <f t="shared" ref="B2709:E2709" si="3843">B2708</f>
        <v>0</v>
      </c>
      <c r="C2709" s="4">
        <f t="shared" si="3843"/>
        <v>0</v>
      </c>
      <c r="D2709" s="4">
        <f t="shared" si="3843"/>
        <v>0</v>
      </c>
      <c r="E2709" s="4">
        <f t="shared" si="3843"/>
        <v>0</v>
      </c>
      <c r="F2709" s="4">
        <f>INT(VLOOKUP($X2709,映射表!$B:$C,2,FALSE)*VLOOKUP($Z2709,怪物属性偏向!$G:$L,怪物属性偏向!L$1,FALSE)/100)</f>
        <v>391</v>
      </c>
      <c r="G2709" s="4">
        <f>INT(VLOOKUP($X2709,映射表!$B:$C,2,FALSE)*VLOOKUP($Z2709,怪物属性偏向!$G:$L,怪物属性偏向!J$1,FALSE)/100)</f>
        <v>426</v>
      </c>
      <c r="H2709" s="4">
        <f t="shared" si="3815"/>
        <v>0</v>
      </c>
      <c r="I2709" s="4">
        <f>INT(VLOOKUP($X2709,映射表!$B:$C,2,FALSE)*VLOOKUP($Z2709,怪物属性偏向!$G:$L,怪物属性偏向!K$1,FALSE)/100)</f>
        <v>369</v>
      </c>
      <c r="J2709" s="4">
        <f>INT(VLOOKUP($X2709,映射表!$B:$E,4,FALSE))</f>
        <v>268</v>
      </c>
      <c r="K2709" s="4">
        <f t="shared" ref="K2709:V2709" si="3844">K2708</f>
        <v>100</v>
      </c>
      <c r="L2709" s="4">
        <f t="shared" si="3844"/>
        <v>0</v>
      </c>
      <c r="M2709" s="4">
        <f t="shared" si="3844"/>
        <v>0</v>
      </c>
      <c r="N2709" s="4">
        <f t="shared" si="3844"/>
        <v>100</v>
      </c>
      <c r="O2709" s="4">
        <f t="shared" si="3844"/>
        <v>0</v>
      </c>
      <c r="P2709" s="4">
        <f t="shared" si="3844"/>
        <v>0</v>
      </c>
      <c r="Q2709" s="4">
        <f t="shared" si="3844"/>
        <v>0</v>
      </c>
      <c r="R2709" s="4">
        <f t="shared" si="3844"/>
        <v>0</v>
      </c>
      <c r="S2709" s="4">
        <f t="shared" si="3844"/>
        <v>0</v>
      </c>
      <c r="T2709" s="4">
        <f t="shared" si="3844"/>
        <v>0</v>
      </c>
      <c r="U2709" s="4">
        <f t="shared" si="3844"/>
        <v>0</v>
      </c>
      <c r="V2709" s="4">
        <f t="shared" si="3844"/>
        <v>0</v>
      </c>
      <c r="W2709" s="4">
        <f>VLOOKUP(Z2709,怪物属性偏向!D:F,3,FALSE)</f>
        <v>5000019</v>
      </c>
      <c r="X2709" s="4">
        <f t="shared" si="3754"/>
        <v>5</v>
      </c>
      <c r="Y2709" t="str">
        <f>VLOOKUP(Z2709,怪物属性偏向!G:H,2,FALSE)</f>
        <v>爱茉莉</v>
      </c>
      <c r="Z2709">
        <f t="shared" si="3755"/>
        <v>19</v>
      </c>
    </row>
    <row r="2710" spans="1:26" ht="18" customHeight="1" x14ac:dyDescent="0.15">
      <c r="A2710" s="4">
        <v>5002706</v>
      </c>
      <c r="B2710" s="4">
        <f t="shared" ref="B2710:E2710" si="3845">B2709</f>
        <v>0</v>
      </c>
      <c r="C2710" s="4">
        <f t="shared" si="3845"/>
        <v>0</v>
      </c>
      <c r="D2710" s="4">
        <f t="shared" si="3845"/>
        <v>0</v>
      </c>
      <c r="E2710" s="4">
        <f t="shared" si="3845"/>
        <v>0</v>
      </c>
      <c r="F2710" s="4">
        <f>INT(VLOOKUP($X2710,映射表!$B:$C,2,FALSE)*VLOOKUP($Z2710,怪物属性偏向!$G:$L,怪物属性偏向!L$1,FALSE)/100)</f>
        <v>444</v>
      </c>
      <c r="G2710" s="4">
        <f>INT(VLOOKUP($X2710,映射表!$B:$C,2,FALSE)*VLOOKUP($Z2710,怪物属性偏向!$G:$L,怪物属性偏向!J$1,FALSE)/100)</f>
        <v>484</v>
      </c>
      <c r="H2710" s="4">
        <f t="shared" si="3815"/>
        <v>0</v>
      </c>
      <c r="I2710" s="4">
        <f>INT(VLOOKUP($X2710,映射表!$B:$C,2,FALSE)*VLOOKUP($Z2710,怪物属性偏向!$G:$L,怪物属性偏向!K$1,FALSE)/100)</f>
        <v>419</v>
      </c>
      <c r="J2710" s="4">
        <f>INT(VLOOKUP($X2710,映射表!$B:$E,4,FALSE))</f>
        <v>304</v>
      </c>
      <c r="K2710" s="4">
        <f t="shared" ref="K2710:V2710" si="3846">K2709</f>
        <v>100</v>
      </c>
      <c r="L2710" s="4">
        <f t="shared" si="3846"/>
        <v>0</v>
      </c>
      <c r="M2710" s="4">
        <f t="shared" si="3846"/>
        <v>0</v>
      </c>
      <c r="N2710" s="4">
        <f t="shared" si="3846"/>
        <v>100</v>
      </c>
      <c r="O2710" s="4">
        <f t="shared" si="3846"/>
        <v>0</v>
      </c>
      <c r="P2710" s="4">
        <f t="shared" si="3846"/>
        <v>0</v>
      </c>
      <c r="Q2710" s="4">
        <f t="shared" si="3846"/>
        <v>0</v>
      </c>
      <c r="R2710" s="4">
        <f t="shared" si="3846"/>
        <v>0</v>
      </c>
      <c r="S2710" s="4">
        <f t="shared" si="3846"/>
        <v>0</v>
      </c>
      <c r="T2710" s="4">
        <f t="shared" si="3846"/>
        <v>0</v>
      </c>
      <c r="U2710" s="4">
        <f t="shared" si="3846"/>
        <v>0</v>
      </c>
      <c r="V2710" s="4">
        <f t="shared" si="3846"/>
        <v>0</v>
      </c>
      <c r="W2710" s="4">
        <f>VLOOKUP(Z2710,怪物属性偏向!D:F,3,FALSE)</f>
        <v>5000019</v>
      </c>
      <c r="X2710" s="4">
        <f t="shared" si="3754"/>
        <v>6</v>
      </c>
      <c r="Y2710" t="str">
        <f>VLOOKUP(Z2710,怪物属性偏向!G:H,2,FALSE)</f>
        <v>爱茉莉</v>
      </c>
      <c r="Z2710">
        <f t="shared" si="3755"/>
        <v>19</v>
      </c>
    </row>
    <row r="2711" spans="1:26" ht="18" customHeight="1" x14ac:dyDescent="0.15">
      <c r="A2711" s="4">
        <v>5002707</v>
      </c>
      <c r="B2711" s="4">
        <f t="shared" ref="B2711:E2711" si="3847">B2710</f>
        <v>0</v>
      </c>
      <c r="C2711" s="4">
        <f t="shared" si="3847"/>
        <v>0</v>
      </c>
      <c r="D2711" s="4">
        <f t="shared" si="3847"/>
        <v>0</v>
      </c>
      <c r="E2711" s="4">
        <f t="shared" si="3847"/>
        <v>0</v>
      </c>
      <c r="F2711" s="4">
        <f>INT(VLOOKUP($X2711,映射表!$B:$C,2,FALSE)*VLOOKUP($Z2711,怪物属性偏向!$G:$L,怪物属性偏向!L$1,FALSE)/100)</f>
        <v>501</v>
      </c>
      <c r="G2711" s="4">
        <f>INT(VLOOKUP($X2711,映射表!$B:$C,2,FALSE)*VLOOKUP($Z2711,怪物属性偏向!$G:$L,怪物属性偏向!J$1,FALSE)/100)</f>
        <v>546</v>
      </c>
      <c r="H2711" s="4">
        <f t="shared" si="3815"/>
        <v>0</v>
      </c>
      <c r="I2711" s="4">
        <f>INT(VLOOKUP($X2711,映射表!$B:$C,2,FALSE)*VLOOKUP($Z2711,怪物属性偏向!$G:$L,怪物属性偏向!K$1,FALSE)/100)</f>
        <v>473</v>
      </c>
      <c r="J2711" s="4">
        <f>INT(VLOOKUP($X2711,映射表!$B:$E,4,FALSE))</f>
        <v>344</v>
      </c>
      <c r="K2711" s="4">
        <f t="shared" ref="K2711:V2711" si="3848">K2710</f>
        <v>100</v>
      </c>
      <c r="L2711" s="4">
        <f t="shared" si="3848"/>
        <v>0</v>
      </c>
      <c r="M2711" s="4">
        <f t="shared" si="3848"/>
        <v>0</v>
      </c>
      <c r="N2711" s="4">
        <f t="shared" si="3848"/>
        <v>100</v>
      </c>
      <c r="O2711" s="4">
        <f t="shared" si="3848"/>
        <v>0</v>
      </c>
      <c r="P2711" s="4">
        <f t="shared" si="3848"/>
        <v>0</v>
      </c>
      <c r="Q2711" s="4">
        <f t="shared" si="3848"/>
        <v>0</v>
      </c>
      <c r="R2711" s="4">
        <f t="shared" si="3848"/>
        <v>0</v>
      </c>
      <c r="S2711" s="4">
        <f t="shared" si="3848"/>
        <v>0</v>
      </c>
      <c r="T2711" s="4">
        <f t="shared" si="3848"/>
        <v>0</v>
      </c>
      <c r="U2711" s="4">
        <f t="shared" si="3848"/>
        <v>0</v>
      </c>
      <c r="V2711" s="4">
        <f t="shared" si="3848"/>
        <v>0</v>
      </c>
      <c r="W2711" s="4">
        <f>VLOOKUP(Z2711,怪物属性偏向!D:F,3,FALSE)</f>
        <v>5000019</v>
      </c>
      <c r="X2711" s="4">
        <f t="shared" si="3754"/>
        <v>7</v>
      </c>
      <c r="Y2711" t="str">
        <f>VLOOKUP(Z2711,怪物属性偏向!G:H,2,FALSE)</f>
        <v>爱茉莉</v>
      </c>
      <c r="Z2711">
        <f t="shared" si="3755"/>
        <v>19</v>
      </c>
    </row>
    <row r="2712" spans="1:26" ht="18" customHeight="1" x14ac:dyDescent="0.15">
      <c r="A2712" s="4">
        <v>5002708</v>
      </c>
      <c r="B2712" s="4">
        <f t="shared" ref="B2712:E2712" si="3849">B2711</f>
        <v>0</v>
      </c>
      <c r="C2712" s="4">
        <f t="shared" si="3849"/>
        <v>0</v>
      </c>
      <c r="D2712" s="4">
        <f t="shared" si="3849"/>
        <v>0</v>
      </c>
      <c r="E2712" s="4">
        <f t="shared" si="3849"/>
        <v>0</v>
      </c>
      <c r="F2712" s="4">
        <f>INT(VLOOKUP($X2712,映射表!$B:$C,2,FALSE)*VLOOKUP($Z2712,怪物属性偏向!$G:$L,怪物属性偏向!L$1,FALSE)/100)</f>
        <v>562</v>
      </c>
      <c r="G2712" s="4">
        <f>INT(VLOOKUP($X2712,映射表!$B:$C,2,FALSE)*VLOOKUP($Z2712,怪物属性偏向!$G:$L,怪物属性偏向!J$1,FALSE)/100)</f>
        <v>612</v>
      </c>
      <c r="H2712" s="4">
        <f t="shared" si="3815"/>
        <v>0</v>
      </c>
      <c r="I2712" s="4">
        <f>INT(VLOOKUP($X2712,映射表!$B:$C,2,FALSE)*VLOOKUP($Z2712,怪物属性偏向!$G:$L,怪物属性偏向!K$1,FALSE)/100)</f>
        <v>530</v>
      </c>
      <c r="J2712" s="4">
        <f>INT(VLOOKUP($X2712,映射表!$B:$E,4,FALSE))</f>
        <v>385</v>
      </c>
      <c r="K2712" s="4">
        <f t="shared" ref="K2712:V2712" si="3850">K2711</f>
        <v>100</v>
      </c>
      <c r="L2712" s="4">
        <f t="shared" si="3850"/>
        <v>0</v>
      </c>
      <c r="M2712" s="4">
        <f t="shared" si="3850"/>
        <v>0</v>
      </c>
      <c r="N2712" s="4">
        <f t="shared" si="3850"/>
        <v>100</v>
      </c>
      <c r="O2712" s="4">
        <f t="shared" si="3850"/>
        <v>0</v>
      </c>
      <c r="P2712" s="4">
        <f t="shared" si="3850"/>
        <v>0</v>
      </c>
      <c r="Q2712" s="4">
        <f t="shared" si="3850"/>
        <v>0</v>
      </c>
      <c r="R2712" s="4">
        <f t="shared" si="3850"/>
        <v>0</v>
      </c>
      <c r="S2712" s="4">
        <f t="shared" si="3850"/>
        <v>0</v>
      </c>
      <c r="T2712" s="4">
        <f t="shared" si="3850"/>
        <v>0</v>
      </c>
      <c r="U2712" s="4">
        <f t="shared" si="3850"/>
        <v>0</v>
      </c>
      <c r="V2712" s="4">
        <f t="shared" si="3850"/>
        <v>0</v>
      </c>
      <c r="W2712" s="4">
        <f>VLOOKUP(Z2712,怪物属性偏向!D:F,3,FALSE)</f>
        <v>5000019</v>
      </c>
      <c r="X2712" s="4">
        <f t="shared" si="3754"/>
        <v>8</v>
      </c>
      <c r="Y2712" t="str">
        <f>VLOOKUP(Z2712,怪物属性偏向!G:H,2,FALSE)</f>
        <v>爱茉莉</v>
      </c>
      <c r="Z2712">
        <f t="shared" si="3755"/>
        <v>19</v>
      </c>
    </row>
    <row r="2713" spans="1:26" ht="18" customHeight="1" x14ac:dyDescent="0.15">
      <c r="A2713" s="4">
        <v>5002709</v>
      </c>
      <c r="B2713" s="4">
        <f t="shared" ref="B2713:E2713" si="3851">B2712</f>
        <v>0</v>
      </c>
      <c r="C2713" s="4">
        <f t="shared" si="3851"/>
        <v>0</v>
      </c>
      <c r="D2713" s="4">
        <f t="shared" si="3851"/>
        <v>0</v>
      </c>
      <c r="E2713" s="4">
        <f t="shared" si="3851"/>
        <v>0</v>
      </c>
      <c r="F2713" s="4">
        <f>INT(VLOOKUP($X2713,映射表!$B:$C,2,FALSE)*VLOOKUP($Z2713,怪物属性偏向!$G:$L,怪物属性偏向!L$1,FALSE)/100)</f>
        <v>628</v>
      </c>
      <c r="G2713" s="4">
        <f>INT(VLOOKUP($X2713,映射表!$B:$C,2,FALSE)*VLOOKUP($Z2713,怪物属性偏向!$G:$L,怪物属性偏向!J$1,FALSE)/100)</f>
        <v>683</v>
      </c>
      <c r="H2713" s="4">
        <f t="shared" si="3815"/>
        <v>0</v>
      </c>
      <c r="I2713" s="4">
        <f>INT(VLOOKUP($X2713,映射表!$B:$C,2,FALSE)*VLOOKUP($Z2713,怪物属性偏向!$G:$L,怪物属性偏向!K$1,FALSE)/100)</f>
        <v>592</v>
      </c>
      <c r="J2713" s="4">
        <f>INT(VLOOKUP($X2713,映射表!$B:$E,4,FALSE))</f>
        <v>430</v>
      </c>
      <c r="K2713" s="4">
        <f t="shared" ref="K2713:V2713" si="3852">K2712</f>
        <v>100</v>
      </c>
      <c r="L2713" s="4">
        <f t="shared" si="3852"/>
        <v>0</v>
      </c>
      <c r="M2713" s="4">
        <f t="shared" si="3852"/>
        <v>0</v>
      </c>
      <c r="N2713" s="4">
        <f t="shared" si="3852"/>
        <v>100</v>
      </c>
      <c r="O2713" s="4">
        <f t="shared" si="3852"/>
        <v>0</v>
      </c>
      <c r="P2713" s="4">
        <f t="shared" si="3852"/>
        <v>0</v>
      </c>
      <c r="Q2713" s="4">
        <f t="shared" si="3852"/>
        <v>0</v>
      </c>
      <c r="R2713" s="4">
        <f t="shared" si="3852"/>
        <v>0</v>
      </c>
      <c r="S2713" s="4">
        <f t="shared" si="3852"/>
        <v>0</v>
      </c>
      <c r="T2713" s="4">
        <f t="shared" si="3852"/>
        <v>0</v>
      </c>
      <c r="U2713" s="4">
        <f t="shared" si="3852"/>
        <v>0</v>
      </c>
      <c r="V2713" s="4">
        <f t="shared" si="3852"/>
        <v>0</v>
      </c>
      <c r="W2713" s="4">
        <f>VLOOKUP(Z2713,怪物属性偏向!D:F,3,FALSE)</f>
        <v>5000019</v>
      </c>
      <c r="X2713" s="4">
        <f t="shared" si="3754"/>
        <v>9</v>
      </c>
      <c r="Y2713" t="str">
        <f>VLOOKUP(Z2713,怪物属性偏向!G:H,2,FALSE)</f>
        <v>爱茉莉</v>
      </c>
      <c r="Z2713">
        <f t="shared" si="3755"/>
        <v>19</v>
      </c>
    </row>
    <row r="2714" spans="1:26" ht="18" customHeight="1" x14ac:dyDescent="0.15">
      <c r="A2714" s="4">
        <v>5002710</v>
      </c>
      <c r="B2714" s="4">
        <f t="shared" ref="B2714:E2714" si="3853">B2713</f>
        <v>0</v>
      </c>
      <c r="C2714" s="4">
        <f t="shared" si="3853"/>
        <v>0</v>
      </c>
      <c r="D2714" s="4">
        <f t="shared" si="3853"/>
        <v>0</v>
      </c>
      <c r="E2714" s="4">
        <f t="shared" si="3853"/>
        <v>0</v>
      </c>
      <c r="F2714" s="4">
        <f>INT(VLOOKUP($X2714,映射表!$B:$C,2,FALSE)*VLOOKUP($Z2714,怪物属性偏向!$G:$L,怪物属性偏向!L$1,FALSE)/100)</f>
        <v>698</v>
      </c>
      <c r="G2714" s="4">
        <f>INT(VLOOKUP($X2714,映射表!$B:$C,2,FALSE)*VLOOKUP($Z2714,怪物属性偏向!$G:$L,怪物属性偏向!J$1,FALSE)/100)</f>
        <v>760</v>
      </c>
      <c r="H2714" s="4">
        <f t="shared" si="3815"/>
        <v>0</v>
      </c>
      <c r="I2714" s="4">
        <f>INT(VLOOKUP($X2714,映射表!$B:$C,2,FALSE)*VLOOKUP($Z2714,怪物属性偏向!$G:$L,怪物属性偏向!K$1,FALSE)/100)</f>
        <v>658</v>
      </c>
      <c r="J2714" s="4">
        <f>INT(VLOOKUP($X2714,映射表!$B:$E,4,FALSE))</f>
        <v>478</v>
      </c>
      <c r="K2714" s="4">
        <f t="shared" ref="K2714:V2714" si="3854">K2713</f>
        <v>100</v>
      </c>
      <c r="L2714" s="4">
        <f t="shared" si="3854"/>
        <v>0</v>
      </c>
      <c r="M2714" s="4">
        <f t="shared" si="3854"/>
        <v>0</v>
      </c>
      <c r="N2714" s="4">
        <f t="shared" si="3854"/>
        <v>100</v>
      </c>
      <c r="O2714" s="4">
        <f t="shared" si="3854"/>
        <v>0</v>
      </c>
      <c r="P2714" s="4">
        <f t="shared" si="3854"/>
        <v>0</v>
      </c>
      <c r="Q2714" s="4">
        <f t="shared" si="3854"/>
        <v>0</v>
      </c>
      <c r="R2714" s="4">
        <f t="shared" si="3854"/>
        <v>0</v>
      </c>
      <c r="S2714" s="4">
        <f t="shared" si="3854"/>
        <v>0</v>
      </c>
      <c r="T2714" s="4">
        <f t="shared" si="3854"/>
        <v>0</v>
      </c>
      <c r="U2714" s="4">
        <f t="shared" si="3854"/>
        <v>0</v>
      </c>
      <c r="V2714" s="4">
        <f t="shared" si="3854"/>
        <v>0</v>
      </c>
      <c r="W2714" s="4">
        <f>VLOOKUP(Z2714,怪物属性偏向!D:F,3,FALSE)</f>
        <v>5000019</v>
      </c>
      <c r="X2714" s="4">
        <f t="shared" si="3754"/>
        <v>10</v>
      </c>
      <c r="Y2714" t="str">
        <f>VLOOKUP(Z2714,怪物属性偏向!G:H,2,FALSE)</f>
        <v>爱茉莉</v>
      </c>
      <c r="Z2714">
        <f t="shared" si="3755"/>
        <v>19</v>
      </c>
    </row>
    <row r="2715" spans="1:26" ht="18" customHeight="1" x14ac:dyDescent="0.15">
      <c r="A2715" s="4">
        <v>5002711</v>
      </c>
      <c r="B2715" s="4">
        <f t="shared" ref="B2715:E2715" si="3855">B2714</f>
        <v>0</v>
      </c>
      <c r="C2715" s="4">
        <f t="shared" si="3855"/>
        <v>0</v>
      </c>
      <c r="D2715" s="4">
        <f t="shared" si="3855"/>
        <v>0</v>
      </c>
      <c r="E2715" s="4">
        <f t="shared" si="3855"/>
        <v>0</v>
      </c>
      <c r="F2715" s="4">
        <f>INT(VLOOKUP($X2715,映射表!$B:$C,2,FALSE)*VLOOKUP($Z2715,怪物属性偏向!$G:$L,怪物属性偏向!L$1,FALSE)/100)</f>
        <v>773</v>
      </c>
      <c r="G2715" s="4">
        <f>INT(VLOOKUP($X2715,映射表!$B:$C,2,FALSE)*VLOOKUP($Z2715,怪物属性偏向!$G:$L,怪物属性偏向!J$1,FALSE)/100)</f>
        <v>842</v>
      </c>
      <c r="H2715" s="4">
        <f t="shared" si="3815"/>
        <v>0</v>
      </c>
      <c r="I2715" s="4">
        <f>INT(VLOOKUP($X2715,映射表!$B:$C,2,FALSE)*VLOOKUP($Z2715,怪物属性偏向!$G:$L,怪物属性偏向!K$1,FALSE)/100)</f>
        <v>729</v>
      </c>
      <c r="J2715" s="4">
        <f>INT(VLOOKUP($X2715,映射表!$B:$E,4,FALSE))</f>
        <v>530</v>
      </c>
      <c r="K2715" s="4">
        <f t="shared" ref="K2715:V2715" si="3856">K2714</f>
        <v>100</v>
      </c>
      <c r="L2715" s="4">
        <f t="shared" si="3856"/>
        <v>0</v>
      </c>
      <c r="M2715" s="4">
        <f t="shared" si="3856"/>
        <v>0</v>
      </c>
      <c r="N2715" s="4">
        <f t="shared" si="3856"/>
        <v>100</v>
      </c>
      <c r="O2715" s="4">
        <f t="shared" si="3856"/>
        <v>0</v>
      </c>
      <c r="P2715" s="4">
        <f t="shared" si="3856"/>
        <v>0</v>
      </c>
      <c r="Q2715" s="4">
        <f t="shared" si="3856"/>
        <v>0</v>
      </c>
      <c r="R2715" s="4">
        <f t="shared" si="3856"/>
        <v>0</v>
      </c>
      <c r="S2715" s="4">
        <f t="shared" si="3856"/>
        <v>0</v>
      </c>
      <c r="T2715" s="4">
        <f t="shared" si="3856"/>
        <v>0</v>
      </c>
      <c r="U2715" s="4">
        <f t="shared" si="3856"/>
        <v>0</v>
      </c>
      <c r="V2715" s="4">
        <f t="shared" si="3856"/>
        <v>0</v>
      </c>
      <c r="W2715" s="4">
        <f>VLOOKUP(Z2715,怪物属性偏向!D:F,3,FALSE)</f>
        <v>5000019</v>
      </c>
      <c r="X2715" s="4">
        <f t="shared" si="3754"/>
        <v>11</v>
      </c>
      <c r="Y2715" t="str">
        <f>VLOOKUP(Z2715,怪物属性偏向!G:H,2,FALSE)</f>
        <v>爱茉莉</v>
      </c>
      <c r="Z2715">
        <f t="shared" si="3755"/>
        <v>19</v>
      </c>
    </row>
    <row r="2716" spans="1:26" ht="18" customHeight="1" x14ac:dyDescent="0.15">
      <c r="A2716" s="4">
        <v>5002712</v>
      </c>
      <c r="B2716" s="4">
        <f t="shared" ref="B2716:E2716" si="3857">B2715</f>
        <v>0</v>
      </c>
      <c r="C2716" s="4">
        <f t="shared" si="3857"/>
        <v>0</v>
      </c>
      <c r="D2716" s="4">
        <f t="shared" si="3857"/>
        <v>0</v>
      </c>
      <c r="E2716" s="4">
        <f t="shared" si="3857"/>
        <v>0</v>
      </c>
      <c r="F2716" s="4">
        <f>INT(VLOOKUP($X2716,映射表!$B:$C,2,FALSE)*VLOOKUP($Z2716,怪物属性偏向!$G:$L,怪物属性偏向!L$1,FALSE)/100)</f>
        <v>853</v>
      </c>
      <c r="G2716" s="4">
        <f>INT(VLOOKUP($X2716,映射表!$B:$C,2,FALSE)*VLOOKUP($Z2716,怪物属性偏向!$G:$L,怪物属性偏向!J$1,FALSE)/100)</f>
        <v>929</v>
      </c>
      <c r="H2716" s="4">
        <f t="shared" si="3815"/>
        <v>0</v>
      </c>
      <c r="I2716" s="4">
        <f>INT(VLOOKUP($X2716,映射表!$B:$C,2,FALSE)*VLOOKUP($Z2716,怪物属性偏向!$G:$L,怪物属性偏向!K$1,FALSE)/100)</f>
        <v>805</v>
      </c>
      <c r="J2716" s="4">
        <f>INT(VLOOKUP($X2716,映射表!$B:$E,4,FALSE))</f>
        <v>585</v>
      </c>
      <c r="K2716" s="4">
        <f t="shared" ref="K2716:V2716" si="3858">K2715</f>
        <v>100</v>
      </c>
      <c r="L2716" s="4">
        <f t="shared" si="3858"/>
        <v>0</v>
      </c>
      <c r="M2716" s="4">
        <f t="shared" si="3858"/>
        <v>0</v>
      </c>
      <c r="N2716" s="4">
        <f t="shared" si="3858"/>
        <v>100</v>
      </c>
      <c r="O2716" s="4">
        <f t="shared" si="3858"/>
        <v>0</v>
      </c>
      <c r="P2716" s="4">
        <f t="shared" si="3858"/>
        <v>0</v>
      </c>
      <c r="Q2716" s="4">
        <f t="shared" si="3858"/>
        <v>0</v>
      </c>
      <c r="R2716" s="4">
        <f t="shared" si="3858"/>
        <v>0</v>
      </c>
      <c r="S2716" s="4">
        <f t="shared" si="3858"/>
        <v>0</v>
      </c>
      <c r="T2716" s="4">
        <f t="shared" si="3858"/>
        <v>0</v>
      </c>
      <c r="U2716" s="4">
        <f t="shared" si="3858"/>
        <v>0</v>
      </c>
      <c r="V2716" s="4">
        <f t="shared" si="3858"/>
        <v>0</v>
      </c>
      <c r="W2716" s="4">
        <f>VLOOKUP(Z2716,怪物属性偏向!D:F,3,FALSE)</f>
        <v>5000019</v>
      </c>
      <c r="X2716" s="4">
        <f t="shared" si="3754"/>
        <v>12</v>
      </c>
      <c r="Y2716" t="str">
        <f>VLOOKUP(Z2716,怪物属性偏向!G:H,2,FALSE)</f>
        <v>爱茉莉</v>
      </c>
      <c r="Z2716">
        <f t="shared" si="3755"/>
        <v>19</v>
      </c>
    </row>
    <row r="2717" spans="1:26" ht="18" customHeight="1" x14ac:dyDescent="0.15">
      <c r="A2717" s="4">
        <v>5002713</v>
      </c>
      <c r="B2717" s="4">
        <f t="shared" ref="B2717:E2717" si="3859">B2716</f>
        <v>0</v>
      </c>
      <c r="C2717" s="4">
        <f t="shared" si="3859"/>
        <v>0</v>
      </c>
      <c r="D2717" s="4">
        <f t="shared" si="3859"/>
        <v>0</v>
      </c>
      <c r="E2717" s="4">
        <f t="shared" si="3859"/>
        <v>0</v>
      </c>
      <c r="F2717" s="4">
        <f>INT(VLOOKUP($X2717,映射表!$B:$C,2,FALSE)*VLOOKUP($Z2717,怪物属性偏向!$G:$L,怪物属性偏向!L$1,FALSE)/100)</f>
        <v>940</v>
      </c>
      <c r="G2717" s="4">
        <f>INT(VLOOKUP($X2717,映射表!$B:$C,2,FALSE)*VLOOKUP($Z2717,怪物属性偏向!$G:$L,怪物属性偏向!J$1,FALSE)/100)</f>
        <v>1023</v>
      </c>
      <c r="H2717" s="4">
        <f t="shared" si="3815"/>
        <v>0</v>
      </c>
      <c r="I2717" s="4">
        <f>INT(VLOOKUP($X2717,映射表!$B:$C,2,FALSE)*VLOOKUP($Z2717,怪物属性偏向!$G:$L,怪物属性偏向!K$1,FALSE)/100)</f>
        <v>886</v>
      </c>
      <c r="J2717" s="4">
        <f>INT(VLOOKUP($X2717,映射表!$B:$E,4,FALSE))</f>
        <v>644</v>
      </c>
      <c r="K2717" s="4">
        <f t="shared" ref="K2717:V2717" si="3860">K2716</f>
        <v>100</v>
      </c>
      <c r="L2717" s="4">
        <f t="shared" si="3860"/>
        <v>0</v>
      </c>
      <c r="M2717" s="4">
        <f t="shared" si="3860"/>
        <v>0</v>
      </c>
      <c r="N2717" s="4">
        <f t="shared" si="3860"/>
        <v>100</v>
      </c>
      <c r="O2717" s="4">
        <f t="shared" si="3860"/>
        <v>0</v>
      </c>
      <c r="P2717" s="4">
        <f t="shared" si="3860"/>
        <v>0</v>
      </c>
      <c r="Q2717" s="4">
        <f t="shared" si="3860"/>
        <v>0</v>
      </c>
      <c r="R2717" s="4">
        <f t="shared" si="3860"/>
        <v>0</v>
      </c>
      <c r="S2717" s="4">
        <f t="shared" si="3860"/>
        <v>0</v>
      </c>
      <c r="T2717" s="4">
        <f t="shared" si="3860"/>
        <v>0</v>
      </c>
      <c r="U2717" s="4">
        <f t="shared" si="3860"/>
        <v>0</v>
      </c>
      <c r="V2717" s="4">
        <f t="shared" si="3860"/>
        <v>0</v>
      </c>
      <c r="W2717" s="4">
        <f>VLOOKUP(Z2717,怪物属性偏向!D:F,3,FALSE)</f>
        <v>5000019</v>
      </c>
      <c r="X2717" s="4">
        <f t="shared" si="3754"/>
        <v>13</v>
      </c>
      <c r="Y2717" t="str">
        <f>VLOOKUP(Z2717,怪物属性偏向!G:H,2,FALSE)</f>
        <v>爱茉莉</v>
      </c>
      <c r="Z2717">
        <f t="shared" si="3755"/>
        <v>19</v>
      </c>
    </row>
    <row r="2718" spans="1:26" ht="18" customHeight="1" x14ac:dyDescent="0.15">
      <c r="A2718" s="4">
        <v>5002714</v>
      </c>
      <c r="B2718" s="4">
        <f t="shared" ref="B2718:E2718" si="3861">B2717</f>
        <v>0</v>
      </c>
      <c r="C2718" s="4">
        <f t="shared" si="3861"/>
        <v>0</v>
      </c>
      <c r="D2718" s="4">
        <f t="shared" si="3861"/>
        <v>0</v>
      </c>
      <c r="E2718" s="4">
        <f t="shared" si="3861"/>
        <v>0</v>
      </c>
      <c r="F2718" s="4">
        <f>INT(VLOOKUP($X2718,映射表!$B:$C,2,FALSE)*VLOOKUP($Z2718,怪物属性偏向!$G:$L,怪物属性偏向!L$1,FALSE)/100)</f>
        <v>1032</v>
      </c>
      <c r="G2718" s="4">
        <f>INT(VLOOKUP($X2718,映射表!$B:$C,2,FALSE)*VLOOKUP($Z2718,怪物属性偏向!$G:$L,怪物属性偏向!J$1,FALSE)/100)</f>
        <v>1124</v>
      </c>
      <c r="H2718" s="4">
        <f t="shared" si="3815"/>
        <v>0</v>
      </c>
      <c r="I2718" s="4">
        <f>INT(VLOOKUP($X2718,映射表!$B:$C,2,FALSE)*VLOOKUP($Z2718,怪物属性偏向!$G:$L,怪物属性偏向!K$1,FALSE)/100)</f>
        <v>974</v>
      </c>
      <c r="J2718" s="4">
        <f>INT(VLOOKUP($X2718,映射表!$B:$E,4,FALSE))</f>
        <v>708</v>
      </c>
      <c r="K2718" s="4">
        <f t="shared" ref="K2718:V2718" si="3862">K2717</f>
        <v>100</v>
      </c>
      <c r="L2718" s="4">
        <f t="shared" si="3862"/>
        <v>0</v>
      </c>
      <c r="M2718" s="4">
        <f t="shared" si="3862"/>
        <v>0</v>
      </c>
      <c r="N2718" s="4">
        <f t="shared" si="3862"/>
        <v>100</v>
      </c>
      <c r="O2718" s="4">
        <f t="shared" si="3862"/>
        <v>0</v>
      </c>
      <c r="P2718" s="4">
        <f t="shared" si="3862"/>
        <v>0</v>
      </c>
      <c r="Q2718" s="4">
        <f t="shared" si="3862"/>
        <v>0</v>
      </c>
      <c r="R2718" s="4">
        <f t="shared" si="3862"/>
        <v>0</v>
      </c>
      <c r="S2718" s="4">
        <f t="shared" si="3862"/>
        <v>0</v>
      </c>
      <c r="T2718" s="4">
        <f t="shared" si="3862"/>
        <v>0</v>
      </c>
      <c r="U2718" s="4">
        <f t="shared" si="3862"/>
        <v>0</v>
      </c>
      <c r="V2718" s="4">
        <f t="shared" si="3862"/>
        <v>0</v>
      </c>
      <c r="W2718" s="4">
        <f>VLOOKUP(Z2718,怪物属性偏向!D:F,3,FALSE)</f>
        <v>5000019</v>
      </c>
      <c r="X2718" s="4">
        <f t="shared" si="3754"/>
        <v>14</v>
      </c>
      <c r="Y2718" t="str">
        <f>VLOOKUP(Z2718,怪物属性偏向!G:H,2,FALSE)</f>
        <v>爱茉莉</v>
      </c>
      <c r="Z2718">
        <f t="shared" si="3755"/>
        <v>19</v>
      </c>
    </row>
    <row r="2719" spans="1:26" ht="18" customHeight="1" x14ac:dyDescent="0.15">
      <c r="A2719" s="4">
        <v>5002715</v>
      </c>
      <c r="B2719" s="4">
        <f t="shared" ref="B2719:E2719" si="3863">B2718</f>
        <v>0</v>
      </c>
      <c r="C2719" s="4">
        <f t="shared" si="3863"/>
        <v>0</v>
      </c>
      <c r="D2719" s="4">
        <f t="shared" si="3863"/>
        <v>0</v>
      </c>
      <c r="E2719" s="4">
        <f t="shared" si="3863"/>
        <v>0</v>
      </c>
      <c r="F2719" s="4">
        <f>INT(VLOOKUP($X2719,映射表!$B:$C,2,FALSE)*VLOOKUP($Z2719,怪物属性偏向!$G:$L,怪物属性偏向!L$1,FALSE)/100)</f>
        <v>1132</v>
      </c>
      <c r="G2719" s="4">
        <f>INT(VLOOKUP($X2719,映射表!$B:$C,2,FALSE)*VLOOKUP($Z2719,怪物属性偏向!$G:$L,怪物属性偏向!J$1,FALSE)/100)</f>
        <v>1232</v>
      </c>
      <c r="H2719" s="4">
        <f t="shared" si="3815"/>
        <v>0</v>
      </c>
      <c r="I2719" s="4">
        <f>INT(VLOOKUP($X2719,映射表!$B:$C,2,FALSE)*VLOOKUP($Z2719,怪物属性偏向!$G:$L,怪物属性偏向!K$1,FALSE)/100)</f>
        <v>1067</v>
      </c>
      <c r="J2719" s="4">
        <f>INT(VLOOKUP($X2719,映射表!$B:$E,4,FALSE))</f>
        <v>776</v>
      </c>
      <c r="K2719" s="4">
        <f t="shared" ref="K2719:V2719" si="3864">K2718</f>
        <v>100</v>
      </c>
      <c r="L2719" s="4">
        <f t="shared" si="3864"/>
        <v>0</v>
      </c>
      <c r="M2719" s="4">
        <f t="shared" si="3864"/>
        <v>0</v>
      </c>
      <c r="N2719" s="4">
        <f t="shared" si="3864"/>
        <v>100</v>
      </c>
      <c r="O2719" s="4">
        <f t="shared" si="3864"/>
        <v>0</v>
      </c>
      <c r="P2719" s="4">
        <f t="shared" si="3864"/>
        <v>0</v>
      </c>
      <c r="Q2719" s="4">
        <f t="shared" si="3864"/>
        <v>0</v>
      </c>
      <c r="R2719" s="4">
        <f t="shared" si="3864"/>
        <v>0</v>
      </c>
      <c r="S2719" s="4">
        <f t="shared" si="3864"/>
        <v>0</v>
      </c>
      <c r="T2719" s="4">
        <f t="shared" si="3864"/>
        <v>0</v>
      </c>
      <c r="U2719" s="4">
        <f t="shared" si="3864"/>
        <v>0</v>
      </c>
      <c r="V2719" s="4">
        <f t="shared" si="3864"/>
        <v>0</v>
      </c>
      <c r="W2719" s="4">
        <f>VLOOKUP(Z2719,怪物属性偏向!D:F,3,FALSE)</f>
        <v>5000019</v>
      </c>
      <c r="X2719" s="4">
        <f t="shared" si="3754"/>
        <v>15</v>
      </c>
      <c r="Y2719" t="str">
        <f>VLOOKUP(Z2719,怪物属性偏向!G:H,2,FALSE)</f>
        <v>爱茉莉</v>
      </c>
      <c r="Z2719">
        <f t="shared" si="3755"/>
        <v>19</v>
      </c>
    </row>
    <row r="2720" spans="1:26" ht="18" customHeight="1" x14ac:dyDescent="0.15">
      <c r="A2720" s="4">
        <v>5002716</v>
      </c>
      <c r="B2720" s="4">
        <f t="shared" ref="B2720:E2720" si="3865">B2719</f>
        <v>0</v>
      </c>
      <c r="C2720" s="4">
        <f t="shared" si="3865"/>
        <v>0</v>
      </c>
      <c r="D2720" s="4">
        <f t="shared" si="3865"/>
        <v>0</v>
      </c>
      <c r="E2720" s="4">
        <f t="shared" si="3865"/>
        <v>0</v>
      </c>
      <c r="F2720" s="4">
        <f>INT(VLOOKUP($X2720,映射表!$B:$C,2,FALSE)*VLOOKUP($Z2720,怪物属性偏向!$G:$L,怪物属性偏向!L$1,FALSE)/100)</f>
        <v>1238</v>
      </c>
      <c r="G2720" s="4">
        <f>INT(VLOOKUP($X2720,映射表!$B:$C,2,FALSE)*VLOOKUP($Z2720,怪物属性偏向!$G:$L,怪物属性偏向!J$1,FALSE)/100)</f>
        <v>1348</v>
      </c>
      <c r="H2720" s="4">
        <f t="shared" si="3815"/>
        <v>0</v>
      </c>
      <c r="I2720" s="4">
        <f>INT(VLOOKUP($X2720,映射表!$B:$C,2,FALSE)*VLOOKUP($Z2720,怪物属性偏向!$G:$L,怪物属性偏向!K$1,FALSE)/100)</f>
        <v>1168</v>
      </c>
      <c r="J2720" s="4">
        <f>INT(VLOOKUP($X2720,映射表!$B:$E,4,FALSE))</f>
        <v>849</v>
      </c>
      <c r="K2720" s="4">
        <f t="shared" ref="K2720:V2720" si="3866">K2719</f>
        <v>100</v>
      </c>
      <c r="L2720" s="4">
        <f t="shared" si="3866"/>
        <v>0</v>
      </c>
      <c r="M2720" s="4">
        <f t="shared" si="3866"/>
        <v>0</v>
      </c>
      <c r="N2720" s="4">
        <f t="shared" si="3866"/>
        <v>100</v>
      </c>
      <c r="O2720" s="4">
        <f t="shared" si="3866"/>
        <v>0</v>
      </c>
      <c r="P2720" s="4">
        <f t="shared" si="3866"/>
        <v>0</v>
      </c>
      <c r="Q2720" s="4">
        <f t="shared" si="3866"/>
        <v>0</v>
      </c>
      <c r="R2720" s="4">
        <f t="shared" si="3866"/>
        <v>0</v>
      </c>
      <c r="S2720" s="4">
        <f t="shared" si="3866"/>
        <v>0</v>
      </c>
      <c r="T2720" s="4">
        <f t="shared" si="3866"/>
        <v>0</v>
      </c>
      <c r="U2720" s="4">
        <f t="shared" si="3866"/>
        <v>0</v>
      </c>
      <c r="V2720" s="4">
        <f t="shared" si="3866"/>
        <v>0</v>
      </c>
      <c r="W2720" s="4">
        <f>VLOOKUP(Z2720,怪物属性偏向!D:F,3,FALSE)</f>
        <v>5000019</v>
      </c>
      <c r="X2720" s="4">
        <f t="shared" si="3754"/>
        <v>16</v>
      </c>
      <c r="Y2720" t="str">
        <f>VLOOKUP(Z2720,怪物属性偏向!G:H,2,FALSE)</f>
        <v>爱茉莉</v>
      </c>
      <c r="Z2720">
        <f t="shared" si="3755"/>
        <v>19</v>
      </c>
    </row>
    <row r="2721" spans="1:26" ht="18" customHeight="1" x14ac:dyDescent="0.15">
      <c r="A2721" s="4">
        <v>5002717</v>
      </c>
      <c r="B2721" s="4">
        <f t="shared" ref="B2721:E2721" si="3867">B2720</f>
        <v>0</v>
      </c>
      <c r="C2721" s="4">
        <f t="shared" si="3867"/>
        <v>0</v>
      </c>
      <c r="D2721" s="4">
        <f t="shared" si="3867"/>
        <v>0</v>
      </c>
      <c r="E2721" s="4">
        <f t="shared" si="3867"/>
        <v>0</v>
      </c>
      <c r="F2721" s="4">
        <f>INT(VLOOKUP($X2721,映射表!$B:$C,2,FALSE)*VLOOKUP($Z2721,怪物属性偏向!$G:$L,怪物属性偏向!L$1,FALSE)/100)</f>
        <v>1352</v>
      </c>
      <c r="G2721" s="4">
        <f>INT(VLOOKUP($X2721,映射表!$B:$C,2,FALSE)*VLOOKUP($Z2721,怪物属性偏向!$G:$L,怪物属性偏向!J$1,FALSE)/100)</f>
        <v>1472</v>
      </c>
      <c r="H2721" s="4">
        <f t="shared" si="3815"/>
        <v>0</v>
      </c>
      <c r="I2721" s="4">
        <f>INT(VLOOKUP($X2721,映射表!$B:$C,2,FALSE)*VLOOKUP($Z2721,怪物属性偏向!$G:$L,怪物属性偏向!K$1,FALSE)/100)</f>
        <v>1275</v>
      </c>
      <c r="J2721" s="4">
        <f>INT(VLOOKUP($X2721,映射表!$B:$E,4,FALSE))</f>
        <v>927</v>
      </c>
      <c r="K2721" s="4">
        <f t="shared" ref="K2721:V2721" si="3868">K2720</f>
        <v>100</v>
      </c>
      <c r="L2721" s="4">
        <f t="shared" si="3868"/>
        <v>0</v>
      </c>
      <c r="M2721" s="4">
        <f t="shared" si="3868"/>
        <v>0</v>
      </c>
      <c r="N2721" s="4">
        <f t="shared" si="3868"/>
        <v>100</v>
      </c>
      <c r="O2721" s="4">
        <f t="shared" si="3868"/>
        <v>0</v>
      </c>
      <c r="P2721" s="4">
        <f t="shared" si="3868"/>
        <v>0</v>
      </c>
      <c r="Q2721" s="4">
        <f t="shared" si="3868"/>
        <v>0</v>
      </c>
      <c r="R2721" s="4">
        <f t="shared" si="3868"/>
        <v>0</v>
      </c>
      <c r="S2721" s="4">
        <f t="shared" si="3868"/>
        <v>0</v>
      </c>
      <c r="T2721" s="4">
        <f t="shared" si="3868"/>
        <v>0</v>
      </c>
      <c r="U2721" s="4">
        <f t="shared" si="3868"/>
        <v>0</v>
      </c>
      <c r="V2721" s="4">
        <f t="shared" si="3868"/>
        <v>0</v>
      </c>
      <c r="W2721" s="4">
        <f>VLOOKUP(Z2721,怪物属性偏向!D:F,3,FALSE)</f>
        <v>5000019</v>
      </c>
      <c r="X2721" s="4">
        <f t="shared" si="3754"/>
        <v>17</v>
      </c>
      <c r="Y2721" t="str">
        <f>VLOOKUP(Z2721,怪物属性偏向!G:H,2,FALSE)</f>
        <v>爱茉莉</v>
      </c>
      <c r="Z2721">
        <f t="shared" si="3755"/>
        <v>19</v>
      </c>
    </row>
    <row r="2722" spans="1:26" ht="18" customHeight="1" x14ac:dyDescent="0.15">
      <c r="A2722" s="4">
        <v>5002718</v>
      </c>
      <c r="B2722" s="4">
        <f t="shared" ref="B2722:E2722" si="3869">B2721</f>
        <v>0</v>
      </c>
      <c r="C2722" s="4">
        <f t="shared" si="3869"/>
        <v>0</v>
      </c>
      <c r="D2722" s="4">
        <f t="shared" si="3869"/>
        <v>0</v>
      </c>
      <c r="E2722" s="4">
        <f t="shared" si="3869"/>
        <v>0</v>
      </c>
      <c r="F2722" s="4">
        <f>INT(VLOOKUP($X2722,映射表!$B:$C,2,FALSE)*VLOOKUP($Z2722,怪物属性偏向!$G:$L,怪物属性偏向!L$1,FALSE)/100)</f>
        <v>1475</v>
      </c>
      <c r="G2722" s="4">
        <f>INT(VLOOKUP($X2722,映射表!$B:$C,2,FALSE)*VLOOKUP($Z2722,怪物属性偏向!$G:$L,怪物属性偏向!J$1,FALSE)/100)</f>
        <v>1606</v>
      </c>
      <c r="H2722" s="4">
        <f t="shared" si="3815"/>
        <v>0</v>
      </c>
      <c r="I2722" s="4">
        <f>INT(VLOOKUP($X2722,映射表!$B:$C,2,FALSE)*VLOOKUP($Z2722,怪物属性偏向!$G:$L,怪物属性偏向!K$1,FALSE)/100)</f>
        <v>1391</v>
      </c>
      <c r="J2722" s="4">
        <f>INT(VLOOKUP($X2722,映射表!$B:$E,4,FALSE))</f>
        <v>1011</v>
      </c>
      <c r="K2722" s="4">
        <f t="shared" ref="K2722:V2722" si="3870">K2721</f>
        <v>100</v>
      </c>
      <c r="L2722" s="4">
        <f t="shared" si="3870"/>
        <v>0</v>
      </c>
      <c r="M2722" s="4">
        <f t="shared" si="3870"/>
        <v>0</v>
      </c>
      <c r="N2722" s="4">
        <f t="shared" si="3870"/>
        <v>100</v>
      </c>
      <c r="O2722" s="4">
        <f t="shared" si="3870"/>
        <v>0</v>
      </c>
      <c r="P2722" s="4">
        <f t="shared" si="3870"/>
        <v>0</v>
      </c>
      <c r="Q2722" s="4">
        <f t="shared" si="3870"/>
        <v>0</v>
      </c>
      <c r="R2722" s="4">
        <f t="shared" si="3870"/>
        <v>0</v>
      </c>
      <c r="S2722" s="4">
        <f t="shared" si="3870"/>
        <v>0</v>
      </c>
      <c r="T2722" s="4">
        <f t="shared" si="3870"/>
        <v>0</v>
      </c>
      <c r="U2722" s="4">
        <f t="shared" si="3870"/>
        <v>0</v>
      </c>
      <c r="V2722" s="4">
        <f t="shared" si="3870"/>
        <v>0</v>
      </c>
      <c r="W2722" s="4">
        <f>VLOOKUP(Z2722,怪物属性偏向!D:F,3,FALSE)</f>
        <v>5000019</v>
      </c>
      <c r="X2722" s="4">
        <f t="shared" si="3754"/>
        <v>18</v>
      </c>
      <c r="Y2722" t="str">
        <f>VLOOKUP(Z2722,怪物属性偏向!G:H,2,FALSE)</f>
        <v>爱茉莉</v>
      </c>
      <c r="Z2722">
        <f t="shared" si="3755"/>
        <v>19</v>
      </c>
    </row>
    <row r="2723" spans="1:26" ht="18" customHeight="1" x14ac:dyDescent="0.15">
      <c r="A2723" s="4">
        <v>5002719</v>
      </c>
      <c r="B2723" s="4">
        <f t="shared" ref="B2723:E2723" si="3871">B2722</f>
        <v>0</v>
      </c>
      <c r="C2723" s="4">
        <f t="shared" si="3871"/>
        <v>0</v>
      </c>
      <c r="D2723" s="4">
        <f t="shared" si="3871"/>
        <v>0</v>
      </c>
      <c r="E2723" s="4">
        <f t="shared" si="3871"/>
        <v>0</v>
      </c>
      <c r="F2723" s="4">
        <f>INT(VLOOKUP($X2723,映射表!$B:$C,2,FALSE)*VLOOKUP($Z2723,怪物属性偏向!$G:$L,怪物属性偏向!L$1,FALSE)/100)</f>
        <v>1606</v>
      </c>
      <c r="G2723" s="4">
        <f>INT(VLOOKUP($X2723,映射表!$B:$C,2,FALSE)*VLOOKUP($Z2723,怪物属性偏向!$G:$L,怪物属性偏向!J$1,FALSE)/100)</f>
        <v>1748</v>
      </c>
      <c r="H2723" s="4">
        <f t="shared" si="3815"/>
        <v>0</v>
      </c>
      <c r="I2723" s="4">
        <f>INT(VLOOKUP($X2723,映射表!$B:$C,2,FALSE)*VLOOKUP($Z2723,怪物属性偏向!$G:$L,怪物属性偏向!K$1,FALSE)/100)</f>
        <v>1514</v>
      </c>
      <c r="J2723" s="4">
        <f>INT(VLOOKUP($X2723,映射表!$B:$E,4,FALSE))</f>
        <v>1101</v>
      </c>
      <c r="K2723" s="4">
        <f t="shared" ref="K2723:V2723" si="3872">K2722</f>
        <v>100</v>
      </c>
      <c r="L2723" s="4">
        <f t="shared" si="3872"/>
        <v>0</v>
      </c>
      <c r="M2723" s="4">
        <f t="shared" si="3872"/>
        <v>0</v>
      </c>
      <c r="N2723" s="4">
        <f t="shared" si="3872"/>
        <v>100</v>
      </c>
      <c r="O2723" s="4">
        <f t="shared" si="3872"/>
        <v>0</v>
      </c>
      <c r="P2723" s="4">
        <f t="shared" si="3872"/>
        <v>0</v>
      </c>
      <c r="Q2723" s="4">
        <f t="shared" si="3872"/>
        <v>0</v>
      </c>
      <c r="R2723" s="4">
        <f t="shared" si="3872"/>
        <v>0</v>
      </c>
      <c r="S2723" s="4">
        <f t="shared" si="3872"/>
        <v>0</v>
      </c>
      <c r="T2723" s="4">
        <f t="shared" si="3872"/>
        <v>0</v>
      </c>
      <c r="U2723" s="4">
        <f t="shared" si="3872"/>
        <v>0</v>
      </c>
      <c r="V2723" s="4">
        <f t="shared" si="3872"/>
        <v>0</v>
      </c>
      <c r="W2723" s="4">
        <f>VLOOKUP(Z2723,怪物属性偏向!D:F,3,FALSE)</f>
        <v>5000019</v>
      </c>
      <c r="X2723" s="4">
        <f t="shared" si="3754"/>
        <v>19</v>
      </c>
      <c r="Y2723" t="str">
        <f>VLOOKUP(Z2723,怪物属性偏向!G:H,2,FALSE)</f>
        <v>爱茉莉</v>
      </c>
      <c r="Z2723">
        <f t="shared" si="3755"/>
        <v>19</v>
      </c>
    </row>
    <row r="2724" spans="1:26" ht="18" customHeight="1" x14ac:dyDescent="0.15">
      <c r="A2724" s="4">
        <v>5002720</v>
      </c>
      <c r="B2724" s="4">
        <f t="shared" ref="B2724:E2724" si="3873">B2723</f>
        <v>0</v>
      </c>
      <c r="C2724" s="4">
        <f t="shared" si="3873"/>
        <v>0</v>
      </c>
      <c r="D2724" s="4">
        <f t="shared" si="3873"/>
        <v>0</v>
      </c>
      <c r="E2724" s="4">
        <f t="shared" si="3873"/>
        <v>0</v>
      </c>
      <c r="F2724" s="4">
        <f>INT(VLOOKUP($X2724,映射表!$B:$C,2,FALSE)*VLOOKUP($Z2724,怪物属性偏向!$G:$L,怪物属性偏向!L$1,FALSE)/100)</f>
        <v>1746</v>
      </c>
      <c r="G2724" s="4">
        <f>INT(VLOOKUP($X2724,映射表!$B:$C,2,FALSE)*VLOOKUP($Z2724,怪物属性偏向!$G:$L,怪物属性偏向!J$1,FALSE)/100)</f>
        <v>1901</v>
      </c>
      <c r="H2724" s="4">
        <f t="shared" si="3815"/>
        <v>0</v>
      </c>
      <c r="I2724" s="4">
        <f>INT(VLOOKUP($X2724,映射表!$B:$C,2,FALSE)*VLOOKUP($Z2724,怪物属性偏向!$G:$L,怪物属性偏向!K$1,FALSE)/100)</f>
        <v>1647</v>
      </c>
      <c r="J2724" s="4">
        <f>INT(VLOOKUP($X2724,映射表!$B:$E,4,FALSE))</f>
        <v>1198</v>
      </c>
      <c r="K2724" s="4">
        <f t="shared" ref="K2724:V2724" si="3874">K2723</f>
        <v>100</v>
      </c>
      <c r="L2724" s="4">
        <f t="shared" si="3874"/>
        <v>0</v>
      </c>
      <c r="M2724" s="4">
        <f t="shared" si="3874"/>
        <v>0</v>
      </c>
      <c r="N2724" s="4">
        <f t="shared" si="3874"/>
        <v>100</v>
      </c>
      <c r="O2724" s="4">
        <f t="shared" si="3874"/>
        <v>0</v>
      </c>
      <c r="P2724" s="4">
        <f t="shared" si="3874"/>
        <v>0</v>
      </c>
      <c r="Q2724" s="4">
        <f t="shared" si="3874"/>
        <v>0</v>
      </c>
      <c r="R2724" s="4">
        <f t="shared" si="3874"/>
        <v>0</v>
      </c>
      <c r="S2724" s="4">
        <f t="shared" si="3874"/>
        <v>0</v>
      </c>
      <c r="T2724" s="4">
        <f t="shared" si="3874"/>
        <v>0</v>
      </c>
      <c r="U2724" s="4">
        <f t="shared" si="3874"/>
        <v>0</v>
      </c>
      <c r="V2724" s="4">
        <f t="shared" si="3874"/>
        <v>0</v>
      </c>
      <c r="W2724" s="4">
        <f>VLOOKUP(Z2724,怪物属性偏向!D:F,3,FALSE)</f>
        <v>5000019</v>
      </c>
      <c r="X2724" s="4">
        <f t="shared" si="3754"/>
        <v>20</v>
      </c>
      <c r="Y2724" t="str">
        <f>VLOOKUP(Z2724,怪物属性偏向!G:H,2,FALSE)</f>
        <v>爱茉莉</v>
      </c>
      <c r="Z2724">
        <f t="shared" si="3755"/>
        <v>19</v>
      </c>
    </row>
    <row r="2725" spans="1:26" ht="18" customHeight="1" x14ac:dyDescent="0.15">
      <c r="A2725" s="4">
        <v>5002721</v>
      </c>
      <c r="B2725" s="4">
        <f t="shared" ref="B2725:E2725" si="3875">B2724</f>
        <v>0</v>
      </c>
      <c r="C2725" s="4">
        <f t="shared" si="3875"/>
        <v>0</v>
      </c>
      <c r="D2725" s="4">
        <f t="shared" si="3875"/>
        <v>0</v>
      </c>
      <c r="E2725" s="4">
        <f t="shared" si="3875"/>
        <v>0</v>
      </c>
      <c r="F2725" s="4">
        <f>INT(VLOOKUP($X2725,映射表!$B:$C,2,FALSE)*VLOOKUP($Z2725,怪物属性偏向!$G:$L,怪物属性偏向!L$1,FALSE)/100)</f>
        <v>1897</v>
      </c>
      <c r="G2725" s="4">
        <f>INT(VLOOKUP($X2725,映射表!$B:$C,2,FALSE)*VLOOKUP($Z2725,怪物属性偏向!$G:$L,怪物属性偏向!J$1,FALSE)/100)</f>
        <v>2065</v>
      </c>
      <c r="H2725" s="4">
        <f t="shared" si="3815"/>
        <v>0</v>
      </c>
      <c r="I2725" s="4">
        <f>INT(VLOOKUP($X2725,映射表!$B:$C,2,FALSE)*VLOOKUP($Z2725,怪物属性偏向!$G:$L,怪物属性偏向!K$1,FALSE)/100)</f>
        <v>1789</v>
      </c>
      <c r="J2725" s="4">
        <f>INT(VLOOKUP($X2725,映射表!$B:$E,4,FALSE))</f>
        <v>1301</v>
      </c>
      <c r="K2725" s="4">
        <f t="shared" ref="K2725:V2725" si="3876">K2724</f>
        <v>100</v>
      </c>
      <c r="L2725" s="4">
        <f t="shared" si="3876"/>
        <v>0</v>
      </c>
      <c r="M2725" s="4">
        <f t="shared" si="3876"/>
        <v>0</v>
      </c>
      <c r="N2725" s="4">
        <f t="shared" si="3876"/>
        <v>100</v>
      </c>
      <c r="O2725" s="4">
        <f t="shared" si="3876"/>
        <v>0</v>
      </c>
      <c r="P2725" s="4">
        <f t="shared" si="3876"/>
        <v>0</v>
      </c>
      <c r="Q2725" s="4">
        <f t="shared" si="3876"/>
        <v>0</v>
      </c>
      <c r="R2725" s="4">
        <f t="shared" si="3876"/>
        <v>0</v>
      </c>
      <c r="S2725" s="4">
        <f t="shared" si="3876"/>
        <v>0</v>
      </c>
      <c r="T2725" s="4">
        <f t="shared" si="3876"/>
        <v>0</v>
      </c>
      <c r="U2725" s="4">
        <f t="shared" si="3876"/>
        <v>0</v>
      </c>
      <c r="V2725" s="4">
        <f t="shared" si="3876"/>
        <v>0</v>
      </c>
      <c r="W2725" s="4">
        <f>VLOOKUP(Z2725,怪物属性偏向!D:F,3,FALSE)</f>
        <v>5000019</v>
      </c>
      <c r="X2725" s="4">
        <f t="shared" si="3754"/>
        <v>21</v>
      </c>
      <c r="Y2725" t="str">
        <f>VLOOKUP(Z2725,怪物属性偏向!G:H,2,FALSE)</f>
        <v>爱茉莉</v>
      </c>
      <c r="Z2725">
        <f t="shared" si="3755"/>
        <v>19</v>
      </c>
    </row>
    <row r="2726" spans="1:26" ht="18" customHeight="1" x14ac:dyDescent="0.15">
      <c r="A2726" s="4">
        <v>5002722</v>
      </c>
      <c r="B2726" s="4">
        <f t="shared" ref="B2726:E2726" si="3877">B2725</f>
        <v>0</v>
      </c>
      <c r="C2726" s="4">
        <f t="shared" si="3877"/>
        <v>0</v>
      </c>
      <c r="D2726" s="4">
        <f t="shared" si="3877"/>
        <v>0</v>
      </c>
      <c r="E2726" s="4">
        <f t="shared" si="3877"/>
        <v>0</v>
      </c>
      <c r="F2726" s="4">
        <f>INT(VLOOKUP($X2726,映射表!$B:$C,2,FALSE)*VLOOKUP($Z2726,怪物属性偏向!$G:$L,怪物属性偏向!L$1,FALSE)/100)</f>
        <v>2058</v>
      </c>
      <c r="G2726" s="4">
        <f>INT(VLOOKUP($X2726,映射表!$B:$C,2,FALSE)*VLOOKUP($Z2726,怪物属性偏向!$G:$L,怪物属性偏向!J$1,FALSE)/100)</f>
        <v>2241</v>
      </c>
      <c r="H2726" s="4">
        <f t="shared" si="3815"/>
        <v>0</v>
      </c>
      <c r="I2726" s="4">
        <f>INT(VLOOKUP($X2726,映射表!$B:$C,2,FALSE)*VLOOKUP($Z2726,怪物属性偏向!$G:$L,怪物属性偏向!K$1,FALSE)/100)</f>
        <v>1941</v>
      </c>
      <c r="J2726" s="4">
        <f>INT(VLOOKUP($X2726,映射表!$B:$E,4,FALSE))</f>
        <v>1412</v>
      </c>
      <c r="K2726" s="4">
        <f t="shared" ref="K2726:V2726" si="3878">K2725</f>
        <v>100</v>
      </c>
      <c r="L2726" s="4">
        <f t="shared" si="3878"/>
        <v>0</v>
      </c>
      <c r="M2726" s="4">
        <f t="shared" si="3878"/>
        <v>0</v>
      </c>
      <c r="N2726" s="4">
        <f t="shared" si="3878"/>
        <v>100</v>
      </c>
      <c r="O2726" s="4">
        <f t="shared" si="3878"/>
        <v>0</v>
      </c>
      <c r="P2726" s="4">
        <f t="shared" si="3878"/>
        <v>0</v>
      </c>
      <c r="Q2726" s="4">
        <f t="shared" si="3878"/>
        <v>0</v>
      </c>
      <c r="R2726" s="4">
        <f t="shared" si="3878"/>
        <v>0</v>
      </c>
      <c r="S2726" s="4">
        <f t="shared" si="3878"/>
        <v>0</v>
      </c>
      <c r="T2726" s="4">
        <f t="shared" si="3878"/>
        <v>0</v>
      </c>
      <c r="U2726" s="4">
        <f t="shared" si="3878"/>
        <v>0</v>
      </c>
      <c r="V2726" s="4">
        <f t="shared" si="3878"/>
        <v>0</v>
      </c>
      <c r="W2726" s="4">
        <f>VLOOKUP(Z2726,怪物属性偏向!D:F,3,FALSE)</f>
        <v>5000019</v>
      </c>
      <c r="X2726" s="4">
        <f t="shared" si="3754"/>
        <v>22</v>
      </c>
      <c r="Y2726" t="str">
        <f>VLOOKUP(Z2726,怪物属性偏向!G:H,2,FALSE)</f>
        <v>爱茉莉</v>
      </c>
      <c r="Z2726">
        <f t="shared" si="3755"/>
        <v>19</v>
      </c>
    </row>
    <row r="2727" spans="1:26" ht="18" customHeight="1" x14ac:dyDescent="0.15">
      <c r="A2727" s="4">
        <v>5002723</v>
      </c>
      <c r="B2727" s="4">
        <f t="shared" ref="B2727:E2727" si="3879">B2726</f>
        <v>0</v>
      </c>
      <c r="C2727" s="4">
        <f t="shared" si="3879"/>
        <v>0</v>
      </c>
      <c r="D2727" s="4">
        <f t="shared" si="3879"/>
        <v>0</v>
      </c>
      <c r="E2727" s="4">
        <f t="shared" si="3879"/>
        <v>0</v>
      </c>
      <c r="F2727" s="4">
        <f>INT(VLOOKUP($X2727,映射表!$B:$C,2,FALSE)*VLOOKUP($Z2727,怪物属性偏向!$G:$L,怪物属性偏向!L$1,FALSE)/100)</f>
        <v>2232</v>
      </c>
      <c r="G2727" s="4">
        <f>INT(VLOOKUP($X2727,映射表!$B:$C,2,FALSE)*VLOOKUP($Z2727,怪物属性偏向!$G:$L,怪物属性偏向!J$1,FALSE)/100)</f>
        <v>2430</v>
      </c>
      <c r="H2727" s="4">
        <f t="shared" si="3815"/>
        <v>0</v>
      </c>
      <c r="I2727" s="4">
        <f>INT(VLOOKUP($X2727,映射表!$B:$C,2,FALSE)*VLOOKUP($Z2727,怪物属性偏向!$G:$L,怪物属性偏向!K$1,FALSE)/100)</f>
        <v>2105</v>
      </c>
      <c r="J2727" s="4">
        <f>INT(VLOOKUP($X2727,映射表!$B:$E,4,FALSE))</f>
        <v>1530</v>
      </c>
      <c r="K2727" s="4">
        <f t="shared" ref="K2727:V2727" si="3880">K2726</f>
        <v>100</v>
      </c>
      <c r="L2727" s="4">
        <f t="shared" si="3880"/>
        <v>0</v>
      </c>
      <c r="M2727" s="4">
        <f t="shared" si="3880"/>
        <v>0</v>
      </c>
      <c r="N2727" s="4">
        <f t="shared" si="3880"/>
        <v>100</v>
      </c>
      <c r="O2727" s="4">
        <f t="shared" si="3880"/>
        <v>0</v>
      </c>
      <c r="P2727" s="4">
        <f t="shared" si="3880"/>
        <v>0</v>
      </c>
      <c r="Q2727" s="4">
        <f t="shared" si="3880"/>
        <v>0</v>
      </c>
      <c r="R2727" s="4">
        <f t="shared" si="3880"/>
        <v>0</v>
      </c>
      <c r="S2727" s="4">
        <f t="shared" si="3880"/>
        <v>0</v>
      </c>
      <c r="T2727" s="4">
        <f t="shared" si="3880"/>
        <v>0</v>
      </c>
      <c r="U2727" s="4">
        <f t="shared" si="3880"/>
        <v>0</v>
      </c>
      <c r="V2727" s="4">
        <f t="shared" si="3880"/>
        <v>0</v>
      </c>
      <c r="W2727" s="4">
        <f>VLOOKUP(Z2727,怪物属性偏向!D:F,3,FALSE)</f>
        <v>5000019</v>
      </c>
      <c r="X2727" s="4">
        <f t="shared" si="3754"/>
        <v>23</v>
      </c>
      <c r="Y2727" t="str">
        <f>VLOOKUP(Z2727,怪物属性偏向!G:H,2,FALSE)</f>
        <v>爱茉莉</v>
      </c>
      <c r="Z2727">
        <f t="shared" si="3755"/>
        <v>19</v>
      </c>
    </row>
    <row r="2728" spans="1:26" ht="18" customHeight="1" x14ac:dyDescent="0.15">
      <c r="A2728" s="4">
        <v>5002724</v>
      </c>
      <c r="B2728" s="4">
        <f t="shared" ref="B2728:E2728" si="3881">B2727</f>
        <v>0</v>
      </c>
      <c r="C2728" s="4">
        <f t="shared" si="3881"/>
        <v>0</v>
      </c>
      <c r="D2728" s="4">
        <f t="shared" si="3881"/>
        <v>0</v>
      </c>
      <c r="E2728" s="4">
        <f t="shared" si="3881"/>
        <v>0</v>
      </c>
      <c r="F2728" s="4">
        <f>INT(VLOOKUP($X2728,映射表!$B:$C,2,FALSE)*VLOOKUP($Z2728,怪物属性偏向!$G:$L,怪物属性偏向!L$1,FALSE)/100)</f>
        <v>2417</v>
      </c>
      <c r="G2728" s="4">
        <f>INT(VLOOKUP($X2728,映射表!$B:$C,2,FALSE)*VLOOKUP($Z2728,怪物属性偏向!$G:$L,怪物属性偏向!J$1,FALSE)/100)</f>
        <v>2632</v>
      </c>
      <c r="H2728" s="4">
        <f t="shared" si="3815"/>
        <v>0</v>
      </c>
      <c r="I2728" s="4">
        <f>INT(VLOOKUP($X2728,映射表!$B:$C,2,FALSE)*VLOOKUP($Z2728,怪物属性偏向!$G:$L,怪物属性偏向!K$1,FALSE)/100)</f>
        <v>2280</v>
      </c>
      <c r="J2728" s="4">
        <f>INT(VLOOKUP($X2728,映射表!$B:$E,4,FALSE))</f>
        <v>1658</v>
      </c>
      <c r="K2728" s="4">
        <f t="shared" ref="K2728:V2728" si="3882">K2727</f>
        <v>100</v>
      </c>
      <c r="L2728" s="4">
        <f t="shared" si="3882"/>
        <v>0</v>
      </c>
      <c r="M2728" s="4">
        <f t="shared" si="3882"/>
        <v>0</v>
      </c>
      <c r="N2728" s="4">
        <f t="shared" si="3882"/>
        <v>100</v>
      </c>
      <c r="O2728" s="4">
        <f t="shared" si="3882"/>
        <v>0</v>
      </c>
      <c r="P2728" s="4">
        <f t="shared" si="3882"/>
        <v>0</v>
      </c>
      <c r="Q2728" s="4">
        <f t="shared" si="3882"/>
        <v>0</v>
      </c>
      <c r="R2728" s="4">
        <f t="shared" si="3882"/>
        <v>0</v>
      </c>
      <c r="S2728" s="4">
        <f t="shared" si="3882"/>
        <v>0</v>
      </c>
      <c r="T2728" s="4">
        <f t="shared" si="3882"/>
        <v>0</v>
      </c>
      <c r="U2728" s="4">
        <f t="shared" si="3882"/>
        <v>0</v>
      </c>
      <c r="V2728" s="4">
        <f t="shared" si="3882"/>
        <v>0</v>
      </c>
      <c r="W2728" s="4">
        <f>VLOOKUP(Z2728,怪物属性偏向!D:F,3,FALSE)</f>
        <v>5000019</v>
      </c>
      <c r="X2728" s="4">
        <f t="shared" si="3754"/>
        <v>24</v>
      </c>
      <c r="Y2728" t="str">
        <f>VLOOKUP(Z2728,怪物属性偏向!G:H,2,FALSE)</f>
        <v>爱茉莉</v>
      </c>
      <c r="Z2728">
        <f t="shared" si="3755"/>
        <v>19</v>
      </c>
    </row>
    <row r="2729" spans="1:26" ht="18" customHeight="1" x14ac:dyDescent="0.15">
      <c r="A2729" s="4">
        <v>5002725</v>
      </c>
      <c r="B2729" s="4">
        <f t="shared" ref="B2729:E2729" si="3883">B2728</f>
        <v>0</v>
      </c>
      <c r="C2729" s="4">
        <f t="shared" si="3883"/>
        <v>0</v>
      </c>
      <c r="D2729" s="4">
        <f t="shared" si="3883"/>
        <v>0</v>
      </c>
      <c r="E2729" s="4">
        <f t="shared" si="3883"/>
        <v>0</v>
      </c>
      <c r="F2729" s="4">
        <f>INT(VLOOKUP($X2729,映射表!$B:$C,2,FALSE)*VLOOKUP($Z2729,怪物属性偏向!$G:$L,怪物属性偏向!L$1,FALSE)/100)</f>
        <v>2616</v>
      </c>
      <c r="G2729" s="4">
        <f>INT(VLOOKUP($X2729,映射表!$B:$C,2,FALSE)*VLOOKUP($Z2729,怪物属性偏向!$G:$L,怪物属性偏向!J$1,FALSE)/100)</f>
        <v>2849</v>
      </c>
      <c r="H2729" s="4">
        <f t="shared" si="3815"/>
        <v>0</v>
      </c>
      <c r="I2729" s="4">
        <f>INT(VLOOKUP($X2729,映射表!$B:$C,2,FALSE)*VLOOKUP($Z2729,怪物属性偏向!$G:$L,怪物属性偏向!K$1,FALSE)/100)</f>
        <v>2467</v>
      </c>
      <c r="J2729" s="4">
        <f>INT(VLOOKUP($X2729,映射表!$B:$E,4,FALSE))</f>
        <v>1794</v>
      </c>
      <c r="K2729" s="4">
        <f t="shared" ref="K2729:V2729" si="3884">K2728</f>
        <v>100</v>
      </c>
      <c r="L2729" s="4">
        <f t="shared" si="3884"/>
        <v>0</v>
      </c>
      <c r="M2729" s="4">
        <f t="shared" si="3884"/>
        <v>0</v>
      </c>
      <c r="N2729" s="4">
        <f t="shared" si="3884"/>
        <v>100</v>
      </c>
      <c r="O2729" s="4">
        <f t="shared" si="3884"/>
        <v>0</v>
      </c>
      <c r="P2729" s="4">
        <f t="shared" si="3884"/>
        <v>0</v>
      </c>
      <c r="Q2729" s="4">
        <f t="shared" si="3884"/>
        <v>0</v>
      </c>
      <c r="R2729" s="4">
        <f t="shared" si="3884"/>
        <v>0</v>
      </c>
      <c r="S2729" s="4">
        <f t="shared" si="3884"/>
        <v>0</v>
      </c>
      <c r="T2729" s="4">
        <f t="shared" si="3884"/>
        <v>0</v>
      </c>
      <c r="U2729" s="4">
        <f t="shared" si="3884"/>
        <v>0</v>
      </c>
      <c r="V2729" s="4">
        <f t="shared" si="3884"/>
        <v>0</v>
      </c>
      <c r="W2729" s="4">
        <f>VLOOKUP(Z2729,怪物属性偏向!D:F,3,FALSE)</f>
        <v>5000019</v>
      </c>
      <c r="X2729" s="4">
        <f t="shared" ref="X2729:X2792" si="3885">IF(X2728=X$1,1,X2728+1)</f>
        <v>25</v>
      </c>
      <c r="Y2729" t="str">
        <f>VLOOKUP(Z2729,怪物属性偏向!G:H,2,FALSE)</f>
        <v>爱茉莉</v>
      </c>
      <c r="Z2729">
        <f t="shared" ref="Z2729:Z2792" si="3886">IF(X2729=1,Z2728+1,Z2728)</f>
        <v>19</v>
      </c>
    </row>
    <row r="2730" spans="1:26" ht="18" customHeight="1" x14ac:dyDescent="0.15">
      <c r="A2730" s="4">
        <v>5002726</v>
      </c>
      <c r="B2730" s="4">
        <f t="shared" ref="B2730:E2730" si="3887">B2729</f>
        <v>0</v>
      </c>
      <c r="C2730" s="4">
        <f t="shared" si="3887"/>
        <v>0</v>
      </c>
      <c r="D2730" s="4">
        <f t="shared" si="3887"/>
        <v>0</v>
      </c>
      <c r="E2730" s="4">
        <f t="shared" si="3887"/>
        <v>0</v>
      </c>
      <c r="F2730" s="4">
        <f>INT(VLOOKUP($X2730,映射表!$B:$C,2,FALSE)*VLOOKUP($Z2730,怪物属性偏向!$G:$L,怪物属性偏向!L$1,FALSE)/100)</f>
        <v>2829</v>
      </c>
      <c r="G2730" s="4">
        <f>INT(VLOOKUP($X2730,映射表!$B:$C,2,FALSE)*VLOOKUP($Z2730,怪物属性偏向!$G:$L,怪物属性偏向!J$1,FALSE)/100)</f>
        <v>3081</v>
      </c>
      <c r="H2730" s="4">
        <f t="shared" si="3815"/>
        <v>0</v>
      </c>
      <c r="I2730" s="4">
        <f>INT(VLOOKUP($X2730,映射表!$B:$C,2,FALSE)*VLOOKUP($Z2730,怪物属性偏向!$G:$L,怪物属性偏向!K$1,FALSE)/100)</f>
        <v>2668</v>
      </c>
      <c r="J2730" s="4">
        <f>INT(VLOOKUP($X2730,映射表!$B:$E,4,FALSE))</f>
        <v>1941</v>
      </c>
      <c r="K2730" s="4">
        <f t="shared" ref="K2730:V2730" si="3888">K2729</f>
        <v>100</v>
      </c>
      <c r="L2730" s="4">
        <f t="shared" si="3888"/>
        <v>0</v>
      </c>
      <c r="M2730" s="4">
        <f t="shared" si="3888"/>
        <v>0</v>
      </c>
      <c r="N2730" s="4">
        <f t="shared" si="3888"/>
        <v>100</v>
      </c>
      <c r="O2730" s="4">
        <f t="shared" si="3888"/>
        <v>0</v>
      </c>
      <c r="P2730" s="4">
        <f t="shared" si="3888"/>
        <v>0</v>
      </c>
      <c r="Q2730" s="4">
        <f t="shared" si="3888"/>
        <v>0</v>
      </c>
      <c r="R2730" s="4">
        <f t="shared" si="3888"/>
        <v>0</v>
      </c>
      <c r="S2730" s="4">
        <f t="shared" si="3888"/>
        <v>0</v>
      </c>
      <c r="T2730" s="4">
        <f t="shared" si="3888"/>
        <v>0</v>
      </c>
      <c r="U2730" s="4">
        <f t="shared" si="3888"/>
        <v>0</v>
      </c>
      <c r="V2730" s="4">
        <f t="shared" si="3888"/>
        <v>0</v>
      </c>
      <c r="W2730" s="4">
        <f>VLOOKUP(Z2730,怪物属性偏向!D:F,3,FALSE)</f>
        <v>5000019</v>
      </c>
      <c r="X2730" s="4">
        <f t="shared" si="3885"/>
        <v>26</v>
      </c>
      <c r="Y2730" t="str">
        <f>VLOOKUP(Z2730,怪物属性偏向!G:H,2,FALSE)</f>
        <v>爱茉莉</v>
      </c>
      <c r="Z2730">
        <f t="shared" si="3886"/>
        <v>19</v>
      </c>
    </row>
    <row r="2731" spans="1:26" ht="18" customHeight="1" x14ac:dyDescent="0.15">
      <c r="A2731" s="4">
        <v>5002727</v>
      </c>
      <c r="B2731" s="4">
        <f t="shared" ref="B2731:E2731" si="3889">B2730</f>
        <v>0</v>
      </c>
      <c r="C2731" s="4">
        <f t="shared" si="3889"/>
        <v>0</v>
      </c>
      <c r="D2731" s="4">
        <f t="shared" si="3889"/>
        <v>0</v>
      </c>
      <c r="E2731" s="4">
        <f t="shared" si="3889"/>
        <v>0</v>
      </c>
      <c r="F2731" s="4">
        <f>INT(VLOOKUP($X2731,映射表!$B:$C,2,FALSE)*VLOOKUP($Z2731,怪物属性偏向!$G:$L,怪物属性偏向!L$1,FALSE)/100)</f>
        <v>3058</v>
      </c>
      <c r="G2731" s="4">
        <f>INT(VLOOKUP($X2731,映射表!$B:$C,2,FALSE)*VLOOKUP($Z2731,怪物属性偏向!$G:$L,怪物属性偏向!J$1,FALSE)/100)</f>
        <v>3330</v>
      </c>
      <c r="H2731" s="4">
        <f t="shared" si="3815"/>
        <v>0</v>
      </c>
      <c r="I2731" s="4">
        <f>INT(VLOOKUP($X2731,映射表!$B:$C,2,FALSE)*VLOOKUP($Z2731,怪物属性偏向!$G:$L,怪物属性偏向!K$1,FALSE)/100)</f>
        <v>2884</v>
      </c>
      <c r="J2731" s="4">
        <f>INT(VLOOKUP($X2731,映射表!$B:$E,4,FALSE))</f>
        <v>2097</v>
      </c>
      <c r="K2731" s="4">
        <f t="shared" ref="K2731:V2731" si="3890">K2730</f>
        <v>100</v>
      </c>
      <c r="L2731" s="4">
        <f t="shared" si="3890"/>
        <v>0</v>
      </c>
      <c r="M2731" s="4">
        <f t="shared" si="3890"/>
        <v>0</v>
      </c>
      <c r="N2731" s="4">
        <f t="shared" si="3890"/>
        <v>100</v>
      </c>
      <c r="O2731" s="4">
        <f t="shared" si="3890"/>
        <v>0</v>
      </c>
      <c r="P2731" s="4">
        <f t="shared" si="3890"/>
        <v>0</v>
      </c>
      <c r="Q2731" s="4">
        <f t="shared" si="3890"/>
        <v>0</v>
      </c>
      <c r="R2731" s="4">
        <f t="shared" si="3890"/>
        <v>0</v>
      </c>
      <c r="S2731" s="4">
        <f t="shared" si="3890"/>
        <v>0</v>
      </c>
      <c r="T2731" s="4">
        <f t="shared" si="3890"/>
        <v>0</v>
      </c>
      <c r="U2731" s="4">
        <f t="shared" si="3890"/>
        <v>0</v>
      </c>
      <c r="V2731" s="4">
        <f t="shared" si="3890"/>
        <v>0</v>
      </c>
      <c r="W2731" s="4">
        <f>VLOOKUP(Z2731,怪物属性偏向!D:F,3,FALSE)</f>
        <v>5000019</v>
      </c>
      <c r="X2731" s="4">
        <f t="shared" si="3885"/>
        <v>27</v>
      </c>
      <c r="Y2731" t="str">
        <f>VLOOKUP(Z2731,怪物属性偏向!G:H,2,FALSE)</f>
        <v>爱茉莉</v>
      </c>
      <c r="Z2731">
        <f t="shared" si="3886"/>
        <v>19</v>
      </c>
    </row>
    <row r="2732" spans="1:26" ht="18" customHeight="1" x14ac:dyDescent="0.15">
      <c r="A2732" s="4">
        <v>5002728</v>
      </c>
      <c r="B2732" s="4">
        <f t="shared" ref="B2732:E2732" si="3891">B2731</f>
        <v>0</v>
      </c>
      <c r="C2732" s="4">
        <f t="shared" si="3891"/>
        <v>0</v>
      </c>
      <c r="D2732" s="4">
        <f t="shared" si="3891"/>
        <v>0</v>
      </c>
      <c r="E2732" s="4">
        <f t="shared" si="3891"/>
        <v>0</v>
      </c>
      <c r="F2732" s="4">
        <f>INT(VLOOKUP($X2732,映射表!$B:$C,2,FALSE)*VLOOKUP($Z2732,怪物属性偏向!$G:$L,怪物属性偏向!L$1,FALSE)/100)</f>
        <v>3303</v>
      </c>
      <c r="G2732" s="4">
        <f>INT(VLOOKUP($X2732,映射表!$B:$C,2,FALSE)*VLOOKUP($Z2732,怪物属性偏向!$G:$L,怪物属性偏向!J$1,FALSE)/100)</f>
        <v>3597</v>
      </c>
      <c r="H2732" s="4">
        <f t="shared" si="3815"/>
        <v>0</v>
      </c>
      <c r="I2732" s="4">
        <f>INT(VLOOKUP($X2732,映射表!$B:$C,2,FALSE)*VLOOKUP($Z2732,怪物属性偏向!$G:$L,怪物属性偏向!K$1,FALSE)/100)</f>
        <v>3115</v>
      </c>
      <c r="J2732" s="4">
        <f>INT(VLOOKUP($X2732,映射表!$B:$E,4,FALSE))</f>
        <v>2266</v>
      </c>
      <c r="K2732" s="4">
        <f t="shared" ref="K2732:V2732" si="3892">K2731</f>
        <v>100</v>
      </c>
      <c r="L2732" s="4">
        <f t="shared" si="3892"/>
        <v>0</v>
      </c>
      <c r="M2732" s="4">
        <f t="shared" si="3892"/>
        <v>0</v>
      </c>
      <c r="N2732" s="4">
        <f t="shared" si="3892"/>
        <v>100</v>
      </c>
      <c r="O2732" s="4">
        <f t="shared" si="3892"/>
        <v>0</v>
      </c>
      <c r="P2732" s="4">
        <f t="shared" si="3892"/>
        <v>0</v>
      </c>
      <c r="Q2732" s="4">
        <f t="shared" si="3892"/>
        <v>0</v>
      </c>
      <c r="R2732" s="4">
        <f t="shared" si="3892"/>
        <v>0</v>
      </c>
      <c r="S2732" s="4">
        <f t="shared" si="3892"/>
        <v>0</v>
      </c>
      <c r="T2732" s="4">
        <f t="shared" si="3892"/>
        <v>0</v>
      </c>
      <c r="U2732" s="4">
        <f t="shared" si="3892"/>
        <v>0</v>
      </c>
      <c r="V2732" s="4">
        <f t="shared" si="3892"/>
        <v>0</v>
      </c>
      <c r="W2732" s="4">
        <f>VLOOKUP(Z2732,怪物属性偏向!D:F,3,FALSE)</f>
        <v>5000019</v>
      </c>
      <c r="X2732" s="4">
        <f t="shared" si="3885"/>
        <v>28</v>
      </c>
      <c r="Y2732" t="str">
        <f>VLOOKUP(Z2732,怪物属性偏向!G:H,2,FALSE)</f>
        <v>爱茉莉</v>
      </c>
      <c r="Z2732">
        <f t="shared" si="3886"/>
        <v>19</v>
      </c>
    </row>
    <row r="2733" spans="1:26" ht="18" customHeight="1" x14ac:dyDescent="0.15">
      <c r="A2733" s="4">
        <v>5002729</v>
      </c>
      <c r="B2733" s="4">
        <f t="shared" ref="B2733:E2733" si="3893">B2732</f>
        <v>0</v>
      </c>
      <c r="C2733" s="4">
        <f t="shared" si="3893"/>
        <v>0</v>
      </c>
      <c r="D2733" s="4">
        <f t="shared" si="3893"/>
        <v>0</v>
      </c>
      <c r="E2733" s="4">
        <f t="shared" si="3893"/>
        <v>0</v>
      </c>
      <c r="F2733" s="4">
        <f>INT(VLOOKUP($X2733,映射表!$B:$C,2,FALSE)*VLOOKUP($Z2733,怪物属性偏向!$G:$L,怪物属性偏向!L$1,FALSE)/100)</f>
        <v>3566</v>
      </c>
      <c r="G2733" s="4">
        <f>INT(VLOOKUP($X2733,映射表!$B:$C,2,FALSE)*VLOOKUP($Z2733,怪物属性偏向!$G:$L,怪物属性偏向!J$1,FALSE)/100)</f>
        <v>3883</v>
      </c>
      <c r="H2733" s="4">
        <f t="shared" si="3815"/>
        <v>0</v>
      </c>
      <c r="I2733" s="4">
        <f>INT(VLOOKUP($X2733,映射表!$B:$C,2,FALSE)*VLOOKUP($Z2733,怪物属性偏向!$G:$L,怪物属性偏向!K$1,FALSE)/100)</f>
        <v>3363</v>
      </c>
      <c r="J2733" s="4">
        <f>INT(VLOOKUP($X2733,映射表!$B:$E,4,FALSE))</f>
        <v>2446</v>
      </c>
      <c r="K2733" s="4">
        <f t="shared" ref="K2733:V2733" si="3894">K2732</f>
        <v>100</v>
      </c>
      <c r="L2733" s="4">
        <f t="shared" si="3894"/>
        <v>0</v>
      </c>
      <c r="M2733" s="4">
        <f t="shared" si="3894"/>
        <v>0</v>
      </c>
      <c r="N2733" s="4">
        <f t="shared" si="3894"/>
        <v>100</v>
      </c>
      <c r="O2733" s="4">
        <f t="shared" si="3894"/>
        <v>0</v>
      </c>
      <c r="P2733" s="4">
        <f t="shared" si="3894"/>
        <v>0</v>
      </c>
      <c r="Q2733" s="4">
        <f t="shared" si="3894"/>
        <v>0</v>
      </c>
      <c r="R2733" s="4">
        <f t="shared" si="3894"/>
        <v>0</v>
      </c>
      <c r="S2733" s="4">
        <f t="shared" si="3894"/>
        <v>0</v>
      </c>
      <c r="T2733" s="4">
        <f t="shared" si="3894"/>
        <v>0</v>
      </c>
      <c r="U2733" s="4">
        <f t="shared" si="3894"/>
        <v>0</v>
      </c>
      <c r="V2733" s="4">
        <f t="shared" si="3894"/>
        <v>0</v>
      </c>
      <c r="W2733" s="4">
        <f>VLOOKUP(Z2733,怪物属性偏向!D:F,3,FALSE)</f>
        <v>5000019</v>
      </c>
      <c r="X2733" s="4">
        <f t="shared" si="3885"/>
        <v>29</v>
      </c>
      <c r="Y2733" t="str">
        <f>VLOOKUP(Z2733,怪物属性偏向!G:H,2,FALSE)</f>
        <v>爱茉莉</v>
      </c>
      <c r="Z2733">
        <f t="shared" si="3886"/>
        <v>19</v>
      </c>
    </row>
    <row r="2734" spans="1:26" ht="18" customHeight="1" x14ac:dyDescent="0.15">
      <c r="A2734" s="4">
        <v>5002730</v>
      </c>
      <c r="B2734" s="4">
        <f t="shared" ref="B2734:E2734" si="3895">B2733</f>
        <v>0</v>
      </c>
      <c r="C2734" s="4">
        <f t="shared" si="3895"/>
        <v>0</v>
      </c>
      <c r="D2734" s="4">
        <f t="shared" si="3895"/>
        <v>0</v>
      </c>
      <c r="E2734" s="4">
        <f t="shared" si="3895"/>
        <v>0</v>
      </c>
      <c r="F2734" s="4">
        <f>INT(VLOOKUP($X2734,映射表!$B:$C,2,FALSE)*VLOOKUP($Z2734,怪物属性偏向!$G:$L,怪物属性偏向!L$1,FALSE)/100)</f>
        <v>3848</v>
      </c>
      <c r="G2734" s="4">
        <f>INT(VLOOKUP($X2734,映射表!$B:$C,2,FALSE)*VLOOKUP($Z2734,怪物属性偏向!$G:$L,怪物属性偏向!J$1,FALSE)/100)</f>
        <v>4190</v>
      </c>
      <c r="H2734" s="4">
        <f t="shared" si="3815"/>
        <v>0</v>
      </c>
      <c r="I2734" s="4">
        <f>INT(VLOOKUP($X2734,映射表!$B:$C,2,FALSE)*VLOOKUP($Z2734,怪物属性偏向!$G:$L,怪物属性偏向!K$1,FALSE)/100)</f>
        <v>3629</v>
      </c>
      <c r="J2734" s="4">
        <f>INT(VLOOKUP($X2734,映射表!$B:$E,4,FALSE))</f>
        <v>2639</v>
      </c>
      <c r="K2734" s="4">
        <f t="shared" ref="K2734:V2734" si="3896">K2733</f>
        <v>100</v>
      </c>
      <c r="L2734" s="4">
        <f t="shared" si="3896"/>
        <v>0</v>
      </c>
      <c r="M2734" s="4">
        <f t="shared" si="3896"/>
        <v>0</v>
      </c>
      <c r="N2734" s="4">
        <f t="shared" si="3896"/>
        <v>100</v>
      </c>
      <c r="O2734" s="4">
        <f t="shared" si="3896"/>
        <v>0</v>
      </c>
      <c r="P2734" s="4">
        <f t="shared" si="3896"/>
        <v>0</v>
      </c>
      <c r="Q2734" s="4">
        <f t="shared" si="3896"/>
        <v>0</v>
      </c>
      <c r="R2734" s="4">
        <f t="shared" si="3896"/>
        <v>0</v>
      </c>
      <c r="S2734" s="4">
        <f t="shared" si="3896"/>
        <v>0</v>
      </c>
      <c r="T2734" s="4">
        <f t="shared" si="3896"/>
        <v>0</v>
      </c>
      <c r="U2734" s="4">
        <f t="shared" si="3896"/>
        <v>0</v>
      </c>
      <c r="V2734" s="4">
        <f t="shared" si="3896"/>
        <v>0</v>
      </c>
      <c r="W2734" s="4">
        <f>VLOOKUP(Z2734,怪物属性偏向!D:F,3,FALSE)</f>
        <v>5000019</v>
      </c>
      <c r="X2734" s="4">
        <f t="shared" si="3885"/>
        <v>30</v>
      </c>
      <c r="Y2734" t="str">
        <f>VLOOKUP(Z2734,怪物属性偏向!G:H,2,FALSE)</f>
        <v>爱茉莉</v>
      </c>
      <c r="Z2734">
        <f t="shared" si="3886"/>
        <v>19</v>
      </c>
    </row>
    <row r="2735" spans="1:26" ht="18" customHeight="1" x14ac:dyDescent="0.15">
      <c r="A2735" s="4">
        <v>5002731</v>
      </c>
      <c r="B2735" s="4">
        <f t="shared" ref="B2735:E2735" si="3897">B2734</f>
        <v>0</v>
      </c>
      <c r="C2735" s="4">
        <f t="shared" si="3897"/>
        <v>0</v>
      </c>
      <c r="D2735" s="4">
        <f t="shared" si="3897"/>
        <v>0</v>
      </c>
      <c r="E2735" s="4">
        <f t="shared" si="3897"/>
        <v>0</v>
      </c>
      <c r="F2735" s="4">
        <f>INT(VLOOKUP($X2735,映射表!$B:$C,2,FALSE)*VLOOKUP($Z2735,怪物属性偏向!$G:$L,怪物属性偏向!L$1,FALSE)/100)</f>
        <v>4150</v>
      </c>
      <c r="G2735" s="4">
        <f>INT(VLOOKUP($X2735,映射表!$B:$C,2,FALSE)*VLOOKUP($Z2735,怪物属性偏向!$G:$L,怪物属性偏向!J$1,FALSE)/100)</f>
        <v>4519</v>
      </c>
      <c r="H2735" s="4">
        <f t="shared" si="3815"/>
        <v>0</v>
      </c>
      <c r="I2735" s="4">
        <f>INT(VLOOKUP($X2735,映射表!$B:$C,2,FALSE)*VLOOKUP($Z2735,怪物属性偏向!$G:$L,怪物属性偏向!K$1,FALSE)/100)</f>
        <v>3914</v>
      </c>
      <c r="J2735" s="4">
        <f>INT(VLOOKUP($X2735,映射表!$B:$E,4,FALSE))</f>
        <v>2846</v>
      </c>
      <c r="K2735" s="4">
        <f t="shared" ref="K2735:V2735" si="3898">K2734</f>
        <v>100</v>
      </c>
      <c r="L2735" s="4">
        <f t="shared" si="3898"/>
        <v>0</v>
      </c>
      <c r="M2735" s="4">
        <f t="shared" si="3898"/>
        <v>0</v>
      </c>
      <c r="N2735" s="4">
        <f t="shared" si="3898"/>
        <v>100</v>
      </c>
      <c r="O2735" s="4">
        <f t="shared" si="3898"/>
        <v>0</v>
      </c>
      <c r="P2735" s="4">
        <f t="shared" si="3898"/>
        <v>0</v>
      </c>
      <c r="Q2735" s="4">
        <f t="shared" si="3898"/>
        <v>0</v>
      </c>
      <c r="R2735" s="4">
        <f t="shared" si="3898"/>
        <v>0</v>
      </c>
      <c r="S2735" s="4">
        <f t="shared" si="3898"/>
        <v>0</v>
      </c>
      <c r="T2735" s="4">
        <f t="shared" si="3898"/>
        <v>0</v>
      </c>
      <c r="U2735" s="4">
        <f t="shared" si="3898"/>
        <v>0</v>
      </c>
      <c r="V2735" s="4">
        <f t="shared" si="3898"/>
        <v>0</v>
      </c>
      <c r="W2735" s="4">
        <f>VLOOKUP(Z2735,怪物属性偏向!D:F,3,FALSE)</f>
        <v>5000019</v>
      </c>
      <c r="X2735" s="4">
        <f t="shared" si="3885"/>
        <v>31</v>
      </c>
      <c r="Y2735" t="str">
        <f>VLOOKUP(Z2735,怪物属性偏向!G:H,2,FALSE)</f>
        <v>爱茉莉</v>
      </c>
      <c r="Z2735">
        <f t="shared" si="3886"/>
        <v>19</v>
      </c>
    </row>
    <row r="2736" spans="1:26" ht="18" customHeight="1" x14ac:dyDescent="0.15">
      <c r="A2736" s="4">
        <v>5002732</v>
      </c>
      <c r="B2736" s="4">
        <f t="shared" ref="B2736:E2736" si="3899">B2735</f>
        <v>0</v>
      </c>
      <c r="C2736" s="4">
        <f t="shared" si="3899"/>
        <v>0</v>
      </c>
      <c r="D2736" s="4">
        <f t="shared" si="3899"/>
        <v>0</v>
      </c>
      <c r="E2736" s="4">
        <f t="shared" si="3899"/>
        <v>0</v>
      </c>
      <c r="F2736" s="4">
        <f>INT(VLOOKUP($X2736,映射表!$B:$C,2,FALSE)*VLOOKUP($Z2736,怪物属性偏向!$G:$L,怪物属性偏向!L$1,FALSE)/100)</f>
        <v>4473</v>
      </c>
      <c r="G2736" s="4">
        <f>INT(VLOOKUP($X2736,映射表!$B:$C,2,FALSE)*VLOOKUP($Z2736,怪物属性偏向!$G:$L,怪物属性偏向!J$1,FALSE)/100)</f>
        <v>4871</v>
      </c>
      <c r="H2736" s="4">
        <f t="shared" si="3815"/>
        <v>0</v>
      </c>
      <c r="I2736" s="4">
        <f>INT(VLOOKUP($X2736,映射表!$B:$C,2,FALSE)*VLOOKUP($Z2736,怪物属性偏向!$G:$L,怪物属性偏向!K$1,FALSE)/100)</f>
        <v>4219</v>
      </c>
      <c r="J2736" s="4">
        <f>INT(VLOOKUP($X2736,映射表!$B:$E,4,FALSE))</f>
        <v>3068</v>
      </c>
      <c r="K2736" s="4">
        <f t="shared" ref="K2736:V2736" si="3900">K2735</f>
        <v>100</v>
      </c>
      <c r="L2736" s="4">
        <f t="shared" si="3900"/>
        <v>0</v>
      </c>
      <c r="M2736" s="4">
        <f t="shared" si="3900"/>
        <v>0</v>
      </c>
      <c r="N2736" s="4">
        <f t="shared" si="3900"/>
        <v>100</v>
      </c>
      <c r="O2736" s="4">
        <f t="shared" si="3900"/>
        <v>0</v>
      </c>
      <c r="P2736" s="4">
        <f t="shared" si="3900"/>
        <v>0</v>
      </c>
      <c r="Q2736" s="4">
        <f t="shared" si="3900"/>
        <v>0</v>
      </c>
      <c r="R2736" s="4">
        <f t="shared" si="3900"/>
        <v>0</v>
      </c>
      <c r="S2736" s="4">
        <f t="shared" si="3900"/>
        <v>0</v>
      </c>
      <c r="T2736" s="4">
        <f t="shared" si="3900"/>
        <v>0</v>
      </c>
      <c r="U2736" s="4">
        <f t="shared" si="3900"/>
        <v>0</v>
      </c>
      <c r="V2736" s="4">
        <f t="shared" si="3900"/>
        <v>0</v>
      </c>
      <c r="W2736" s="4">
        <f>VLOOKUP(Z2736,怪物属性偏向!D:F,3,FALSE)</f>
        <v>5000019</v>
      </c>
      <c r="X2736" s="4">
        <f t="shared" si="3885"/>
        <v>32</v>
      </c>
      <c r="Y2736" t="str">
        <f>VLOOKUP(Z2736,怪物属性偏向!G:H,2,FALSE)</f>
        <v>爱茉莉</v>
      </c>
      <c r="Z2736">
        <f t="shared" si="3886"/>
        <v>19</v>
      </c>
    </row>
    <row r="2737" spans="1:26" ht="18" customHeight="1" x14ac:dyDescent="0.15">
      <c r="A2737" s="4">
        <v>5002733</v>
      </c>
      <c r="B2737" s="4">
        <f t="shared" ref="B2737:E2737" si="3901">B2736</f>
        <v>0</v>
      </c>
      <c r="C2737" s="4">
        <f t="shared" si="3901"/>
        <v>0</v>
      </c>
      <c r="D2737" s="4">
        <f t="shared" si="3901"/>
        <v>0</v>
      </c>
      <c r="E2737" s="4">
        <f t="shared" si="3901"/>
        <v>0</v>
      </c>
      <c r="F2737" s="4">
        <f>INT(VLOOKUP($X2737,映射表!$B:$C,2,FALSE)*VLOOKUP($Z2737,怪物属性偏向!$G:$L,怪物属性偏向!L$1,FALSE)/100)</f>
        <v>4821</v>
      </c>
      <c r="G2737" s="4">
        <f>INT(VLOOKUP($X2737,映射表!$B:$C,2,FALSE)*VLOOKUP($Z2737,怪物属性偏向!$G:$L,怪物属性偏向!J$1,FALSE)/100)</f>
        <v>5249</v>
      </c>
      <c r="H2737" s="4">
        <f t="shared" si="3815"/>
        <v>0</v>
      </c>
      <c r="I2737" s="4">
        <f>INT(VLOOKUP($X2737,映射表!$B:$C,2,FALSE)*VLOOKUP($Z2737,怪物属性偏向!$G:$L,怪物属性偏向!K$1,FALSE)/100)</f>
        <v>4546</v>
      </c>
      <c r="J2737" s="4">
        <f>INT(VLOOKUP($X2737,映射表!$B:$E,4,FALSE))</f>
        <v>3306</v>
      </c>
      <c r="K2737" s="4">
        <f t="shared" ref="K2737:V2737" si="3902">K2736</f>
        <v>100</v>
      </c>
      <c r="L2737" s="4">
        <f t="shared" si="3902"/>
        <v>0</v>
      </c>
      <c r="M2737" s="4">
        <f t="shared" si="3902"/>
        <v>0</v>
      </c>
      <c r="N2737" s="4">
        <f t="shared" si="3902"/>
        <v>100</v>
      </c>
      <c r="O2737" s="4">
        <f t="shared" si="3902"/>
        <v>0</v>
      </c>
      <c r="P2737" s="4">
        <f t="shared" si="3902"/>
        <v>0</v>
      </c>
      <c r="Q2737" s="4">
        <f t="shared" si="3902"/>
        <v>0</v>
      </c>
      <c r="R2737" s="4">
        <f t="shared" si="3902"/>
        <v>0</v>
      </c>
      <c r="S2737" s="4">
        <f t="shared" si="3902"/>
        <v>0</v>
      </c>
      <c r="T2737" s="4">
        <f t="shared" si="3902"/>
        <v>0</v>
      </c>
      <c r="U2737" s="4">
        <f t="shared" si="3902"/>
        <v>0</v>
      </c>
      <c r="V2737" s="4">
        <f t="shared" si="3902"/>
        <v>0</v>
      </c>
      <c r="W2737" s="4">
        <f>VLOOKUP(Z2737,怪物属性偏向!D:F,3,FALSE)</f>
        <v>5000019</v>
      </c>
      <c r="X2737" s="4">
        <f t="shared" si="3885"/>
        <v>33</v>
      </c>
      <c r="Y2737" t="str">
        <f>VLOOKUP(Z2737,怪物属性偏向!G:H,2,FALSE)</f>
        <v>爱茉莉</v>
      </c>
      <c r="Z2737">
        <f t="shared" si="3886"/>
        <v>19</v>
      </c>
    </row>
    <row r="2738" spans="1:26" ht="18" customHeight="1" x14ac:dyDescent="0.15">
      <c r="A2738" s="4">
        <v>5002734</v>
      </c>
      <c r="B2738" s="4">
        <f t="shared" ref="B2738:E2738" si="3903">B2737</f>
        <v>0</v>
      </c>
      <c r="C2738" s="4">
        <f t="shared" si="3903"/>
        <v>0</v>
      </c>
      <c r="D2738" s="4">
        <f t="shared" si="3903"/>
        <v>0</v>
      </c>
      <c r="E2738" s="4">
        <f t="shared" si="3903"/>
        <v>0</v>
      </c>
      <c r="F2738" s="4">
        <f>INT(VLOOKUP($X2738,映射表!$B:$C,2,FALSE)*VLOOKUP($Z2738,怪物属性偏向!$G:$L,怪物属性偏向!L$1,FALSE)/100)</f>
        <v>5481</v>
      </c>
      <c r="G2738" s="4">
        <f>INT(VLOOKUP($X2738,映射表!$B:$C,2,FALSE)*VLOOKUP($Z2738,怪物属性偏向!$G:$L,怪物属性偏向!J$1,FALSE)/100)</f>
        <v>5968</v>
      </c>
      <c r="H2738" s="4">
        <f t="shared" si="3815"/>
        <v>0</v>
      </c>
      <c r="I2738" s="4">
        <f>INT(VLOOKUP($X2738,映射表!$B:$C,2,FALSE)*VLOOKUP($Z2738,怪物属性偏向!$G:$L,怪物属性偏向!K$1,FALSE)/100)</f>
        <v>5169</v>
      </c>
      <c r="J2738" s="4">
        <f>INT(VLOOKUP($X2738,映射表!$B:$E,4,FALSE))</f>
        <v>3759</v>
      </c>
      <c r="K2738" s="4">
        <f t="shared" ref="K2738:V2738" si="3904">K2737</f>
        <v>100</v>
      </c>
      <c r="L2738" s="4">
        <f t="shared" si="3904"/>
        <v>0</v>
      </c>
      <c r="M2738" s="4">
        <f t="shared" si="3904"/>
        <v>0</v>
      </c>
      <c r="N2738" s="4">
        <f t="shared" si="3904"/>
        <v>100</v>
      </c>
      <c r="O2738" s="4">
        <f t="shared" si="3904"/>
        <v>0</v>
      </c>
      <c r="P2738" s="4">
        <f t="shared" si="3904"/>
        <v>0</v>
      </c>
      <c r="Q2738" s="4">
        <f t="shared" si="3904"/>
        <v>0</v>
      </c>
      <c r="R2738" s="4">
        <f t="shared" si="3904"/>
        <v>0</v>
      </c>
      <c r="S2738" s="4">
        <f t="shared" si="3904"/>
        <v>0</v>
      </c>
      <c r="T2738" s="4">
        <f t="shared" si="3904"/>
        <v>0</v>
      </c>
      <c r="U2738" s="4">
        <f t="shared" si="3904"/>
        <v>0</v>
      </c>
      <c r="V2738" s="4">
        <f t="shared" si="3904"/>
        <v>0</v>
      </c>
      <c r="W2738" s="4">
        <f>VLOOKUP(Z2738,怪物属性偏向!D:F,3,FALSE)</f>
        <v>5000019</v>
      </c>
      <c r="X2738" s="4">
        <f t="shared" si="3885"/>
        <v>34</v>
      </c>
      <c r="Y2738" t="str">
        <f>VLOOKUP(Z2738,怪物属性偏向!G:H,2,FALSE)</f>
        <v>爱茉莉</v>
      </c>
      <c r="Z2738">
        <f t="shared" si="3886"/>
        <v>19</v>
      </c>
    </row>
    <row r="2739" spans="1:26" ht="18" customHeight="1" x14ac:dyDescent="0.15">
      <c r="A2739" s="4">
        <v>5002735</v>
      </c>
      <c r="B2739" s="4">
        <f t="shared" ref="B2739:E2739" si="3905">B2738</f>
        <v>0</v>
      </c>
      <c r="C2739" s="4">
        <f t="shared" si="3905"/>
        <v>0</v>
      </c>
      <c r="D2739" s="4">
        <f t="shared" si="3905"/>
        <v>0</v>
      </c>
      <c r="E2739" s="4">
        <f t="shared" si="3905"/>
        <v>0</v>
      </c>
      <c r="F2739" s="4">
        <f>INT(VLOOKUP($X2739,映射表!$B:$C,2,FALSE)*VLOOKUP($Z2739,怪物属性偏向!$G:$L,怪物属性偏向!L$1,FALSE)/100)</f>
        <v>6514</v>
      </c>
      <c r="G2739" s="4">
        <f>INT(VLOOKUP($X2739,映射表!$B:$C,2,FALSE)*VLOOKUP($Z2739,怪物属性偏向!$G:$L,怪物属性偏向!J$1,FALSE)/100)</f>
        <v>7092</v>
      </c>
      <c r="H2739" s="4">
        <f t="shared" si="3815"/>
        <v>0</v>
      </c>
      <c r="I2739" s="4">
        <f>INT(VLOOKUP($X2739,映射表!$B:$C,2,FALSE)*VLOOKUP($Z2739,怪物属性偏向!$G:$L,怪物属性偏向!K$1,FALSE)/100)</f>
        <v>6143</v>
      </c>
      <c r="J2739" s="4">
        <f>INT(VLOOKUP($X2739,映射表!$B:$E,4,FALSE))</f>
        <v>4468</v>
      </c>
      <c r="K2739" s="4">
        <f t="shared" ref="K2739:V2739" si="3906">K2738</f>
        <v>100</v>
      </c>
      <c r="L2739" s="4">
        <f t="shared" si="3906"/>
        <v>0</v>
      </c>
      <c r="M2739" s="4">
        <f t="shared" si="3906"/>
        <v>0</v>
      </c>
      <c r="N2739" s="4">
        <f t="shared" si="3906"/>
        <v>100</v>
      </c>
      <c r="O2739" s="4">
        <f t="shared" si="3906"/>
        <v>0</v>
      </c>
      <c r="P2739" s="4">
        <f t="shared" si="3906"/>
        <v>0</v>
      </c>
      <c r="Q2739" s="4">
        <f t="shared" si="3906"/>
        <v>0</v>
      </c>
      <c r="R2739" s="4">
        <f t="shared" si="3906"/>
        <v>0</v>
      </c>
      <c r="S2739" s="4">
        <f t="shared" si="3906"/>
        <v>0</v>
      </c>
      <c r="T2739" s="4">
        <f t="shared" si="3906"/>
        <v>0</v>
      </c>
      <c r="U2739" s="4">
        <f t="shared" si="3906"/>
        <v>0</v>
      </c>
      <c r="V2739" s="4">
        <f t="shared" si="3906"/>
        <v>0</v>
      </c>
      <c r="W2739" s="4">
        <f>VLOOKUP(Z2739,怪物属性偏向!D:F,3,FALSE)</f>
        <v>5000019</v>
      </c>
      <c r="X2739" s="4">
        <f t="shared" si="3885"/>
        <v>35</v>
      </c>
      <c r="Y2739" t="str">
        <f>VLOOKUP(Z2739,怪物属性偏向!G:H,2,FALSE)</f>
        <v>爱茉莉</v>
      </c>
      <c r="Z2739">
        <f t="shared" si="3886"/>
        <v>19</v>
      </c>
    </row>
    <row r="2740" spans="1:26" ht="18" customHeight="1" x14ac:dyDescent="0.15">
      <c r="A2740" s="4">
        <v>5002736</v>
      </c>
      <c r="B2740" s="4">
        <f t="shared" ref="B2740:E2740" si="3907">B2739</f>
        <v>0</v>
      </c>
      <c r="C2740" s="4">
        <f t="shared" si="3907"/>
        <v>0</v>
      </c>
      <c r="D2740" s="4">
        <f t="shared" si="3907"/>
        <v>0</v>
      </c>
      <c r="E2740" s="4">
        <f t="shared" si="3907"/>
        <v>0</v>
      </c>
      <c r="F2740" s="4">
        <f>INT(VLOOKUP($X2740,映射表!$B:$C,2,FALSE)*VLOOKUP($Z2740,怪物属性偏向!$G:$L,怪物属性偏向!L$1,FALSE)/100)</f>
        <v>7834</v>
      </c>
      <c r="G2740" s="4">
        <f>INT(VLOOKUP($X2740,映射表!$B:$C,2,FALSE)*VLOOKUP($Z2740,怪物属性偏向!$G:$L,怪物属性偏向!J$1,FALSE)/100)</f>
        <v>8530</v>
      </c>
      <c r="H2740" s="4">
        <f t="shared" si="3815"/>
        <v>0</v>
      </c>
      <c r="I2740" s="4">
        <f>INT(VLOOKUP($X2740,映射表!$B:$C,2,FALSE)*VLOOKUP($Z2740,怪物属性偏向!$G:$L,怪物属性偏向!K$1,FALSE)/100)</f>
        <v>7388</v>
      </c>
      <c r="J2740" s="4">
        <f>INT(VLOOKUP($X2740,映射表!$B:$E,4,FALSE))</f>
        <v>5373</v>
      </c>
      <c r="K2740" s="4">
        <f t="shared" ref="K2740:V2740" si="3908">K2739</f>
        <v>100</v>
      </c>
      <c r="L2740" s="4">
        <f t="shared" si="3908"/>
        <v>0</v>
      </c>
      <c r="M2740" s="4">
        <f t="shared" si="3908"/>
        <v>0</v>
      </c>
      <c r="N2740" s="4">
        <f t="shared" si="3908"/>
        <v>100</v>
      </c>
      <c r="O2740" s="4">
        <f t="shared" si="3908"/>
        <v>0</v>
      </c>
      <c r="P2740" s="4">
        <f t="shared" si="3908"/>
        <v>0</v>
      </c>
      <c r="Q2740" s="4">
        <f t="shared" si="3908"/>
        <v>0</v>
      </c>
      <c r="R2740" s="4">
        <f t="shared" si="3908"/>
        <v>0</v>
      </c>
      <c r="S2740" s="4">
        <f t="shared" si="3908"/>
        <v>0</v>
      </c>
      <c r="T2740" s="4">
        <f t="shared" si="3908"/>
        <v>0</v>
      </c>
      <c r="U2740" s="4">
        <f t="shared" si="3908"/>
        <v>0</v>
      </c>
      <c r="V2740" s="4">
        <f t="shared" si="3908"/>
        <v>0</v>
      </c>
      <c r="W2740" s="4">
        <f>VLOOKUP(Z2740,怪物属性偏向!D:F,3,FALSE)</f>
        <v>5000019</v>
      </c>
      <c r="X2740" s="4">
        <f t="shared" si="3885"/>
        <v>36</v>
      </c>
      <c r="Y2740" t="str">
        <f>VLOOKUP(Z2740,怪物属性偏向!G:H,2,FALSE)</f>
        <v>爱茉莉</v>
      </c>
      <c r="Z2740">
        <f t="shared" si="3886"/>
        <v>19</v>
      </c>
    </row>
    <row r="2741" spans="1:26" ht="18" customHeight="1" x14ac:dyDescent="0.15">
      <c r="A2741" s="4">
        <v>5002737</v>
      </c>
      <c r="B2741" s="4">
        <f t="shared" ref="B2741:E2741" si="3909">B2740</f>
        <v>0</v>
      </c>
      <c r="C2741" s="4">
        <f t="shared" si="3909"/>
        <v>0</v>
      </c>
      <c r="D2741" s="4">
        <f t="shared" si="3909"/>
        <v>0</v>
      </c>
      <c r="E2741" s="4">
        <f t="shared" si="3909"/>
        <v>0</v>
      </c>
      <c r="F2741" s="4">
        <f>INT(VLOOKUP($X2741,映射表!$B:$C,2,FALSE)*VLOOKUP($Z2741,怪物属性偏向!$G:$L,怪物属性偏向!L$1,FALSE)/100)</f>
        <v>9317</v>
      </c>
      <c r="G2741" s="4">
        <f>INT(VLOOKUP($X2741,映射表!$B:$C,2,FALSE)*VLOOKUP($Z2741,怪物属性偏向!$G:$L,怪物属性偏向!J$1,FALSE)/100)</f>
        <v>10145</v>
      </c>
      <c r="H2741" s="4">
        <f t="shared" si="3815"/>
        <v>0</v>
      </c>
      <c r="I2741" s="4">
        <f>INT(VLOOKUP($X2741,映射表!$B:$C,2,FALSE)*VLOOKUP($Z2741,怪物属性偏向!$G:$L,怪物属性偏向!K$1,FALSE)/100)</f>
        <v>8787</v>
      </c>
      <c r="J2741" s="4">
        <f>INT(VLOOKUP($X2741,映射表!$B:$E,4,FALSE))</f>
        <v>6391</v>
      </c>
      <c r="K2741" s="4">
        <f t="shared" ref="K2741:V2741" si="3910">K2740</f>
        <v>100</v>
      </c>
      <c r="L2741" s="4">
        <f t="shared" si="3910"/>
        <v>0</v>
      </c>
      <c r="M2741" s="4">
        <f t="shared" si="3910"/>
        <v>0</v>
      </c>
      <c r="N2741" s="4">
        <f t="shared" si="3910"/>
        <v>100</v>
      </c>
      <c r="O2741" s="4">
        <f t="shared" si="3910"/>
        <v>0</v>
      </c>
      <c r="P2741" s="4">
        <f t="shared" si="3910"/>
        <v>0</v>
      </c>
      <c r="Q2741" s="4">
        <f t="shared" si="3910"/>
        <v>0</v>
      </c>
      <c r="R2741" s="4">
        <f t="shared" si="3910"/>
        <v>0</v>
      </c>
      <c r="S2741" s="4">
        <f t="shared" si="3910"/>
        <v>0</v>
      </c>
      <c r="T2741" s="4">
        <f t="shared" si="3910"/>
        <v>0</v>
      </c>
      <c r="U2741" s="4">
        <f t="shared" si="3910"/>
        <v>0</v>
      </c>
      <c r="V2741" s="4">
        <f t="shared" si="3910"/>
        <v>0</v>
      </c>
      <c r="W2741" s="4">
        <f>VLOOKUP(Z2741,怪物属性偏向!D:F,3,FALSE)</f>
        <v>5000019</v>
      </c>
      <c r="X2741" s="4">
        <f t="shared" si="3885"/>
        <v>37</v>
      </c>
      <c r="Y2741" t="str">
        <f>VLOOKUP(Z2741,怪物属性偏向!G:H,2,FALSE)</f>
        <v>爱茉莉</v>
      </c>
      <c r="Z2741">
        <f t="shared" si="3886"/>
        <v>19</v>
      </c>
    </row>
    <row r="2742" spans="1:26" ht="18" customHeight="1" x14ac:dyDescent="0.15">
      <c r="A2742" s="4">
        <v>5002738</v>
      </c>
      <c r="B2742" s="4">
        <f t="shared" ref="B2742:E2742" si="3911">B2741</f>
        <v>0</v>
      </c>
      <c r="C2742" s="4">
        <f t="shared" si="3911"/>
        <v>0</v>
      </c>
      <c r="D2742" s="4">
        <f t="shared" si="3911"/>
        <v>0</v>
      </c>
      <c r="E2742" s="4">
        <f t="shared" si="3911"/>
        <v>0</v>
      </c>
      <c r="F2742" s="4">
        <f>INT(VLOOKUP($X2742,映射表!$B:$C,2,FALSE)*VLOOKUP($Z2742,怪物属性偏向!$G:$L,怪物属性偏向!L$1,FALSE)/100)</f>
        <v>10980</v>
      </c>
      <c r="G2742" s="4">
        <f>INT(VLOOKUP($X2742,映射表!$B:$C,2,FALSE)*VLOOKUP($Z2742,怪物属性偏向!$G:$L,怪物属性偏向!J$1,FALSE)/100)</f>
        <v>11956</v>
      </c>
      <c r="H2742" s="4">
        <f t="shared" si="3815"/>
        <v>0</v>
      </c>
      <c r="I2742" s="4">
        <f>INT(VLOOKUP($X2742,映射表!$B:$C,2,FALSE)*VLOOKUP($Z2742,怪物属性偏向!$G:$L,怪物属性偏向!K$1,FALSE)/100)</f>
        <v>10356</v>
      </c>
      <c r="J2742" s="4">
        <f>INT(VLOOKUP($X2742,映射表!$B:$E,4,FALSE))</f>
        <v>7531</v>
      </c>
      <c r="K2742" s="4">
        <f t="shared" ref="K2742:V2742" si="3912">K2741</f>
        <v>100</v>
      </c>
      <c r="L2742" s="4">
        <f t="shared" si="3912"/>
        <v>0</v>
      </c>
      <c r="M2742" s="4">
        <f t="shared" si="3912"/>
        <v>0</v>
      </c>
      <c r="N2742" s="4">
        <f t="shared" si="3912"/>
        <v>100</v>
      </c>
      <c r="O2742" s="4">
        <f t="shared" si="3912"/>
        <v>0</v>
      </c>
      <c r="P2742" s="4">
        <f t="shared" si="3912"/>
        <v>0</v>
      </c>
      <c r="Q2742" s="4">
        <f t="shared" si="3912"/>
        <v>0</v>
      </c>
      <c r="R2742" s="4">
        <f t="shared" si="3912"/>
        <v>0</v>
      </c>
      <c r="S2742" s="4">
        <f t="shared" si="3912"/>
        <v>0</v>
      </c>
      <c r="T2742" s="4">
        <f t="shared" si="3912"/>
        <v>0</v>
      </c>
      <c r="U2742" s="4">
        <f t="shared" si="3912"/>
        <v>0</v>
      </c>
      <c r="V2742" s="4">
        <f t="shared" si="3912"/>
        <v>0</v>
      </c>
      <c r="W2742" s="4">
        <f>VLOOKUP(Z2742,怪物属性偏向!D:F,3,FALSE)</f>
        <v>5000019</v>
      </c>
      <c r="X2742" s="4">
        <f t="shared" si="3885"/>
        <v>38</v>
      </c>
      <c r="Y2742" t="str">
        <f>VLOOKUP(Z2742,怪物属性偏向!G:H,2,FALSE)</f>
        <v>爱茉莉</v>
      </c>
      <c r="Z2742">
        <f t="shared" si="3886"/>
        <v>19</v>
      </c>
    </row>
    <row r="2743" spans="1:26" ht="18" customHeight="1" x14ac:dyDescent="0.15">
      <c r="A2743" s="4">
        <v>5002739</v>
      </c>
      <c r="B2743" s="4">
        <f t="shared" ref="B2743:E2743" si="3913">B2742</f>
        <v>0</v>
      </c>
      <c r="C2743" s="4">
        <f t="shared" si="3913"/>
        <v>0</v>
      </c>
      <c r="D2743" s="4">
        <f t="shared" si="3913"/>
        <v>0</v>
      </c>
      <c r="E2743" s="4">
        <f t="shared" si="3913"/>
        <v>0</v>
      </c>
      <c r="F2743" s="4">
        <f>INT(VLOOKUP($X2743,映射表!$B:$C,2,FALSE)*VLOOKUP($Z2743,怪物属性偏向!$G:$L,怪物属性偏向!L$1,FALSE)/100)</f>
        <v>13247</v>
      </c>
      <c r="G2743" s="4">
        <f>INT(VLOOKUP($X2743,映射表!$B:$C,2,FALSE)*VLOOKUP($Z2743,怪物属性偏向!$G:$L,怪物属性偏向!J$1,FALSE)/100)</f>
        <v>14425</v>
      </c>
      <c r="H2743" s="4">
        <f t="shared" si="3815"/>
        <v>0</v>
      </c>
      <c r="I2743" s="4">
        <f>INT(VLOOKUP($X2743,映射表!$B:$C,2,FALSE)*VLOOKUP($Z2743,怪物属性偏向!$G:$L,怪物属性偏向!K$1,FALSE)/100)</f>
        <v>12494</v>
      </c>
      <c r="J2743" s="4">
        <f>INT(VLOOKUP($X2743,映射表!$B:$E,4,FALSE))</f>
        <v>9086</v>
      </c>
      <c r="K2743" s="4">
        <f t="shared" ref="K2743:V2743" si="3914">K2742</f>
        <v>100</v>
      </c>
      <c r="L2743" s="4">
        <f t="shared" si="3914"/>
        <v>0</v>
      </c>
      <c r="M2743" s="4">
        <f t="shared" si="3914"/>
        <v>0</v>
      </c>
      <c r="N2743" s="4">
        <f t="shared" si="3914"/>
        <v>100</v>
      </c>
      <c r="O2743" s="4">
        <f t="shared" si="3914"/>
        <v>0</v>
      </c>
      <c r="P2743" s="4">
        <f t="shared" si="3914"/>
        <v>0</v>
      </c>
      <c r="Q2743" s="4">
        <f t="shared" si="3914"/>
        <v>0</v>
      </c>
      <c r="R2743" s="4">
        <f t="shared" si="3914"/>
        <v>0</v>
      </c>
      <c r="S2743" s="4">
        <f t="shared" si="3914"/>
        <v>0</v>
      </c>
      <c r="T2743" s="4">
        <f t="shared" si="3914"/>
        <v>0</v>
      </c>
      <c r="U2743" s="4">
        <f t="shared" si="3914"/>
        <v>0</v>
      </c>
      <c r="V2743" s="4">
        <f t="shared" si="3914"/>
        <v>0</v>
      </c>
      <c r="W2743" s="4">
        <f>VLOOKUP(Z2743,怪物属性偏向!D:F,3,FALSE)</f>
        <v>5000019</v>
      </c>
      <c r="X2743" s="4">
        <f t="shared" si="3885"/>
        <v>39</v>
      </c>
      <c r="Y2743" t="str">
        <f>VLOOKUP(Z2743,怪物属性偏向!G:H,2,FALSE)</f>
        <v>爱茉莉</v>
      </c>
      <c r="Z2743">
        <f t="shared" si="3886"/>
        <v>19</v>
      </c>
    </row>
    <row r="2744" spans="1:26" ht="18" customHeight="1" x14ac:dyDescent="0.15">
      <c r="A2744" s="4">
        <v>5002740</v>
      </c>
      <c r="B2744" s="4">
        <f t="shared" ref="B2744:E2744" si="3915">B2743</f>
        <v>0</v>
      </c>
      <c r="C2744" s="4">
        <f t="shared" si="3915"/>
        <v>0</v>
      </c>
      <c r="D2744" s="4">
        <f t="shared" si="3915"/>
        <v>0</v>
      </c>
      <c r="E2744" s="4">
        <f t="shared" si="3915"/>
        <v>0</v>
      </c>
      <c r="F2744" s="4">
        <f>INT(VLOOKUP($X2744,映射表!$B:$C,2,FALSE)*VLOOKUP($Z2744,怪物属性偏向!$G:$L,怪物属性偏向!L$1,FALSE)/100)</f>
        <v>15784</v>
      </c>
      <c r="G2744" s="4">
        <f>INT(VLOOKUP($X2744,映射表!$B:$C,2,FALSE)*VLOOKUP($Z2744,怪物属性偏向!$G:$L,怪物属性偏向!J$1,FALSE)/100)</f>
        <v>17187</v>
      </c>
      <c r="H2744" s="4">
        <f t="shared" si="3815"/>
        <v>0</v>
      </c>
      <c r="I2744" s="4">
        <f>INT(VLOOKUP($X2744,映射表!$B:$C,2,FALSE)*VLOOKUP($Z2744,怪物属性偏向!$G:$L,怪物属性偏向!K$1,FALSE)/100)</f>
        <v>14886</v>
      </c>
      <c r="J2744" s="4">
        <f>INT(VLOOKUP($X2744,映射表!$B:$E,4,FALSE))</f>
        <v>10826</v>
      </c>
      <c r="K2744" s="4">
        <f t="shared" ref="K2744:V2744" si="3916">K2743</f>
        <v>100</v>
      </c>
      <c r="L2744" s="4">
        <f t="shared" si="3916"/>
        <v>0</v>
      </c>
      <c r="M2744" s="4">
        <f t="shared" si="3916"/>
        <v>0</v>
      </c>
      <c r="N2744" s="4">
        <f t="shared" si="3916"/>
        <v>100</v>
      </c>
      <c r="O2744" s="4">
        <f t="shared" si="3916"/>
        <v>0</v>
      </c>
      <c r="P2744" s="4">
        <f t="shared" si="3916"/>
        <v>0</v>
      </c>
      <c r="Q2744" s="4">
        <f t="shared" si="3916"/>
        <v>0</v>
      </c>
      <c r="R2744" s="4">
        <f t="shared" si="3916"/>
        <v>0</v>
      </c>
      <c r="S2744" s="4">
        <f t="shared" si="3916"/>
        <v>0</v>
      </c>
      <c r="T2744" s="4">
        <f t="shared" si="3916"/>
        <v>0</v>
      </c>
      <c r="U2744" s="4">
        <f t="shared" si="3916"/>
        <v>0</v>
      </c>
      <c r="V2744" s="4">
        <f t="shared" si="3916"/>
        <v>0</v>
      </c>
      <c r="W2744" s="4">
        <f>VLOOKUP(Z2744,怪物属性偏向!D:F,3,FALSE)</f>
        <v>5000019</v>
      </c>
      <c r="X2744" s="4">
        <f t="shared" si="3885"/>
        <v>40</v>
      </c>
      <c r="Y2744" t="str">
        <f>VLOOKUP(Z2744,怪物属性偏向!G:H,2,FALSE)</f>
        <v>爱茉莉</v>
      </c>
      <c r="Z2744">
        <f t="shared" si="3886"/>
        <v>19</v>
      </c>
    </row>
    <row r="2745" spans="1:26" ht="18" customHeight="1" x14ac:dyDescent="0.15">
      <c r="A2745" s="4">
        <v>5002741</v>
      </c>
      <c r="B2745" s="4">
        <f t="shared" ref="B2745:E2745" si="3917">B2744</f>
        <v>0</v>
      </c>
      <c r="C2745" s="4">
        <f t="shared" si="3917"/>
        <v>0</v>
      </c>
      <c r="D2745" s="4">
        <f t="shared" si="3917"/>
        <v>0</v>
      </c>
      <c r="E2745" s="4">
        <f t="shared" si="3917"/>
        <v>0</v>
      </c>
      <c r="F2745" s="4">
        <f>INT(VLOOKUP($X2745,映射表!$B:$C,2,FALSE)*VLOOKUP($Z2745,怪物属性偏向!$G:$L,怪物属性偏向!L$1,FALSE)/100)</f>
        <v>18157</v>
      </c>
      <c r="G2745" s="4">
        <f>INT(VLOOKUP($X2745,映射表!$B:$C,2,FALSE)*VLOOKUP($Z2745,怪物属性偏向!$G:$L,怪物属性偏向!J$1,FALSE)/100)</f>
        <v>19771</v>
      </c>
      <c r="H2745" s="4">
        <f t="shared" si="3815"/>
        <v>0</v>
      </c>
      <c r="I2745" s="4">
        <f>INT(VLOOKUP($X2745,映射表!$B:$C,2,FALSE)*VLOOKUP($Z2745,怪物属性偏向!$G:$L,怪物属性偏向!K$1,FALSE)/100)</f>
        <v>17124</v>
      </c>
      <c r="J2745" s="4">
        <f>INT(VLOOKUP($X2745,映射表!$B:$E,4,FALSE))</f>
        <v>12454</v>
      </c>
      <c r="K2745" s="4">
        <f t="shared" ref="K2745:V2745" si="3918">K2744</f>
        <v>100</v>
      </c>
      <c r="L2745" s="4">
        <f t="shared" si="3918"/>
        <v>0</v>
      </c>
      <c r="M2745" s="4">
        <f t="shared" si="3918"/>
        <v>0</v>
      </c>
      <c r="N2745" s="4">
        <f t="shared" si="3918"/>
        <v>100</v>
      </c>
      <c r="O2745" s="4">
        <f t="shared" si="3918"/>
        <v>0</v>
      </c>
      <c r="P2745" s="4">
        <f t="shared" si="3918"/>
        <v>0</v>
      </c>
      <c r="Q2745" s="4">
        <f t="shared" si="3918"/>
        <v>0</v>
      </c>
      <c r="R2745" s="4">
        <f t="shared" si="3918"/>
        <v>0</v>
      </c>
      <c r="S2745" s="4">
        <f t="shared" si="3918"/>
        <v>0</v>
      </c>
      <c r="T2745" s="4">
        <f t="shared" si="3918"/>
        <v>0</v>
      </c>
      <c r="U2745" s="4">
        <f t="shared" si="3918"/>
        <v>0</v>
      </c>
      <c r="V2745" s="4">
        <f t="shared" si="3918"/>
        <v>0</v>
      </c>
      <c r="W2745" s="4">
        <f>VLOOKUP(Z2745,怪物属性偏向!D:F,3,FALSE)</f>
        <v>5000019</v>
      </c>
      <c r="X2745" s="4">
        <f t="shared" si="3885"/>
        <v>41</v>
      </c>
      <c r="Y2745" t="str">
        <f>VLOOKUP(Z2745,怪物属性偏向!G:H,2,FALSE)</f>
        <v>爱茉莉</v>
      </c>
      <c r="Z2745">
        <f t="shared" si="3886"/>
        <v>19</v>
      </c>
    </row>
    <row r="2746" spans="1:26" ht="18" customHeight="1" x14ac:dyDescent="0.15">
      <c r="A2746" s="4">
        <v>5002742</v>
      </c>
      <c r="B2746" s="4">
        <f t="shared" ref="B2746:E2746" si="3919">B2745</f>
        <v>0</v>
      </c>
      <c r="C2746" s="4">
        <f t="shared" si="3919"/>
        <v>0</v>
      </c>
      <c r="D2746" s="4">
        <f t="shared" si="3919"/>
        <v>0</v>
      </c>
      <c r="E2746" s="4">
        <f t="shared" si="3919"/>
        <v>0</v>
      </c>
      <c r="F2746" s="4">
        <f>INT(VLOOKUP($X2746,映射表!$B:$C,2,FALSE)*VLOOKUP($Z2746,怪物属性偏向!$G:$L,怪物属性偏向!L$1,FALSE)/100)</f>
        <v>20543</v>
      </c>
      <c r="G2746" s="4">
        <f>INT(VLOOKUP($X2746,映射表!$B:$C,2,FALSE)*VLOOKUP($Z2746,怪物属性偏向!$G:$L,怪物属性偏向!J$1,FALSE)/100)</f>
        <v>22368</v>
      </c>
      <c r="H2746" s="4">
        <f t="shared" si="3815"/>
        <v>0</v>
      </c>
      <c r="I2746" s="4">
        <f>INT(VLOOKUP($X2746,映射表!$B:$C,2,FALSE)*VLOOKUP($Z2746,怪物属性偏向!$G:$L,怪物属性偏向!K$1,FALSE)/100)</f>
        <v>19374</v>
      </c>
      <c r="J2746" s="4">
        <f>INT(VLOOKUP($X2746,映射表!$B:$E,4,FALSE))</f>
        <v>14090</v>
      </c>
      <c r="K2746" s="4">
        <f t="shared" ref="K2746:V2746" si="3920">K2745</f>
        <v>100</v>
      </c>
      <c r="L2746" s="4">
        <f t="shared" si="3920"/>
        <v>0</v>
      </c>
      <c r="M2746" s="4">
        <f t="shared" si="3920"/>
        <v>0</v>
      </c>
      <c r="N2746" s="4">
        <f t="shared" si="3920"/>
        <v>100</v>
      </c>
      <c r="O2746" s="4">
        <f t="shared" si="3920"/>
        <v>0</v>
      </c>
      <c r="P2746" s="4">
        <f t="shared" si="3920"/>
        <v>0</v>
      </c>
      <c r="Q2746" s="4">
        <f t="shared" si="3920"/>
        <v>0</v>
      </c>
      <c r="R2746" s="4">
        <f t="shared" si="3920"/>
        <v>0</v>
      </c>
      <c r="S2746" s="4">
        <f t="shared" si="3920"/>
        <v>0</v>
      </c>
      <c r="T2746" s="4">
        <f t="shared" si="3920"/>
        <v>0</v>
      </c>
      <c r="U2746" s="4">
        <f t="shared" si="3920"/>
        <v>0</v>
      </c>
      <c r="V2746" s="4">
        <f t="shared" si="3920"/>
        <v>0</v>
      </c>
      <c r="W2746" s="4">
        <f>VLOOKUP(Z2746,怪物属性偏向!D:F,3,FALSE)</f>
        <v>5000019</v>
      </c>
      <c r="X2746" s="4">
        <f t="shared" si="3885"/>
        <v>42</v>
      </c>
      <c r="Y2746" t="str">
        <f>VLOOKUP(Z2746,怪物属性偏向!G:H,2,FALSE)</f>
        <v>爱茉莉</v>
      </c>
      <c r="Z2746">
        <f t="shared" si="3886"/>
        <v>19</v>
      </c>
    </row>
    <row r="2747" spans="1:26" ht="18" customHeight="1" x14ac:dyDescent="0.15">
      <c r="A2747" s="4">
        <v>5002743</v>
      </c>
      <c r="B2747" s="4">
        <f t="shared" ref="B2747:E2747" si="3921">B2746</f>
        <v>0</v>
      </c>
      <c r="C2747" s="4">
        <f t="shared" si="3921"/>
        <v>0</v>
      </c>
      <c r="D2747" s="4">
        <f t="shared" si="3921"/>
        <v>0</v>
      </c>
      <c r="E2747" s="4">
        <f t="shared" si="3921"/>
        <v>0</v>
      </c>
      <c r="F2747" s="4">
        <f>INT(VLOOKUP($X2747,映射表!$B:$C,2,FALSE)*VLOOKUP($Z2747,怪物属性偏向!$G:$L,怪物属性偏向!L$1,FALSE)/100)</f>
        <v>23181</v>
      </c>
      <c r="G2747" s="4">
        <f>INT(VLOOKUP($X2747,映射表!$B:$C,2,FALSE)*VLOOKUP($Z2747,怪物属性偏向!$G:$L,怪物属性偏向!J$1,FALSE)/100)</f>
        <v>25241</v>
      </c>
      <c r="H2747" s="4">
        <f t="shared" si="3815"/>
        <v>0</v>
      </c>
      <c r="I2747" s="4">
        <f>INT(VLOOKUP($X2747,映射表!$B:$C,2,FALSE)*VLOOKUP($Z2747,怪物属性偏向!$G:$L,怪物属性偏向!K$1,FALSE)/100)</f>
        <v>21862</v>
      </c>
      <c r="J2747" s="4">
        <f>INT(VLOOKUP($X2747,映射表!$B:$E,4,FALSE))</f>
        <v>15900</v>
      </c>
      <c r="K2747" s="4">
        <f t="shared" ref="K2747:V2747" si="3922">K2746</f>
        <v>100</v>
      </c>
      <c r="L2747" s="4">
        <f t="shared" si="3922"/>
        <v>0</v>
      </c>
      <c r="M2747" s="4">
        <f t="shared" si="3922"/>
        <v>0</v>
      </c>
      <c r="N2747" s="4">
        <f t="shared" si="3922"/>
        <v>100</v>
      </c>
      <c r="O2747" s="4">
        <f t="shared" si="3922"/>
        <v>0</v>
      </c>
      <c r="P2747" s="4">
        <f t="shared" si="3922"/>
        <v>0</v>
      </c>
      <c r="Q2747" s="4">
        <f t="shared" si="3922"/>
        <v>0</v>
      </c>
      <c r="R2747" s="4">
        <f t="shared" si="3922"/>
        <v>0</v>
      </c>
      <c r="S2747" s="4">
        <f t="shared" si="3922"/>
        <v>0</v>
      </c>
      <c r="T2747" s="4">
        <f t="shared" si="3922"/>
        <v>0</v>
      </c>
      <c r="U2747" s="4">
        <f t="shared" si="3922"/>
        <v>0</v>
      </c>
      <c r="V2747" s="4">
        <f t="shared" si="3922"/>
        <v>0</v>
      </c>
      <c r="W2747" s="4">
        <f>VLOOKUP(Z2747,怪物属性偏向!D:F,3,FALSE)</f>
        <v>5000019</v>
      </c>
      <c r="X2747" s="4">
        <f t="shared" si="3885"/>
        <v>43</v>
      </c>
      <c r="Y2747" t="str">
        <f>VLOOKUP(Z2747,怪物属性偏向!G:H,2,FALSE)</f>
        <v>爱茉莉</v>
      </c>
      <c r="Z2747">
        <f t="shared" si="3886"/>
        <v>19</v>
      </c>
    </row>
    <row r="2748" spans="1:26" ht="18" customHeight="1" x14ac:dyDescent="0.15">
      <c r="A2748" s="4">
        <v>5002744</v>
      </c>
      <c r="B2748" s="4">
        <f t="shared" ref="B2748:E2748" si="3923">B2747</f>
        <v>0</v>
      </c>
      <c r="C2748" s="4">
        <f t="shared" si="3923"/>
        <v>0</v>
      </c>
      <c r="D2748" s="4">
        <f t="shared" si="3923"/>
        <v>0</v>
      </c>
      <c r="E2748" s="4">
        <f t="shared" si="3923"/>
        <v>0</v>
      </c>
      <c r="F2748" s="4">
        <f>INT(VLOOKUP($X2748,映射表!$B:$C,2,FALSE)*VLOOKUP($Z2748,怪物属性偏向!$G:$L,怪物属性偏向!L$1,FALSE)/100)</f>
        <v>27272</v>
      </c>
      <c r="G2748" s="4">
        <f>INT(VLOOKUP($X2748,映射表!$B:$C,2,FALSE)*VLOOKUP($Z2748,怪物属性偏向!$G:$L,怪物属性偏向!J$1,FALSE)/100)</f>
        <v>29696</v>
      </c>
      <c r="H2748" s="4">
        <f t="shared" si="3815"/>
        <v>0</v>
      </c>
      <c r="I2748" s="4">
        <f>INT(VLOOKUP($X2748,映射表!$B:$C,2,FALSE)*VLOOKUP($Z2748,怪物属性偏向!$G:$L,怪物属性偏向!K$1,FALSE)/100)</f>
        <v>25721</v>
      </c>
      <c r="J2748" s="4">
        <f>INT(VLOOKUP($X2748,映射表!$B:$E,4,FALSE))</f>
        <v>18706</v>
      </c>
      <c r="K2748" s="4">
        <f t="shared" ref="K2748:V2748" si="3924">K2747</f>
        <v>100</v>
      </c>
      <c r="L2748" s="4">
        <f t="shared" si="3924"/>
        <v>0</v>
      </c>
      <c r="M2748" s="4">
        <f t="shared" si="3924"/>
        <v>0</v>
      </c>
      <c r="N2748" s="4">
        <f t="shared" si="3924"/>
        <v>100</v>
      </c>
      <c r="O2748" s="4">
        <f t="shared" si="3924"/>
        <v>0</v>
      </c>
      <c r="P2748" s="4">
        <f t="shared" si="3924"/>
        <v>0</v>
      </c>
      <c r="Q2748" s="4">
        <f t="shared" si="3924"/>
        <v>0</v>
      </c>
      <c r="R2748" s="4">
        <f t="shared" si="3924"/>
        <v>0</v>
      </c>
      <c r="S2748" s="4">
        <f t="shared" si="3924"/>
        <v>0</v>
      </c>
      <c r="T2748" s="4">
        <f t="shared" si="3924"/>
        <v>0</v>
      </c>
      <c r="U2748" s="4">
        <f t="shared" si="3924"/>
        <v>0</v>
      </c>
      <c r="V2748" s="4">
        <f t="shared" si="3924"/>
        <v>0</v>
      </c>
      <c r="W2748" s="4">
        <f>VLOOKUP(Z2748,怪物属性偏向!D:F,3,FALSE)</f>
        <v>5000019</v>
      </c>
      <c r="X2748" s="4">
        <f t="shared" si="3885"/>
        <v>44</v>
      </c>
      <c r="Y2748" t="str">
        <f>VLOOKUP(Z2748,怪物属性偏向!G:H,2,FALSE)</f>
        <v>爱茉莉</v>
      </c>
      <c r="Z2748">
        <f t="shared" si="3886"/>
        <v>19</v>
      </c>
    </row>
    <row r="2749" spans="1:26" ht="18" customHeight="1" x14ac:dyDescent="0.15">
      <c r="A2749" s="4">
        <v>5002745</v>
      </c>
      <c r="B2749" s="4">
        <f t="shared" ref="B2749:E2749" si="3925">B2748</f>
        <v>0</v>
      </c>
      <c r="C2749" s="4">
        <f t="shared" si="3925"/>
        <v>0</v>
      </c>
      <c r="D2749" s="4">
        <f t="shared" si="3925"/>
        <v>0</v>
      </c>
      <c r="E2749" s="4">
        <f t="shared" si="3925"/>
        <v>0</v>
      </c>
      <c r="F2749" s="4">
        <f>INT(VLOOKUP($X2749,映射表!$B:$C,2,FALSE)*VLOOKUP($Z2749,怪物属性偏向!$G:$L,怪物属性偏向!L$1,FALSE)/100)</f>
        <v>31211</v>
      </c>
      <c r="G2749" s="4">
        <f>INT(VLOOKUP($X2749,映射表!$B:$C,2,FALSE)*VLOOKUP($Z2749,怪物属性偏向!$G:$L,怪物属性偏向!J$1,FALSE)/100)</f>
        <v>33985</v>
      </c>
      <c r="H2749" s="4">
        <f t="shared" si="3815"/>
        <v>0</v>
      </c>
      <c r="I2749" s="4">
        <f>INT(VLOOKUP($X2749,映射表!$B:$C,2,FALSE)*VLOOKUP($Z2749,怪物属性偏向!$G:$L,怪物属性偏向!K$1,FALSE)/100)</f>
        <v>29436</v>
      </c>
      <c r="J2749" s="4">
        <f>INT(VLOOKUP($X2749,映射表!$B:$E,4,FALSE))</f>
        <v>21408</v>
      </c>
      <c r="K2749" s="4">
        <f t="shared" ref="K2749:V2749" si="3926">K2748</f>
        <v>100</v>
      </c>
      <c r="L2749" s="4">
        <f t="shared" si="3926"/>
        <v>0</v>
      </c>
      <c r="M2749" s="4">
        <f t="shared" si="3926"/>
        <v>0</v>
      </c>
      <c r="N2749" s="4">
        <f t="shared" si="3926"/>
        <v>100</v>
      </c>
      <c r="O2749" s="4">
        <f t="shared" si="3926"/>
        <v>0</v>
      </c>
      <c r="P2749" s="4">
        <f t="shared" si="3926"/>
        <v>0</v>
      </c>
      <c r="Q2749" s="4">
        <f t="shared" si="3926"/>
        <v>0</v>
      </c>
      <c r="R2749" s="4">
        <f t="shared" si="3926"/>
        <v>0</v>
      </c>
      <c r="S2749" s="4">
        <f t="shared" si="3926"/>
        <v>0</v>
      </c>
      <c r="T2749" s="4">
        <f t="shared" si="3926"/>
        <v>0</v>
      </c>
      <c r="U2749" s="4">
        <f t="shared" si="3926"/>
        <v>0</v>
      </c>
      <c r="V2749" s="4">
        <f t="shared" si="3926"/>
        <v>0</v>
      </c>
      <c r="W2749" s="4">
        <f>VLOOKUP(Z2749,怪物属性偏向!D:F,3,FALSE)</f>
        <v>5000019</v>
      </c>
      <c r="X2749" s="4">
        <f t="shared" si="3885"/>
        <v>45</v>
      </c>
      <c r="Y2749" t="str">
        <f>VLOOKUP(Z2749,怪物属性偏向!G:H,2,FALSE)</f>
        <v>爱茉莉</v>
      </c>
      <c r="Z2749">
        <f t="shared" si="3886"/>
        <v>19</v>
      </c>
    </row>
    <row r="2750" spans="1:26" ht="18" customHeight="1" x14ac:dyDescent="0.15">
      <c r="A2750" s="4">
        <v>5002746</v>
      </c>
      <c r="B2750" s="4">
        <f t="shared" ref="B2750:E2750" si="3927">B2749</f>
        <v>0</v>
      </c>
      <c r="C2750" s="4">
        <f t="shared" si="3927"/>
        <v>0</v>
      </c>
      <c r="D2750" s="4">
        <f t="shared" si="3927"/>
        <v>0</v>
      </c>
      <c r="E2750" s="4">
        <f t="shared" si="3927"/>
        <v>0</v>
      </c>
      <c r="F2750" s="4">
        <f>INT(VLOOKUP($X2750,映射表!$B:$C,2,FALSE)*VLOOKUP($Z2750,怪物属性偏向!$G:$L,怪物属性偏向!L$1,FALSE)/100)</f>
        <v>34904</v>
      </c>
      <c r="G2750" s="4">
        <f>INT(VLOOKUP($X2750,映射表!$B:$C,2,FALSE)*VLOOKUP($Z2750,怪物属性偏向!$G:$L,怪物属性偏向!J$1,FALSE)/100)</f>
        <v>38005</v>
      </c>
      <c r="H2750" s="4">
        <f t="shared" si="3815"/>
        <v>0</v>
      </c>
      <c r="I2750" s="4">
        <f>INT(VLOOKUP($X2750,映射表!$B:$C,2,FALSE)*VLOOKUP($Z2750,怪物属性偏向!$G:$L,怪物属性偏向!K$1,FALSE)/100)</f>
        <v>32918</v>
      </c>
      <c r="J2750" s="4">
        <f>INT(VLOOKUP($X2750,映射表!$B:$E,4,FALSE))</f>
        <v>23940</v>
      </c>
      <c r="K2750" s="4">
        <f t="shared" ref="K2750:V2750" si="3928">K2749</f>
        <v>100</v>
      </c>
      <c r="L2750" s="4">
        <f t="shared" si="3928"/>
        <v>0</v>
      </c>
      <c r="M2750" s="4">
        <f t="shared" si="3928"/>
        <v>0</v>
      </c>
      <c r="N2750" s="4">
        <f t="shared" si="3928"/>
        <v>100</v>
      </c>
      <c r="O2750" s="4">
        <f t="shared" si="3928"/>
        <v>0</v>
      </c>
      <c r="P2750" s="4">
        <f t="shared" si="3928"/>
        <v>0</v>
      </c>
      <c r="Q2750" s="4">
        <f t="shared" si="3928"/>
        <v>0</v>
      </c>
      <c r="R2750" s="4">
        <f t="shared" si="3928"/>
        <v>0</v>
      </c>
      <c r="S2750" s="4">
        <f t="shared" si="3928"/>
        <v>0</v>
      </c>
      <c r="T2750" s="4">
        <f t="shared" si="3928"/>
        <v>0</v>
      </c>
      <c r="U2750" s="4">
        <f t="shared" si="3928"/>
        <v>0</v>
      </c>
      <c r="V2750" s="4">
        <f t="shared" si="3928"/>
        <v>0</v>
      </c>
      <c r="W2750" s="4">
        <f>VLOOKUP(Z2750,怪物属性偏向!D:F,3,FALSE)</f>
        <v>5000019</v>
      </c>
      <c r="X2750" s="4">
        <f t="shared" si="3885"/>
        <v>46</v>
      </c>
      <c r="Y2750" t="str">
        <f>VLOOKUP(Z2750,怪物属性偏向!G:H,2,FALSE)</f>
        <v>爱茉莉</v>
      </c>
      <c r="Z2750">
        <f t="shared" si="3886"/>
        <v>19</v>
      </c>
    </row>
    <row r="2751" spans="1:26" ht="18" customHeight="1" x14ac:dyDescent="0.15">
      <c r="A2751" s="4">
        <v>5002747</v>
      </c>
      <c r="B2751" s="4">
        <f t="shared" ref="B2751:E2751" si="3929">B2750</f>
        <v>0</v>
      </c>
      <c r="C2751" s="4">
        <f t="shared" si="3929"/>
        <v>0</v>
      </c>
      <c r="D2751" s="4">
        <f t="shared" si="3929"/>
        <v>0</v>
      </c>
      <c r="E2751" s="4">
        <f t="shared" si="3929"/>
        <v>0</v>
      </c>
      <c r="F2751" s="4">
        <f>INT(VLOOKUP($X2751,映射表!$B:$C,2,FALSE)*VLOOKUP($Z2751,怪物属性偏向!$G:$L,怪物属性偏向!L$1,FALSE)/100)</f>
        <v>38968</v>
      </c>
      <c r="G2751" s="4">
        <f>INT(VLOOKUP($X2751,映射表!$B:$C,2,FALSE)*VLOOKUP($Z2751,怪物属性偏向!$G:$L,怪物属性偏向!J$1,FALSE)/100)</f>
        <v>42431</v>
      </c>
      <c r="H2751" s="4">
        <f t="shared" si="3815"/>
        <v>0</v>
      </c>
      <c r="I2751" s="4">
        <f>INT(VLOOKUP($X2751,映射表!$B:$C,2,FALSE)*VLOOKUP($Z2751,怪物属性偏向!$G:$L,怪物属性偏向!K$1,FALSE)/100)</f>
        <v>36751</v>
      </c>
      <c r="J2751" s="4">
        <f>INT(VLOOKUP($X2751,映射表!$B:$E,4,FALSE))</f>
        <v>26728</v>
      </c>
      <c r="K2751" s="4">
        <f t="shared" ref="K2751:V2751" si="3930">K2750</f>
        <v>100</v>
      </c>
      <c r="L2751" s="4">
        <f t="shared" si="3930"/>
        <v>0</v>
      </c>
      <c r="M2751" s="4">
        <f t="shared" si="3930"/>
        <v>0</v>
      </c>
      <c r="N2751" s="4">
        <f t="shared" si="3930"/>
        <v>100</v>
      </c>
      <c r="O2751" s="4">
        <f t="shared" si="3930"/>
        <v>0</v>
      </c>
      <c r="P2751" s="4">
        <f t="shared" si="3930"/>
        <v>0</v>
      </c>
      <c r="Q2751" s="4">
        <f t="shared" si="3930"/>
        <v>0</v>
      </c>
      <c r="R2751" s="4">
        <f t="shared" si="3930"/>
        <v>0</v>
      </c>
      <c r="S2751" s="4">
        <f t="shared" si="3930"/>
        <v>0</v>
      </c>
      <c r="T2751" s="4">
        <f t="shared" si="3930"/>
        <v>0</v>
      </c>
      <c r="U2751" s="4">
        <f t="shared" si="3930"/>
        <v>0</v>
      </c>
      <c r="V2751" s="4">
        <f t="shared" si="3930"/>
        <v>0</v>
      </c>
      <c r="W2751" s="4">
        <f>VLOOKUP(Z2751,怪物属性偏向!D:F,3,FALSE)</f>
        <v>5000019</v>
      </c>
      <c r="X2751" s="4">
        <f t="shared" si="3885"/>
        <v>47</v>
      </c>
      <c r="Y2751" t="str">
        <f>VLOOKUP(Z2751,怪物属性偏向!G:H,2,FALSE)</f>
        <v>爱茉莉</v>
      </c>
      <c r="Z2751">
        <f t="shared" si="3886"/>
        <v>19</v>
      </c>
    </row>
    <row r="2752" spans="1:26" ht="18" customHeight="1" x14ac:dyDescent="0.15">
      <c r="A2752" s="4">
        <v>5002748</v>
      </c>
      <c r="B2752" s="4">
        <f t="shared" ref="B2752:E2752" si="3931">B2751</f>
        <v>0</v>
      </c>
      <c r="C2752" s="4">
        <f t="shared" si="3931"/>
        <v>0</v>
      </c>
      <c r="D2752" s="4">
        <f t="shared" si="3931"/>
        <v>0</v>
      </c>
      <c r="E2752" s="4">
        <f t="shared" si="3931"/>
        <v>0</v>
      </c>
      <c r="F2752" s="4">
        <f>INT(VLOOKUP($X2752,映射表!$B:$C,2,FALSE)*VLOOKUP($Z2752,怪物属性偏向!$G:$L,怪物属性偏向!L$1,FALSE)/100)</f>
        <v>43438</v>
      </c>
      <c r="G2752" s="4">
        <f>INT(VLOOKUP($X2752,映射表!$B:$C,2,FALSE)*VLOOKUP($Z2752,怪物属性偏向!$G:$L,怪物属性偏向!J$1,FALSE)/100)</f>
        <v>47299</v>
      </c>
      <c r="H2752" s="4">
        <f t="shared" si="3815"/>
        <v>0</v>
      </c>
      <c r="I2752" s="4">
        <f>INT(VLOOKUP($X2752,映射表!$B:$C,2,FALSE)*VLOOKUP($Z2752,怪物属性偏向!$G:$L,怪物属性偏向!K$1,FALSE)/100)</f>
        <v>40967</v>
      </c>
      <c r="J2752" s="4">
        <f>INT(VLOOKUP($X2752,映射表!$B:$E,4,FALSE))</f>
        <v>29794</v>
      </c>
      <c r="K2752" s="4">
        <f t="shared" ref="K2752:V2752" si="3932">K2751</f>
        <v>100</v>
      </c>
      <c r="L2752" s="4">
        <f t="shared" si="3932"/>
        <v>0</v>
      </c>
      <c r="M2752" s="4">
        <f t="shared" si="3932"/>
        <v>0</v>
      </c>
      <c r="N2752" s="4">
        <f t="shared" si="3932"/>
        <v>100</v>
      </c>
      <c r="O2752" s="4">
        <f t="shared" si="3932"/>
        <v>0</v>
      </c>
      <c r="P2752" s="4">
        <f t="shared" si="3932"/>
        <v>0</v>
      </c>
      <c r="Q2752" s="4">
        <f t="shared" si="3932"/>
        <v>0</v>
      </c>
      <c r="R2752" s="4">
        <f t="shared" si="3932"/>
        <v>0</v>
      </c>
      <c r="S2752" s="4">
        <f t="shared" si="3932"/>
        <v>0</v>
      </c>
      <c r="T2752" s="4">
        <f t="shared" si="3932"/>
        <v>0</v>
      </c>
      <c r="U2752" s="4">
        <f t="shared" si="3932"/>
        <v>0</v>
      </c>
      <c r="V2752" s="4">
        <f t="shared" si="3932"/>
        <v>0</v>
      </c>
      <c r="W2752" s="4">
        <f>VLOOKUP(Z2752,怪物属性偏向!D:F,3,FALSE)</f>
        <v>5000019</v>
      </c>
      <c r="X2752" s="4">
        <f t="shared" si="3885"/>
        <v>48</v>
      </c>
      <c r="Y2752" t="str">
        <f>VLOOKUP(Z2752,怪物属性偏向!G:H,2,FALSE)</f>
        <v>爱茉莉</v>
      </c>
      <c r="Z2752">
        <f t="shared" si="3886"/>
        <v>19</v>
      </c>
    </row>
    <row r="2753" spans="1:26" ht="18" customHeight="1" x14ac:dyDescent="0.15">
      <c r="A2753" s="4">
        <v>5002749</v>
      </c>
      <c r="B2753" s="4">
        <f t="shared" ref="B2753:E2753" si="3933">B2752</f>
        <v>0</v>
      </c>
      <c r="C2753" s="4">
        <f t="shared" si="3933"/>
        <v>0</v>
      </c>
      <c r="D2753" s="4">
        <f t="shared" si="3933"/>
        <v>0</v>
      </c>
      <c r="E2753" s="4">
        <f t="shared" si="3933"/>
        <v>0</v>
      </c>
      <c r="F2753" s="4">
        <f>INT(VLOOKUP($X2753,映射表!$B:$C,2,FALSE)*VLOOKUP($Z2753,怪物属性偏向!$G:$L,怪物属性偏向!L$1,FALSE)/100)</f>
        <v>48352</v>
      </c>
      <c r="G2753" s="4">
        <f>INT(VLOOKUP($X2753,映射表!$B:$C,2,FALSE)*VLOOKUP($Z2753,怪物属性偏向!$G:$L,怪物属性偏向!J$1,FALSE)/100)</f>
        <v>52649</v>
      </c>
      <c r="H2753" s="4">
        <f t="shared" si="3815"/>
        <v>0</v>
      </c>
      <c r="I2753" s="4">
        <f>INT(VLOOKUP($X2753,映射表!$B:$C,2,FALSE)*VLOOKUP($Z2753,怪物属性偏向!$G:$L,怪物属性偏向!K$1,FALSE)/100)</f>
        <v>45601</v>
      </c>
      <c r="J2753" s="4">
        <f>INT(VLOOKUP($X2753,映射表!$B:$E,4,FALSE))</f>
        <v>33165</v>
      </c>
      <c r="K2753" s="4">
        <f t="shared" ref="K2753:V2753" si="3934">K2752</f>
        <v>100</v>
      </c>
      <c r="L2753" s="4">
        <f t="shared" si="3934"/>
        <v>0</v>
      </c>
      <c r="M2753" s="4">
        <f t="shared" si="3934"/>
        <v>0</v>
      </c>
      <c r="N2753" s="4">
        <f t="shared" si="3934"/>
        <v>100</v>
      </c>
      <c r="O2753" s="4">
        <f t="shared" si="3934"/>
        <v>0</v>
      </c>
      <c r="P2753" s="4">
        <f t="shared" si="3934"/>
        <v>0</v>
      </c>
      <c r="Q2753" s="4">
        <f t="shared" si="3934"/>
        <v>0</v>
      </c>
      <c r="R2753" s="4">
        <f t="shared" si="3934"/>
        <v>0</v>
      </c>
      <c r="S2753" s="4">
        <f t="shared" si="3934"/>
        <v>0</v>
      </c>
      <c r="T2753" s="4">
        <f t="shared" si="3934"/>
        <v>0</v>
      </c>
      <c r="U2753" s="4">
        <f t="shared" si="3934"/>
        <v>0</v>
      </c>
      <c r="V2753" s="4">
        <f t="shared" si="3934"/>
        <v>0</v>
      </c>
      <c r="W2753" s="4">
        <f>VLOOKUP(Z2753,怪物属性偏向!D:F,3,FALSE)</f>
        <v>5000019</v>
      </c>
      <c r="X2753" s="4">
        <f t="shared" si="3885"/>
        <v>49</v>
      </c>
      <c r="Y2753" t="str">
        <f>VLOOKUP(Z2753,怪物属性偏向!G:H,2,FALSE)</f>
        <v>爱茉莉</v>
      </c>
      <c r="Z2753">
        <f t="shared" si="3886"/>
        <v>19</v>
      </c>
    </row>
    <row r="2754" spans="1:26" ht="18" customHeight="1" x14ac:dyDescent="0.15">
      <c r="A2754" s="4">
        <v>5002750</v>
      </c>
      <c r="B2754" s="4">
        <f t="shared" ref="B2754:E2754" si="3935">B2753</f>
        <v>0</v>
      </c>
      <c r="C2754" s="4">
        <f t="shared" si="3935"/>
        <v>0</v>
      </c>
      <c r="D2754" s="4">
        <f t="shared" si="3935"/>
        <v>0</v>
      </c>
      <c r="E2754" s="4">
        <f t="shared" si="3935"/>
        <v>0</v>
      </c>
      <c r="F2754" s="4">
        <f>INT(VLOOKUP($X2754,映射表!$B:$C,2,FALSE)*VLOOKUP($Z2754,怪物属性偏向!$G:$L,怪物属性偏向!L$1,FALSE)/100)</f>
        <v>51936</v>
      </c>
      <c r="G2754" s="4">
        <f>INT(VLOOKUP($X2754,映射表!$B:$C,2,FALSE)*VLOOKUP($Z2754,怪物属性偏向!$G:$L,怪物属性偏向!J$1,FALSE)/100)</f>
        <v>56551</v>
      </c>
      <c r="H2754" s="4">
        <f t="shared" si="3815"/>
        <v>0</v>
      </c>
      <c r="I2754" s="4">
        <f>INT(VLOOKUP($X2754,映射表!$B:$C,2,FALSE)*VLOOKUP($Z2754,怪物属性偏向!$G:$L,怪物属性偏向!K$1,FALSE)/100)</f>
        <v>48981</v>
      </c>
      <c r="J2754" s="4">
        <f>INT(VLOOKUP($X2754,映射表!$B:$E,4,FALSE))</f>
        <v>35622</v>
      </c>
      <c r="K2754" s="4">
        <f t="shared" ref="K2754:V2754" si="3936">K2753</f>
        <v>100</v>
      </c>
      <c r="L2754" s="4">
        <f t="shared" si="3936"/>
        <v>0</v>
      </c>
      <c r="M2754" s="4">
        <f t="shared" si="3936"/>
        <v>0</v>
      </c>
      <c r="N2754" s="4">
        <f t="shared" si="3936"/>
        <v>100</v>
      </c>
      <c r="O2754" s="4">
        <f t="shared" si="3936"/>
        <v>0</v>
      </c>
      <c r="P2754" s="4">
        <f t="shared" si="3936"/>
        <v>0</v>
      </c>
      <c r="Q2754" s="4">
        <f t="shared" si="3936"/>
        <v>0</v>
      </c>
      <c r="R2754" s="4">
        <f t="shared" si="3936"/>
        <v>0</v>
      </c>
      <c r="S2754" s="4">
        <f t="shared" si="3936"/>
        <v>0</v>
      </c>
      <c r="T2754" s="4">
        <f t="shared" si="3936"/>
        <v>0</v>
      </c>
      <c r="U2754" s="4">
        <f t="shared" si="3936"/>
        <v>0</v>
      </c>
      <c r="V2754" s="4">
        <f t="shared" si="3936"/>
        <v>0</v>
      </c>
      <c r="W2754" s="4">
        <f>VLOOKUP(Z2754,怪物属性偏向!D:F,3,FALSE)</f>
        <v>5000019</v>
      </c>
      <c r="X2754" s="4">
        <f t="shared" si="3885"/>
        <v>50</v>
      </c>
      <c r="Y2754" t="str">
        <f>VLOOKUP(Z2754,怪物属性偏向!G:H,2,FALSE)</f>
        <v>爱茉莉</v>
      </c>
      <c r="Z2754">
        <f t="shared" si="3886"/>
        <v>19</v>
      </c>
    </row>
    <row r="2755" spans="1:26" ht="18" customHeight="1" x14ac:dyDescent="0.15">
      <c r="A2755" s="4">
        <v>5002751</v>
      </c>
      <c r="B2755" s="4">
        <f t="shared" ref="B2755:E2755" si="3937">B2754</f>
        <v>0</v>
      </c>
      <c r="C2755" s="4">
        <f t="shared" si="3937"/>
        <v>0</v>
      </c>
      <c r="D2755" s="4">
        <f t="shared" si="3937"/>
        <v>0</v>
      </c>
      <c r="E2755" s="4">
        <f t="shared" si="3937"/>
        <v>0</v>
      </c>
      <c r="F2755" s="4">
        <f>INT(VLOOKUP($X2755,映射表!$B:$C,2,FALSE)*VLOOKUP($Z2755,怪物属性偏向!$G:$L,怪物属性偏向!L$1,FALSE)/100)</f>
        <v>55777</v>
      </c>
      <c r="G2755" s="4">
        <f>INT(VLOOKUP($X2755,映射表!$B:$C,2,FALSE)*VLOOKUP($Z2755,怪物属性偏向!$G:$L,怪物属性偏向!J$1,FALSE)/100)</f>
        <v>60734</v>
      </c>
      <c r="H2755" s="4">
        <f t="shared" si="3815"/>
        <v>0</v>
      </c>
      <c r="I2755" s="4">
        <f>INT(VLOOKUP($X2755,映射表!$B:$C,2,FALSE)*VLOOKUP($Z2755,怪物属性偏向!$G:$L,怪物属性偏向!K$1,FALSE)/100)</f>
        <v>52604</v>
      </c>
      <c r="J2755" s="4">
        <f>INT(VLOOKUP($X2755,映射表!$B:$E,4,FALSE))</f>
        <v>38257</v>
      </c>
      <c r="K2755" s="4">
        <f t="shared" ref="K2755:V2755" si="3938">K2754</f>
        <v>100</v>
      </c>
      <c r="L2755" s="4">
        <f t="shared" si="3938"/>
        <v>0</v>
      </c>
      <c r="M2755" s="4">
        <f t="shared" si="3938"/>
        <v>0</v>
      </c>
      <c r="N2755" s="4">
        <f t="shared" si="3938"/>
        <v>100</v>
      </c>
      <c r="O2755" s="4">
        <f t="shared" si="3938"/>
        <v>0</v>
      </c>
      <c r="P2755" s="4">
        <f t="shared" si="3938"/>
        <v>0</v>
      </c>
      <c r="Q2755" s="4">
        <f t="shared" si="3938"/>
        <v>0</v>
      </c>
      <c r="R2755" s="4">
        <f t="shared" si="3938"/>
        <v>0</v>
      </c>
      <c r="S2755" s="4">
        <f t="shared" si="3938"/>
        <v>0</v>
      </c>
      <c r="T2755" s="4">
        <f t="shared" si="3938"/>
        <v>0</v>
      </c>
      <c r="U2755" s="4">
        <f t="shared" si="3938"/>
        <v>0</v>
      </c>
      <c r="V2755" s="4">
        <f t="shared" si="3938"/>
        <v>0</v>
      </c>
      <c r="W2755" s="4">
        <f>VLOOKUP(Z2755,怪物属性偏向!D:F,3,FALSE)</f>
        <v>5000019</v>
      </c>
      <c r="X2755" s="4">
        <f t="shared" si="3885"/>
        <v>51</v>
      </c>
      <c r="Y2755" t="str">
        <f>VLOOKUP(Z2755,怪物属性偏向!G:H,2,FALSE)</f>
        <v>爱茉莉</v>
      </c>
      <c r="Z2755">
        <f t="shared" si="3886"/>
        <v>19</v>
      </c>
    </row>
    <row r="2756" spans="1:26" ht="18" customHeight="1" x14ac:dyDescent="0.15">
      <c r="A2756" s="4">
        <v>5002752</v>
      </c>
      <c r="B2756" s="4">
        <f t="shared" ref="B2756:E2756" si="3939">B2755</f>
        <v>0</v>
      </c>
      <c r="C2756" s="4">
        <f t="shared" si="3939"/>
        <v>0</v>
      </c>
      <c r="D2756" s="4">
        <f t="shared" si="3939"/>
        <v>0</v>
      </c>
      <c r="E2756" s="4">
        <f t="shared" si="3939"/>
        <v>0</v>
      </c>
      <c r="F2756" s="4">
        <f>INT(VLOOKUP($X2756,映射表!$B:$C,2,FALSE)*VLOOKUP($Z2756,怪物属性偏向!$G:$L,怪物属性偏向!L$1,FALSE)/100)</f>
        <v>59895</v>
      </c>
      <c r="G2756" s="4">
        <f>INT(VLOOKUP($X2756,映射表!$B:$C,2,FALSE)*VLOOKUP($Z2756,怪物属性偏向!$G:$L,怪物属性偏向!J$1,FALSE)/100)</f>
        <v>65217</v>
      </c>
      <c r="H2756" s="4">
        <f t="shared" si="3815"/>
        <v>0</v>
      </c>
      <c r="I2756" s="4">
        <f>INT(VLOOKUP($X2756,映射表!$B:$C,2,FALSE)*VLOOKUP($Z2756,怪物属性偏向!$G:$L,怪物属性偏向!K$1,FALSE)/100)</f>
        <v>56488</v>
      </c>
      <c r="J2756" s="4">
        <f>INT(VLOOKUP($X2756,映射表!$B:$E,4,FALSE))</f>
        <v>41082</v>
      </c>
      <c r="K2756" s="4">
        <f t="shared" ref="K2756:V2756" si="3940">K2755</f>
        <v>100</v>
      </c>
      <c r="L2756" s="4">
        <f t="shared" si="3940"/>
        <v>0</v>
      </c>
      <c r="M2756" s="4">
        <f t="shared" si="3940"/>
        <v>0</v>
      </c>
      <c r="N2756" s="4">
        <f t="shared" si="3940"/>
        <v>100</v>
      </c>
      <c r="O2756" s="4">
        <f t="shared" si="3940"/>
        <v>0</v>
      </c>
      <c r="P2756" s="4">
        <f t="shared" si="3940"/>
        <v>0</v>
      </c>
      <c r="Q2756" s="4">
        <f t="shared" si="3940"/>
        <v>0</v>
      </c>
      <c r="R2756" s="4">
        <f t="shared" si="3940"/>
        <v>0</v>
      </c>
      <c r="S2756" s="4">
        <f t="shared" si="3940"/>
        <v>0</v>
      </c>
      <c r="T2756" s="4">
        <f t="shared" si="3940"/>
        <v>0</v>
      </c>
      <c r="U2756" s="4">
        <f t="shared" si="3940"/>
        <v>0</v>
      </c>
      <c r="V2756" s="4">
        <f t="shared" si="3940"/>
        <v>0</v>
      </c>
      <c r="W2756" s="4">
        <f>VLOOKUP(Z2756,怪物属性偏向!D:F,3,FALSE)</f>
        <v>5000019</v>
      </c>
      <c r="X2756" s="4">
        <f t="shared" si="3885"/>
        <v>52</v>
      </c>
      <c r="Y2756" t="str">
        <f>VLOOKUP(Z2756,怪物属性偏向!G:H,2,FALSE)</f>
        <v>爱茉莉</v>
      </c>
      <c r="Z2756">
        <f t="shared" si="3886"/>
        <v>19</v>
      </c>
    </row>
    <row r="2757" spans="1:26" ht="18" customHeight="1" x14ac:dyDescent="0.15">
      <c r="A2757" s="4">
        <v>5002753</v>
      </c>
      <c r="B2757" s="4">
        <f t="shared" ref="B2757:E2757" si="3941">B2756</f>
        <v>0</v>
      </c>
      <c r="C2757" s="4">
        <f t="shared" si="3941"/>
        <v>0</v>
      </c>
      <c r="D2757" s="4">
        <f t="shared" si="3941"/>
        <v>0</v>
      </c>
      <c r="E2757" s="4">
        <f t="shared" si="3941"/>
        <v>0</v>
      </c>
      <c r="F2757" s="4">
        <f>INT(VLOOKUP($X2757,映射表!$B:$C,2,FALSE)*VLOOKUP($Z2757,怪物属性偏向!$G:$L,怪物属性偏向!L$1,FALSE)/100)</f>
        <v>64309</v>
      </c>
      <c r="G2757" s="4">
        <f>INT(VLOOKUP($X2757,映射表!$B:$C,2,FALSE)*VLOOKUP($Z2757,怪物属性偏向!$G:$L,怪物属性偏向!J$1,FALSE)/100)</f>
        <v>70024</v>
      </c>
      <c r="H2757" s="4">
        <f t="shared" si="3815"/>
        <v>0</v>
      </c>
      <c r="I2757" s="4">
        <f>INT(VLOOKUP($X2757,映射表!$B:$C,2,FALSE)*VLOOKUP($Z2757,怪物属性偏向!$G:$L,怪物属性偏向!K$1,FALSE)/100)</f>
        <v>60651</v>
      </c>
      <c r="J2757" s="4">
        <f>INT(VLOOKUP($X2757,映射表!$B:$E,4,FALSE))</f>
        <v>44110</v>
      </c>
      <c r="K2757" s="4">
        <f t="shared" ref="K2757:V2757" si="3942">K2756</f>
        <v>100</v>
      </c>
      <c r="L2757" s="4">
        <f t="shared" si="3942"/>
        <v>0</v>
      </c>
      <c r="M2757" s="4">
        <f t="shared" si="3942"/>
        <v>0</v>
      </c>
      <c r="N2757" s="4">
        <f t="shared" si="3942"/>
        <v>100</v>
      </c>
      <c r="O2757" s="4">
        <f t="shared" si="3942"/>
        <v>0</v>
      </c>
      <c r="P2757" s="4">
        <f t="shared" si="3942"/>
        <v>0</v>
      </c>
      <c r="Q2757" s="4">
        <f t="shared" si="3942"/>
        <v>0</v>
      </c>
      <c r="R2757" s="4">
        <f t="shared" si="3942"/>
        <v>0</v>
      </c>
      <c r="S2757" s="4">
        <f t="shared" si="3942"/>
        <v>0</v>
      </c>
      <c r="T2757" s="4">
        <f t="shared" si="3942"/>
        <v>0</v>
      </c>
      <c r="U2757" s="4">
        <f t="shared" si="3942"/>
        <v>0</v>
      </c>
      <c r="V2757" s="4">
        <f t="shared" si="3942"/>
        <v>0</v>
      </c>
      <c r="W2757" s="4">
        <f>VLOOKUP(Z2757,怪物属性偏向!D:F,3,FALSE)</f>
        <v>5000019</v>
      </c>
      <c r="X2757" s="4">
        <f t="shared" si="3885"/>
        <v>53</v>
      </c>
      <c r="Y2757" t="str">
        <f>VLOOKUP(Z2757,怪物属性偏向!G:H,2,FALSE)</f>
        <v>爱茉莉</v>
      </c>
      <c r="Z2757">
        <f t="shared" si="3886"/>
        <v>19</v>
      </c>
    </row>
    <row r="2758" spans="1:26" ht="18" customHeight="1" x14ac:dyDescent="0.15">
      <c r="A2758" s="4">
        <v>5002754</v>
      </c>
      <c r="B2758" s="4">
        <f t="shared" ref="B2758:E2758" si="3943">B2757</f>
        <v>0</v>
      </c>
      <c r="C2758" s="4">
        <f t="shared" si="3943"/>
        <v>0</v>
      </c>
      <c r="D2758" s="4">
        <f t="shared" si="3943"/>
        <v>0</v>
      </c>
      <c r="E2758" s="4">
        <f t="shared" si="3943"/>
        <v>0</v>
      </c>
      <c r="F2758" s="4">
        <f>INT(VLOOKUP($X2758,映射表!$B:$C,2,FALSE)*VLOOKUP($Z2758,怪物属性偏向!$G:$L,怪物属性偏向!L$1,FALSE)/100)</f>
        <v>69042</v>
      </c>
      <c r="G2758" s="4">
        <f>INT(VLOOKUP($X2758,映射表!$B:$C,2,FALSE)*VLOOKUP($Z2758,怪物属性偏向!$G:$L,怪物属性偏向!J$1,FALSE)/100)</f>
        <v>75177</v>
      </c>
      <c r="H2758" s="4">
        <f t="shared" si="3815"/>
        <v>0</v>
      </c>
      <c r="I2758" s="4">
        <f>INT(VLOOKUP($X2758,映射表!$B:$C,2,FALSE)*VLOOKUP($Z2758,怪物属性偏向!$G:$L,怪物属性偏向!K$1,FALSE)/100)</f>
        <v>65114</v>
      </c>
      <c r="J2758" s="4">
        <f>INT(VLOOKUP($X2758,映射表!$B:$E,4,FALSE))</f>
        <v>47355</v>
      </c>
      <c r="K2758" s="4">
        <f t="shared" ref="K2758:V2758" si="3944">K2757</f>
        <v>100</v>
      </c>
      <c r="L2758" s="4">
        <f t="shared" si="3944"/>
        <v>0</v>
      </c>
      <c r="M2758" s="4">
        <f t="shared" si="3944"/>
        <v>0</v>
      </c>
      <c r="N2758" s="4">
        <f t="shared" si="3944"/>
        <v>100</v>
      </c>
      <c r="O2758" s="4">
        <f t="shared" si="3944"/>
        <v>0</v>
      </c>
      <c r="P2758" s="4">
        <f t="shared" si="3944"/>
        <v>0</v>
      </c>
      <c r="Q2758" s="4">
        <f t="shared" si="3944"/>
        <v>0</v>
      </c>
      <c r="R2758" s="4">
        <f t="shared" si="3944"/>
        <v>0</v>
      </c>
      <c r="S2758" s="4">
        <f t="shared" si="3944"/>
        <v>0</v>
      </c>
      <c r="T2758" s="4">
        <f t="shared" si="3944"/>
        <v>0</v>
      </c>
      <c r="U2758" s="4">
        <f t="shared" si="3944"/>
        <v>0</v>
      </c>
      <c r="V2758" s="4">
        <f t="shared" si="3944"/>
        <v>0</v>
      </c>
      <c r="W2758" s="4">
        <f>VLOOKUP(Z2758,怪物属性偏向!D:F,3,FALSE)</f>
        <v>5000019</v>
      </c>
      <c r="X2758" s="4">
        <f t="shared" si="3885"/>
        <v>54</v>
      </c>
      <c r="Y2758" t="str">
        <f>VLOOKUP(Z2758,怪物属性偏向!G:H,2,FALSE)</f>
        <v>爱茉莉</v>
      </c>
      <c r="Z2758">
        <f t="shared" si="3886"/>
        <v>19</v>
      </c>
    </row>
    <row r="2759" spans="1:26" ht="18" customHeight="1" x14ac:dyDescent="0.15">
      <c r="A2759" s="4">
        <v>5002755</v>
      </c>
      <c r="B2759" s="4">
        <f t="shared" ref="B2759:E2759" si="3945">B2758</f>
        <v>0</v>
      </c>
      <c r="C2759" s="4">
        <f t="shared" si="3945"/>
        <v>0</v>
      </c>
      <c r="D2759" s="4">
        <f t="shared" si="3945"/>
        <v>0</v>
      </c>
      <c r="E2759" s="4">
        <f t="shared" si="3945"/>
        <v>0</v>
      </c>
      <c r="F2759" s="4">
        <f>INT(VLOOKUP($X2759,映射表!$B:$C,2,FALSE)*VLOOKUP($Z2759,怪物属性偏向!$G:$L,怪物属性偏向!L$1,FALSE)/100)</f>
        <v>74115</v>
      </c>
      <c r="G2759" s="4">
        <f>INT(VLOOKUP($X2759,映射表!$B:$C,2,FALSE)*VLOOKUP($Z2759,怪物属性偏向!$G:$L,怪物属性偏向!J$1,FALSE)/100)</f>
        <v>80701</v>
      </c>
      <c r="H2759" s="4">
        <f t="shared" ref="H2759:H2822" si="3946">H2758</f>
        <v>0</v>
      </c>
      <c r="I2759" s="4">
        <f>INT(VLOOKUP($X2759,映射表!$B:$C,2,FALSE)*VLOOKUP($Z2759,怪物属性偏向!$G:$L,怪物属性偏向!K$1,FALSE)/100)</f>
        <v>69898</v>
      </c>
      <c r="J2759" s="4">
        <f>INT(VLOOKUP($X2759,映射表!$B:$E,4,FALSE))</f>
        <v>50835</v>
      </c>
      <c r="K2759" s="4">
        <f t="shared" ref="K2759:V2759" si="3947">K2758</f>
        <v>100</v>
      </c>
      <c r="L2759" s="4">
        <f t="shared" si="3947"/>
        <v>0</v>
      </c>
      <c r="M2759" s="4">
        <f t="shared" si="3947"/>
        <v>0</v>
      </c>
      <c r="N2759" s="4">
        <f t="shared" si="3947"/>
        <v>100</v>
      </c>
      <c r="O2759" s="4">
        <f t="shared" si="3947"/>
        <v>0</v>
      </c>
      <c r="P2759" s="4">
        <f t="shared" si="3947"/>
        <v>0</v>
      </c>
      <c r="Q2759" s="4">
        <f t="shared" si="3947"/>
        <v>0</v>
      </c>
      <c r="R2759" s="4">
        <f t="shared" si="3947"/>
        <v>0</v>
      </c>
      <c r="S2759" s="4">
        <f t="shared" si="3947"/>
        <v>0</v>
      </c>
      <c r="T2759" s="4">
        <f t="shared" si="3947"/>
        <v>0</v>
      </c>
      <c r="U2759" s="4">
        <f t="shared" si="3947"/>
        <v>0</v>
      </c>
      <c r="V2759" s="4">
        <f t="shared" si="3947"/>
        <v>0</v>
      </c>
      <c r="W2759" s="4">
        <f>VLOOKUP(Z2759,怪物属性偏向!D:F,3,FALSE)</f>
        <v>5000019</v>
      </c>
      <c r="X2759" s="4">
        <f t="shared" si="3885"/>
        <v>55</v>
      </c>
      <c r="Y2759" t="str">
        <f>VLOOKUP(Z2759,怪物属性偏向!G:H,2,FALSE)</f>
        <v>爱茉莉</v>
      </c>
      <c r="Z2759">
        <f t="shared" si="3886"/>
        <v>19</v>
      </c>
    </row>
    <row r="2760" spans="1:26" ht="18" customHeight="1" x14ac:dyDescent="0.15">
      <c r="A2760" s="4">
        <v>5002756</v>
      </c>
      <c r="B2760" s="4">
        <f t="shared" ref="B2760:E2760" si="3948">B2759</f>
        <v>0</v>
      </c>
      <c r="C2760" s="4">
        <f t="shared" si="3948"/>
        <v>0</v>
      </c>
      <c r="D2760" s="4">
        <f t="shared" si="3948"/>
        <v>0</v>
      </c>
      <c r="E2760" s="4">
        <f t="shared" si="3948"/>
        <v>0</v>
      </c>
      <c r="F2760" s="4">
        <f>INT(VLOOKUP($X2760,映射表!$B:$C,2,FALSE)*VLOOKUP($Z2760,怪物属性偏向!$G:$L,怪物属性偏向!L$1,FALSE)/100)</f>
        <v>79553</v>
      </c>
      <c r="G2760" s="4">
        <f>INT(VLOOKUP($X2760,映射表!$B:$C,2,FALSE)*VLOOKUP($Z2760,怪物属性偏向!$G:$L,怪物属性偏向!J$1,FALSE)/100)</f>
        <v>86622</v>
      </c>
      <c r="H2760" s="4">
        <f t="shared" si="3946"/>
        <v>0</v>
      </c>
      <c r="I2760" s="4">
        <f>INT(VLOOKUP($X2760,映射表!$B:$C,2,FALSE)*VLOOKUP($Z2760,怪物属性偏向!$G:$L,怪物属性偏向!K$1,FALSE)/100)</f>
        <v>75027</v>
      </c>
      <c r="J2760" s="4">
        <f>INT(VLOOKUP($X2760,映射表!$B:$E,4,FALSE))</f>
        <v>54565</v>
      </c>
      <c r="K2760" s="4">
        <f t="shared" ref="K2760:V2760" si="3949">K2759</f>
        <v>100</v>
      </c>
      <c r="L2760" s="4">
        <f t="shared" si="3949"/>
        <v>0</v>
      </c>
      <c r="M2760" s="4">
        <f t="shared" si="3949"/>
        <v>0</v>
      </c>
      <c r="N2760" s="4">
        <f t="shared" si="3949"/>
        <v>100</v>
      </c>
      <c r="O2760" s="4">
        <f t="shared" si="3949"/>
        <v>0</v>
      </c>
      <c r="P2760" s="4">
        <f t="shared" si="3949"/>
        <v>0</v>
      </c>
      <c r="Q2760" s="4">
        <f t="shared" si="3949"/>
        <v>0</v>
      </c>
      <c r="R2760" s="4">
        <f t="shared" si="3949"/>
        <v>0</v>
      </c>
      <c r="S2760" s="4">
        <f t="shared" si="3949"/>
        <v>0</v>
      </c>
      <c r="T2760" s="4">
        <f t="shared" si="3949"/>
        <v>0</v>
      </c>
      <c r="U2760" s="4">
        <f t="shared" si="3949"/>
        <v>0</v>
      </c>
      <c r="V2760" s="4">
        <f t="shared" si="3949"/>
        <v>0</v>
      </c>
      <c r="W2760" s="4">
        <f>VLOOKUP(Z2760,怪物属性偏向!D:F,3,FALSE)</f>
        <v>5000019</v>
      </c>
      <c r="X2760" s="4">
        <f t="shared" si="3885"/>
        <v>56</v>
      </c>
      <c r="Y2760" t="str">
        <f>VLOOKUP(Z2760,怪物属性偏向!G:H,2,FALSE)</f>
        <v>爱茉莉</v>
      </c>
      <c r="Z2760">
        <f t="shared" si="3886"/>
        <v>19</v>
      </c>
    </row>
    <row r="2761" spans="1:26" ht="18" customHeight="1" x14ac:dyDescent="0.15">
      <c r="A2761" s="4">
        <v>5002757</v>
      </c>
      <c r="B2761" s="4">
        <f t="shared" ref="B2761:E2761" si="3950">B2760</f>
        <v>0</v>
      </c>
      <c r="C2761" s="4">
        <f t="shared" si="3950"/>
        <v>0</v>
      </c>
      <c r="D2761" s="4">
        <f t="shared" si="3950"/>
        <v>0</v>
      </c>
      <c r="E2761" s="4">
        <f t="shared" si="3950"/>
        <v>0</v>
      </c>
      <c r="F2761" s="4">
        <f>INT(VLOOKUP($X2761,映射表!$B:$C,2,FALSE)*VLOOKUP($Z2761,怪物属性偏向!$G:$L,怪物属性偏向!L$1,FALSE)/100)</f>
        <v>85383</v>
      </c>
      <c r="G2761" s="4">
        <f>INT(VLOOKUP($X2761,映射表!$B:$C,2,FALSE)*VLOOKUP($Z2761,怪物属性偏向!$G:$L,怪物属性偏向!J$1,FALSE)/100)</f>
        <v>92970</v>
      </c>
      <c r="H2761" s="4">
        <f t="shared" si="3946"/>
        <v>0</v>
      </c>
      <c r="I2761" s="4">
        <f>INT(VLOOKUP($X2761,映射表!$B:$C,2,FALSE)*VLOOKUP($Z2761,怪物属性偏向!$G:$L,怪物属性偏向!K$1,FALSE)/100)</f>
        <v>80525</v>
      </c>
      <c r="J2761" s="4">
        <f>INT(VLOOKUP($X2761,映射表!$B:$E,4,FALSE))</f>
        <v>58564</v>
      </c>
      <c r="K2761" s="4">
        <f t="shared" ref="K2761:V2761" si="3951">K2760</f>
        <v>100</v>
      </c>
      <c r="L2761" s="4">
        <f t="shared" si="3951"/>
        <v>0</v>
      </c>
      <c r="M2761" s="4">
        <f t="shared" si="3951"/>
        <v>0</v>
      </c>
      <c r="N2761" s="4">
        <f t="shared" si="3951"/>
        <v>100</v>
      </c>
      <c r="O2761" s="4">
        <f t="shared" si="3951"/>
        <v>0</v>
      </c>
      <c r="P2761" s="4">
        <f t="shared" si="3951"/>
        <v>0</v>
      </c>
      <c r="Q2761" s="4">
        <f t="shared" si="3951"/>
        <v>0</v>
      </c>
      <c r="R2761" s="4">
        <f t="shared" si="3951"/>
        <v>0</v>
      </c>
      <c r="S2761" s="4">
        <f t="shared" si="3951"/>
        <v>0</v>
      </c>
      <c r="T2761" s="4">
        <f t="shared" si="3951"/>
        <v>0</v>
      </c>
      <c r="U2761" s="4">
        <f t="shared" si="3951"/>
        <v>0</v>
      </c>
      <c r="V2761" s="4">
        <f t="shared" si="3951"/>
        <v>0</v>
      </c>
      <c r="W2761" s="4">
        <f>VLOOKUP(Z2761,怪物属性偏向!D:F,3,FALSE)</f>
        <v>5000019</v>
      </c>
      <c r="X2761" s="4">
        <f t="shared" si="3885"/>
        <v>57</v>
      </c>
      <c r="Y2761" t="str">
        <f>VLOOKUP(Z2761,怪物属性偏向!G:H,2,FALSE)</f>
        <v>爱茉莉</v>
      </c>
      <c r="Z2761">
        <f t="shared" si="3886"/>
        <v>19</v>
      </c>
    </row>
    <row r="2762" spans="1:26" ht="18" customHeight="1" x14ac:dyDescent="0.15">
      <c r="A2762" s="4">
        <v>5002758</v>
      </c>
      <c r="B2762" s="4">
        <f t="shared" ref="B2762:E2762" si="3952">B2761</f>
        <v>0</v>
      </c>
      <c r="C2762" s="4">
        <f t="shared" si="3952"/>
        <v>0</v>
      </c>
      <c r="D2762" s="4">
        <f t="shared" si="3952"/>
        <v>0</v>
      </c>
      <c r="E2762" s="4">
        <f t="shared" si="3952"/>
        <v>0</v>
      </c>
      <c r="F2762" s="4">
        <f>INT(VLOOKUP($X2762,映射表!$B:$C,2,FALSE)*VLOOKUP($Z2762,怪物属性偏向!$G:$L,怪物属性偏向!L$1,FALSE)/100)</f>
        <v>91633</v>
      </c>
      <c r="G2762" s="4">
        <f>INT(VLOOKUP($X2762,映射表!$B:$C,2,FALSE)*VLOOKUP($Z2762,怪物属性偏向!$G:$L,怪物属性偏向!J$1,FALSE)/100)</f>
        <v>99775</v>
      </c>
      <c r="H2762" s="4">
        <f t="shared" si="3946"/>
        <v>0</v>
      </c>
      <c r="I2762" s="4">
        <f>INT(VLOOKUP($X2762,映射表!$B:$C,2,FALSE)*VLOOKUP($Z2762,怪物属性偏向!$G:$L,怪物属性偏向!K$1,FALSE)/100)</f>
        <v>86419</v>
      </c>
      <c r="J2762" s="4">
        <f>INT(VLOOKUP($X2762,映射表!$B:$E,4,FALSE))</f>
        <v>62850</v>
      </c>
      <c r="K2762" s="4">
        <f t="shared" ref="K2762:V2762" si="3953">K2761</f>
        <v>100</v>
      </c>
      <c r="L2762" s="4">
        <f t="shared" si="3953"/>
        <v>0</v>
      </c>
      <c r="M2762" s="4">
        <f t="shared" si="3953"/>
        <v>0</v>
      </c>
      <c r="N2762" s="4">
        <f t="shared" si="3953"/>
        <v>100</v>
      </c>
      <c r="O2762" s="4">
        <f t="shared" si="3953"/>
        <v>0</v>
      </c>
      <c r="P2762" s="4">
        <f t="shared" si="3953"/>
        <v>0</v>
      </c>
      <c r="Q2762" s="4">
        <f t="shared" si="3953"/>
        <v>0</v>
      </c>
      <c r="R2762" s="4">
        <f t="shared" si="3953"/>
        <v>0</v>
      </c>
      <c r="S2762" s="4">
        <f t="shared" si="3953"/>
        <v>0</v>
      </c>
      <c r="T2762" s="4">
        <f t="shared" si="3953"/>
        <v>0</v>
      </c>
      <c r="U2762" s="4">
        <f t="shared" si="3953"/>
        <v>0</v>
      </c>
      <c r="V2762" s="4">
        <f t="shared" si="3953"/>
        <v>0</v>
      </c>
      <c r="W2762" s="4">
        <f>VLOOKUP(Z2762,怪物属性偏向!D:F,3,FALSE)</f>
        <v>5000019</v>
      </c>
      <c r="X2762" s="4">
        <f t="shared" si="3885"/>
        <v>58</v>
      </c>
      <c r="Y2762" t="str">
        <f>VLOOKUP(Z2762,怪物属性偏向!G:H,2,FALSE)</f>
        <v>爱茉莉</v>
      </c>
      <c r="Z2762">
        <f t="shared" si="3886"/>
        <v>19</v>
      </c>
    </row>
    <row r="2763" spans="1:26" ht="18" customHeight="1" x14ac:dyDescent="0.15">
      <c r="A2763" s="4">
        <v>5002759</v>
      </c>
      <c r="B2763" s="4">
        <f t="shared" ref="B2763:E2763" si="3954">B2762</f>
        <v>0</v>
      </c>
      <c r="C2763" s="4">
        <f t="shared" si="3954"/>
        <v>0</v>
      </c>
      <c r="D2763" s="4">
        <f t="shared" si="3954"/>
        <v>0</v>
      </c>
      <c r="E2763" s="4">
        <f t="shared" si="3954"/>
        <v>0</v>
      </c>
      <c r="F2763" s="4">
        <f>INT(VLOOKUP($X2763,映射表!$B:$C,2,FALSE)*VLOOKUP($Z2763,怪物属性偏向!$G:$L,怪物属性偏向!L$1,FALSE)/100)</f>
        <v>98332</v>
      </c>
      <c r="G2763" s="4">
        <f>INT(VLOOKUP($X2763,映射表!$B:$C,2,FALSE)*VLOOKUP($Z2763,怪物属性偏向!$G:$L,怪物属性偏向!J$1,FALSE)/100)</f>
        <v>107070</v>
      </c>
      <c r="H2763" s="4">
        <f t="shared" si="3946"/>
        <v>0</v>
      </c>
      <c r="I2763" s="4">
        <f>INT(VLOOKUP($X2763,映射表!$B:$C,2,FALSE)*VLOOKUP($Z2763,怪物属性偏向!$G:$L,怪物属性偏向!K$1,FALSE)/100)</f>
        <v>92738</v>
      </c>
      <c r="J2763" s="4">
        <f>INT(VLOOKUP($X2763,映射表!$B:$E,4,FALSE))</f>
        <v>67446</v>
      </c>
      <c r="K2763" s="4">
        <f t="shared" ref="K2763:V2763" si="3955">K2762</f>
        <v>100</v>
      </c>
      <c r="L2763" s="4">
        <f t="shared" si="3955"/>
        <v>0</v>
      </c>
      <c r="M2763" s="4">
        <f t="shared" si="3955"/>
        <v>0</v>
      </c>
      <c r="N2763" s="4">
        <f t="shared" si="3955"/>
        <v>100</v>
      </c>
      <c r="O2763" s="4">
        <f t="shared" si="3955"/>
        <v>0</v>
      </c>
      <c r="P2763" s="4">
        <f t="shared" si="3955"/>
        <v>0</v>
      </c>
      <c r="Q2763" s="4">
        <f t="shared" si="3955"/>
        <v>0</v>
      </c>
      <c r="R2763" s="4">
        <f t="shared" si="3955"/>
        <v>0</v>
      </c>
      <c r="S2763" s="4">
        <f t="shared" si="3955"/>
        <v>0</v>
      </c>
      <c r="T2763" s="4">
        <f t="shared" si="3955"/>
        <v>0</v>
      </c>
      <c r="U2763" s="4">
        <f t="shared" si="3955"/>
        <v>0</v>
      </c>
      <c r="V2763" s="4">
        <f t="shared" si="3955"/>
        <v>0</v>
      </c>
      <c r="W2763" s="4">
        <f>VLOOKUP(Z2763,怪物属性偏向!D:F,3,FALSE)</f>
        <v>5000019</v>
      </c>
      <c r="X2763" s="4">
        <f t="shared" si="3885"/>
        <v>59</v>
      </c>
      <c r="Y2763" t="str">
        <f>VLOOKUP(Z2763,怪物属性偏向!G:H,2,FALSE)</f>
        <v>爱茉莉</v>
      </c>
      <c r="Z2763">
        <f t="shared" si="3886"/>
        <v>19</v>
      </c>
    </row>
    <row r="2764" spans="1:26" ht="18" customHeight="1" x14ac:dyDescent="0.15">
      <c r="A2764" s="4">
        <v>5002760</v>
      </c>
      <c r="B2764" s="4">
        <f t="shared" ref="B2764:E2764" si="3956">B2763</f>
        <v>0</v>
      </c>
      <c r="C2764" s="4">
        <f t="shared" si="3956"/>
        <v>0</v>
      </c>
      <c r="D2764" s="4">
        <f t="shared" si="3956"/>
        <v>0</v>
      </c>
      <c r="E2764" s="4">
        <f t="shared" si="3956"/>
        <v>0</v>
      </c>
      <c r="F2764" s="4">
        <f>INT(VLOOKUP($X2764,映射表!$B:$C,2,FALSE)*VLOOKUP($Z2764,怪物属性偏向!$G:$L,怪物属性偏向!L$1,FALSE)/100)</f>
        <v>105514</v>
      </c>
      <c r="G2764" s="4">
        <f>INT(VLOOKUP($X2764,映射表!$B:$C,2,FALSE)*VLOOKUP($Z2764,怪物属性偏向!$G:$L,怪物属性偏向!J$1,FALSE)/100)</f>
        <v>114890</v>
      </c>
      <c r="H2764" s="4">
        <f t="shared" si="3946"/>
        <v>0</v>
      </c>
      <c r="I2764" s="4">
        <f>INT(VLOOKUP($X2764,映射表!$B:$C,2,FALSE)*VLOOKUP($Z2764,怪物属性偏向!$G:$L,怪物属性偏向!K$1,FALSE)/100)</f>
        <v>99511</v>
      </c>
      <c r="J2764" s="4">
        <f>INT(VLOOKUP($X2764,映射表!$B:$E,4,FALSE))</f>
        <v>72372</v>
      </c>
      <c r="K2764" s="4">
        <f t="shared" ref="K2764:V2764" si="3957">K2763</f>
        <v>100</v>
      </c>
      <c r="L2764" s="4">
        <f t="shared" si="3957"/>
        <v>0</v>
      </c>
      <c r="M2764" s="4">
        <f t="shared" si="3957"/>
        <v>0</v>
      </c>
      <c r="N2764" s="4">
        <f t="shared" si="3957"/>
        <v>100</v>
      </c>
      <c r="O2764" s="4">
        <f t="shared" si="3957"/>
        <v>0</v>
      </c>
      <c r="P2764" s="4">
        <f t="shared" si="3957"/>
        <v>0</v>
      </c>
      <c r="Q2764" s="4">
        <f t="shared" si="3957"/>
        <v>0</v>
      </c>
      <c r="R2764" s="4">
        <f t="shared" si="3957"/>
        <v>0</v>
      </c>
      <c r="S2764" s="4">
        <f t="shared" si="3957"/>
        <v>0</v>
      </c>
      <c r="T2764" s="4">
        <f t="shared" si="3957"/>
        <v>0</v>
      </c>
      <c r="U2764" s="4">
        <f t="shared" si="3957"/>
        <v>0</v>
      </c>
      <c r="V2764" s="4">
        <f t="shared" si="3957"/>
        <v>0</v>
      </c>
      <c r="W2764" s="4">
        <f>VLOOKUP(Z2764,怪物属性偏向!D:F,3,FALSE)</f>
        <v>5000019</v>
      </c>
      <c r="X2764" s="4">
        <f t="shared" si="3885"/>
        <v>60</v>
      </c>
      <c r="Y2764" t="str">
        <f>VLOOKUP(Z2764,怪物属性偏向!G:H,2,FALSE)</f>
        <v>爱茉莉</v>
      </c>
      <c r="Z2764">
        <f t="shared" si="3886"/>
        <v>19</v>
      </c>
    </row>
    <row r="2765" spans="1:26" ht="18" customHeight="1" x14ac:dyDescent="0.15">
      <c r="A2765" s="4">
        <v>5002761</v>
      </c>
      <c r="B2765" s="4">
        <f t="shared" ref="B2765:E2765" si="3958">B2764</f>
        <v>0</v>
      </c>
      <c r="C2765" s="4">
        <f t="shared" si="3958"/>
        <v>0</v>
      </c>
      <c r="D2765" s="4">
        <f t="shared" si="3958"/>
        <v>0</v>
      </c>
      <c r="E2765" s="4">
        <f t="shared" si="3958"/>
        <v>0</v>
      </c>
      <c r="F2765" s="4">
        <f>INT(VLOOKUP($X2765,映射表!$B:$C,2,FALSE)*VLOOKUP($Z2765,怪物属性偏向!$G:$L,怪物属性偏向!L$1,FALSE)/100)</f>
        <v>113213</v>
      </c>
      <c r="G2765" s="4">
        <f>INT(VLOOKUP($X2765,映射表!$B:$C,2,FALSE)*VLOOKUP($Z2765,怪物属性偏向!$G:$L,怪物属性偏向!J$1,FALSE)/100)</f>
        <v>123274</v>
      </c>
      <c r="H2765" s="4">
        <f t="shared" si="3946"/>
        <v>0</v>
      </c>
      <c r="I2765" s="4">
        <f>INT(VLOOKUP($X2765,映射表!$B:$C,2,FALSE)*VLOOKUP($Z2765,怪物属性偏向!$G:$L,怪物属性偏向!K$1,FALSE)/100)</f>
        <v>106772</v>
      </c>
      <c r="J2765" s="4">
        <f>INT(VLOOKUP($X2765,映射表!$B:$E,4,FALSE))</f>
        <v>77652</v>
      </c>
      <c r="K2765" s="4">
        <f t="shared" ref="K2765:V2765" si="3959">K2764</f>
        <v>100</v>
      </c>
      <c r="L2765" s="4">
        <f t="shared" si="3959"/>
        <v>0</v>
      </c>
      <c r="M2765" s="4">
        <f t="shared" si="3959"/>
        <v>0</v>
      </c>
      <c r="N2765" s="4">
        <f t="shared" si="3959"/>
        <v>100</v>
      </c>
      <c r="O2765" s="4">
        <f t="shared" si="3959"/>
        <v>0</v>
      </c>
      <c r="P2765" s="4">
        <f t="shared" si="3959"/>
        <v>0</v>
      </c>
      <c r="Q2765" s="4">
        <f t="shared" si="3959"/>
        <v>0</v>
      </c>
      <c r="R2765" s="4">
        <f t="shared" si="3959"/>
        <v>0</v>
      </c>
      <c r="S2765" s="4">
        <f t="shared" si="3959"/>
        <v>0</v>
      </c>
      <c r="T2765" s="4">
        <f t="shared" si="3959"/>
        <v>0</v>
      </c>
      <c r="U2765" s="4">
        <f t="shared" si="3959"/>
        <v>0</v>
      </c>
      <c r="V2765" s="4">
        <f t="shared" si="3959"/>
        <v>0</v>
      </c>
      <c r="W2765" s="4">
        <f>VLOOKUP(Z2765,怪物属性偏向!D:F,3,FALSE)</f>
        <v>5000019</v>
      </c>
      <c r="X2765" s="4">
        <f t="shared" si="3885"/>
        <v>61</v>
      </c>
      <c r="Y2765" t="str">
        <f>VLOOKUP(Z2765,怪物属性偏向!G:H,2,FALSE)</f>
        <v>爱茉莉</v>
      </c>
      <c r="Z2765">
        <f t="shared" si="3886"/>
        <v>19</v>
      </c>
    </row>
    <row r="2766" spans="1:26" ht="18" customHeight="1" x14ac:dyDescent="0.15">
      <c r="A2766" s="4">
        <v>5002762</v>
      </c>
      <c r="B2766" s="4">
        <f t="shared" ref="B2766:E2766" si="3960">B2765</f>
        <v>0</v>
      </c>
      <c r="C2766" s="4">
        <f t="shared" si="3960"/>
        <v>0</v>
      </c>
      <c r="D2766" s="4">
        <f t="shared" si="3960"/>
        <v>0</v>
      </c>
      <c r="E2766" s="4">
        <f t="shared" si="3960"/>
        <v>0</v>
      </c>
      <c r="F2766" s="4">
        <f>INT(VLOOKUP($X2766,映射表!$B:$C,2,FALSE)*VLOOKUP($Z2766,怪物属性偏向!$G:$L,怪物属性偏向!L$1,FALSE)/100)</f>
        <v>121466</v>
      </c>
      <c r="G2766" s="4">
        <f>INT(VLOOKUP($X2766,映射表!$B:$C,2,FALSE)*VLOOKUP($Z2766,怪物属性偏向!$G:$L,怪物属性偏向!J$1,FALSE)/100)</f>
        <v>132260</v>
      </c>
      <c r="H2766" s="4">
        <f t="shared" si="3946"/>
        <v>0</v>
      </c>
      <c r="I2766" s="4">
        <f>INT(VLOOKUP($X2766,映射表!$B:$C,2,FALSE)*VLOOKUP($Z2766,怪物属性偏向!$G:$L,怪物属性偏向!K$1,FALSE)/100)</f>
        <v>114556</v>
      </c>
      <c r="J2766" s="4">
        <f>INT(VLOOKUP($X2766,映射表!$B:$E,4,FALSE))</f>
        <v>83313</v>
      </c>
      <c r="K2766" s="4">
        <f t="shared" ref="K2766:V2766" si="3961">K2765</f>
        <v>100</v>
      </c>
      <c r="L2766" s="4">
        <f t="shared" si="3961"/>
        <v>0</v>
      </c>
      <c r="M2766" s="4">
        <f t="shared" si="3961"/>
        <v>0</v>
      </c>
      <c r="N2766" s="4">
        <f t="shared" si="3961"/>
        <v>100</v>
      </c>
      <c r="O2766" s="4">
        <f t="shared" si="3961"/>
        <v>0</v>
      </c>
      <c r="P2766" s="4">
        <f t="shared" si="3961"/>
        <v>0</v>
      </c>
      <c r="Q2766" s="4">
        <f t="shared" si="3961"/>
        <v>0</v>
      </c>
      <c r="R2766" s="4">
        <f t="shared" si="3961"/>
        <v>0</v>
      </c>
      <c r="S2766" s="4">
        <f t="shared" si="3961"/>
        <v>0</v>
      </c>
      <c r="T2766" s="4">
        <f t="shared" si="3961"/>
        <v>0</v>
      </c>
      <c r="U2766" s="4">
        <f t="shared" si="3961"/>
        <v>0</v>
      </c>
      <c r="V2766" s="4">
        <f t="shared" si="3961"/>
        <v>0</v>
      </c>
      <c r="W2766" s="4">
        <f>VLOOKUP(Z2766,怪物属性偏向!D:F,3,FALSE)</f>
        <v>5000019</v>
      </c>
      <c r="X2766" s="4">
        <f t="shared" si="3885"/>
        <v>62</v>
      </c>
      <c r="Y2766" t="str">
        <f>VLOOKUP(Z2766,怪物属性偏向!G:H,2,FALSE)</f>
        <v>爱茉莉</v>
      </c>
      <c r="Z2766">
        <f t="shared" si="3886"/>
        <v>19</v>
      </c>
    </row>
    <row r="2767" spans="1:26" ht="18" customHeight="1" x14ac:dyDescent="0.15">
      <c r="A2767" s="4">
        <v>5002763</v>
      </c>
      <c r="B2767" s="4">
        <f t="shared" ref="B2767:E2767" si="3962">B2766</f>
        <v>0</v>
      </c>
      <c r="C2767" s="4">
        <f t="shared" si="3962"/>
        <v>0</v>
      </c>
      <c r="D2767" s="4">
        <f t="shared" si="3962"/>
        <v>0</v>
      </c>
      <c r="E2767" s="4">
        <f t="shared" si="3962"/>
        <v>0</v>
      </c>
      <c r="F2767" s="4">
        <f>INT(VLOOKUP($X2767,映射表!$B:$C,2,FALSE)*VLOOKUP($Z2767,怪物属性偏向!$G:$L,怪物属性偏向!L$1,FALSE)/100)</f>
        <v>130314</v>
      </c>
      <c r="G2767" s="4">
        <f>INT(VLOOKUP($X2767,映射表!$B:$C,2,FALSE)*VLOOKUP($Z2767,怪物属性偏向!$G:$L,怪物属性偏向!J$1,FALSE)/100)</f>
        <v>141894</v>
      </c>
      <c r="H2767" s="4">
        <f t="shared" si="3946"/>
        <v>0</v>
      </c>
      <c r="I2767" s="4">
        <f>INT(VLOOKUP($X2767,映射表!$B:$C,2,FALSE)*VLOOKUP($Z2767,怪物属性偏向!$G:$L,怪物属性偏向!K$1,FALSE)/100)</f>
        <v>122900</v>
      </c>
      <c r="J2767" s="4">
        <f>INT(VLOOKUP($X2767,映射表!$B:$E,4,FALSE))</f>
        <v>89382</v>
      </c>
      <c r="K2767" s="4">
        <f t="shared" ref="K2767:V2767" si="3963">K2766</f>
        <v>100</v>
      </c>
      <c r="L2767" s="4">
        <f t="shared" si="3963"/>
        <v>0</v>
      </c>
      <c r="M2767" s="4">
        <f t="shared" si="3963"/>
        <v>0</v>
      </c>
      <c r="N2767" s="4">
        <f t="shared" si="3963"/>
        <v>100</v>
      </c>
      <c r="O2767" s="4">
        <f t="shared" si="3963"/>
        <v>0</v>
      </c>
      <c r="P2767" s="4">
        <f t="shared" si="3963"/>
        <v>0</v>
      </c>
      <c r="Q2767" s="4">
        <f t="shared" si="3963"/>
        <v>0</v>
      </c>
      <c r="R2767" s="4">
        <f t="shared" si="3963"/>
        <v>0</v>
      </c>
      <c r="S2767" s="4">
        <f t="shared" si="3963"/>
        <v>0</v>
      </c>
      <c r="T2767" s="4">
        <f t="shared" si="3963"/>
        <v>0</v>
      </c>
      <c r="U2767" s="4">
        <f t="shared" si="3963"/>
        <v>0</v>
      </c>
      <c r="V2767" s="4">
        <f t="shared" si="3963"/>
        <v>0</v>
      </c>
      <c r="W2767" s="4">
        <f>VLOOKUP(Z2767,怪物属性偏向!D:F,3,FALSE)</f>
        <v>5000019</v>
      </c>
      <c r="X2767" s="4">
        <f t="shared" si="3885"/>
        <v>63</v>
      </c>
      <c r="Y2767" t="str">
        <f>VLOOKUP(Z2767,怪物属性偏向!G:H,2,FALSE)</f>
        <v>爱茉莉</v>
      </c>
      <c r="Z2767">
        <f t="shared" si="3886"/>
        <v>19</v>
      </c>
    </row>
    <row r="2768" spans="1:26" ht="18" customHeight="1" x14ac:dyDescent="0.15">
      <c r="A2768" s="4">
        <v>5002764</v>
      </c>
      <c r="B2768" s="4">
        <f t="shared" ref="B2768:E2768" si="3964">B2767</f>
        <v>0</v>
      </c>
      <c r="C2768" s="4">
        <f t="shared" si="3964"/>
        <v>0</v>
      </c>
      <c r="D2768" s="4">
        <f t="shared" si="3964"/>
        <v>0</v>
      </c>
      <c r="E2768" s="4">
        <f t="shared" si="3964"/>
        <v>0</v>
      </c>
      <c r="F2768" s="4">
        <f>INT(VLOOKUP($X2768,映射表!$B:$C,2,FALSE)*VLOOKUP($Z2768,怪物属性偏向!$G:$L,怪物属性偏向!L$1,FALSE)/100)</f>
        <v>139799</v>
      </c>
      <c r="G2768" s="4">
        <f>INT(VLOOKUP($X2768,映射表!$B:$C,2,FALSE)*VLOOKUP($Z2768,怪物属性偏向!$G:$L,怪物属性偏向!J$1,FALSE)/100)</f>
        <v>152222</v>
      </c>
      <c r="H2768" s="4">
        <f t="shared" si="3946"/>
        <v>0</v>
      </c>
      <c r="I2768" s="4">
        <f>INT(VLOOKUP($X2768,映射表!$B:$C,2,FALSE)*VLOOKUP($Z2768,怪物属性偏向!$G:$L,怪物属性偏向!K$1,FALSE)/100)</f>
        <v>131845</v>
      </c>
      <c r="J2768" s="4">
        <f>INT(VLOOKUP($X2768,映射表!$B:$E,4,FALSE))</f>
        <v>95887</v>
      </c>
      <c r="K2768" s="4">
        <f t="shared" ref="K2768:V2768" si="3965">K2767</f>
        <v>100</v>
      </c>
      <c r="L2768" s="4">
        <f t="shared" si="3965"/>
        <v>0</v>
      </c>
      <c r="M2768" s="4">
        <f t="shared" si="3965"/>
        <v>0</v>
      </c>
      <c r="N2768" s="4">
        <f t="shared" si="3965"/>
        <v>100</v>
      </c>
      <c r="O2768" s="4">
        <f t="shared" si="3965"/>
        <v>0</v>
      </c>
      <c r="P2768" s="4">
        <f t="shared" si="3965"/>
        <v>0</v>
      </c>
      <c r="Q2768" s="4">
        <f t="shared" si="3965"/>
        <v>0</v>
      </c>
      <c r="R2768" s="4">
        <f t="shared" si="3965"/>
        <v>0</v>
      </c>
      <c r="S2768" s="4">
        <f t="shared" si="3965"/>
        <v>0</v>
      </c>
      <c r="T2768" s="4">
        <f t="shared" si="3965"/>
        <v>0</v>
      </c>
      <c r="U2768" s="4">
        <f t="shared" si="3965"/>
        <v>0</v>
      </c>
      <c r="V2768" s="4">
        <f t="shared" si="3965"/>
        <v>0</v>
      </c>
      <c r="W2768" s="4">
        <f>VLOOKUP(Z2768,怪物属性偏向!D:F,3,FALSE)</f>
        <v>5000019</v>
      </c>
      <c r="X2768" s="4">
        <f t="shared" si="3885"/>
        <v>64</v>
      </c>
      <c r="Y2768" t="str">
        <f>VLOOKUP(Z2768,怪物属性偏向!G:H,2,FALSE)</f>
        <v>爱茉莉</v>
      </c>
      <c r="Z2768">
        <f t="shared" si="3886"/>
        <v>19</v>
      </c>
    </row>
    <row r="2769" spans="1:26" ht="18" customHeight="1" x14ac:dyDescent="0.15">
      <c r="A2769" s="4">
        <v>5002765</v>
      </c>
      <c r="B2769" s="4">
        <f t="shared" ref="B2769:E2769" si="3966">B2768</f>
        <v>0</v>
      </c>
      <c r="C2769" s="4">
        <f t="shared" si="3966"/>
        <v>0</v>
      </c>
      <c r="D2769" s="4">
        <f t="shared" si="3966"/>
        <v>0</v>
      </c>
      <c r="E2769" s="4">
        <f t="shared" si="3966"/>
        <v>0</v>
      </c>
      <c r="F2769" s="4">
        <f>INT(VLOOKUP($X2769,映射表!$B:$C,2,FALSE)*VLOOKUP($Z2769,怪物属性偏向!$G:$L,怪物属性偏向!L$1,FALSE)/100)</f>
        <v>149966</v>
      </c>
      <c r="G2769" s="4">
        <f>INT(VLOOKUP($X2769,映射表!$B:$C,2,FALSE)*VLOOKUP($Z2769,怪物属性偏向!$G:$L,怪物属性偏向!J$1,FALSE)/100)</f>
        <v>163293</v>
      </c>
      <c r="H2769" s="4">
        <f t="shared" si="3946"/>
        <v>0</v>
      </c>
      <c r="I2769" s="4">
        <f>INT(VLOOKUP($X2769,映射表!$B:$C,2,FALSE)*VLOOKUP($Z2769,怪物属性偏向!$G:$L,怪物属性偏向!K$1,FALSE)/100)</f>
        <v>141434</v>
      </c>
      <c r="J2769" s="4">
        <f>INT(VLOOKUP($X2769,映射表!$B:$E,4,FALSE))</f>
        <v>102861</v>
      </c>
      <c r="K2769" s="4">
        <f t="shared" ref="K2769:V2769" si="3967">K2768</f>
        <v>100</v>
      </c>
      <c r="L2769" s="4">
        <f t="shared" si="3967"/>
        <v>0</v>
      </c>
      <c r="M2769" s="4">
        <f t="shared" si="3967"/>
        <v>0</v>
      </c>
      <c r="N2769" s="4">
        <f t="shared" si="3967"/>
        <v>100</v>
      </c>
      <c r="O2769" s="4">
        <f t="shared" si="3967"/>
        <v>0</v>
      </c>
      <c r="P2769" s="4">
        <f t="shared" si="3967"/>
        <v>0</v>
      </c>
      <c r="Q2769" s="4">
        <f t="shared" si="3967"/>
        <v>0</v>
      </c>
      <c r="R2769" s="4">
        <f t="shared" si="3967"/>
        <v>0</v>
      </c>
      <c r="S2769" s="4">
        <f t="shared" si="3967"/>
        <v>0</v>
      </c>
      <c r="T2769" s="4">
        <f t="shared" si="3967"/>
        <v>0</v>
      </c>
      <c r="U2769" s="4">
        <f t="shared" si="3967"/>
        <v>0</v>
      </c>
      <c r="V2769" s="4">
        <f t="shared" si="3967"/>
        <v>0</v>
      </c>
      <c r="W2769" s="4">
        <f>VLOOKUP(Z2769,怪物属性偏向!D:F,3,FALSE)</f>
        <v>5000019</v>
      </c>
      <c r="X2769" s="4">
        <f t="shared" si="3885"/>
        <v>65</v>
      </c>
      <c r="Y2769" t="str">
        <f>VLOOKUP(Z2769,怪物属性偏向!G:H,2,FALSE)</f>
        <v>爱茉莉</v>
      </c>
      <c r="Z2769">
        <f t="shared" si="3886"/>
        <v>19</v>
      </c>
    </row>
    <row r="2770" spans="1:26" ht="18" customHeight="1" x14ac:dyDescent="0.15">
      <c r="A2770" s="4">
        <v>5002766</v>
      </c>
      <c r="B2770" s="4">
        <f t="shared" ref="B2770:E2770" si="3968">B2769</f>
        <v>0</v>
      </c>
      <c r="C2770" s="4">
        <f t="shared" si="3968"/>
        <v>0</v>
      </c>
      <c r="D2770" s="4">
        <f t="shared" si="3968"/>
        <v>0</v>
      </c>
      <c r="E2770" s="4">
        <f t="shared" si="3968"/>
        <v>0</v>
      </c>
      <c r="F2770" s="4">
        <f>INT(VLOOKUP($X2770,映射表!$B:$C,2,FALSE)*VLOOKUP($Z2770,怪物属性偏向!$G:$L,怪物属性偏向!L$1,FALSE)/100)</f>
        <v>160866</v>
      </c>
      <c r="G2770" s="4">
        <f>INT(VLOOKUP($X2770,映射表!$B:$C,2,FALSE)*VLOOKUP($Z2770,怪物属性偏向!$G:$L,怪物属性偏向!J$1,FALSE)/100)</f>
        <v>175161</v>
      </c>
      <c r="H2770" s="4">
        <f t="shared" si="3946"/>
        <v>0</v>
      </c>
      <c r="I2770" s="4">
        <f>INT(VLOOKUP($X2770,映射表!$B:$C,2,FALSE)*VLOOKUP($Z2770,怪物属性偏向!$G:$L,怪物属性偏向!K$1,FALSE)/100)</f>
        <v>151714</v>
      </c>
      <c r="J2770" s="4">
        <f>INT(VLOOKUP($X2770,映射表!$B:$E,4,FALSE))</f>
        <v>110337</v>
      </c>
      <c r="K2770" s="4">
        <f t="shared" ref="K2770:V2770" si="3969">K2769</f>
        <v>100</v>
      </c>
      <c r="L2770" s="4">
        <f t="shared" si="3969"/>
        <v>0</v>
      </c>
      <c r="M2770" s="4">
        <f t="shared" si="3969"/>
        <v>0</v>
      </c>
      <c r="N2770" s="4">
        <f t="shared" si="3969"/>
        <v>100</v>
      </c>
      <c r="O2770" s="4">
        <f t="shared" si="3969"/>
        <v>0</v>
      </c>
      <c r="P2770" s="4">
        <f t="shared" si="3969"/>
        <v>0</v>
      </c>
      <c r="Q2770" s="4">
        <f t="shared" si="3969"/>
        <v>0</v>
      </c>
      <c r="R2770" s="4">
        <f t="shared" si="3969"/>
        <v>0</v>
      </c>
      <c r="S2770" s="4">
        <f t="shared" si="3969"/>
        <v>0</v>
      </c>
      <c r="T2770" s="4">
        <f t="shared" si="3969"/>
        <v>0</v>
      </c>
      <c r="U2770" s="4">
        <f t="shared" si="3969"/>
        <v>0</v>
      </c>
      <c r="V2770" s="4">
        <f t="shared" si="3969"/>
        <v>0</v>
      </c>
      <c r="W2770" s="4">
        <f>VLOOKUP(Z2770,怪物属性偏向!D:F,3,FALSE)</f>
        <v>5000019</v>
      </c>
      <c r="X2770" s="4">
        <f t="shared" si="3885"/>
        <v>66</v>
      </c>
      <c r="Y2770" t="str">
        <f>VLOOKUP(Z2770,怪物属性偏向!G:H,2,FALSE)</f>
        <v>爱茉莉</v>
      </c>
      <c r="Z2770">
        <f t="shared" si="3886"/>
        <v>19</v>
      </c>
    </row>
    <row r="2771" spans="1:26" ht="18" customHeight="1" x14ac:dyDescent="0.15">
      <c r="A2771" s="4">
        <v>5002767</v>
      </c>
      <c r="B2771" s="4">
        <f t="shared" ref="B2771:E2771" si="3970">B2770</f>
        <v>0</v>
      </c>
      <c r="C2771" s="4">
        <f t="shared" si="3970"/>
        <v>0</v>
      </c>
      <c r="D2771" s="4">
        <f t="shared" si="3970"/>
        <v>0</v>
      </c>
      <c r="E2771" s="4">
        <f t="shared" si="3970"/>
        <v>0</v>
      </c>
      <c r="F2771" s="4">
        <f>INT(VLOOKUP($X2771,映射表!$B:$C,2,FALSE)*VLOOKUP($Z2771,怪物属性偏向!$G:$L,怪物属性偏向!L$1,FALSE)/100)</f>
        <v>172550</v>
      </c>
      <c r="G2771" s="4">
        <f>INT(VLOOKUP($X2771,映射表!$B:$C,2,FALSE)*VLOOKUP($Z2771,怪物属性偏向!$G:$L,怪物属性偏向!J$1,FALSE)/100)</f>
        <v>187883</v>
      </c>
      <c r="H2771" s="4">
        <f t="shared" si="3946"/>
        <v>0</v>
      </c>
      <c r="I2771" s="4">
        <f>INT(VLOOKUP($X2771,映射表!$B:$C,2,FALSE)*VLOOKUP($Z2771,怪物属性偏向!$G:$L,怪物属性偏向!K$1,FALSE)/100)</f>
        <v>162734</v>
      </c>
      <c r="J2771" s="4">
        <f>INT(VLOOKUP($X2771,映射表!$B:$E,4,FALSE))</f>
        <v>118352</v>
      </c>
      <c r="K2771" s="4">
        <f t="shared" ref="K2771:V2771" si="3971">K2770</f>
        <v>100</v>
      </c>
      <c r="L2771" s="4">
        <f t="shared" si="3971"/>
        <v>0</v>
      </c>
      <c r="M2771" s="4">
        <f t="shared" si="3971"/>
        <v>0</v>
      </c>
      <c r="N2771" s="4">
        <f t="shared" si="3971"/>
        <v>100</v>
      </c>
      <c r="O2771" s="4">
        <f t="shared" si="3971"/>
        <v>0</v>
      </c>
      <c r="P2771" s="4">
        <f t="shared" si="3971"/>
        <v>0</v>
      </c>
      <c r="Q2771" s="4">
        <f t="shared" si="3971"/>
        <v>0</v>
      </c>
      <c r="R2771" s="4">
        <f t="shared" si="3971"/>
        <v>0</v>
      </c>
      <c r="S2771" s="4">
        <f t="shared" si="3971"/>
        <v>0</v>
      </c>
      <c r="T2771" s="4">
        <f t="shared" si="3971"/>
        <v>0</v>
      </c>
      <c r="U2771" s="4">
        <f t="shared" si="3971"/>
        <v>0</v>
      </c>
      <c r="V2771" s="4">
        <f t="shared" si="3971"/>
        <v>0</v>
      </c>
      <c r="W2771" s="4">
        <f>VLOOKUP(Z2771,怪物属性偏向!D:F,3,FALSE)</f>
        <v>5000019</v>
      </c>
      <c r="X2771" s="4">
        <f t="shared" si="3885"/>
        <v>67</v>
      </c>
      <c r="Y2771" t="str">
        <f>VLOOKUP(Z2771,怪物属性偏向!G:H,2,FALSE)</f>
        <v>爱茉莉</v>
      </c>
      <c r="Z2771">
        <f t="shared" si="3886"/>
        <v>19</v>
      </c>
    </row>
    <row r="2772" spans="1:26" ht="18" customHeight="1" x14ac:dyDescent="0.15">
      <c r="A2772" s="4">
        <v>5002768</v>
      </c>
      <c r="B2772" s="4">
        <f t="shared" ref="B2772:E2772" si="3972">B2771</f>
        <v>0</v>
      </c>
      <c r="C2772" s="4">
        <f t="shared" si="3972"/>
        <v>0</v>
      </c>
      <c r="D2772" s="4">
        <f t="shared" si="3972"/>
        <v>0</v>
      </c>
      <c r="E2772" s="4">
        <f t="shared" si="3972"/>
        <v>0</v>
      </c>
      <c r="F2772" s="4">
        <f>INT(VLOOKUP($X2772,映射表!$B:$C,2,FALSE)*VLOOKUP($Z2772,怪物属性偏向!$G:$L,怪物属性偏向!L$1,FALSE)/100)</f>
        <v>185076</v>
      </c>
      <c r="G2772" s="4">
        <f>INT(VLOOKUP($X2772,映射表!$B:$C,2,FALSE)*VLOOKUP($Z2772,怪物属性偏向!$G:$L,怪物属性偏向!J$1,FALSE)/100)</f>
        <v>201522</v>
      </c>
      <c r="H2772" s="4">
        <f t="shared" si="3946"/>
        <v>0</v>
      </c>
      <c r="I2772" s="4">
        <f>INT(VLOOKUP($X2772,映射表!$B:$C,2,FALSE)*VLOOKUP($Z2772,怪物属性偏向!$G:$L,怪物属性偏向!K$1,FALSE)/100)</f>
        <v>174547</v>
      </c>
      <c r="J2772" s="4">
        <f>INT(VLOOKUP($X2772,映射表!$B:$E,4,FALSE))</f>
        <v>126943</v>
      </c>
      <c r="K2772" s="4">
        <f t="shared" ref="K2772:V2772" si="3973">K2771</f>
        <v>100</v>
      </c>
      <c r="L2772" s="4">
        <f t="shared" si="3973"/>
        <v>0</v>
      </c>
      <c r="M2772" s="4">
        <f t="shared" si="3973"/>
        <v>0</v>
      </c>
      <c r="N2772" s="4">
        <f t="shared" si="3973"/>
        <v>100</v>
      </c>
      <c r="O2772" s="4">
        <f t="shared" si="3973"/>
        <v>0</v>
      </c>
      <c r="P2772" s="4">
        <f t="shared" si="3973"/>
        <v>0</v>
      </c>
      <c r="Q2772" s="4">
        <f t="shared" si="3973"/>
        <v>0</v>
      </c>
      <c r="R2772" s="4">
        <f t="shared" si="3973"/>
        <v>0</v>
      </c>
      <c r="S2772" s="4">
        <f t="shared" si="3973"/>
        <v>0</v>
      </c>
      <c r="T2772" s="4">
        <f t="shared" si="3973"/>
        <v>0</v>
      </c>
      <c r="U2772" s="4">
        <f t="shared" si="3973"/>
        <v>0</v>
      </c>
      <c r="V2772" s="4">
        <f t="shared" si="3973"/>
        <v>0</v>
      </c>
      <c r="W2772" s="4">
        <f>VLOOKUP(Z2772,怪物属性偏向!D:F,3,FALSE)</f>
        <v>5000019</v>
      </c>
      <c r="X2772" s="4">
        <f t="shared" si="3885"/>
        <v>68</v>
      </c>
      <c r="Y2772" t="str">
        <f>VLOOKUP(Z2772,怪物属性偏向!G:H,2,FALSE)</f>
        <v>爱茉莉</v>
      </c>
      <c r="Z2772">
        <f t="shared" si="3886"/>
        <v>19</v>
      </c>
    </row>
    <row r="2773" spans="1:26" ht="18" customHeight="1" x14ac:dyDescent="0.15">
      <c r="A2773" s="4">
        <v>5002769</v>
      </c>
      <c r="B2773" s="4">
        <f t="shared" ref="B2773:E2773" si="3974">B2772</f>
        <v>0</v>
      </c>
      <c r="C2773" s="4">
        <f t="shared" si="3974"/>
        <v>0</v>
      </c>
      <c r="D2773" s="4">
        <f t="shared" si="3974"/>
        <v>0</v>
      </c>
      <c r="E2773" s="4">
        <f t="shared" si="3974"/>
        <v>0</v>
      </c>
      <c r="F2773" s="4">
        <f>INT(VLOOKUP($X2773,映射表!$B:$C,2,FALSE)*VLOOKUP($Z2773,怪物属性偏向!$G:$L,怪物属性偏向!L$1,FALSE)/100)</f>
        <v>198503</v>
      </c>
      <c r="G2773" s="4">
        <f>INT(VLOOKUP($X2773,映射表!$B:$C,2,FALSE)*VLOOKUP($Z2773,怪物属性偏向!$G:$L,怪物属性偏向!J$1,FALSE)/100)</f>
        <v>216143</v>
      </c>
      <c r="H2773" s="4">
        <f t="shared" si="3946"/>
        <v>0</v>
      </c>
      <c r="I2773" s="4">
        <f>INT(VLOOKUP($X2773,映射表!$B:$C,2,FALSE)*VLOOKUP($Z2773,怪物属性偏向!$G:$L,怪物属性偏向!K$1,FALSE)/100)</f>
        <v>187210</v>
      </c>
      <c r="J2773" s="4">
        <f>INT(VLOOKUP($X2773,映射表!$B:$E,4,FALSE))</f>
        <v>136153</v>
      </c>
      <c r="K2773" s="4">
        <f t="shared" ref="K2773:V2773" si="3975">K2772</f>
        <v>100</v>
      </c>
      <c r="L2773" s="4">
        <f t="shared" si="3975"/>
        <v>0</v>
      </c>
      <c r="M2773" s="4">
        <f t="shared" si="3975"/>
        <v>0</v>
      </c>
      <c r="N2773" s="4">
        <f t="shared" si="3975"/>
        <v>100</v>
      </c>
      <c r="O2773" s="4">
        <f t="shared" si="3975"/>
        <v>0</v>
      </c>
      <c r="P2773" s="4">
        <f t="shared" si="3975"/>
        <v>0</v>
      </c>
      <c r="Q2773" s="4">
        <f t="shared" si="3975"/>
        <v>0</v>
      </c>
      <c r="R2773" s="4">
        <f t="shared" si="3975"/>
        <v>0</v>
      </c>
      <c r="S2773" s="4">
        <f t="shared" si="3975"/>
        <v>0</v>
      </c>
      <c r="T2773" s="4">
        <f t="shared" si="3975"/>
        <v>0</v>
      </c>
      <c r="U2773" s="4">
        <f t="shared" si="3975"/>
        <v>0</v>
      </c>
      <c r="V2773" s="4">
        <f t="shared" si="3975"/>
        <v>0</v>
      </c>
      <c r="W2773" s="4">
        <f>VLOOKUP(Z2773,怪物属性偏向!D:F,3,FALSE)</f>
        <v>5000019</v>
      </c>
      <c r="X2773" s="4">
        <f t="shared" si="3885"/>
        <v>69</v>
      </c>
      <c r="Y2773" t="str">
        <f>VLOOKUP(Z2773,怪物属性偏向!G:H,2,FALSE)</f>
        <v>爱茉莉</v>
      </c>
      <c r="Z2773">
        <f t="shared" si="3886"/>
        <v>19</v>
      </c>
    </row>
    <row r="2774" spans="1:26" ht="18" customHeight="1" x14ac:dyDescent="0.15">
      <c r="A2774" s="4">
        <v>5002770</v>
      </c>
      <c r="B2774" s="4">
        <f t="shared" ref="B2774:E2774" si="3976">B2773</f>
        <v>0</v>
      </c>
      <c r="C2774" s="4">
        <f t="shared" si="3976"/>
        <v>0</v>
      </c>
      <c r="D2774" s="4">
        <f t="shared" si="3976"/>
        <v>0</v>
      </c>
      <c r="E2774" s="4">
        <f t="shared" si="3976"/>
        <v>0</v>
      </c>
      <c r="F2774" s="4">
        <f>INT(VLOOKUP($X2774,映射表!$B:$C,2,FALSE)*VLOOKUP($Z2774,怪物属性偏向!$G:$L,怪物属性偏向!L$1,FALSE)/100)</f>
        <v>212898</v>
      </c>
      <c r="G2774" s="4">
        <f>INT(VLOOKUP($X2774,映射表!$B:$C,2,FALSE)*VLOOKUP($Z2774,怪物属性偏向!$G:$L,怪物属性偏向!J$1,FALSE)/100)</f>
        <v>231816</v>
      </c>
      <c r="H2774" s="4">
        <f t="shared" si="3946"/>
        <v>0</v>
      </c>
      <c r="I2774" s="4">
        <f>INT(VLOOKUP($X2774,映射表!$B:$C,2,FALSE)*VLOOKUP($Z2774,怪物属性偏向!$G:$L,怪物属性偏向!K$1,FALSE)/100)</f>
        <v>200786</v>
      </c>
      <c r="J2774" s="4">
        <f>INT(VLOOKUP($X2774,映射表!$B:$E,4,FALSE))</f>
        <v>146026</v>
      </c>
      <c r="K2774" s="4">
        <f t="shared" ref="K2774:V2774" si="3977">K2773</f>
        <v>100</v>
      </c>
      <c r="L2774" s="4">
        <f t="shared" si="3977"/>
        <v>0</v>
      </c>
      <c r="M2774" s="4">
        <f t="shared" si="3977"/>
        <v>0</v>
      </c>
      <c r="N2774" s="4">
        <f t="shared" si="3977"/>
        <v>100</v>
      </c>
      <c r="O2774" s="4">
        <f t="shared" si="3977"/>
        <v>0</v>
      </c>
      <c r="P2774" s="4">
        <f t="shared" si="3977"/>
        <v>0</v>
      </c>
      <c r="Q2774" s="4">
        <f t="shared" si="3977"/>
        <v>0</v>
      </c>
      <c r="R2774" s="4">
        <f t="shared" si="3977"/>
        <v>0</v>
      </c>
      <c r="S2774" s="4">
        <f t="shared" si="3977"/>
        <v>0</v>
      </c>
      <c r="T2774" s="4">
        <f t="shared" si="3977"/>
        <v>0</v>
      </c>
      <c r="U2774" s="4">
        <f t="shared" si="3977"/>
        <v>0</v>
      </c>
      <c r="V2774" s="4">
        <f t="shared" si="3977"/>
        <v>0</v>
      </c>
      <c r="W2774" s="4">
        <f>VLOOKUP(Z2774,怪物属性偏向!D:F,3,FALSE)</f>
        <v>5000019</v>
      </c>
      <c r="X2774" s="4">
        <f t="shared" si="3885"/>
        <v>70</v>
      </c>
      <c r="Y2774" t="str">
        <f>VLOOKUP(Z2774,怪物属性偏向!G:H,2,FALSE)</f>
        <v>爱茉莉</v>
      </c>
      <c r="Z2774">
        <f t="shared" si="3886"/>
        <v>19</v>
      </c>
    </row>
    <row r="2775" spans="1:26" ht="18" customHeight="1" x14ac:dyDescent="0.15">
      <c r="A2775" s="4">
        <v>5002771</v>
      </c>
      <c r="B2775" s="4">
        <f t="shared" ref="B2775:E2775" si="3978">B2774</f>
        <v>0</v>
      </c>
      <c r="C2775" s="4">
        <f t="shared" si="3978"/>
        <v>0</v>
      </c>
      <c r="D2775" s="4">
        <f t="shared" si="3978"/>
        <v>0</v>
      </c>
      <c r="E2775" s="4">
        <f t="shared" si="3978"/>
        <v>0</v>
      </c>
      <c r="F2775" s="4">
        <f>INT(VLOOKUP($X2775,映射表!$B:$C,2,FALSE)*VLOOKUP($Z2775,怪物属性偏向!$G:$L,怪物属性偏向!L$1,FALSE)/100)</f>
        <v>228328</v>
      </c>
      <c r="G2775" s="4">
        <f>INT(VLOOKUP($X2775,映射表!$B:$C,2,FALSE)*VLOOKUP($Z2775,怪物属性偏向!$G:$L,怪物属性偏向!J$1,FALSE)/100)</f>
        <v>248618</v>
      </c>
      <c r="H2775" s="4">
        <f t="shared" si="3946"/>
        <v>0</v>
      </c>
      <c r="I2775" s="4">
        <f>INT(VLOOKUP($X2775,映射表!$B:$C,2,FALSE)*VLOOKUP($Z2775,怪物属性偏向!$G:$L,怪物属性偏向!K$1,FALSE)/100)</f>
        <v>215338</v>
      </c>
      <c r="J2775" s="4">
        <f>INT(VLOOKUP($X2775,映射表!$B:$E,4,FALSE))</f>
        <v>156610</v>
      </c>
      <c r="K2775" s="4">
        <f t="shared" ref="K2775:V2775" si="3979">K2774</f>
        <v>100</v>
      </c>
      <c r="L2775" s="4">
        <f t="shared" si="3979"/>
        <v>0</v>
      </c>
      <c r="M2775" s="4">
        <f t="shared" si="3979"/>
        <v>0</v>
      </c>
      <c r="N2775" s="4">
        <f t="shared" si="3979"/>
        <v>100</v>
      </c>
      <c r="O2775" s="4">
        <f t="shared" si="3979"/>
        <v>0</v>
      </c>
      <c r="P2775" s="4">
        <f t="shared" si="3979"/>
        <v>0</v>
      </c>
      <c r="Q2775" s="4">
        <f t="shared" si="3979"/>
        <v>0</v>
      </c>
      <c r="R2775" s="4">
        <f t="shared" si="3979"/>
        <v>0</v>
      </c>
      <c r="S2775" s="4">
        <f t="shared" si="3979"/>
        <v>0</v>
      </c>
      <c r="T2775" s="4">
        <f t="shared" si="3979"/>
        <v>0</v>
      </c>
      <c r="U2775" s="4">
        <f t="shared" si="3979"/>
        <v>0</v>
      </c>
      <c r="V2775" s="4">
        <f t="shared" si="3979"/>
        <v>0</v>
      </c>
      <c r="W2775" s="4">
        <f>VLOOKUP(Z2775,怪物属性偏向!D:F,3,FALSE)</f>
        <v>5000019</v>
      </c>
      <c r="X2775" s="4">
        <f t="shared" si="3885"/>
        <v>71</v>
      </c>
      <c r="Y2775" t="str">
        <f>VLOOKUP(Z2775,怪物属性偏向!G:H,2,FALSE)</f>
        <v>爱茉莉</v>
      </c>
      <c r="Z2775">
        <f t="shared" si="3886"/>
        <v>19</v>
      </c>
    </row>
    <row r="2776" spans="1:26" ht="18" customHeight="1" x14ac:dyDescent="0.15">
      <c r="A2776" s="4">
        <v>5002772</v>
      </c>
      <c r="B2776" s="4">
        <f t="shared" ref="B2776:E2776" si="3980">B2775</f>
        <v>0</v>
      </c>
      <c r="C2776" s="4">
        <f t="shared" si="3980"/>
        <v>0</v>
      </c>
      <c r="D2776" s="4">
        <f t="shared" si="3980"/>
        <v>0</v>
      </c>
      <c r="E2776" s="4">
        <f t="shared" si="3980"/>
        <v>0</v>
      </c>
      <c r="F2776" s="4">
        <f>INT(VLOOKUP($X2776,映射表!$B:$C,2,FALSE)*VLOOKUP($Z2776,怪物属性偏向!$G:$L,怪物属性偏向!L$1,FALSE)/100)</f>
        <v>244870</v>
      </c>
      <c r="G2776" s="4">
        <f>INT(VLOOKUP($X2776,映射表!$B:$C,2,FALSE)*VLOOKUP($Z2776,怪物属性偏向!$G:$L,怪物属性偏向!J$1,FALSE)/100)</f>
        <v>266630</v>
      </c>
      <c r="H2776" s="4">
        <f t="shared" si="3946"/>
        <v>0</v>
      </c>
      <c r="I2776" s="4">
        <f>INT(VLOOKUP($X2776,映射表!$B:$C,2,FALSE)*VLOOKUP($Z2776,怪物属性偏向!$G:$L,怪物属性偏向!K$1,FALSE)/100)</f>
        <v>230939</v>
      </c>
      <c r="J2776" s="4">
        <f>INT(VLOOKUP($X2776,映射表!$B:$E,4,FALSE))</f>
        <v>167955</v>
      </c>
      <c r="K2776" s="4">
        <f t="shared" ref="K2776:V2776" si="3981">K2775</f>
        <v>100</v>
      </c>
      <c r="L2776" s="4">
        <f t="shared" si="3981"/>
        <v>0</v>
      </c>
      <c r="M2776" s="4">
        <f t="shared" si="3981"/>
        <v>0</v>
      </c>
      <c r="N2776" s="4">
        <f t="shared" si="3981"/>
        <v>100</v>
      </c>
      <c r="O2776" s="4">
        <f t="shared" si="3981"/>
        <v>0</v>
      </c>
      <c r="P2776" s="4">
        <f t="shared" si="3981"/>
        <v>0</v>
      </c>
      <c r="Q2776" s="4">
        <f t="shared" si="3981"/>
        <v>0</v>
      </c>
      <c r="R2776" s="4">
        <f t="shared" si="3981"/>
        <v>0</v>
      </c>
      <c r="S2776" s="4">
        <f t="shared" si="3981"/>
        <v>0</v>
      </c>
      <c r="T2776" s="4">
        <f t="shared" si="3981"/>
        <v>0</v>
      </c>
      <c r="U2776" s="4">
        <f t="shared" si="3981"/>
        <v>0</v>
      </c>
      <c r="V2776" s="4">
        <f t="shared" si="3981"/>
        <v>0</v>
      </c>
      <c r="W2776" s="4">
        <f>VLOOKUP(Z2776,怪物属性偏向!D:F,3,FALSE)</f>
        <v>5000019</v>
      </c>
      <c r="X2776" s="4">
        <f t="shared" si="3885"/>
        <v>72</v>
      </c>
      <c r="Y2776" t="str">
        <f>VLOOKUP(Z2776,怪物属性偏向!G:H,2,FALSE)</f>
        <v>爱茉莉</v>
      </c>
      <c r="Z2776">
        <f t="shared" si="3886"/>
        <v>19</v>
      </c>
    </row>
    <row r="2777" spans="1:26" ht="18" customHeight="1" x14ac:dyDescent="0.15">
      <c r="A2777" s="4">
        <v>5002773</v>
      </c>
      <c r="B2777" s="4">
        <f t="shared" ref="B2777:E2777" si="3982">B2776</f>
        <v>0</v>
      </c>
      <c r="C2777" s="4">
        <f t="shared" si="3982"/>
        <v>0</v>
      </c>
      <c r="D2777" s="4">
        <f t="shared" si="3982"/>
        <v>0</v>
      </c>
      <c r="E2777" s="4">
        <f t="shared" si="3982"/>
        <v>0</v>
      </c>
      <c r="F2777" s="4">
        <f>INT(VLOOKUP($X2777,映射表!$B:$C,2,FALSE)*VLOOKUP($Z2777,怪物属性偏向!$G:$L,怪物属性偏向!L$1,FALSE)/100)</f>
        <v>262603</v>
      </c>
      <c r="G2777" s="4">
        <f>INT(VLOOKUP($X2777,映射表!$B:$C,2,FALSE)*VLOOKUP($Z2777,怪物属性偏向!$G:$L,怪物属性偏向!J$1,FALSE)/100)</f>
        <v>285938</v>
      </c>
      <c r="H2777" s="4">
        <f t="shared" si="3946"/>
        <v>0</v>
      </c>
      <c r="I2777" s="4">
        <f>INT(VLOOKUP($X2777,映射表!$B:$C,2,FALSE)*VLOOKUP($Z2777,怪物属性偏向!$G:$L,怪物属性偏向!K$1,FALSE)/100)</f>
        <v>247663</v>
      </c>
      <c r="J2777" s="4">
        <f>INT(VLOOKUP($X2777,映射表!$B:$E,4,FALSE))</f>
        <v>180118</v>
      </c>
      <c r="K2777" s="4">
        <f t="shared" ref="K2777:V2777" si="3983">K2776</f>
        <v>100</v>
      </c>
      <c r="L2777" s="4">
        <f t="shared" si="3983"/>
        <v>0</v>
      </c>
      <c r="M2777" s="4">
        <f t="shared" si="3983"/>
        <v>0</v>
      </c>
      <c r="N2777" s="4">
        <f t="shared" si="3983"/>
        <v>100</v>
      </c>
      <c r="O2777" s="4">
        <f t="shared" si="3983"/>
        <v>0</v>
      </c>
      <c r="P2777" s="4">
        <f t="shared" si="3983"/>
        <v>0</v>
      </c>
      <c r="Q2777" s="4">
        <f t="shared" si="3983"/>
        <v>0</v>
      </c>
      <c r="R2777" s="4">
        <f t="shared" si="3983"/>
        <v>0</v>
      </c>
      <c r="S2777" s="4">
        <f t="shared" si="3983"/>
        <v>0</v>
      </c>
      <c r="T2777" s="4">
        <f t="shared" si="3983"/>
        <v>0</v>
      </c>
      <c r="U2777" s="4">
        <f t="shared" si="3983"/>
        <v>0</v>
      </c>
      <c r="V2777" s="4">
        <f t="shared" si="3983"/>
        <v>0</v>
      </c>
      <c r="W2777" s="4">
        <f>VLOOKUP(Z2777,怪物属性偏向!D:F,3,FALSE)</f>
        <v>5000019</v>
      </c>
      <c r="X2777" s="4">
        <f t="shared" si="3885"/>
        <v>73</v>
      </c>
      <c r="Y2777" t="str">
        <f>VLOOKUP(Z2777,怪物属性偏向!G:H,2,FALSE)</f>
        <v>爱茉莉</v>
      </c>
      <c r="Z2777">
        <f t="shared" si="3886"/>
        <v>19</v>
      </c>
    </row>
    <row r="2778" spans="1:26" ht="18" customHeight="1" x14ac:dyDescent="0.15">
      <c r="A2778" s="4">
        <v>5002774</v>
      </c>
      <c r="B2778" s="4">
        <f t="shared" ref="B2778:E2778" si="3984">B2777</f>
        <v>0</v>
      </c>
      <c r="C2778" s="4">
        <f t="shared" si="3984"/>
        <v>0</v>
      </c>
      <c r="D2778" s="4">
        <f t="shared" si="3984"/>
        <v>0</v>
      </c>
      <c r="E2778" s="4">
        <f t="shared" si="3984"/>
        <v>0</v>
      </c>
      <c r="F2778" s="4">
        <f>INT(VLOOKUP($X2778,映射表!$B:$C,2,FALSE)*VLOOKUP($Z2778,怪物属性偏向!$G:$L,怪物属性偏向!L$1,FALSE)/100)</f>
        <v>281612</v>
      </c>
      <c r="G2778" s="4">
        <f>INT(VLOOKUP($X2778,映射表!$B:$C,2,FALSE)*VLOOKUP($Z2778,怪物属性偏向!$G:$L,怪物属性偏向!J$1,FALSE)/100)</f>
        <v>306637</v>
      </c>
      <c r="H2778" s="4">
        <f t="shared" si="3946"/>
        <v>0</v>
      </c>
      <c r="I2778" s="4">
        <f>INT(VLOOKUP($X2778,映射表!$B:$C,2,FALSE)*VLOOKUP($Z2778,怪物属性偏向!$G:$L,怪物属性偏向!K$1,FALSE)/100)</f>
        <v>265591</v>
      </c>
      <c r="J2778" s="4">
        <f>INT(VLOOKUP($X2778,映射表!$B:$E,4,FALSE))</f>
        <v>193157</v>
      </c>
      <c r="K2778" s="4">
        <f t="shared" ref="K2778:V2778" si="3985">K2777</f>
        <v>100</v>
      </c>
      <c r="L2778" s="4">
        <f t="shared" si="3985"/>
        <v>0</v>
      </c>
      <c r="M2778" s="4">
        <f t="shared" si="3985"/>
        <v>0</v>
      </c>
      <c r="N2778" s="4">
        <f t="shared" si="3985"/>
        <v>100</v>
      </c>
      <c r="O2778" s="4">
        <f t="shared" si="3985"/>
        <v>0</v>
      </c>
      <c r="P2778" s="4">
        <f t="shared" si="3985"/>
        <v>0</v>
      </c>
      <c r="Q2778" s="4">
        <f t="shared" si="3985"/>
        <v>0</v>
      </c>
      <c r="R2778" s="4">
        <f t="shared" si="3985"/>
        <v>0</v>
      </c>
      <c r="S2778" s="4">
        <f t="shared" si="3985"/>
        <v>0</v>
      </c>
      <c r="T2778" s="4">
        <f t="shared" si="3985"/>
        <v>0</v>
      </c>
      <c r="U2778" s="4">
        <f t="shared" si="3985"/>
        <v>0</v>
      </c>
      <c r="V2778" s="4">
        <f t="shared" si="3985"/>
        <v>0</v>
      </c>
      <c r="W2778" s="4">
        <f>VLOOKUP(Z2778,怪物属性偏向!D:F,3,FALSE)</f>
        <v>5000019</v>
      </c>
      <c r="X2778" s="4">
        <f t="shared" si="3885"/>
        <v>74</v>
      </c>
      <c r="Y2778" t="str">
        <f>VLOOKUP(Z2778,怪物属性偏向!G:H,2,FALSE)</f>
        <v>爱茉莉</v>
      </c>
      <c r="Z2778">
        <f t="shared" si="3886"/>
        <v>19</v>
      </c>
    </row>
    <row r="2779" spans="1:26" ht="18" customHeight="1" x14ac:dyDescent="0.15">
      <c r="A2779" s="4">
        <v>5002775</v>
      </c>
      <c r="B2779" s="4">
        <f t="shared" ref="B2779:E2779" si="3986">B2778</f>
        <v>0</v>
      </c>
      <c r="C2779" s="4">
        <f t="shared" si="3986"/>
        <v>0</v>
      </c>
      <c r="D2779" s="4">
        <f t="shared" si="3986"/>
        <v>0</v>
      </c>
      <c r="E2779" s="4">
        <f t="shared" si="3986"/>
        <v>0</v>
      </c>
      <c r="F2779" s="4">
        <f>INT(VLOOKUP($X2779,映射表!$B:$C,2,FALSE)*VLOOKUP($Z2779,怪物属性偏向!$G:$L,怪物属性偏向!L$1,FALSE)/100)</f>
        <v>301990</v>
      </c>
      <c r="G2779" s="4">
        <f>INT(VLOOKUP($X2779,映射表!$B:$C,2,FALSE)*VLOOKUP($Z2779,怪物属性偏向!$G:$L,怪物属性偏向!J$1,FALSE)/100)</f>
        <v>328826</v>
      </c>
      <c r="H2779" s="4">
        <f t="shared" si="3946"/>
        <v>0</v>
      </c>
      <c r="I2779" s="4">
        <f>INT(VLOOKUP($X2779,映射表!$B:$C,2,FALSE)*VLOOKUP($Z2779,怪物属性偏向!$G:$L,怪物属性偏向!K$1,FALSE)/100)</f>
        <v>284809</v>
      </c>
      <c r="J2779" s="4">
        <f>INT(VLOOKUP($X2779,映射表!$B:$E,4,FALSE))</f>
        <v>207134</v>
      </c>
      <c r="K2779" s="4">
        <f t="shared" ref="K2779:V2779" si="3987">K2778</f>
        <v>100</v>
      </c>
      <c r="L2779" s="4">
        <f t="shared" si="3987"/>
        <v>0</v>
      </c>
      <c r="M2779" s="4">
        <f t="shared" si="3987"/>
        <v>0</v>
      </c>
      <c r="N2779" s="4">
        <f t="shared" si="3987"/>
        <v>100</v>
      </c>
      <c r="O2779" s="4">
        <f t="shared" si="3987"/>
        <v>0</v>
      </c>
      <c r="P2779" s="4">
        <f t="shared" si="3987"/>
        <v>0</v>
      </c>
      <c r="Q2779" s="4">
        <f t="shared" si="3987"/>
        <v>0</v>
      </c>
      <c r="R2779" s="4">
        <f t="shared" si="3987"/>
        <v>0</v>
      </c>
      <c r="S2779" s="4">
        <f t="shared" si="3987"/>
        <v>0</v>
      </c>
      <c r="T2779" s="4">
        <f t="shared" si="3987"/>
        <v>0</v>
      </c>
      <c r="U2779" s="4">
        <f t="shared" si="3987"/>
        <v>0</v>
      </c>
      <c r="V2779" s="4">
        <f t="shared" si="3987"/>
        <v>0</v>
      </c>
      <c r="W2779" s="4">
        <f>VLOOKUP(Z2779,怪物属性偏向!D:F,3,FALSE)</f>
        <v>5000019</v>
      </c>
      <c r="X2779" s="4">
        <f t="shared" si="3885"/>
        <v>75</v>
      </c>
      <c r="Y2779" t="str">
        <f>VLOOKUP(Z2779,怪物属性偏向!G:H,2,FALSE)</f>
        <v>爱茉莉</v>
      </c>
      <c r="Z2779">
        <f t="shared" si="3886"/>
        <v>19</v>
      </c>
    </row>
    <row r="2780" spans="1:26" ht="18" customHeight="1" x14ac:dyDescent="0.15">
      <c r="A2780" s="4">
        <v>5002776</v>
      </c>
      <c r="B2780" s="4">
        <f t="shared" ref="B2780:E2780" si="3988">B2779</f>
        <v>0</v>
      </c>
      <c r="C2780" s="4">
        <f t="shared" si="3988"/>
        <v>0</v>
      </c>
      <c r="D2780" s="4">
        <f t="shared" si="3988"/>
        <v>0</v>
      </c>
      <c r="E2780" s="4">
        <f t="shared" si="3988"/>
        <v>0</v>
      </c>
      <c r="F2780" s="4">
        <f>INT(VLOOKUP($X2780,映射表!$B:$C,2,FALSE)*VLOOKUP($Z2780,怪物属性偏向!$G:$L,怪物属性偏向!L$1,FALSE)/100)</f>
        <v>323835</v>
      </c>
      <c r="G2780" s="4">
        <f>INT(VLOOKUP($X2780,映射表!$B:$C,2,FALSE)*VLOOKUP($Z2780,怪物属性偏向!$G:$L,怪物属性偏向!J$1,FALSE)/100)</f>
        <v>352612</v>
      </c>
      <c r="H2780" s="4">
        <f t="shared" si="3946"/>
        <v>0</v>
      </c>
      <c r="I2780" s="4">
        <f>INT(VLOOKUP($X2780,映射表!$B:$C,2,FALSE)*VLOOKUP($Z2780,怪物属性偏向!$G:$L,怪物属性偏向!K$1,FALSE)/100)</f>
        <v>305412</v>
      </c>
      <c r="J2780" s="4">
        <f>INT(VLOOKUP($X2780,映射表!$B:$E,4,FALSE))</f>
        <v>222118</v>
      </c>
      <c r="K2780" s="4">
        <f t="shared" ref="K2780:V2780" si="3989">K2779</f>
        <v>100</v>
      </c>
      <c r="L2780" s="4">
        <f t="shared" si="3989"/>
        <v>0</v>
      </c>
      <c r="M2780" s="4">
        <f t="shared" si="3989"/>
        <v>0</v>
      </c>
      <c r="N2780" s="4">
        <f t="shared" si="3989"/>
        <v>100</v>
      </c>
      <c r="O2780" s="4">
        <f t="shared" si="3989"/>
        <v>0</v>
      </c>
      <c r="P2780" s="4">
        <f t="shared" si="3989"/>
        <v>0</v>
      </c>
      <c r="Q2780" s="4">
        <f t="shared" si="3989"/>
        <v>0</v>
      </c>
      <c r="R2780" s="4">
        <f t="shared" si="3989"/>
        <v>0</v>
      </c>
      <c r="S2780" s="4">
        <f t="shared" si="3989"/>
        <v>0</v>
      </c>
      <c r="T2780" s="4">
        <f t="shared" si="3989"/>
        <v>0</v>
      </c>
      <c r="U2780" s="4">
        <f t="shared" si="3989"/>
        <v>0</v>
      </c>
      <c r="V2780" s="4">
        <f t="shared" si="3989"/>
        <v>0</v>
      </c>
      <c r="W2780" s="4">
        <f>VLOOKUP(Z2780,怪物属性偏向!D:F,3,FALSE)</f>
        <v>5000019</v>
      </c>
      <c r="X2780" s="4">
        <f t="shared" si="3885"/>
        <v>76</v>
      </c>
      <c r="Y2780" t="str">
        <f>VLOOKUP(Z2780,怪物属性偏向!G:H,2,FALSE)</f>
        <v>爱茉莉</v>
      </c>
      <c r="Z2780">
        <f t="shared" si="3886"/>
        <v>19</v>
      </c>
    </row>
    <row r="2781" spans="1:26" ht="18" customHeight="1" x14ac:dyDescent="0.15">
      <c r="A2781" s="4">
        <v>5002777</v>
      </c>
      <c r="B2781" s="4">
        <f t="shared" ref="B2781:E2781" si="3990">B2780</f>
        <v>0</v>
      </c>
      <c r="C2781" s="4">
        <f t="shared" si="3990"/>
        <v>0</v>
      </c>
      <c r="D2781" s="4">
        <f t="shared" si="3990"/>
        <v>0</v>
      </c>
      <c r="E2781" s="4">
        <f t="shared" si="3990"/>
        <v>0</v>
      </c>
      <c r="F2781" s="4">
        <f>INT(VLOOKUP($X2781,映射表!$B:$C,2,FALSE)*VLOOKUP($Z2781,怪物属性偏向!$G:$L,怪物属性偏向!L$1,FALSE)/100)</f>
        <v>347254</v>
      </c>
      <c r="G2781" s="4">
        <f>INT(VLOOKUP($X2781,映射表!$B:$C,2,FALSE)*VLOOKUP($Z2781,怪物属性偏向!$G:$L,怪物属性偏向!J$1,FALSE)/100)</f>
        <v>378111</v>
      </c>
      <c r="H2781" s="4">
        <f t="shared" si="3946"/>
        <v>0</v>
      </c>
      <c r="I2781" s="4">
        <f>INT(VLOOKUP($X2781,映射表!$B:$C,2,FALSE)*VLOOKUP($Z2781,怪物属性偏向!$G:$L,怪物属性偏向!K$1,FALSE)/100)</f>
        <v>327498</v>
      </c>
      <c r="J2781" s="4">
        <f>INT(VLOOKUP($X2781,映射表!$B:$E,4,FALSE))</f>
        <v>238180</v>
      </c>
      <c r="K2781" s="4">
        <f t="shared" ref="K2781:V2781" si="3991">K2780</f>
        <v>100</v>
      </c>
      <c r="L2781" s="4">
        <f t="shared" si="3991"/>
        <v>0</v>
      </c>
      <c r="M2781" s="4">
        <f t="shared" si="3991"/>
        <v>0</v>
      </c>
      <c r="N2781" s="4">
        <f t="shared" si="3991"/>
        <v>100</v>
      </c>
      <c r="O2781" s="4">
        <f t="shared" si="3991"/>
        <v>0</v>
      </c>
      <c r="P2781" s="4">
        <f t="shared" si="3991"/>
        <v>0</v>
      </c>
      <c r="Q2781" s="4">
        <f t="shared" si="3991"/>
        <v>0</v>
      </c>
      <c r="R2781" s="4">
        <f t="shared" si="3991"/>
        <v>0</v>
      </c>
      <c r="S2781" s="4">
        <f t="shared" si="3991"/>
        <v>0</v>
      </c>
      <c r="T2781" s="4">
        <f t="shared" si="3991"/>
        <v>0</v>
      </c>
      <c r="U2781" s="4">
        <f t="shared" si="3991"/>
        <v>0</v>
      </c>
      <c r="V2781" s="4">
        <f t="shared" si="3991"/>
        <v>0</v>
      </c>
      <c r="W2781" s="4">
        <f>VLOOKUP(Z2781,怪物属性偏向!D:F,3,FALSE)</f>
        <v>5000019</v>
      </c>
      <c r="X2781" s="4">
        <f t="shared" si="3885"/>
        <v>77</v>
      </c>
      <c r="Y2781" t="str">
        <f>VLOOKUP(Z2781,怪物属性偏向!G:H,2,FALSE)</f>
        <v>爱茉莉</v>
      </c>
      <c r="Z2781">
        <f t="shared" si="3886"/>
        <v>19</v>
      </c>
    </row>
    <row r="2782" spans="1:26" ht="18" customHeight="1" x14ac:dyDescent="0.15">
      <c r="A2782" s="4">
        <v>5002778</v>
      </c>
      <c r="B2782" s="4">
        <f t="shared" ref="B2782:E2782" si="3992">B2781</f>
        <v>0</v>
      </c>
      <c r="C2782" s="4">
        <f t="shared" si="3992"/>
        <v>0</v>
      </c>
      <c r="D2782" s="4">
        <f t="shared" si="3992"/>
        <v>0</v>
      </c>
      <c r="E2782" s="4">
        <f t="shared" si="3992"/>
        <v>0</v>
      </c>
      <c r="F2782" s="4">
        <f>INT(VLOOKUP($X2782,映射表!$B:$C,2,FALSE)*VLOOKUP($Z2782,怪物属性偏向!$G:$L,怪物属性偏向!L$1,FALSE)/100)</f>
        <v>372358</v>
      </c>
      <c r="G2782" s="4">
        <f>INT(VLOOKUP($X2782,映射表!$B:$C,2,FALSE)*VLOOKUP($Z2782,怪物属性偏向!$G:$L,怪物属性偏向!J$1,FALSE)/100)</f>
        <v>405446</v>
      </c>
      <c r="H2782" s="4">
        <f t="shared" si="3946"/>
        <v>0</v>
      </c>
      <c r="I2782" s="4">
        <f>INT(VLOOKUP($X2782,映射表!$B:$C,2,FALSE)*VLOOKUP($Z2782,怪物属性偏向!$G:$L,怪物属性偏向!K$1,FALSE)/100)</f>
        <v>351174</v>
      </c>
      <c r="J2782" s="4">
        <f>INT(VLOOKUP($X2782,映射表!$B:$E,4,FALSE))</f>
        <v>255399</v>
      </c>
      <c r="K2782" s="4">
        <f t="shared" ref="K2782:V2782" si="3993">K2781</f>
        <v>100</v>
      </c>
      <c r="L2782" s="4">
        <f t="shared" si="3993"/>
        <v>0</v>
      </c>
      <c r="M2782" s="4">
        <f t="shared" si="3993"/>
        <v>0</v>
      </c>
      <c r="N2782" s="4">
        <f t="shared" si="3993"/>
        <v>100</v>
      </c>
      <c r="O2782" s="4">
        <f t="shared" si="3993"/>
        <v>0</v>
      </c>
      <c r="P2782" s="4">
        <f t="shared" si="3993"/>
        <v>0</v>
      </c>
      <c r="Q2782" s="4">
        <f t="shared" si="3993"/>
        <v>0</v>
      </c>
      <c r="R2782" s="4">
        <f t="shared" si="3993"/>
        <v>0</v>
      </c>
      <c r="S2782" s="4">
        <f t="shared" si="3993"/>
        <v>0</v>
      </c>
      <c r="T2782" s="4">
        <f t="shared" si="3993"/>
        <v>0</v>
      </c>
      <c r="U2782" s="4">
        <f t="shared" si="3993"/>
        <v>0</v>
      </c>
      <c r="V2782" s="4">
        <f t="shared" si="3993"/>
        <v>0</v>
      </c>
      <c r="W2782" s="4">
        <f>VLOOKUP(Z2782,怪物属性偏向!D:F,3,FALSE)</f>
        <v>5000019</v>
      </c>
      <c r="X2782" s="4">
        <f t="shared" si="3885"/>
        <v>78</v>
      </c>
      <c r="Y2782" t="str">
        <f>VLOOKUP(Z2782,怪物属性偏向!G:H,2,FALSE)</f>
        <v>爱茉莉</v>
      </c>
      <c r="Z2782">
        <f t="shared" si="3886"/>
        <v>19</v>
      </c>
    </row>
    <row r="2783" spans="1:26" ht="18" customHeight="1" x14ac:dyDescent="0.15">
      <c r="A2783" s="4">
        <v>5002779</v>
      </c>
      <c r="B2783" s="4">
        <f t="shared" ref="B2783:E2783" si="3994">B2782</f>
        <v>0</v>
      </c>
      <c r="C2783" s="4">
        <f t="shared" si="3994"/>
        <v>0</v>
      </c>
      <c r="D2783" s="4">
        <f t="shared" si="3994"/>
        <v>0</v>
      </c>
      <c r="E2783" s="4">
        <f t="shared" si="3994"/>
        <v>0</v>
      </c>
      <c r="F2783" s="4">
        <f>INT(VLOOKUP($X2783,映射表!$B:$C,2,FALSE)*VLOOKUP($Z2783,怪物属性偏向!$G:$L,怪物属性偏向!L$1,FALSE)/100)</f>
        <v>399270</v>
      </c>
      <c r="G2783" s="4">
        <f>INT(VLOOKUP($X2783,映射表!$B:$C,2,FALSE)*VLOOKUP($Z2783,怪物属性偏向!$G:$L,怪物属性偏向!J$1,FALSE)/100)</f>
        <v>434750</v>
      </c>
      <c r="H2783" s="4">
        <f t="shared" si="3946"/>
        <v>0</v>
      </c>
      <c r="I2783" s="4">
        <f>INT(VLOOKUP($X2783,映射表!$B:$C,2,FALSE)*VLOOKUP($Z2783,怪物属性偏向!$G:$L,怪物属性偏向!K$1,FALSE)/100)</f>
        <v>376555</v>
      </c>
      <c r="J2783" s="4">
        <f>INT(VLOOKUP($X2783,映射表!$B:$E,4,FALSE))</f>
        <v>273858</v>
      </c>
      <c r="K2783" s="4">
        <f t="shared" ref="K2783:V2783" si="3995">K2782</f>
        <v>100</v>
      </c>
      <c r="L2783" s="4">
        <f t="shared" si="3995"/>
        <v>0</v>
      </c>
      <c r="M2783" s="4">
        <f t="shared" si="3995"/>
        <v>0</v>
      </c>
      <c r="N2783" s="4">
        <f t="shared" si="3995"/>
        <v>100</v>
      </c>
      <c r="O2783" s="4">
        <f t="shared" si="3995"/>
        <v>0</v>
      </c>
      <c r="P2783" s="4">
        <f t="shared" si="3995"/>
        <v>0</v>
      </c>
      <c r="Q2783" s="4">
        <f t="shared" si="3995"/>
        <v>0</v>
      </c>
      <c r="R2783" s="4">
        <f t="shared" si="3995"/>
        <v>0</v>
      </c>
      <c r="S2783" s="4">
        <f t="shared" si="3995"/>
        <v>0</v>
      </c>
      <c r="T2783" s="4">
        <f t="shared" si="3995"/>
        <v>0</v>
      </c>
      <c r="U2783" s="4">
        <f t="shared" si="3995"/>
        <v>0</v>
      </c>
      <c r="V2783" s="4">
        <f t="shared" si="3995"/>
        <v>0</v>
      </c>
      <c r="W2783" s="4">
        <f>VLOOKUP(Z2783,怪物属性偏向!D:F,3,FALSE)</f>
        <v>5000019</v>
      </c>
      <c r="X2783" s="4">
        <f t="shared" si="3885"/>
        <v>79</v>
      </c>
      <c r="Y2783" t="str">
        <f>VLOOKUP(Z2783,怪物属性偏向!G:H,2,FALSE)</f>
        <v>爱茉莉</v>
      </c>
      <c r="Z2783">
        <f t="shared" si="3886"/>
        <v>19</v>
      </c>
    </row>
    <row r="2784" spans="1:26" ht="18" customHeight="1" x14ac:dyDescent="0.15">
      <c r="A2784" s="4">
        <v>5002780</v>
      </c>
      <c r="B2784" s="4">
        <f t="shared" ref="B2784:E2784" si="3996">B2783</f>
        <v>0</v>
      </c>
      <c r="C2784" s="4">
        <f t="shared" si="3996"/>
        <v>0</v>
      </c>
      <c r="D2784" s="4">
        <f t="shared" si="3996"/>
        <v>0</v>
      </c>
      <c r="E2784" s="4">
        <f t="shared" si="3996"/>
        <v>0</v>
      </c>
      <c r="F2784" s="4">
        <f>INT(VLOOKUP($X2784,映射表!$B:$C,2,FALSE)*VLOOKUP($Z2784,怪物属性偏向!$G:$L,怪物属性偏向!L$1,FALSE)/100)</f>
        <v>428119</v>
      </c>
      <c r="G2784" s="4">
        <f>INT(VLOOKUP($X2784,映射表!$B:$C,2,FALSE)*VLOOKUP($Z2784,怪物属性偏向!$G:$L,怪物属性偏向!J$1,FALSE)/100)</f>
        <v>466163</v>
      </c>
      <c r="H2784" s="4">
        <f t="shared" si="3946"/>
        <v>0</v>
      </c>
      <c r="I2784" s="4">
        <f>INT(VLOOKUP($X2784,映射表!$B:$C,2,FALSE)*VLOOKUP($Z2784,怪物属性偏向!$G:$L,怪物属性偏向!K$1,FALSE)/100)</f>
        <v>403763</v>
      </c>
      <c r="J2784" s="4">
        <f>INT(VLOOKUP($X2784,映射表!$B:$E,4,FALSE))</f>
        <v>293646</v>
      </c>
      <c r="K2784" s="4">
        <f t="shared" ref="K2784:V2784" si="3997">K2783</f>
        <v>100</v>
      </c>
      <c r="L2784" s="4">
        <f t="shared" si="3997"/>
        <v>0</v>
      </c>
      <c r="M2784" s="4">
        <f t="shared" si="3997"/>
        <v>0</v>
      </c>
      <c r="N2784" s="4">
        <f t="shared" si="3997"/>
        <v>100</v>
      </c>
      <c r="O2784" s="4">
        <f t="shared" si="3997"/>
        <v>0</v>
      </c>
      <c r="P2784" s="4">
        <f t="shared" si="3997"/>
        <v>0</v>
      </c>
      <c r="Q2784" s="4">
        <f t="shared" si="3997"/>
        <v>0</v>
      </c>
      <c r="R2784" s="4">
        <f t="shared" si="3997"/>
        <v>0</v>
      </c>
      <c r="S2784" s="4">
        <f t="shared" si="3997"/>
        <v>0</v>
      </c>
      <c r="T2784" s="4">
        <f t="shared" si="3997"/>
        <v>0</v>
      </c>
      <c r="U2784" s="4">
        <f t="shared" si="3997"/>
        <v>0</v>
      </c>
      <c r="V2784" s="4">
        <f t="shared" si="3997"/>
        <v>0</v>
      </c>
      <c r="W2784" s="4">
        <f>VLOOKUP(Z2784,怪物属性偏向!D:F,3,FALSE)</f>
        <v>5000019</v>
      </c>
      <c r="X2784" s="4">
        <f t="shared" si="3885"/>
        <v>80</v>
      </c>
      <c r="Y2784" t="str">
        <f>VLOOKUP(Z2784,怪物属性偏向!G:H,2,FALSE)</f>
        <v>爱茉莉</v>
      </c>
      <c r="Z2784">
        <f t="shared" si="3886"/>
        <v>19</v>
      </c>
    </row>
    <row r="2785" spans="1:26" ht="18" customHeight="1" x14ac:dyDescent="0.15">
      <c r="A2785" s="4">
        <v>5002781</v>
      </c>
      <c r="B2785" s="4">
        <f t="shared" ref="B2785:E2785" si="3998">B2784</f>
        <v>0</v>
      </c>
      <c r="C2785" s="4">
        <f t="shared" si="3998"/>
        <v>0</v>
      </c>
      <c r="D2785" s="4">
        <f t="shared" si="3998"/>
        <v>0</v>
      </c>
      <c r="E2785" s="4">
        <f t="shared" si="3998"/>
        <v>0</v>
      </c>
      <c r="F2785" s="4">
        <f>INT(VLOOKUP($X2785,映射表!$B:$C,2,FALSE)*VLOOKUP($Z2785,怪物属性偏向!$G:$L,怪物属性偏向!L$1,FALSE)/100)</f>
        <v>459046</v>
      </c>
      <c r="G2785" s="4">
        <f>INT(VLOOKUP($X2785,映射表!$B:$C,2,FALSE)*VLOOKUP($Z2785,怪物属性偏向!$G:$L,怪物属性偏向!J$1,FALSE)/100)</f>
        <v>499837</v>
      </c>
      <c r="H2785" s="4">
        <f t="shared" si="3946"/>
        <v>0</v>
      </c>
      <c r="I2785" s="4">
        <f>INT(VLOOKUP($X2785,映射表!$B:$C,2,FALSE)*VLOOKUP($Z2785,怪物属性偏向!$G:$L,怪物属性偏向!K$1,FALSE)/100)</f>
        <v>432930</v>
      </c>
      <c r="J2785" s="4">
        <f>INT(VLOOKUP($X2785,映射表!$B:$E,4,FALSE))</f>
        <v>314858</v>
      </c>
      <c r="K2785" s="4">
        <f t="shared" ref="K2785:V2785" si="3999">K2784</f>
        <v>100</v>
      </c>
      <c r="L2785" s="4">
        <f t="shared" si="3999"/>
        <v>0</v>
      </c>
      <c r="M2785" s="4">
        <f t="shared" si="3999"/>
        <v>0</v>
      </c>
      <c r="N2785" s="4">
        <f t="shared" si="3999"/>
        <v>100</v>
      </c>
      <c r="O2785" s="4">
        <f t="shared" si="3999"/>
        <v>0</v>
      </c>
      <c r="P2785" s="4">
        <f t="shared" si="3999"/>
        <v>0</v>
      </c>
      <c r="Q2785" s="4">
        <f t="shared" si="3999"/>
        <v>0</v>
      </c>
      <c r="R2785" s="4">
        <f t="shared" si="3999"/>
        <v>0</v>
      </c>
      <c r="S2785" s="4">
        <f t="shared" si="3999"/>
        <v>0</v>
      </c>
      <c r="T2785" s="4">
        <f t="shared" si="3999"/>
        <v>0</v>
      </c>
      <c r="U2785" s="4">
        <f t="shared" si="3999"/>
        <v>0</v>
      </c>
      <c r="V2785" s="4">
        <f t="shared" si="3999"/>
        <v>0</v>
      </c>
      <c r="W2785" s="4">
        <f>VLOOKUP(Z2785,怪物属性偏向!D:F,3,FALSE)</f>
        <v>5000019</v>
      </c>
      <c r="X2785" s="4">
        <f t="shared" si="3885"/>
        <v>81</v>
      </c>
      <c r="Y2785" t="str">
        <f>VLOOKUP(Z2785,怪物属性偏向!G:H,2,FALSE)</f>
        <v>爱茉莉</v>
      </c>
      <c r="Z2785">
        <f t="shared" si="3886"/>
        <v>19</v>
      </c>
    </row>
    <row r="2786" spans="1:26" ht="18" customHeight="1" x14ac:dyDescent="0.15">
      <c r="A2786" s="4">
        <v>5002782</v>
      </c>
      <c r="B2786" s="4">
        <f t="shared" ref="B2786:E2786" si="4000">B2785</f>
        <v>0</v>
      </c>
      <c r="C2786" s="4">
        <f t="shared" si="4000"/>
        <v>0</v>
      </c>
      <c r="D2786" s="4">
        <f t="shared" si="4000"/>
        <v>0</v>
      </c>
      <c r="E2786" s="4">
        <f t="shared" si="4000"/>
        <v>0</v>
      </c>
      <c r="F2786" s="4">
        <f>INT(VLOOKUP($X2786,映射表!$B:$C,2,FALSE)*VLOOKUP($Z2786,怪物属性偏向!$G:$L,怪物属性偏向!L$1,FALSE)/100)</f>
        <v>492199</v>
      </c>
      <c r="G2786" s="4">
        <f>INT(VLOOKUP($X2786,映射表!$B:$C,2,FALSE)*VLOOKUP($Z2786,怪物属性偏向!$G:$L,怪物属性偏向!J$1,FALSE)/100)</f>
        <v>535937</v>
      </c>
      <c r="H2786" s="4">
        <f t="shared" si="3946"/>
        <v>0</v>
      </c>
      <c r="I2786" s="4">
        <f>INT(VLOOKUP($X2786,映射表!$B:$C,2,FALSE)*VLOOKUP($Z2786,怪物属性偏向!$G:$L,怪物属性偏向!K$1,FALSE)/100)</f>
        <v>464197</v>
      </c>
      <c r="J2786" s="4">
        <f>INT(VLOOKUP($X2786,映射表!$B:$E,4,FALSE))</f>
        <v>337598</v>
      </c>
      <c r="K2786" s="4">
        <f t="shared" ref="K2786:V2786" si="4001">K2785</f>
        <v>100</v>
      </c>
      <c r="L2786" s="4">
        <f t="shared" si="4001"/>
        <v>0</v>
      </c>
      <c r="M2786" s="4">
        <f t="shared" si="4001"/>
        <v>0</v>
      </c>
      <c r="N2786" s="4">
        <f t="shared" si="4001"/>
        <v>100</v>
      </c>
      <c r="O2786" s="4">
        <f t="shared" si="4001"/>
        <v>0</v>
      </c>
      <c r="P2786" s="4">
        <f t="shared" si="4001"/>
        <v>0</v>
      </c>
      <c r="Q2786" s="4">
        <f t="shared" si="4001"/>
        <v>0</v>
      </c>
      <c r="R2786" s="4">
        <f t="shared" si="4001"/>
        <v>0</v>
      </c>
      <c r="S2786" s="4">
        <f t="shared" si="4001"/>
        <v>0</v>
      </c>
      <c r="T2786" s="4">
        <f t="shared" si="4001"/>
        <v>0</v>
      </c>
      <c r="U2786" s="4">
        <f t="shared" si="4001"/>
        <v>0</v>
      </c>
      <c r="V2786" s="4">
        <f t="shared" si="4001"/>
        <v>0</v>
      </c>
      <c r="W2786" s="4">
        <f>VLOOKUP(Z2786,怪物属性偏向!D:F,3,FALSE)</f>
        <v>5000019</v>
      </c>
      <c r="X2786" s="4">
        <f t="shared" si="3885"/>
        <v>82</v>
      </c>
      <c r="Y2786" t="str">
        <f>VLOOKUP(Z2786,怪物属性偏向!G:H,2,FALSE)</f>
        <v>爱茉莉</v>
      </c>
      <c r="Z2786">
        <f t="shared" si="3886"/>
        <v>19</v>
      </c>
    </row>
    <row r="2787" spans="1:26" ht="18" customHeight="1" x14ac:dyDescent="0.15">
      <c r="A2787" s="4">
        <v>5002783</v>
      </c>
      <c r="B2787" s="4">
        <f t="shared" ref="B2787:E2787" si="4002">B2786</f>
        <v>0</v>
      </c>
      <c r="C2787" s="4">
        <f t="shared" si="4002"/>
        <v>0</v>
      </c>
      <c r="D2787" s="4">
        <f t="shared" si="4002"/>
        <v>0</v>
      </c>
      <c r="E2787" s="4">
        <f t="shared" si="4002"/>
        <v>0</v>
      </c>
      <c r="F2787" s="4">
        <f>INT(VLOOKUP($X2787,映射表!$B:$C,2,FALSE)*VLOOKUP($Z2787,怪物属性偏向!$G:$L,怪物属性偏向!L$1,FALSE)/100)</f>
        <v>527739</v>
      </c>
      <c r="G2787" s="4">
        <f>INT(VLOOKUP($X2787,映射表!$B:$C,2,FALSE)*VLOOKUP($Z2787,怪物属性偏向!$G:$L,怪物属性偏向!J$1,FALSE)/100)</f>
        <v>574635</v>
      </c>
      <c r="H2787" s="4">
        <f t="shared" si="3946"/>
        <v>0</v>
      </c>
      <c r="I2787" s="4">
        <f>INT(VLOOKUP($X2787,映射表!$B:$C,2,FALSE)*VLOOKUP($Z2787,怪物属性偏向!$G:$L,怪物属性偏向!K$1,FALSE)/100)</f>
        <v>497716</v>
      </c>
      <c r="J2787" s="4">
        <f>INT(VLOOKUP($X2787,映射表!$B:$E,4,FALSE))</f>
        <v>361975</v>
      </c>
      <c r="K2787" s="4">
        <f t="shared" ref="K2787:V2787" si="4003">K2786</f>
        <v>100</v>
      </c>
      <c r="L2787" s="4">
        <f t="shared" si="4003"/>
        <v>0</v>
      </c>
      <c r="M2787" s="4">
        <f t="shared" si="4003"/>
        <v>0</v>
      </c>
      <c r="N2787" s="4">
        <f t="shared" si="4003"/>
        <v>100</v>
      </c>
      <c r="O2787" s="4">
        <f t="shared" si="4003"/>
        <v>0</v>
      </c>
      <c r="P2787" s="4">
        <f t="shared" si="4003"/>
        <v>0</v>
      </c>
      <c r="Q2787" s="4">
        <f t="shared" si="4003"/>
        <v>0</v>
      </c>
      <c r="R2787" s="4">
        <f t="shared" si="4003"/>
        <v>0</v>
      </c>
      <c r="S2787" s="4">
        <f t="shared" si="4003"/>
        <v>0</v>
      </c>
      <c r="T2787" s="4">
        <f t="shared" si="4003"/>
        <v>0</v>
      </c>
      <c r="U2787" s="4">
        <f t="shared" si="4003"/>
        <v>0</v>
      </c>
      <c r="V2787" s="4">
        <f t="shared" si="4003"/>
        <v>0</v>
      </c>
      <c r="W2787" s="4">
        <f>VLOOKUP(Z2787,怪物属性偏向!D:F,3,FALSE)</f>
        <v>5000019</v>
      </c>
      <c r="X2787" s="4">
        <f t="shared" si="3885"/>
        <v>83</v>
      </c>
      <c r="Y2787" t="str">
        <f>VLOOKUP(Z2787,怪物属性偏向!G:H,2,FALSE)</f>
        <v>爱茉莉</v>
      </c>
      <c r="Z2787">
        <f t="shared" si="3886"/>
        <v>19</v>
      </c>
    </row>
    <row r="2788" spans="1:26" ht="18" customHeight="1" x14ac:dyDescent="0.15">
      <c r="A2788" s="4">
        <v>5002784</v>
      </c>
      <c r="B2788" s="4">
        <f t="shared" ref="B2788:E2788" si="4004">B2787</f>
        <v>0</v>
      </c>
      <c r="C2788" s="4">
        <f t="shared" si="4004"/>
        <v>0</v>
      </c>
      <c r="D2788" s="4">
        <f t="shared" si="4004"/>
        <v>0</v>
      </c>
      <c r="E2788" s="4">
        <f t="shared" si="4004"/>
        <v>0</v>
      </c>
      <c r="F2788" s="4">
        <f>INT(VLOOKUP($X2788,映射表!$B:$C,2,FALSE)*VLOOKUP($Z2788,怪物属性偏向!$G:$L,怪物属性偏向!L$1,FALSE)/100)</f>
        <v>565838</v>
      </c>
      <c r="G2788" s="4">
        <f>INT(VLOOKUP($X2788,映射表!$B:$C,2,FALSE)*VLOOKUP($Z2788,怪物属性偏向!$G:$L,怪物属性偏向!J$1,FALSE)/100)</f>
        <v>616120</v>
      </c>
      <c r="H2788" s="4">
        <f t="shared" si="3946"/>
        <v>0</v>
      </c>
      <c r="I2788" s="4">
        <f>INT(VLOOKUP($X2788,映射表!$B:$C,2,FALSE)*VLOOKUP($Z2788,怪物属性偏向!$G:$L,怪物属性偏向!K$1,FALSE)/100)</f>
        <v>533647</v>
      </c>
      <c r="J2788" s="4">
        <f>INT(VLOOKUP($X2788,映射表!$B:$E,4,FALSE))</f>
        <v>388107</v>
      </c>
      <c r="K2788" s="4">
        <f t="shared" ref="K2788:V2788" si="4005">K2787</f>
        <v>100</v>
      </c>
      <c r="L2788" s="4">
        <f t="shared" si="4005"/>
        <v>0</v>
      </c>
      <c r="M2788" s="4">
        <f t="shared" si="4005"/>
        <v>0</v>
      </c>
      <c r="N2788" s="4">
        <f t="shared" si="4005"/>
        <v>100</v>
      </c>
      <c r="O2788" s="4">
        <f t="shared" si="4005"/>
        <v>0</v>
      </c>
      <c r="P2788" s="4">
        <f t="shared" si="4005"/>
        <v>0</v>
      </c>
      <c r="Q2788" s="4">
        <f t="shared" si="4005"/>
        <v>0</v>
      </c>
      <c r="R2788" s="4">
        <f t="shared" si="4005"/>
        <v>0</v>
      </c>
      <c r="S2788" s="4">
        <f t="shared" si="4005"/>
        <v>0</v>
      </c>
      <c r="T2788" s="4">
        <f t="shared" si="4005"/>
        <v>0</v>
      </c>
      <c r="U2788" s="4">
        <f t="shared" si="4005"/>
        <v>0</v>
      </c>
      <c r="V2788" s="4">
        <f t="shared" si="4005"/>
        <v>0</v>
      </c>
      <c r="W2788" s="4">
        <f>VLOOKUP(Z2788,怪物属性偏向!D:F,3,FALSE)</f>
        <v>5000019</v>
      </c>
      <c r="X2788" s="4">
        <f t="shared" si="3885"/>
        <v>84</v>
      </c>
      <c r="Y2788" t="str">
        <f>VLOOKUP(Z2788,怪物属性偏向!G:H,2,FALSE)</f>
        <v>爱茉莉</v>
      </c>
      <c r="Z2788">
        <f t="shared" si="3886"/>
        <v>19</v>
      </c>
    </row>
    <row r="2789" spans="1:26" ht="18" customHeight="1" x14ac:dyDescent="0.15">
      <c r="A2789" s="4">
        <v>5002785</v>
      </c>
      <c r="B2789" s="4">
        <f t="shared" ref="B2789:E2789" si="4006">B2788</f>
        <v>0</v>
      </c>
      <c r="C2789" s="4">
        <f t="shared" si="4006"/>
        <v>0</v>
      </c>
      <c r="D2789" s="4">
        <f t="shared" si="4006"/>
        <v>0</v>
      </c>
      <c r="E2789" s="4">
        <f t="shared" si="4006"/>
        <v>0</v>
      </c>
      <c r="F2789" s="4">
        <f>INT(VLOOKUP($X2789,映射表!$B:$C,2,FALSE)*VLOOKUP($Z2789,怪物属性偏向!$G:$L,怪物属性偏向!L$1,FALSE)/100)</f>
        <v>606681</v>
      </c>
      <c r="G2789" s="4">
        <f>INT(VLOOKUP($X2789,映射表!$B:$C,2,FALSE)*VLOOKUP($Z2789,怪物属性偏向!$G:$L,怪物属性偏向!J$1,FALSE)/100)</f>
        <v>660592</v>
      </c>
      <c r="H2789" s="4">
        <f t="shared" si="3946"/>
        <v>0</v>
      </c>
      <c r="I2789" s="4">
        <f>INT(VLOOKUP($X2789,映射表!$B:$C,2,FALSE)*VLOOKUP($Z2789,怪物属性偏向!$G:$L,怪物属性偏向!K$1,FALSE)/100)</f>
        <v>572166</v>
      </c>
      <c r="J2789" s="4">
        <f>INT(VLOOKUP($X2789,映射表!$B:$E,4,FALSE))</f>
        <v>416121</v>
      </c>
      <c r="K2789" s="4">
        <f t="shared" ref="K2789:V2789" si="4007">K2788</f>
        <v>100</v>
      </c>
      <c r="L2789" s="4">
        <f t="shared" si="4007"/>
        <v>0</v>
      </c>
      <c r="M2789" s="4">
        <f t="shared" si="4007"/>
        <v>0</v>
      </c>
      <c r="N2789" s="4">
        <f t="shared" si="4007"/>
        <v>100</v>
      </c>
      <c r="O2789" s="4">
        <f t="shared" si="4007"/>
        <v>0</v>
      </c>
      <c r="P2789" s="4">
        <f t="shared" si="4007"/>
        <v>0</v>
      </c>
      <c r="Q2789" s="4">
        <f t="shared" si="4007"/>
        <v>0</v>
      </c>
      <c r="R2789" s="4">
        <f t="shared" si="4007"/>
        <v>0</v>
      </c>
      <c r="S2789" s="4">
        <f t="shared" si="4007"/>
        <v>0</v>
      </c>
      <c r="T2789" s="4">
        <f t="shared" si="4007"/>
        <v>0</v>
      </c>
      <c r="U2789" s="4">
        <f t="shared" si="4007"/>
        <v>0</v>
      </c>
      <c r="V2789" s="4">
        <f t="shared" si="4007"/>
        <v>0</v>
      </c>
      <c r="W2789" s="4">
        <f>VLOOKUP(Z2789,怪物属性偏向!D:F,3,FALSE)</f>
        <v>5000019</v>
      </c>
      <c r="X2789" s="4">
        <f t="shared" si="3885"/>
        <v>85</v>
      </c>
      <c r="Y2789" t="str">
        <f>VLOOKUP(Z2789,怪物属性偏向!G:H,2,FALSE)</f>
        <v>爱茉莉</v>
      </c>
      <c r="Z2789">
        <f t="shared" si="3886"/>
        <v>19</v>
      </c>
    </row>
    <row r="2790" spans="1:26" ht="18" customHeight="1" x14ac:dyDescent="0.15">
      <c r="A2790" s="4">
        <v>5002786</v>
      </c>
      <c r="B2790" s="4">
        <f t="shared" ref="B2790:E2790" si="4008">B2789</f>
        <v>0</v>
      </c>
      <c r="C2790" s="4">
        <f t="shared" si="4008"/>
        <v>0</v>
      </c>
      <c r="D2790" s="4">
        <f t="shared" si="4008"/>
        <v>0</v>
      </c>
      <c r="E2790" s="4">
        <f t="shared" si="4008"/>
        <v>0</v>
      </c>
      <c r="F2790" s="4">
        <f>INT(VLOOKUP($X2790,映射表!$B:$C,2,FALSE)*VLOOKUP($Z2790,怪物属性偏向!$G:$L,怪物属性偏向!L$1,FALSE)/100)</f>
        <v>650464</v>
      </c>
      <c r="G2790" s="4">
        <f>INT(VLOOKUP($X2790,映射表!$B:$C,2,FALSE)*VLOOKUP($Z2790,怪物属性偏向!$G:$L,怪物属性偏向!J$1,FALSE)/100)</f>
        <v>708266</v>
      </c>
      <c r="H2790" s="4">
        <f t="shared" si="3946"/>
        <v>0</v>
      </c>
      <c r="I2790" s="4">
        <f>INT(VLOOKUP($X2790,映射表!$B:$C,2,FALSE)*VLOOKUP($Z2790,怪物属性偏向!$G:$L,怪物属性偏向!K$1,FALSE)/100)</f>
        <v>613458</v>
      </c>
      <c r="J2790" s="4">
        <f>INT(VLOOKUP($X2790,映射表!$B:$E,4,FALSE))</f>
        <v>446151</v>
      </c>
      <c r="K2790" s="4">
        <f t="shared" ref="K2790:V2790" si="4009">K2789</f>
        <v>100</v>
      </c>
      <c r="L2790" s="4">
        <f t="shared" si="4009"/>
        <v>0</v>
      </c>
      <c r="M2790" s="4">
        <f t="shared" si="4009"/>
        <v>0</v>
      </c>
      <c r="N2790" s="4">
        <f t="shared" si="4009"/>
        <v>100</v>
      </c>
      <c r="O2790" s="4">
        <f t="shared" si="4009"/>
        <v>0</v>
      </c>
      <c r="P2790" s="4">
        <f t="shared" si="4009"/>
        <v>0</v>
      </c>
      <c r="Q2790" s="4">
        <f t="shared" si="4009"/>
        <v>0</v>
      </c>
      <c r="R2790" s="4">
        <f t="shared" si="4009"/>
        <v>0</v>
      </c>
      <c r="S2790" s="4">
        <f t="shared" si="4009"/>
        <v>0</v>
      </c>
      <c r="T2790" s="4">
        <f t="shared" si="4009"/>
        <v>0</v>
      </c>
      <c r="U2790" s="4">
        <f t="shared" si="4009"/>
        <v>0</v>
      </c>
      <c r="V2790" s="4">
        <f t="shared" si="4009"/>
        <v>0</v>
      </c>
      <c r="W2790" s="4">
        <f>VLOOKUP(Z2790,怪物属性偏向!D:F,3,FALSE)</f>
        <v>5000019</v>
      </c>
      <c r="X2790" s="4">
        <f t="shared" si="3885"/>
        <v>86</v>
      </c>
      <c r="Y2790" t="str">
        <f>VLOOKUP(Z2790,怪物属性偏向!G:H,2,FALSE)</f>
        <v>爱茉莉</v>
      </c>
      <c r="Z2790">
        <f t="shared" si="3886"/>
        <v>19</v>
      </c>
    </row>
    <row r="2791" spans="1:26" ht="18" customHeight="1" x14ac:dyDescent="0.15">
      <c r="A2791" s="4">
        <v>5002787</v>
      </c>
      <c r="B2791" s="4">
        <f t="shared" ref="B2791:E2791" si="4010">B2790</f>
        <v>0</v>
      </c>
      <c r="C2791" s="4">
        <f t="shared" si="4010"/>
        <v>0</v>
      </c>
      <c r="D2791" s="4">
        <f t="shared" si="4010"/>
        <v>0</v>
      </c>
      <c r="E2791" s="4">
        <f t="shared" si="4010"/>
        <v>0</v>
      </c>
      <c r="F2791" s="4">
        <f>INT(VLOOKUP($X2791,映射表!$B:$C,2,FALSE)*VLOOKUP($Z2791,怪物属性偏向!$G:$L,怪物属性偏向!L$1,FALSE)/100)</f>
        <v>697399</v>
      </c>
      <c r="G2791" s="4">
        <f>INT(VLOOKUP($X2791,映射表!$B:$C,2,FALSE)*VLOOKUP($Z2791,怪物属性偏向!$G:$L,怪物属性偏向!J$1,FALSE)/100)</f>
        <v>759372</v>
      </c>
      <c r="H2791" s="4">
        <f t="shared" si="3946"/>
        <v>0</v>
      </c>
      <c r="I2791" s="4">
        <f>INT(VLOOKUP($X2791,映射表!$B:$C,2,FALSE)*VLOOKUP($Z2791,怪物属性偏向!$G:$L,怪物属性偏向!K$1,FALSE)/100)</f>
        <v>657724</v>
      </c>
      <c r="J2791" s="4">
        <f>INT(VLOOKUP($X2791,映射表!$B:$E,4,FALSE))</f>
        <v>478344</v>
      </c>
      <c r="K2791" s="4">
        <f t="shared" ref="K2791:V2791" si="4011">K2790</f>
        <v>100</v>
      </c>
      <c r="L2791" s="4">
        <f t="shared" si="4011"/>
        <v>0</v>
      </c>
      <c r="M2791" s="4">
        <f t="shared" si="4011"/>
        <v>0</v>
      </c>
      <c r="N2791" s="4">
        <f t="shared" si="4011"/>
        <v>100</v>
      </c>
      <c r="O2791" s="4">
        <f t="shared" si="4011"/>
        <v>0</v>
      </c>
      <c r="P2791" s="4">
        <f t="shared" si="4011"/>
        <v>0</v>
      </c>
      <c r="Q2791" s="4">
        <f t="shared" si="4011"/>
        <v>0</v>
      </c>
      <c r="R2791" s="4">
        <f t="shared" si="4011"/>
        <v>0</v>
      </c>
      <c r="S2791" s="4">
        <f t="shared" si="4011"/>
        <v>0</v>
      </c>
      <c r="T2791" s="4">
        <f t="shared" si="4011"/>
        <v>0</v>
      </c>
      <c r="U2791" s="4">
        <f t="shared" si="4011"/>
        <v>0</v>
      </c>
      <c r="V2791" s="4">
        <f t="shared" si="4011"/>
        <v>0</v>
      </c>
      <c r="W2791" s="4">
        <f>VLOOKUP(Z2791,怪物属性偏向!D:F,3,FALSE)</f>
        <v>5000019</v>
      </c>
      <c r="X2791" s="4">
        <f t="shared" si="3885"/>
        <v>87</v>
      </c>
      <c r="Y2791" t="str">
        <f>VLOOKUP(Z2791,怪物属性偏向!G:H,2,FALSE)</f>
        <v>爱茉莉</v>
      </c>
      <c r="Z2791">
        <f t="shared" si="3886"/>
        <v>19</v>
      </c>
    </row>
    <row r="2792" spans="1:26" ht="18" customHeight="1" x14ac:dyDescent="0.15">
      <c r="A2792" s="4">
        <v>5002788</v>
      </c>
      <c r="B2792" s="4">
        <f t="shared" ref="B2792:E2792" si="4012">B2791</f>
        <v>0</v>
      </c>
      <c r="C2792" s="4">
        <f t="shared" si="4012"/>
        <v>0</v>
      </c>
      <c r="D2792" s="4">
        <f t="shared" si="4012"/>
        <v>0</v>
      </c>
      <c r="E2792" s="4">
        <f t="shared" si="4012"/>
        <v>0</v>
      </c>
      <c r="F2792" s="4">
        <f>INT(VLOOKUP($X2792,映射表!$B:$C,2,FALSE)*VLOOKUP($Z2792,怪物属性偏向!$G:$L,怪物属性偏向!L$1,FALSE)/100)</f>
        <v>747714</v>
      </c>
      <c r="G2792" s="4">
        <f>INT(VLOOKUP($X2792,映射表!$B:$C,2,FALSE)*VLOOKUP($Z2792,怪物属性偏向!$G:$L,怪物属性偏向!J$1,FALSE)/100)</f>
        <v>814158</v>
      </c>
      <c r="H2792" s="4">
        <f t="shared" si="3946"/>
        <v>0</v>
      </c>
      <c r="I2792" s="4">
        <f>INT(VLOOKUP($X2792,映射表!$B:$C,2,FALSE)*VLOOKUP($Z2792,怪物属性偏向!$G:$L,怪物属性偏向!K$1,FALSE)/100)</f>
        <v>705176</v>
      </c>
      <c r="J2792" s="4">
        <f>INT(VLOOKUP($X2792,映射表!$B:$E,4,FALSE))</f>
        <v>512855</v>
      </c>
      <c r="K2792" s="4">
        <f t="shared" ref="K2792:V2792" si="4013">K2791</f>
        <v>100</v>
      </c>
      <c r="L2792" s="4">
        <f t="shared" si="4013"/>
        <v>0</v>
      </c>
      <c r="M2792" s="4">
        <f t="shared" si="4013"/>
        <v>0</v>
      </c>
      <c r="N2792" s="4">
        <f t="shared" si="4013"/>
        <v>100</v>
      </c>
      <c r="O2792" s="4">
        <f t="shared" si="4013"/>
        <v>0</v>
      </c>
      <c r="P2792" s="4">
        <f t="shared" si="4013"/>
        <v>0</v>
      </c>
      <c r="Q2792" s="4">
        <f t="shared" si="4013"/>
        <v>0</v>
      </c>
      <c r="R2792" s="4">
        <f t="shared" si="4013"/>
        <v>0</v>
      </c>
      <c r="S2792" s="4">
        <f t="shared" si="4013"/>
        <v>0</v>
      </c>
      <c r="T2792" s="4">
        <f t="shared" si="4013"/>
        <v>0</v>
      </c>
      <c r="U2792" s="4">
        <f t="shared" si="4013"/>
        <v>0</v>
      </c>
      <c r="V2792" s="4">
        <f t="shared" si="4013"/>
        <v>0</v>
      </c>
      <c r="W2792" s="4">
        <f>VLOOKUP(Z2792,怪物属性偏向!D:F,3,FALSE)</f>
        <v>5000019</v>
      </c>
      <c r="X2792" s="4">
        <f t="shared" si="3885"/>
        <v>88</v>
      </c>
      <c r="Y2792" t="str">
        <f>VLOOKUP(Z2792,怪物属性偏向!G:H,2,FALSE)</f>
        <v>爱茉莉</v>
      </c>
      <c r="Z2792">
        <f t="shared" si="3886"/>
        <v>19</v>
      </c>
    </row>
    <row r="2793" spans="1:26" ht="18" customHeight="1" x14ac:dyDescent="0.15">
      <c r="A2793" s="4">
        <v>5002789</v>
      </c>
      <c r="B2793" s="4">
        <f t="shared" ref="B2793:E2793" si="4014">B2792</f>
        <v>0</v>
      </c>
      <c r="C2793" s="4">
        <f t="shared" si="4014"/>
        <v>0</v>
      </c>
      <c r="D2793" s="4">
        <f t="shared" si="4014"/>
        <v>0</v>
      </c>
      <c r="E2793" s="4">
        <f t="shared" si="4014"/>
        <v>0</v>
      </c>
      <c r="F2793" s="4">
        <f>INT(VLOOKUP($X2793,映射表!$B:$C,2,FALSE)*VLOOKUP($Z2793,怪物属性偏向!$G:$L,怪物属性偏向!L$1,FALSE)/100)</f>
        <v>801652</v>
      </c>
      <c r="G2793" s="4">
        <f>INT(VLOOKUP($X2793,映射表!$B:$C,2,FALSE)*VLOOKUP($Z2793,怪物属性偏向!$G:$L,怪物属性偏向!J$1,FALSE)/100)</f>
        <v>872888</v>
      </c>
      <c r="H2793" s="4">
        <f t="shared" si="3946"/>
        <v>0</v>
      </c>
      <c r="I2793" s="4">
        <f>INT(VLOOKUP($X2793,映射表!$B:$C,2,FALSE)*VLOOKUP($Z2793,怪物属性偏向!$G:$L,怪物属性偏向!K$1,FALSE)/100)</f>
        <v>756045</v>
      </c>
      <c r="J2793" s="4">
        <f>INT(VLOOKUP($X2793,映射表!$B:$E,4,FALSE))</f>
        <v>549851</v>
      </c>
      <c r="K2793" s="4">
        <f t="shared" ref="K2793:V2793" si="4015">K2792</f>
        <v>100</v>
      </c>
      <c r="L2793" s="4">
        <f t="shared" si="4015"/>
        <v>0</v>
      </c>
      <c r="M2793" s="4">
        <f t="shared" si="4015"/>
        <v>0</v>
      </c>
      <c r="N2793" s="4">
        <f t="shared" si="4015"/>
        <v>100</v>
      </c>
      <c r="O2793" s="4">
        <f t="shared" si="4015"/>
        <v>0</v>
      </c>
      <c r="P2793" s="4">
        <f t="shared" si="4015"/>
        <v>0</v>
      </c>
      <c r="Q2793" s="4">
        <f t="shared" si="4015"/>
        <v>0</v>
      </c>
      <c r="R2793" s="4">
        <f t="shared" si="4015"/>
        <v>0</v>
      </c>
      <c r="S2793" s="4">
        <f t="shared" si="4015"/>
        <v>0</v>
      </c>
      <c r="T2793" s="4">
        <f t="shared" si="4015"/>
        <v>0</v>
      </c>
      <c r="U2793" s="4">
        <f t="shared" si="4015"/>
        <v>0</v>
      </c>
      <c r="V2793" s="4">
        <f t="shared" si="4015"/>
        <v>0</v>
      </c>
      <c r="W2793" s="4">
        <f>VLOOKUP(Z2793,怪物属性偏向!D:F,3,FALSE)</f>
        <v>5000019</v>
      </c>
      <c r="X2793" s="4">
        <f t="shared" ref="X2793:X2854" si="4016">IF(X2792=X$1,1,X2792+1)</f>
        <v>89</v>
      </c>
      <c r="Y2793" t="str">
        <f>VLOOKUP(Z2793,怪物属性偏向!G:H,2,FALSE)</f>
        <v>爱茉莉</v>
      </c>
      <c r="Z2793">
        <f t="shared" ref="Z2793:Z2854" si="4017">IF(X2793=1,Z2792+1,Z2792)</f>
        <v>19</v>
      </c>
    </row>
    <row r="2794" spans="1:26" ht="18" customHeight="1" x14ac:dyDescent="0.15">
      <c r="A2794" s="4">
        <v>5002790</v>
      </c>
      <c r="B2794" s="4">
        <f t="shared" ref="B2794:E2794" si="4018">B2793</f>
        <v>0</v>
      </c>
      <c r="C2794" s="4">
        <f t="shared" si="4018"/>
        <v>0</v>
      </c>
      <c r="D2794" s="4">
        <f t="shared" si="4018"/>
        <v>0</v>
      </c>
      <c r="E2794" s="4">
        <f t="shared" si="4018"/>
        <v>0</v>
      </c>
      <c r="F2794" s="4">
        <f>INT(VLOOKUP($X2794,映射表!$B:$C,2,FALSE)*VLOOKUP($Z2794,怪物属性偏向!$G:$L,怪物属性偏向!L$1,FALSE)/100)</f>
        <v>859472</v>
      </c>
      <c r="G2794" s="4">
        <f>INT(VLOOKUP($X2794,映射表!$B:$C,2,FALSE)*VLOOKUP($Z2794,怪物属性偏向!$G:$L,怪物属性偏向!J$1,FALSE)/100)</f>
        <v>935847</v>
      </c>
      <c r="H2794" s="4">
        <f t="shared" si="3946"/>
        <v>0</v>
      </c>
      <c r="I2794" s="4">
        <f>INT(VLOOKUP($X2794,映射表!$B:$C,2,FALSE)*VLOOKUP($Z2794,怪物属性偏向!$G:$L,怪物属性偏向!K$1,FALSE)/100)</f>
        <v>810576</v>
      </c>
      <c r="J2794" s="4">
        <f>INT(VLOOKUP($X2794,映射表!$B:$E,4,FALSE))</f>
        <v>589510</v>
      </c>
      <c r="K2794" s="4">
        <f t="shared" ref="K2794:V2794" si="4019">K2793</f>
        <v>100</v>
      </c>
      <c r="L2794" s="4">
        <f t="shared" si="4019"/>
        <v>0</v>
      </c>
      <c r="M2794" s="4">
        <f t="shared" si="4019"/>
        <v>0</v>
      </c>
      <c r="N2794" s="4">
        <f t="shared" si="4019"/>
        <v>100</v>
      </c>
      <c r="O2794" s="4">
        <f t="shared" si="4019"/>
        <v>0</v>
      </c>
      <c r="P2794" s="4">
        <f t="shared" si="4019"/>
        <v>0</v>
      </c>
      <c r="Q2794" s="4">
        <f t="shared" si="4019"/>
        <v>0</v>
      </c>
      <c r="R2794" s="4">
        <f t="shared" si="4019"/>
        <v>0</v>
      </c>
      <c r="S2794" s="4">
        <f t="shared" si="4019"/>
        <v>0</v>
      </c>
      <c r="T2794" s="4">
        <f t="shared" si="4019"/>
        <v>0</v>
      </c>
      <c r="U2794" s="4">
        <f t="shared" si="4019"/>
        <v>0</v>
      </c>
      <c r="V2794" s="4">
        <f t="shared" si="4019"/>
        <v>0</v>
      </c>
      <c r="W2794" s="4">
        <f>VLOOKUP(Z2794,怪物属性偏向!D:F,3,FALSE)</f>
        <v>5000019</v>
      </c>
      <c r="X2794" s="4">
        <f t="shared" si="4016"/>
        <v>90</v>
      </c>
      <c r="Y2794" t="str">
        <f>VLOOKUP(Z2794,怪物属性偏向!G:H,2,FALSE)</f>
        <v>爱茉莉</v>
      </c>
      <c r="Z2794">
        <f t="shared" si="4017"/>
        <v>19</v>
      </c>
    </row>
    <row r="2795" spans="1:26" ht="18" customHeight="1" x14ac:dyDescent="0.15">
      <c r="A2795" s="4">
        <v>5002791</v>
      </c>
      <c r="B2795" s="4">
        <f t="shared" ref="B2795:E2795" si="4020">B2794</f>
        <v>0</v>
      </c>
      <c r="C2795" s="4">
        <f t="shared" si="4020"/>
        <v>0</v>
      </c>
      <c r="D2795" s="4">
        <f t="shared" si="4020"/>
        <v>0</v>
      </c>
      <c r="E2795" s="4">
        <f t="shared" si="4020"/>
        <v>0</v>
      </c>
      <c r="F2795" s="4">
        <f>INT(VLOOKUP($X2795,映射表!$B:$C,2,FALSE)*VLOOKUP($Z2795,怪物属性偏向!$G:$L,怪物属性偏向!L$1,FALSE)/100)</f>
        <v>921457</v>
      </c>
      <c r="G2795" s="4">
        <f>INT(VLOOKUP($X2795,映射表!$B:$C,2,FALSE)*VLOOKUP($Z2795,怪物属性偏向!$G:$L,怪物属性偏向!J$1,FALSE)/100)</f>
        <v>1003339</v>
      </c>
      <c r="H2795" s="4">
        <f t="shared" si="3946"/>
        <v>0</v>
      </c>
      <c r="I2795" s="4">
        <f>INT(VLOOKUP($X2795,映射表!$B:$C,2,FALSE)*VLOOKUP($Z2795,怪物属性偏向!$G:$L,怪物属性偏向!K$1,FALSE)/100)</f>
        <v>869034</v>
      </c>
      <c r="J2795" s="4">
        <f>INT(VLOOKUP($X2795,映射表!$B:$E,4,FALSE))</f>
        <v>632025</v>
      </c>
      <c r="K2795" s="4">
        <f t="shared" ref="K2795:V2795" si="4021">K2794</f>
        <v>100</v>
      </c>
      <c r="L2795" s="4">
        <f t="shared" si="4021"/>
        <v>0</v>
      </c>
      <c r="M2795" s="4">
        <f t="shared" si="4021"/>
        <v>0</v>
      </c>
      <c r="N2795" s="4">
        <f t="shared" si="4021"/>
        <v>100</v>
      </c>
      <c r="O2795" s="4">
        <f t="shared" si="4021"/>
        <v>0</v>
      </c>
      <c r="P2795" s="4">
        <f t="shared" si="4021"/>
        <v>0</v>
      </c>
      <c r="Q2795" s="4">
        <f t="shared" si="4021"/>
        <v>0</v>
      </c>
      <c r="R2795" s="4">
        <f t="shared" si="4021"/>
        <v>0</v>
      </c>
      <c r="S2795" s="4">
        <f t="shared" si="4021"/>
        <v>0</v>
      </c>
      <c r="T2795" s="4">
        <f t="shared" si="4021"/>
        <v>0</v>
      </c>
      <c r="U2795" s="4">
        <f t="shared" si="4021"/>
        <v>0</v>
      </c>
      <c r="V2795" s="4">
        <f t="shared" si="4021"/>
        <v>0</v>
      </c>
      <c r="W2795" s="4">
        <f>VLOOKUP(Z2795,怪物属性偏向!D:F,3,FALSE)</f>
        <v>5000019</v>
      </c>
      <c r="X2795" s="4">
        <f t="shared" si="4016"/>
        <v>91</v>
      </c>
      <c r="Y2795" t="str">
        <f>VLOOKUP(Z2795,怪物属性偏向!G:H,2,FALSE)</f>
        <v>爱茉莉</v>
      </c>
      <c r="Z2795">
        <f t="shared" si="4017"/>
        <v>19</v>
      </c>
    </row>
    <row r="2796" spans="1:26" ht="18" customHeight="1" x14ac:dyDescent="0.15">
      <c r="A2796" s="4">
        <v>5002792</v>
      </c>
      <c r="B2796" s="4">
        <f t="shared" ref="B2796:E2796" si="4022">B2795</f>
        <v>0</v>
      </c>
      <c r="C2796" s="4">
        <f t="shared" si="4022"/>
        <v>0</v>
      </c>
      <c r="D2796" s="4">
        <f t="shared" si="4022"/>
        <v>0</v>
      </c>
      <c r="E2796" s="4">
        <f t="shared" si="4022"/>
        <v>0</v>
      </c>
      <c r="F2796" s="4">
        <f>INT(VLOOKUP($X2796,映射表!$B:$C,2,FALSE)*VLOOKUP($Z2796,怪物属性偏向!$G:$L,怪物属性偏向!L$1,FALSE)/100)</f>
        <v>987903</v>
      </c>
      <c r="G2796" s="4">
        <f>INT(VLOOKUP($X2796,映射表!$B:$C,2,FALSE)*VLOOKUP($Z2796,怪物属性偏向!$G:$L,怪物属性偏向!J$1,FALSE)/100)</f>
        <v>1075691</v>
      </c>
      <c r="H2796" s="4">
        <f t="shared" si="3946"/>
        <v>0</v>
      </c>
      <c r="I2796" s="4">
        <f>INT(VLOOKUP($X2796,映射表!$B:$C,2,FALSE)*VLOOKUP($Z2796,怪物属性偏向!$G:$L,怪物属性偏向!K$1,FALSE)/100)</f>
        <v>931701</v>
      </c>
      <c r="J2796" s="4">
        <f>INT(VLOOKUP($X2796,映射表!$B:$E,4,FALSE))</f>
        <v>677600</v>
      </c>
      <c r="K2796" s="4">
        <f t="shared" ref="K2796:V2796" si="4023">K2795</f>
        <v>100</v>
      </c>
      <c r="L2796" s="4">
        <f t="shared" si="4023"/>
        <v>0</v>
      </c>
      <c r="M2796" s="4">
        <f t="shared" si="4023"/>
        <v>0</v>
      </c>
      <c r="N2796" s="4">
        <f t="shared" si="4023"/>
        <v>100</v>
      </c>
      <c r="O2796" s="4">
        <f t="shared" si="4023"/>
        <v>0</v>
      </c>
      <c r="P2796" s="4">
        <f t="shared" si="4023"/>
        <v>0</v>
      </c>
      <c r="Q2796" s="4">
        <f t="shared" si="4023"/>
        <v>0</v>
      </c>
      <c r="R2796" s="4">
        <f t="shared" si="4023"/>
        <v>0</v>
      </c>
      <c r="S2796" s="4">
        <f t="shared" si="4023"/>
        <v>0</v>
      </c>
      <c r="T2796" s="4">
        <f t="shared" si="4023"/>
        <v>0</v>
      </c>
      <c r="U2796" s="4">
        <f t="shared" si="4023"/>
        <v>0</v>
      </c>
      <c r="V2796" s="4">
        <f t="shared" si="4023"/>
        <v>0</v>
      </c>
      <c r="W2796" s="4">
        <f>VLOOKUP(Z2796,怪物属性偏向!D:F,3,FALSE)</f>
        <v>5000019</v>
      </c>
      <c r="X2796" s="4">
        <f t="shared" si="4016"/>
        <v>92</v>
      </c>
      <c r="Y2796" t="str">
        <f>VLOOKUP(Z2796,怪物属性偏向!G:H,2,FALSE)</f>
        <v>爱茉莉</v>
      </c>
      <c r="Z2796">
        <f t="shared" si="4017"/>
        <v>19</v>
      </c>
    </row>
    <row r="2797" spans="1:26" ht="18" customHeight="1" x14ac:dyDescent="0.15">
      <c r="A2797" s="4">
        <v>5002793</v>
      </c>
      <c r="B2797" s="4">
        <f t="shared" ref="B2797:E2797" si="4024">B2796</f>
        <v>0</v>
      </c>
      <c r="C2797" s="4">
        <f t="shared" si="4024"/>
        <v>0</v>
      </c>
      <c r="D2797" s="4">
        <f t="shared" si="4024"/>
        <v>0</v>
      </c>
      <c r="E2797" s="4">
        <f t="shared" si="4024"/>
        <v>0</v>
      </c>
      <c r="F2797" s="4">
        <f>INT(VLOOKUP($X2797,映射表!$B:$C,2,FALSE)*VLOOKUP($Z2797,怪物属性偏向!$G:$L,怪物属性偏向!L$1,FALSE)/100)</f>
        <v>1059134</v>
      </c>
      <c r="G2797" s="4">
        <f>INT(VLOOKUP($X2797,映射表!$B:$C,2,FALSE)*VLOOKUP($Z2797,怪物属性偏向!$G:$L,怪物属性偏向!J$1,FALSE)/100)</f>
        <v>1153252</v>
      </c>
      <c r="H2797" s="4">
        <f t="shared" si="3946"/>
        <v>0</v>
      </c>
      <c r="I2797" s="4">
        <f>INT(VLOOKUP($X2797,映射表!$B:$C,2,FALSE)*VLOOKUP($Z2797,怪物属性偏向!$G:$L,怪物属性偏向!K$1,FALSE)/100)</f>
        <v>998879</v>
      </c>
      <c r="J2797" s="4">
        <f>INT(VLOOKUP($X2797,映射表!$B:$E,4,FALSE))</f>
        <v>726457</v>
      </c>
      <c r="K2797" s="4">
        <f t="shared" ref="K2797:V2797" si="4025">K2796</f>
        <v>100</v>
      </c>
      <c r="L2797" s="4">
        <f t="shared" si="4025"/>
        <v>0</v>
      </c>
      <c r="M2797" s="4">
        <f t="shared" si="4025"/>
        <v>0</v>
      </c>
      <c r="N2797" s="4">
        <f t="shared" si="4025"/>
        <v>100</v>
      </c>
      <c r="O2797" s="4">
        <f t="shared" si="4025"/>
        <v>0</v>
      </c>
      <c r="P2797" s="4">
        <f t="shared" si="4025"/>
        <v>0</v>
      </c>
      <c r="Q2797" s="4">
        <f t="shared" si="4025"/>
        <v>0</v>
      </c>
      <c r="R2797" s="4">
        <f t="shared" si="4025"/>
        <v>0</v>
      </c>
      <c r="S2797" s="4">
        <f t="shared" si="4025"/>
        <v>0</v>
      </c>
      <c r="T2797" s="4">
        <f t="shared" si="4025"/>
        <v>0</v>
      </c>
      <c r="U2797" s="4">
        <f t="shared" si="4025"/>
        <v>0</v>
      </c>
      <c r="V2797" s="4">
        <f t="shared" si="4025"/>
        <v>0</v>
      </c>
      <c r="W2797" s="4">
        <f>VLOOKUP(Z2797,怪物属性偏向!D:F,3,FALSE)</f>
        <v>5000019</v>
      </c>
      <c r="X2797" s="4">
        <f t="shared" si="4016"/>
        <v>93</v>
      </c>
      <c r="Y2797" t="str">
        <f>VLOOKUP(Z2797,怪物属性偏向!G:H,2,FALSE)</f>
        <v>爱茉莉</v>
      </c>
      <c r="Z2797">
        <f t="shared" si="4017"/>
        <v>19</v>
      </c>
    </row>
    <row r="2798" spans="1:26" ht="18" customHeight="1" x14ac:dyDescent="0.15">
      <c r="A2798" s="4">
        <v>5002794</v>
      </c>
      <c r="B2798" s="4">
        <f t="shared" ref="B2798:E2798" si="4026">B2797</f>
        <v>0</v>
      </c>
      <c r="C2798" s="4">
        <f t="shared" si="4026"/>
        <v>0</v>
      </c>
      <c r="D2798" s="4">
        <f t="shared" si="4026"/>
        <v>0</v>
      </c>
      <c r="E2798" s="4">
        <f t="shared" si="4026"/>
        <v>0</v>
      </c>
      <c r="F2798" s="4">
        <f>INT(VLOOKUP($X2798,映射表!$B:$C,2,FALSE)*VLOOKUP($Z2798,怪物属性偏向!$G:$L,怪物属性偏向!L$1,FALSE)/100)</f>
        <v>1135494</v>
      </c>
      <c r="G2798" s="4">
        <f>INT(VLOOKUP($X2798,映射表!$B:$C,2,FALSE)*VLOOKUP($Z2798,怪物属性偏向!$G:$L,怪物属性偏向!J$1,FALSE)/100)</f>
        <v>1236397</v>
      </c>
      <c r="H2798" s="4">
        <f t="shared" si="3946"/>
        <v>0</v>
      </c>
      <c r="I2798" s="4">
        <f>INT(VLOOKUP($X2798,映射表!$B:$C,2,FALSE)*VLOOKUP($Z2798,怪物属性偏向!$G:$L,怪物属性偏向!K$1,FALSE)/100)</f>
        <v>1070895</v>
      </c>
      <c r="J2798" s="4">
        <f>INT(VLOOKUP($X2798,映射表!$B:$E,4,FALSE))</f>
        <v>778832</v>
      </c>
      <c r="K2798" s="4">
        <f t="shared" ref="K2798:V2798" si="4027">K2797</f>
        <v>100</v>
      </c>
      <c r="L2798" s="4">
        <f t="shared" si="4027"/>
        <v>0</v>
      </c>
      <c r="M2798" s="4">
        <f t="shared" si="4027"/>
        <v>0</v>
      </c>
      <c r="N2798" s="4">
        <f t="shared" si="4027"/>
        <v>100</v>
      </c>
      <c r="O2798" s="4">
        <f t="shared" si="4027"/>
        <v>0</v>
      </c>
      <c r="P2798" s="4">
        <f t="shared" si="4027"/>
        <v>0</v>
      </c>
      <c r="Q2798" s="4">
        <f t="shared" si="4027"/>
        <v>0</v>
      </c>
      <c r="R2798" s="4">
        <f t="shared" si="4027"/>
        <v>0</v>
      </c>
      <c r="S2798" s="4">
        <f t="shared" si="4027"/>
        <v>0</v>
      </c>
      <c r="T2798" s="4">
        <f t="shared" si="4027"/>
        <v>0</v>
      </c>
      <c r="U2798" s="4">
        <f t="shared" si="4027"/>
        <v>0</v>
      </c>
      <c r="V2798" s="4">
        <f t="shared" si="4027"/>
        <v>0</v>
      </c>
      <c r="W2798" s="4">
        <f>VLOOKUP(Z2798,怪物属性偏向!D:F,3,FALSE)</f>
        <v>5000019</v>
      </c>
      <c r="X2798" s="4">
        <f t="shared" si="4016"/>
        <v>94</v>
      </c>
      <c r="Y2798" t="str">
        <f>VLOOKUP(Z2798,怪物属性偏向!G:H,2,FALSE)</f>
        <v>爱茉莉</v>
      </c>
      <c r="Z2798">
        <f t="shared" si="4017"/>
        <v>19</v>
      </c>
    </row>
    <row r="2799" spans="1:26" ht="18" customHeight="1" x14ac:dyDescent="0.15">
      <c r="A2799" s="4">
        <v>5002795</v>
      </c>
      <c r="B2799" s="4">
        <f t="shared" ref="B2799:E2799" si="4028">B2798</f>
        <v>0</v>
      </c>
      <c r="C2799" s="4">
        <f t="shared" si="4028"/>
        <v>0</v>
      </c>
      <c r="D2799" s="4">
        <f t="shared" si="4028"/>
        <v>0</v>
      </c>
      <c r="E2799" s="4">
        <f t="shared" si="4028"/>
        <v>0</v>
      </c>
      <c r="F2799" s="4">
        <f>INT(VLOOKUP($X2799,映射表!$B:$C,2,FALSE)*VLOOKUP($Z2799,怪物属性偏向!$G:$L,怪物属性偏向!L$1,FALSE)/100)</f>
        <v>1217352</v>
      </c>
      <c r="G2799" s="4">
        <f>INT(VLOOKUP($X2799,映射表!$B:$C,2,FALSE)*VLOOKUP($Z2799,怪物属性偏向!$G:$L,怪物属性偏向!J$1,FALSE)/100)</f>
        <v>1325528</v>
      </c>
      <c r="H2799" s="4">
        <f t="shared" si="3946"/>
        <v>0</v>
      </c>
      <c r="I2799" s="4">
        <f>INT(VLOOKUP($X2799,映射表!$B:$C,2,FALSE)*VLOOKUP($Z2799,怪物属性偏向!$G:$L,怪物属性偏向!K$1,FALSE)/100)</f>
        <v>1148095</v>
      </c>
      <c r="J2799" s="4">
        <f>INT(VLOOKUP($X2799,映射表!$B:$E,4,FALSE))</f>
        <v>834978</v>
      </c>
      <c r="K2799" s="4">
        <f t="shared" ref="K2799:V2799" si="4029">K2798</f>
        <v>100</v>
      </c>
      <c r="L2799" s="4">
        <f t="shared" si="4029"/>
        <v>0</v>
      </c>
      <c r="M2799" s="4">
        <f t="shared" si="4029"/>
        <v>0</v>
      </c>
      <c r="N2799" s="4">
        <f t="shared" si="4029"/>
        <v>100</v>
      </c>
      <c r="O2799" s="4">
        <f t="shared" si="4029"/>
        <v>0</v>
      </c>
      <c r="P2799" s="4">
        <f t="shared" si="4029"/>
        <v>0</v>
      </c>
      <c r="Q2799" s="4">
        <f t="shared" si="4029"/>
        <v>0</v>
      </c>
      <c r="R2799" s="4">
        <f t="shared" si="4029"/>
        <v>0</v>
      </c>
      <c r="S2799" s="4">
        <f t="shared" si="4029"/>
        <v>0</v>
      </c>
      <c r="T2799" s="4">
        <f t="shared" si="4029"/>
        <v>0</v>
      </c>
      <c r="U2799" s="4">
        <f t="shared" si="4029"/>
        <v>0</v>
      </c>
      <c r="V2799" s="4">
        <f t="shared" si="4029"/>
        <v>0</v>
      </c>
      <c r="W2799" s="4">
        <f>VLOOKUP(Z2799,怪物属性偏向!D:F,3,FALSE)</f>
        <v>5000019</v>
      </c>
      <c r="X2799" s="4">
        <f t="shared" si="4016"/>
        <v>95</v>
      </c>
      <c r="Y2799" t="str">
        <f>VLOOKUP(Z2799,怪物属性偏向!G:H,2,FALSE)</f>
        <v>爱茉莉</v>
      </c>
      <c r="Z2799">
        <f t="shared" si="4017"/>
        <v>19</v>
      </c>
    </row>
    <row r="2800" spans="1:26" ht="18" customHeight="1" x14ac:dyDescent="0.15">
      <c r="A2800" s="4">
        <v>5002796</v>
      </c>
      <c r="B2800" s="4">
        <f t="shared" ref="B2800:E2800" si="4030">B2799</f>
        <v>0</v>
      </c>
      <c r="C2800" s="4">
        <f t="shared" si="4030"/>
        <v>0</v>
      </c>
      <c r="D2800" s="4">
        <f t="shared" si="4030"/>
        <v>0</v>
      </c>
      <c r="E2800" s="4">
        <f t="shared" si="4030"/>
        <v>0</v>
      </c>
      <c r="F2800" s="4">
        <f>INT(VLOOKUP($X2800,映射表!$B:$C,2,FALSE)*VLOOKUP($Z2800,怪物属性偏向!$G:$L,怪物属性偏向!L$1,FALSE)/100)</f>
        <v>1305103</v>
      </c>
      <c r="G2800" s="4">
        <f>INT(VLOOKUP($X2800,映射表!$B:$C,2,FALSE)*VLOOKUP($Z2800,怪物属性偏向!$G:$L,怪物属性偏向!J$1,FALSE)/100)</f>
        <v>1421077</v>
      </c>
      <c r="H2800" s="4">
        <f t="shared" si="3946"/>
        <v>0</v>
      </c>
      <c r="I2800" s="4">
        <f>INT(VLOOKUP($X2800,映射表!$B:$C,2,FALSE)*VLOOKUP($Z2800,怪物属性偏向!$G:$L,怪物属性偏向!K$1,FALSE)/100)</f>
        <v>1230854</v>
      </c>
      <c r="J2800" s="4">
        <f>INT(VLOOKUP($X2800,映射表!$B:$E,4,FALSE))</f>
        <v>895167</v>
      </c>
      <c r="K2800" s="4">
        <f t="shared" ref="K2800:V2800" si="4031">K2799</f>
        <v>100</v>
      </c>
      <c r="L2800" s="4">
        <f t="shared" si="4031"/>
        <v>0</v>
      </c>
      <c r="M2800" s="4">
        <f t="shared" si="4031"/>
        <v>0</v>
      </c>
      <c r="N2800" s="4">
        <f t="shared" si="4031"/>
        <v>100</v>
      </c>
      <c r="O2800" s="4">
        <f t="shared" si="4031"/>
        <v>0</v>
      </c>
      <c r="P2800" s="4">
        <f t="shared" si="4031"/>
        <v>0</v>
      </c>
      <c r="Q2800" s="4">
        <f t="shared" si="4031"/>
        <v>0</v>
      </c>
      <c r="R2800" s="4">
        <f t="shared" si="4031"/>
        <v>0</v>
      </c>
      <c r="S2800" s="4">
        <f t="shared" si="4031"/>
        <v>0</v>
      </c>
      <c r="T2800" s="4">
        <f t="shared" si="4031"/>
        <v>0</v>
      </c>
      <c r="U2800" s="4">
        <f t="shared" si="4031"/>
        <v>0</v>
      </c>
      <c r="V2800" s="4">
        <f t="shared" si="4031"/>
        <v>0</v>
      </c>
      <c r="W2800" s="4">
        <f>VLOOKUP(Z2800,怪物属性偏向!D:F,3,FALSE)</f>
        <v>5000019</v>
      </c>
      <c r="X2800" s="4">
        <f t="shared" si="4016"/>
        <v>96</v>
      </c>
      <c r="Y2800" t="str">
        <f>VLOOKUP(Z2800,怪物属性偏向!G:H,2,FALSE)</f>
        <v>爱茉莉</v>
      </c>
      <c r="Z2800">
        <f t="shared" si="4017"/>
        <v>19</v>
      </c>
    </row>
    <row r="2801" spans="1:26" ht="18" customHeight="1" x14ac:dyDescent="0.15">
      <c r="A2801" s="4">
        <v>5002797</v>
      </c>
      <c r="B2801" s="4">
        <f t="shared" ref="B2801:E2801" si="4032">B2800</f>
        <v>0</v>
      </c>
      <c r="C2801" s="4">
        <f t="shared" si="4032"/>
        <v>0</v>
      </c>
      <c r="D2801" s="4">
        <f t="shared" si="4032"/>
        <v>0</v>
      </c>
      <c r="E2801" s="4">
        <f t="shared" si="4032"/>
        <v>0</v>
      </c>
      <c r="F2801" s="4">
        <f>INT(VLOOKUP($X2801,映射表!$B:$C,2,FALSE)*VLOOKUP($Z2801,怪物属性偏向!$G:$L,怪物属性偏向!L$1,FALSE)/100)</f>
        <v>1399173</v>
      </c>
      <c r="G2801" s="4">
        <f>INT(VLOOKUP($X2801,映射表!$B:$C,2,FALSE)*VLOOKUP($Z2801,怪物属性偏向!$G:$L,怪物属性偏向!J$1,FALSE)/100)</f>
        <v>1523506</v>
      </c>
      <c r="H2801" s="4">
        <f t="shared" si="3946"/>
        <v>0</v>
      </c>
      <c r="I2801" s="4">
        <f>INT(VLOOKUP($X2801,映射表!$B:$C,2,FALSE)*VLOOKUP($Z2801,怪物属性偏向!$G:$L,怪物属性偏向!K$1,FALSE)/100)</f>
        <v>1319572</v>
      </c>
      <c r="J2801" s="4">
        <f>INT(VLOOKUP($X2801,映射表!$B:$E,4,FALSE))</f>
        <v>959689</v>
      </c>
      <c r="K2801" s="4">
        <f t="shared" ref="K2801:V2801" si="4033">K2800</f>
        <v>100</v>
      </c>
      <c r="L2801" s="4">
        <f t="shared" si="4033"/>
        <v>0</v>
      </c>
      <c r="M2801" s="4">
        <f t="shared" si="4033"/>
        <v>0</v>
      </c>
      <c r="N2801" s="4">
        <f t="shared" si="4033"/>
        <v>100</v>
      </c>
      <c r="O2801" s="4">
        <f t="shared" si="4033"/>
        <v>0</v>
      </c>
      <c r="P2801" s="4">
        <f t="shared" si="4033"/>
        <v>0</v>
      </c>
      <c r="Q2801" s="4">
        <f t="shared" si="4033"/>
        <v>0</v>
      </c>
      <c r="R2801" s="4">
        <f t="shared" si="4033"/>
        <v>0</v>
      </c>
      <c r="S2801" s="4">
        <f t="shared" si="4033"/>
        <v>0</v>
      </c>
      <c r="T2801" s="4">
        <f t="shared" si="4033"/>
        <v>0</v>
      </c>
      <c r="U2801" s="4">
        <f t="shared" si="4033"/>
        <v>0</v>
      </c>
      <c r="V2801" s="4">
        <f t="shared" si="4033"/>
        <v>0</v>
      </c>
      <c r="W2801" s="4">
        <f>VLOOKUP(Z2801,怪物属性偏向!D:F,3,FALSE)</f>
        <v>5000019</v>
      </c>
      <c r="X2801" s="4">
        <f t="shared" si="4016"/>
        <v>97</v>
      </c>
      <c r="Y2801" t="str">
        <f>VLOOKUP(Z2801,怪物属性偏向!G:H,2,FALSE)</f>
        <v>爱茉莉</v>
      </c>
      <c r="Z2801">
        <f t="shared" si="4017"/>
        <v>19</v>
      </c>
    </row>
    <row r="2802" spans="1:26" ht="18" customHeight="1" x14ac:dyDescent="0.15">
      <c r="A2802" s="4">
        <v>5002798</v>
      </c>
      <c r="B2802" s="4">
        <f t="shared" ref="B2802:E2802" si="4034">B2801</f>
        <v>0</v>
      </c>
      <c r="C2802" s="4">
        <f t="shared" si="4034"/>
        <v>0</v>
      </c>
      <c r="D2802" s="4">
        <f t="shared" si="4034"/>
        <v>0</v>
      </c>
      <c r="E2802" s="4">
        <f t="shared" si="4034"/>
        <v>0</v>
      </c>
      <c r="F2802" s="4">
        <f>INT(VLOOKUP($X2802,映射表!$B:$C,2,FALSE)*VLOOKUP($Z2802,怪物属性偏向!$G:$L,怪物属性偏向!L$1,FALSE)/100)</f>
        <v>1500015</v>
      </c>
      <c r="G2802" s="4">
        <f>INT(VLOOKUP($X2802,映射表!$B:$C,2,FALSE)*VLOOKUP($Z2802,怪物属性偏向!$G:$L,怪物属性偏向!J$1,FALSE)/100)</f>
        <v>1633310</v>
      </c>
      <c r="H2802" s="4">
        <f t="shared" si="3946"/>
        <v>0</v>
      </c>
      <c r="I2802" s="4">
        <f>INT(VLOOKUP($X2802,映射表!$B:$C,2,FALSE)*VLOOKUP($Z2802,怪物属性偏向!$G:$L,怪物属性偏向!K$1,FALSE)/100)</f>
        <v>1414678</v>
      </c>
      <c r="J2802" s="4">
        <f>INT(VLOOKUP($X2802,映射表!$B:$E,4,FALSE))</f>
        <v>1028856</v>
      </c>
      <c r="K2802" s="4">
        <f t="shared" ref="K2802:V2802" si="4035">K2801</f>
        <v>100</v>
      </c>
      <c r="L2802" s="4">
        <f t="shared" si="4035"/>
        <v>0</v>
      </c>
      <c r="M2802" s="4">
        <f t="shared" si="4035"/>
        <v>0</v>
      </c>
      <c r="N2802" s="4">
        <f t="shared" si="4035"/>
        <v>100</v>
      </c>
      <c r="O2802" s="4">
        <f t="shared" si="4035"/>
        <v>0</v>
      </c>
      <c r="P2802" s="4">
        <f t="shared" si="4035"/>
        <v>0</v>
      </c>
      <c r="Q2802" s="4">
        <f t="shared" si="4035"/>
        <v>0</v>
      </c>
      <c r="R2802" s="4">
        <f t="shared" si="4035"/>
        <v>0</v>
      </c>
      <c r="S2802" s="4">
        <f t="shared" si="4035"/>
        <v>0</v>
      </c>
      <c r="T2802" s="4">
        <f t="shared" si="4035"/>
        <v>0</v>
      </c>
      <c r="U2802" s="4">
        <f t="shared" si="4035"/>
        <v>0</v>
      </c>
      <c r="V2802" s="4">
        <f t="shared" si="4035"/>
        <v>0</v>
      </c>
      <c r="W2802" s="4">
        <f>VLOOKUP(Z2802,怪物属性偏向!D:F,3,FALSE)</f>
        <v>5000019</v>
      </c>
      <c r="X2802" s="4">
        <f t="shared" si="4016"/>
        <v>98</v>
      </c>
      <c r="Y2802" t="str">
        <f>VLOOKUP(Z2802,怪物属性偏向!G:H,2,FALSE)</f>
        <v>爱茉莉</v>
      </c>
      <c r="Z2802">
        <f t="shared" si="4017"/>
        <v>19</v>
      </c>
    </row>
    <row r="2803" spans="1:26" ht="18" customHeight="1" x14ac:dyDescent="0.15">
      <c r="A2803" s="4">
        <v>5002799</v>
      </c>
      <c r="B2803" s="4">
        <f t="shared" ref="B2803:E2803" si="4036">B2802</f>
        <v>0</v>
      </c>
      <c r="C2803" s="4">
        <f t="shared" si="4036"/>
        <v>0</v>
      </c>
      <c r="D2803" s="4">
        <f t="shared" si="4036"/>
        <v>0</v>
      </c>
      <c r="E2803" s="4">
        <f t="shared" si="4036"/>
        <v>0</v>
      </c>
      <c r="F2803" s="4">
        <f>INT(VLOOKUP($X2803,映射表!$B:$C,2,FALSE)*VLOOKUP($Z2803,怪物属性偏向!$G:$L,怪物属性偏向!L$1,FALSE)/100)</f>
        <v>1608118</v>
      </c>
      <c r="G2803" s="4">
        <f>INT(VLOOKUP($X2803,映射表!$B:$C,2,FALSE)*VLOOKUP($Z2803,怪物属性偏向!$G:$L,怪物属性偏向!J$1,FALSE)/100)</f>
        <v>1751019</v>
      </c>
      <c r="H2803" s="4">
        <f t="shared" si="3946"/>
        <v>0</v>
      </c>
      <c r="I2803" s="4">
        <f>INT(VLOOKUP($X2803,映射表!$B:$C,2,FALSE)*VLOOKUP($Z2803,怪物属性偏向!$G:$L,怪物属性偏向!K$1,FALSE)/100)</f>
        <v>1516631</v>
      </c>
      <c r="J2803" s="4">
        <f>INT(VLOOKUP($X2803,映射表!$B:$E,4,FALSE))</f>
        <v>1103004</v>
      </c>
      <c r="K2803" s="4">
        <f t="shared" ref="K2803:V2803" si="4037">K2802</f>
        <v>100</v>
      </c>
      <c r="L2803" s="4">
        <f t="shared" si="4037"/>
        <v>0</v>
      </c>
      <c r="M2803" s="4">
        <f t="shared" si="4037"/>
        <v>0</v>
      </c>
      <c r="N2803" s="4">
        <f t="shared" si="4037"/>
        <v>100</v>
      </c>
      <c r="O2803" s="4">
        <f t="shared" si="4037"/>
        <v>0</v>
      </c>
      <c r="P2803" s="4">
        <f t="shared" si="4037"/>
        <v>0</v>
      </c>
      <c r="Q2803" s="4">
        <f t="shared" si="4037"/>
        <v>0</v>
      </c>
      <c r="R2803" s="4">
        <f t="shared" si="4037"/>
        <v>0</v>
      </c>
      <c r="S2803" s="4">
        <f t="shared" si="4037"/>
        <v>0</v>
      </c>
      <c r="T2803" s="4">
        <f t="shared" si="4037"/>
        <v>0</v>
      </c>
      <c r="U2803" s="4">
        <f t="shared" si="4037"/>
        <v>0</v>
      </c>
      <c r="V2803" s="4">
        <f t="shared" si="4037"/>
        <v>0</v>
      </c>
      <c r="W2803" s="4">
        <f>VLOOKUP(Z2803,怪物属性偏向!D:F,3,FALSE)</f>
        <v>5000019</v>
      </c>
      <c r="X2803" s="4">
        <f t="shared" si="4016"/>
        <v>99</v>
      </c>
      <c r="Y2803" t="str">
        <f>VLOOKUP(Z2803,怪物属性偏向!G:H,2,FALSE)</f>
        <v>爱茉莉</v>
      </c>
      <c r="Z2803">
        <f t="shared" si="4017"/>
        <v>19</v>
      </c>
    </row>
    <row r="2804" spans="1:26" ht="18" customHeight="1" x14ac:dyDescent="0.15">
      <c r="A2804" s="4">
        <v>5002800</v>
      </c>
      <c r="B2804" s="4">
        <f t="shared" ref="B2804:E2804" si="4038">B2803</f>
        <v>0</v>
      </c>
      <c r="C2804" s="4">
        <f t="shared" si="4038"/>
        <v>0</v>
      </c>
      <c r="D2804" s="4">
        <f t="shared" si="4038"/>
        <v>0</v>
      </c>
      <c r="E2804" s="4">
        <f t="shared" si="4038"/>
        <v>0</v>
      </c>
      <c r="F2804" s="4">
        <f>INT(VLOOKUP($X2804,映射表!$B:$C,2,FALSE)*VLOOKUP($Z2804,怪物属性偏向!$G:$L,怪物属性偏向!L$1,FALSE)/100)</f>
        <v>1724005</v>
      </c>
      <c r="G2804" s="4">
        <f>INT(VLOOKUP($X2804,映射表!$B:$C,2,FALSE)*VLOOKUP($Z2804,怪物属性偏向!$G:$L,怪物属性偏向!J$1,FALSE)/100)</f>
        <v>1877204</v>
      </c>
      <c r="H2804" s="4">
        <f t="shared" si="3946"/>
        <v>0</v>
      </c>
      <c r="I2804" s="4">
        <f>INT(VLOOKUP($X2804,映射表!$B:$C,2,FALSE)*VLOOKUP($Z2804,怪物属性偏向!$G:$L,怪物属性偏向!K$1,FALSE)/100)</f>
        <v>1625924</v>
      </c>
      <c r="J2804" s="4">
        <f>INT(VLOOKUP($X2804,映射表!$B:$E,4,FALSE))</f>
        <v>1182490</v>
      </c>
      <c r="K2804" s="4">
        <f t="shared" ref="K2804:V2804" si="4039">K2803</f>
        <v>100</v>
      </c>
      <c r="L2804" s="4">
        <f t="shared" si="4039"/>
        <v>0</v>
      </c>
      <c r="M2804" s="4">
        <f t="shared" si="4039"/>
        <v>0</v>
      </c>
      <c r="N2804" s="4">
        <f t="shared" si="4039"/>
        <v>100</v>
      </c>
      <c r="O2804" s="4">
        <f t="shared" si="4039"/>
        <v>0</v>
      </c>
      <c r="P2804" s="4">
        <f t="shared" si="4039"/>
        <v>0</v>
      </c>
      <c r="Q2804" s="4">
        <f t="shared" si="4039"/>
        <v>0</v>
      </c>
      <c r="R2804" s="4">
        <f t="shared" si="4039"/>
        <v>0</v>
      </c>
      <c r="S2804" s="4">
        <f t="shared" si="4039"/>
        <v>0</v>
      </c>
      <c r="T2804" s="4">
        <f t="shared" si="4039"/>
        <v>0</v>
      </c>
      <c r="U2804" s="4">
        <f t="shared" si="4039"/>
        <v>0</v>
      </c>
      <c r="V2804" s="4">
        <f t="shared" si="4039"/>
        <v>0</v>
      </c>
      <c r="W2804" s="4">
        <f>VLOOKUP(Z2804,怪物属性偏向!D:F,3,FALSE)</f>
        <v>5000019</v>
      </c>
      <c r="X2804" s="4">
        <f t="shared" si="4016"/>
        <v>100</v>
      </c>
      <c r="Y2804" t="str">
        <f>VLOOKUP(Z2804,怪物属性偏向!G:H,2,FALSE)</f>
        <v>爱茉莉</v>
      </c>
      <c r="Z2804">
        <f t="shared" si="4017"/>
        <v>19</v>
      </c>
    </row>
    <row r="2805" spans="1:26" ht="18" customHeight="1" x14ac:dyDescent="0.15">
      <c r="A2805" s="4">
        <v>5002801</v>
      </c>
      <c r="B2805" s="4">
        <f t="shared" ref="B2805:E2805" si="4040">B2804</f>
        <v>0</v>
      </c>
      <c r="C2805" s="4">
        <f t="shared" si="4040"/>
        <v>0</v>
      </c>
      <c r="D2805" s="4">
        <f t="shared" si="4040"/>
        <v>0</v>
      </c>
      <c r="E2805" s="4">
        <f t="shared" si="4040"/>
        <v>0</v>
      </c>
      <c r="F2805" s="4">
        <f>INT(VLOOKUP($X2805,映射表!$B:$C,2,FALSE)*VLOOKUP($Z2805,怪物属性偏向!$G:$L,怪物属性偏向!L$1,FALSE)/100)</f>
        <v>1848235</v>
      </c>
      <c r="G2805" s="4">
        <f>INT(VLOOKUP($X2805,映射表!$B:$C,2,FALSE)*VLOOKUP($Z2805,怪物属性偏向!$G:$L,怪物属性偏向!J$1,FALSE)/100)</f>
        <v>2012473</v>
      </c>
      <c r="H2805" s="4">
        <f t="shared" si="3946"/>
        <v>0</v>
      </c>
      <c r="I2805" s="4">
        <f>INT(VLOOKUP($X2805,映射表!$B:$C,2,FALSE)*VLOOKUP($Z2805,怪物属性偏向!$G:$L,怪物属性偏向!K$1,FALSE)/100)</f>
        <v>1743087</v>
      </c>
      <c r="J2805" s="4">
        <f>INT(VLOOKUP($X2805,映射表!$B:$E,4,FALSE))</f>
        <v>1267699</v>
      </c>
      <c r="K2805" s="4">
        <f t="shared" ref="K2805:V2805" si="4041">K2804</f>
        <v>100</v>
      </c>
      <c r="L2805" s="4">
        <f t="shared" si="4041"/>
        <v>0</v>
      </c>
      <c r="M2805" s="4">
        <f t="shared" si="4041"/>
        <v>0</v>
      </c>
      <c r="N2805" s="4">
        <f t="shared" si="4041"/>
        <v>100</v>
      </c>
      <c r="O2805" s="4">
        <f t="shared" si="4041"/>
        <v>0</v>
      </c>
      <c r="P2805" s="4">
        <f t="shared" si="4041"/>
        <v>0</v>
      </c>
      <c r="Q2805" s="4">
        <f t="shared" si="4041"/>
        <v>0</v>
      </c>
      <c r="R2805" s="4">
        <f t="shared" si="4041"/>
        <v>0</v>
      </c>
      <c r="S2805" s="4">
        <f t="shared" si="4041"/>
        <v>0</v>
      </c>
      <c r="T2805" s="4">
        <f t="shared" si="4041"/>
        <v>0</v>
      </c>
      <c r="U2805" s="4">
        <f t="shared" si="4041"/>
        <v>0</v>
      </c>
      <c r="V2805" s="4">
        <f t="shared" si="4041"/>
        <v>0</v>
      </c>
      <c r="W2805" s="4">
        <f>VLOOKUP(Z2805,怪物属性偏向!D:F,3,FALSE)</f>
        <v>5000019</v>
      </c>
      <c r="X2805" s="4">
        <f t="shared" si="4016"/>
        <v>101</v>
      </c>
      <c r="Y2805" t="str">
        <f>VLOOKUP(Z2805,怪物属性偏向!G:H,2,FALSE)</f>
        <v>爱茉莉</v>
      </c>
      <c r="Z2805">
        <f t="shared" si="4017"/>
        <v>19</v>
      </c>
    </row>
    <row r="2806" spans="1:26" ht="18" customHeight="1" x14ac:dyDescent="0.15">
      <c r="A2806" s="4">
        <v>5002802</v>
      </c>
      <c r="B2806" s="4">
        <f t="shared" ref="B2806:E2806" si="4042">B2805</f>
        <v>0</v>
      </c>
      <c r="C2806" s="4">
        <f t="shared" si="4042"/>
        <v>0</v>
      </c>
      <c r="D2806" s="4">
        <f t="shared" si="4042"/>
        <v>0</v>
      </c>
      <c r="E2806" s="4">
        <f t="shared" si="4042"/>
        <v>0</v>
      </c>
      <c r="F2806" s="4">
        <f>INT(VLOOKUP($X2806,映射表!$B:$C,2,FALSE)*VLOOKUP($Z2806,怪物属性偏向!$G:$L,怪物属性偏向!L$1,FALSE)/100)</f>
        <v>1981410</v>
      </c>
      <c r="G2806" s="4">
        <f>INT(VLOOKUP($X2806,映射表!$B:$C,2,FALSE)*VLOOKUP($Z2806,怪物属性偏向!$G:$L,怪物属性偏向!J$1,FALSE)/100)</f>
        <v>2157482</v>
      </c>
      <c r="H2806" s="4">
        <f t="shared" si="3946"/>
        <v>0</v>
      </c>
      <c r="I2806" s="4">
        <f>INT(VLOOKUP($X2806,映射表!$B:$C,2,FALSE)*VLOOKUP($Z2806,怪物属性偏向!$G:$L,怪物属性偏向!K$1,FALSE)/100)</f>
        <v>1868685</v>
      </c>
      <c r="J2806" s="4">
        <f>INT(VLOOKUP($X2806,映射表!$B:$E,4,FALSE))</f>
        <v>1359044</v>
      </c>
      <c r="K2806" s="4">
        <f t="shared" ref="K2806:V2806" si="4043">K2805</f>
        <v>100</v>
      </c>
      <c r="L2806" s="4">
        <f t="shared" si="4043"/>
        <v>0</v>
      </c>
      <c r="M2806" s="4">
        <f t="shared" si="4043"/>
        <v>0</v>
      </c>
      <c r="N2806" s="4">
        <f t="shared" si="4043"/>
        <v>100</v>
      </c>
      <c r="O2806" s="4">
        <f t="shared" si="4043"/>
        <v>0</v>
      </c>
      <c r="P2806" s="4">
        <f t="shared" si="4043"/>
        <v>0</v>
      </c>
      <c r="Q2806" s="4">
        <f t="shared" si="4043"/>
        <v>0</v>
      </c>
      <c r="R2806" s="4">
        <f t="shared" si="4043"/>
        <v>0</v>
      </c>
      <c r="S2806" s="4">
        <f t="shared" si="4043"/>
        <v>0</v>
      </c>
      <c r="T2806" s="4">
        <f t="shared" si="4043"/>
        <v>0</v>
      </c>
      <c r="U2806" s="4">
        <f t="shared" si="4043"/>
        <v>0</v>
      </c>
      <c r="V2806" s="4">
        <f t="shared" si="4043"/>
        <v>0</v>
      </c>
      <c r="W2806" s="4">
        <f>VLOOKUP(Z2806,怪物属性偏向!D:F,3,FALSE)</f>
        <v>5000019</v>
      </c>
      <c r="X2806" s="4">
        <f t="shared" si="4016"/>
        <v>102</v>
      </c>
      <c r="Y2806" t="str">
        <f>VLOOKUP(Z2806,怪物属性偏向!G:H,2,FALSE)</f>
        <v>爱茉莉</v>
      </c>
      <c r="Z2806">
        <f t="shared" si="4017"/>
        <v>19</v>
      </c>
    </row>
    <row r="2807" spans="1:26" ht="18" customHeight="1" x14ac:dyDescent="0.15">
      <c r="A2807" s="4">
        <v>5002803</v>
      </c>
      <c r="B2807" s="4">
        <f t="shared" ref="B2807:E2807" si="4044">B2806</f>
        <v>0</v>
      </c>
      <c r="C2807" s="4">
        <f t="shared" si="4044"/>
        <v>0</v>
      </c>
      <c r="D2807" s="4">
        <f t="shared" si="4044"/>
        <v>0</v>
      </c>
      <c r="E2807" s="4">
        <f t="shared" si="4044"/>
        <v>0</v>
      </c>
      <c r="F2807" s="4">
        <f>INT(VLOOKUP($X2807,映射表!$B:$C,2,FALSE)*VLOOKUP($Z2807,怪物属性偏向!$G:$L,怪物属性偏向!L$1,FALSE)/100)</f>
        <v>2124173</v>
      </c>
      <c r="G2807" s="4">
        <f>INT(VLOOKUP($X2807,映射表!$B:$C,2,FALSE)*VLOOKUP($Z2807,怪物属性偏向!$G:$L,怪物属性偏向!J$1,FALSE)/100)</f>
        <v>2312932</v>
      </c>
      <c r="H2807" s="4">
        <f t="shared" si="3946"/>
        <v>0</v>
      </c>
      <c r="I2807" s="4">
        <f>INT(VLOOKUP($X2807,映射表!$B:$C,2,FALSE)*VLOOKUP($Z2807,怪物属性偏向!$G:$L,怪物属性偏向!K$1,FALSE)/100)</f>
        <v>2003327</v>
      </c>
      <c r="J2807" s="4">
        <f>INT(VLOOKUP($X2807,映射表!$B:$E,4,FALSE))</f>
        <v>1456965</v>
      </c>
      <c r="K2807" s="4">
        <f t="shared" ref="K2807:V2807" si="4045">K2806</f>
        <v>100</v>
      </c>
      <c r="L2807" s="4">
        <f t="shared" si="4045"/>
        <v>0</v>
      </c>
      <c r="M2807" s="4">
        <f t="shared" si="4045"/>
        <v>0</v>
      </c>
      <c r="N2807" s="4">
        <f t="shared" si="4045"/>
        <v>100</v>
      </c>
      <c r="O2807" s="4">
        <f t="shared" si="4045"/>
        <v>0</v>
      </c>
      <c r="P2807" s="4">
        <f t="shared" si="4045"/>
        <v>0</v>
      </c>
      <c r="Q2807" s="4">
        <f t="shared" si="4045"/>
        <v>0</v>
      </c>
      <c r="R2807" s="4">
        <f t="shared" si="4045"/>
        <v>0</v>
      </c>
      <c r="S2807" s="4">
        <f t="shared" si="4045"/>
        <v>0</v>
      </c>
      <c r="T2807" s="4">
        <f t="shared" si="4045"/>
        <v>0</v>
      </c>
      <c r="U2807" s="4">
        <f t="shared" si="4045"/>
        <v>0</v>
      </c>
      <c r="V2807" s="4">
        <f t="shared" si="4045"/>
        <v>0</v>
      </c>
      <c r="W2807" s="4">
        <f>VLOOKUP(Z2807,怪物属性偏向!D:F,3,FALSE)</f>
        <v>5000019</v>
      </c>
      <c r="X2807" s="4">
        <f t="shared" si="4016"/>
        <v>103</v>
      </c>
      <c r="Y2807" t="str">
        <f>VLOOKUP(Z2807,怪物属性偏向!G:H,2,FALSE)</f>
        <v>爱茉莉</v>
      </c>
      <c r="Z2807">
        <f t="shared" si="4017"/>
        <v>19</v>
      </c>
    </row>
    <row r="2808" spans="1:26" ht="18" customHeight="1" x14ac:dyDescent="0.15">
      <c r="A2808" s="4">
        <v>5002804</v>
      </c>
      <c r="B2808" s="4">
        <f t="shared" ref="B2808:E2808" si="4046">B2807</f>
        <v>0</v>
      </c>
      <c r="C2808" s="4">
        <f t="shared" si="4046"/>
        <v>0</v>
      </c>
      <c r="D2808" s="4">
        <f t="shared" si="4046"/>
        <v>0</v>
      </c>
      <c r="E2808" s="4">
        <f t="shared" si="4046"/>
        <v>0</v>
      </c>
      <c r="F2808" s="4">
        <f>INT(VLOOKUP($X2808,映射表!$B:$C,2,FALSE)*VLOOKUP($Z2808,怪物属性偏向!$G:$L,怪物属性偏向!L$1,FALSE)/100)</f>
        <v>2277216</v>
      </c>
      <c r="G2808" s="4">
        <f>INT(VLOOKUP($X2808,映射表!$B:$C,2,FALSE)*VLOOKUP($Z2808,怪物属性偏向!$G:$L,怪物属性偏向!J$1,FALSE)/100)</f>
        <v>2479574</v>
      </c>
      <c r="H2808" s="4">
        <f t="shared" si="3946"/>
        <v>0</v>
      </c>
      <c r="I2808" s="4">
        <f>INT(VLOOKUP($X2808,映射表!$B:$C,2,FALSE)*VLOOKUP($Z2808,怪物属性偏向!$G:$L,怪物属性偏向!K$1,FALSE)/100)</f>
        <v>2147663</v>
      </c>
      <c r="J2808" s="4">
        <f>INT(VLOOKUP($X2808,映射表!$B:$E,4,FALSE))</f>
        <v>1561936</v>
      </c>
      <c r="K2808" s="4">
        <f t="shared" ref="K2808:V2808" si="4047">K2807</f>
        <v>100</v>
      </c>
      <c r="L2808" s="4">
        <f t="shared" si="4047"/>
        <v>0</v>
      </c>
      <c r="M2808" s="4">
        <f t="shared" si="4047"/>
        <v>0</v>
      </c>
      <c r="N2808" s="4">
        <f t="shared" si="4047"/>
        <v>100</v>
      </c>
      <c r="O2808" s="4">
        <f t="shared" si="4047"/>
        <v>0</v>
      </c>
      <c r="P2808" s="4">
        <f t="shared" si="4047"/>
        <v>0</v>
      </c>
      <c r="Q2808" s="4">
        <f t="shared" si="4047"/>
        <v>0</v>
      </c>
      <c r="R2808" s="4">
        <f t="shared" si="4047"/>
        <v>0</v>
      </c>
      <c r="S2808" s="4">
        <f t="shared" si="4047"/>
        <v>0</v>
      </c>
      <c r="T2808" s="4">
        <f t="shared" si="4047"/>
        <v>0</v>
      </c>
      <c r="U2808" s="4">
        <f t="shared" si="4047"/>
        <v>0</v>
      </c>
      <c r="V2808" s="4">
        <f t="shared" si="4047"/>
        <v>0</v>
      </c>
      <c r="W2808" s="4">
        <f>VLOOKUP(Z2808,怪物属性偏向!D:F,3,FALSE)</f>
        <v>5000019</v>
      </c>
      <c r="X2808" s="4">
        <f t="shared" si="4016"/>
        <v>104</v>
      </c>
      <c r="Y2808" t="str">
        <f>VLOOKUP(Z2808,怪物属性偏向!G:H,2,FALSE)</f>
        <v>爱茉莉</v>
      </c>
      <c r="Z2808">
        <f t="shared" si="4017"/>
        <v>19</v>
      </c>
    </row>
    <row r="2809" spans="1:26" ht="18" customHeight="1" x14ac:dyDescent="0.15">
      <c r="A2809" s="4">
        <v>5002805</v>
      </c>
      <c r="B2809" s="4">
        <f t="shared" ref="B2809:E2809" si="4048">B2808</f>
        <v>0</v>
      </c>
      <c r="C2809" s="4">
        <f t="shared" si="4048"/>
        <v>0</v>
      </c>
      <c r="D2809" s="4">
        <f t="shared" si="4048"/>
        <v>0</v>
      </c>
      <c r="E2809" s="4">
        <f t="shared" si="4048"/>
        <v>0</v>
      </c>
      <c r="F2809" s="4">
        <f>INT(VLOOKUP($X2809,映射表!$B:$C,2,FALSE)*VLOOKUP($Z2809,怪物属性偏向!$G:$L,怪物属性偏向!L$1,FALSE)/100)</f>
        <v>2441278</v>
      </c>
      <c r="G2809" s="4">
        <f>INT(VLOOKUP($X2809,映射表!$B:$C,2,FALSE)*VLOOKUP($Z2809,怪物属性偏向!$G:$L,怪物属性偏向!J$1,FALSE)/100)</f>
        <v>2658215</v>
      </c>
      <c r="H2809" s="4">
        <f t="shared" si="3946"/>
        <v>0</v>
      </c>
      <c r="I2809" s="4">
        <f>INT(VLOOKUP($X2809,映射表!$B:$C,2,FALSE)*VLOOKUP($Z2809,怪物属性偏向!$G:$L,怪物属性偏向!K$1,FALSE)/100)</f>
        <v>2302391</v>
      </c>
      <c r="J2809" s="4">
        <f>INT(VLOOKUP($X2809,映射表!$B:$E,4,FALSE))</f>
        <v>1674466</v>
      </c>
      <c r="K2809" s="4">
        <f t="shared" ref="K2809:V2809" si="4049">K2808</f>
        <v>100</v>
      </c>
      <c r="L2809" s="4">
        <f t="shared" si="4049"/>
        <v>0</v>
      </c>
      <c r="M2809" s="4">
        <f t="shared" si="4049"/>
        <v>0</v>
      </c>
      <c r="N2809" s="4">
        <f t="shared" si="4049"/>
        <v>100</v>
      </c>
      <c r="O2809" s="4">
        <f t="shared" si="4049"/>
        <v>0</v>
      </c>
      <c r="P2809" s="4">
        <f t="shared" si="4049"/>
        <v>0</v>
      </c>
      <c r="Q2809" s="4">
        <f t="shared" si="4049"/>
        <v>0</v>
      </c>
      <c r="R2809" s="4">
        <f t="shared" si="4049"/>
        <v>0</v>
      </c>
      <c r="S2809" s="4">
        <f t="shared" si="4049"/>
        <v>0</v>
      </c>
      <c r="T2809" s="4">
        <f t="shared" si="4049"/>
        <v>0</v>
      </c>
      <c r="U2809" s="4">
        <f t="shared" si="4049"/>
        <v>0</v>
      </c>
      <c r="V2809" s="4">
        <f t="shared" si="4049"/>
        <v>0</v>
      </c>
      <c r="W2809" s="4">
        <f>VLOOKUP(Z2809,怪物属性偏向!D:F,3,FALSE)</f>
        <v>5000019</v>
      </c>
      <c r="X2809" s="4">
        <f t="shared" si="4016"/>
        <v>105</v>
      </c>
      <c r="Y2809" t="str">
        <f>VLOOKUP(Z2809,怪物属性偏向!G:H,2,FALSE)</f>
        <v>爱茉莉</v>
      </c>
      <c r="Z2809">
        <f t="shared" si="4017"/>
        <v>19</v>
      </c>
    </row>
    <row r="2810" spans="1:26" ht="18" customHeight="1" x14ac:dyDescent="0.15">
      <c r="A2810" s="4">
        <v>5002806</v>
      </c>
      <c r="B2810" s="4">
        <f t="shared" ref="B2810:E2810" si="4050">B2809</f>
        <v>0</v>
      </c>
      <c r="C2810" s="4">
        <f t="shared" si="4050"/>
        <v>0</v>
      </c>
      <c r="D2810" s="4">
        <f t="shared" si="4050"/>
        <v>0</v>
      </c>
      <c r="E2810" s="4">
        <f t="shared" si="4050"/>
        <v>0</v>
      </c>
      <c r="F2810" s="4">
        <f>INT(VLOOKUP($X2810,映射表!$B:$C,2,FALSE)*VLOOKUP($Z2810,怪物属性偏向!$G:$L,怪物属性偏向!L$1,FALSE)/100)</f>
        <v>2617152</v>
      </c>
      <c r="G2810" s="4">
        <f>INT(VLOOKUP($X2810,映射表!$B:$C,2,FALSE)*VLOOKUP($Z2810,怪物属性偏向!$G:$L,怪物属性偏向!J$1,FALSE)/100)</f>
        <v>2849717</v>
      </c>
      <c r="H2810" s="4">
        <f t="shared" si="3946"/>
        <v>0</v>
      </c>
      <c r="I2810" s="4">
        <f>INT(VLOOKUP($X2810,映射表!$B:$C,2,FALSE)*VLOOKUP($Z2810,怪物属性偏向!$G:$L,怪物属性偏向!K$1,FALSE)/100)</f>
        <v>2468259</v>
      </c>
      <c r="J2810" s="4">
        <f>INT(VLOOKUP($X2810,映射表!$B:$E,4,FALSE))</f>
        <v>1795097</v>
      </c>
      <c r="K2810" s="4">
        <f t="shared" ref="K2810:V2810" si="4051">K2809</f>
        <v>100</v>
      </c>
      <c r="L2810" s="4">
        <f t="shared" si="4051"/>
        <v>0</v>
      </c>
      <c r="M2810" s="4">
        <f t="shared" si="4051"/>
        <v>0</v>
      </c>
      <c r="N2810" s="4">
        <f t="shared" si="4051"/>
        <v>100</v>
      </c>
      <c r="O2810" s="4">
        <f t="shared" si="4051"/>
        <v>0</v>
      </c>
      <c r="P2810" s="4">
        <f t="shared" si="4051"/>
        <v>0</v>
      </c>
      <c r="Q2810" s="4">
        <f t="shared" si="4051"/>
        <v>0</v>
      </c>
      <c r="R2810" s="4">
        <f t="shared" si="4051"/>
        <v>0</v>
      </c>
      <c r="S2810" s="4">
        <f t="shared" si="4051"/>
        <v>0</v>
      </c>
      <c r="T2810" s="4">
        <f t="shared" si="4051"/>
        <v>0</v>
      </c>
      <c r="U2810" s="4">
        <f t="shared" si="4051"/>
        <v>0</v>
      </c>
      <c r="V2810" s="4">
        <f t="shared" si="4051"/>
        <v>0</v>
      </c>
      <c r="W2810" s="4">
        <f>VLOOKUP(Z2810,怪物属性偏向!D:F,3,FALSE)</f>
        <v>5000019</v>
      </c>
      <c r="X2810" s="4">
        <f t="shared" si="4016"/>
        <v>106</v>
      </c>
      <c r="Y2810" t="str">
        <f>VLOOKUP(Z2810,怪物属性偏向!G:H,2,FALSE)</f>
        <v>爱茉莉</v>
      </c>
      <c r="Z2810">
        <f t="shared" si="4017"/>
        <v>19</v>
      </c>
    </row>
    <row r="2811" spans="1:26" ht="18" customHeight="1" x14ac:dyDescent="0.15">
      <c r="A2811" s="4">
        <v>5002807</v>
      </c>
      <c r="B2811" s="4">
        <f t="shared" ref="B2811:E2811" si="4052">B2810</f>
        <v>0</v>
      </c>
      <c r="C2811" s="4">
        <f t="shared" si="4052"/>
        <v>0</v>
      </c>
      <c r="D2811" s="4">
        <f t="shared" si="4052"/>
        <v>0</v>
      </c>
      <c r="E2811" s="4">
        <f t="shared" si="4052"/>
        <v>0</v>
      </c>
      <c r="F2811" s="4">
        <f>INT(VLOOKUP($X2811,映射表!$B:$C,2,FALSE)*VLOOKUP($Z2811,怪物属性偏向!$G:$L,怪物属性偏向!L$1,FALSE)/100)</f>
        <v>2805689</v>
      </c>
      <c r="G2811" s="4">
        <f>INT(VLOOKUP($X2811,映射表!$B:$C,2,FALSE)*VLOOKUP($Z2811,怪物属性偏向!$G:$L,怪物属性偏向!J$1,FALSE)/100)</f>
        <v>3055008</v>
      </c>
      <c r="H2811" s="4">
        <f t="shared" si="3946"/>
        <v>0</v>
      </c>
      <c r="I2811" s="4">
        <f>INT(VLOOKUP($X2811,映射表!$B:$C,2,FALSE)*VLOOKUP($Z2811,怪物属性偏向!$G:$L,怪物属性偏向!K$1,FALSE)/100)</f>
        <v>2646070</v>
      </c>
      <c r="J2811" s="4">
        <f>INT(VLOOKUP($X2811,映射表!$B:$E,4,FALSE))</f>
        <v>1924414</v>
      </c>
      <c r="K2811" s="4">
        <f t="shared" ref="K2811:V2811" si="4053">K2810</f>
        <v>100</v>
      </c>
      <c r="L2811" s="4">
        <f t="shared" si="4053"/>
        <v>0</v>
      </c>
      <c r="M2811" s="4">
        <f t="shared" si="4053"/>
        <v>0</v>
      </c>
      <c r="N2811" s="4">
        <f t="shared" si="4053"/>
        <v>100</v>
      </c>
      <c r="O2811" s="4">
        <f t="shared" si="4053"/>
        <v>0</v>
      </c>
      <c r="P2811" s="4">
        <f t="shared" si="4053"/>
        <v>0</v>
      </c>
      <c r="Q2811" s="4">
        <f t="shared" si="4053"/>
        <v>0</v>
      </c>
      <c r="R2811" s="4">
        <f t="shared" si="4053"/>
        <v>0</v>
      </c>
      <c r="S2811" s="4">
        <f t="shared" si="4053"/>
        <v>0</v>
      </c>
      <c r="T2811" s="4">
        <f t="shared" si="4053"/>
        <v>0</v>
      </c>
      <c r="U2811" s="4">
        <f t="shared" si="4053"/>
        <v>0</v>
      </c>
      <c r="V2811" s="4">
        <f t="shared" si="4053"/>
        <v>0</v>
      </c>
      <c r="W2811" s="4">
        <f>VLOOKUP(Z2811,怪物属性偏向!D:F,3,FALSE)</f>
        <v>5000019</v>
      </c>
      <c r="X2811" s="4">
        <f t="shared" si="4016"/>
        <v>107</v>
      </c>
      <c r="Y2811" t="str">
        <f>VLOOKUP(Z2811,怪物属性偏向!G:H,2,FALSE)</f>
        <v>爱茉莉</v>
      </c>
      <c r="Z2811">
        <f t="shared" si="4017"/>
        <v>19</v>
      </c>
    </row>
    <row r="2812" spans="1:26" ht="18" customHeight="1" x14ac:dyDescent="0.15">
      <c r="A2812" s="4">
        <v>5002808</v>
      </c>
      <c r="B2812" s="4">
        <f t="shared" ref="B2812:E2812" si="4054">B2811</f>
        <v>0</v>
      </c>
      <c r="C2812" s="4">
        <f t="shared" si="4054"/>
        <v>0</v>
      </c>
      <c r="D2812" s="4">
        <f t="shared" si="4054"/>
        <v>0</v>
      </c>
      <c r="E2812" s="4">
        <f t="shared" si="4054"/>
        <v>0</v>
      </c>
      <c r="F2812" s="4">
        <f>INT(VLOOKUP($X2812,映射表!$B:$C,2,FALSE)*VLOOKUP($Z2812,怪物属性偏向!$G:$L,怪物属性偏向!L$1,FALSE)/100)</f>
        <v>3007800</v>
      </c>
      <c r="G2812" s="4">
        <f>INT(VLOOKUP($X2812,映射表!$B:$C,2,FALSE)*VLOOKUP($Z2812,怪物属性偏向!$G:$L,怪物属性偏向!J$1,FALSE)/100)</f>
        <v>3275080</v>
      </c>
      <c r="H2812" s="4">
        <f t="shared" si="3946"/>
        <v>0</v>
      </c>
      <c r="I2812" s="4">
        <f>INT(VLOOKUP($X2812,映射表!$B:$C,2,FALSE)*VLOOKUP($Z2812,怪物属性偏向!$G:$L,怪物属性偏向!K$1,FALSE)/100)</f>
        <v>2836683</v>
      </c>
      <c r="J2812" s="4">
        <f>INT(VLOOKUP($X2812,映射表!$B:$E,4,FALSE))</f>
        <v>2063042</v>
      </c>
      <c r="K2812" s="4">
        <f t="shared" ref="K2812:V2812" si="4055">K2811</f>
        <v>100</v>
      </c>
      <c r="L2812" s="4">
        <f t="shared" si="4055"/>
        <v>0</v>
      </c>
      <c r="M2812" s="4">
        <f t="shared" si="4055"/>
        <v>0</v>
      </c>
      <c r="N2812" s="4">
        <f t="shared" si="4055"/>
        <v>100</v>
      </c>
      <c r="O2812" s="4">
        <f t="shared" si="4055"/>
        <v>0</v>
      </c>
      <c r="P2812" s="4">
        <f t="shared" si="4055"/>
        <v>0</v>
      </c>
      <c r="Q2812" s="4">
        <f t="shared" si="4055"/>
        <v>0</v>
      </c>
      <c r="R2812" s="4">
        <f t="shared" si="4055"/>
        <v>0</v>
      </c>
      <c r="S2812" s="4">
        <f t="shared" si="4055"/>
        <v>0</v>
      </c>
      <c r="T2812" s="4">
        <f t="shared" si="4055"/>
        <v>0</v>
      </c>
      <c r="U2812" s="4">
        <f t="shared" si="4055"/>
        <v>0</v>
      </c>
      <c r="V2812" s="4">
        <f t="shared" si="4055"/>
        <v>0</v>
      </c>
      <c r="W2812" s="4">
        <f>VLOOKUP(Z2812,怪物属性偏向!D:F,3,FALSE)</f>
        <v>5000019</v>
      </c>
      <c r="X2812" s="4">
        <f t="shared" si="4016"/>
        <v>108</v>
      </c>
      <c r="Y2812" t="str">
        <f>VLOOKUP(Z2812,怪物属性偏向!G:H,2,FALSE)</f>
        <v>爱茉莉</v>
      </c>
      <c r="Z2812">
        <f t="shared" si="4017"/>
        <v>19</v>
      </c>
    </row>
    <row r="2813" spans="1:26" ht="18" customHeight="1" x14ac:dyDescent="0.15">
      <c r="A2813" s="4">
        <v>5002809</v>
      </c>
      <c r="B2813" s="4">
        <f t="shared" ref="B2813:E2813" si="4056">B2812</f>
        <v>0</v>
      </c>
      <c r="C2813" s="4">
        <f t="shared" si="4056"/>
        <v>0</v>
      </c>
      <c r="D2813" s="4">
        <f t="shared" si="4056"/>
        <v>0</v>
      </c>
      <c r="E2813" s="4">
        <f t="shared" si="4056"/>
        <v>0</v>
      </c>
      <c r="F2813" s="4">
        <f>INT(VLOOKUP($X2813,映射表!$B:$C,2,FALSE)*VLOOKUP($Z2813,怪物属性偏向!$G:$L,怪物属性偏向!L$1,FALSE)/100)</f>
        <v>3224464</v>
      </c>
      <c r="G2813" s="4">
        <f>INT(VLOOKUP($X2813,映射表!$B:$C,2,FALSE)*VLOOKUP($Z2813,怪物属性偏向!$G:$L,怪物属性偏向!J$1,FALSE)/100)</f>
        <v>3510997</v>
      </c>
      <c r="H2813" s="4">
        <f t="shared" si="3946"/>
        <v>0</v>
      </c>
      <c r="I2813" s="4">
        <f>INT(VLOOKUP($X2813,映射表!$B:$C,2,FALSE)*VLOOKUP($Z2813,怪物属性偏向!$G:$L,怪物属性偏向!K$1,FALSE)/100)</f>
        <v>3041021</v>
      </c>
      <c r="J2813" s="4">
        <f>INT(VLOOKUP($X2813,映射表!$B:$E,4,FALSE))</f>
        <v>2211651</v>
      </c>
      <c r="K2813" s="4">
        <f t="shared" ref="K2813:V2813" si="4057">K2812</f>
        <v>100</v>
      </c>
      <c r="L2813" s="4">
        <f t="shared" si="4057"/>
        <v>0</v>
      </c>
      <c r="M2813" s="4">
        <f t="shared" si="4057"/>
        <v>0</v>
      </c>
      <c r="N2813" s="4">
        <f t="shared" si="4057"/>
        <v>100</v>
      </c>
      <c r="O2813" s="4">
        <f t="shared" si="4057"/>
        <v>0</v>
      </c>
      <c r="P2813" s="4">
        <f t="shared" si="4057"/>
        <v>0</v>
      </c>
      <c r="Q2813" s="4">
        <f t="shared" si="4057"/>
        <v>0</v>
      </c>
      <c r="R2813" s="4">
        <f t="shared" si="4057"/>
        <v>0</v>
      </c>
      <c r="S2813" s="4">
        <f t="shared" si="4057"/>
        <v>0</v>
      </c>
      <c r="T2813" s="4">
        <f t="shared" si="4057"/>
        <v>0</v>
      </c>
      <c r="U2813" s="4">
        <f t="shared" si="4057"/>
        <v>0</v>
      </c>
      <c r="V2813" s="4">
        <f t="shared" si="4057"/>
        <v>0</v>
      </c>
      <c r="W2813" s="4">
        <f>VLOOKUP(Z2813,怪物属性偏向!D:F,3,FALSE)</f>
        <v>5000019</v>
      </c>
      <c r="X2813" s="4">
        <f t="shared" si="4016"/>
        <v>109</v>
      </c>
      <c r="Y2813" t="str">
        <f>VLOOKUP(Z2813,怪物属性偏向!G:H,2,FALSE)</f>
        <v>爱茉莉</v>
      </c>
      <c r="Z2813">
        <f t="shared" si="4017"/>
        <v>19</v>
      </c>
    </row>
    <row r="2814" spans="1:26" ht="18" customHeight="1" x14ac:dyDescent="0.15">
      <c r="A2814" s="4">
        <v>5002810</v>
      </c>
      <c r="B2814" s="4">
        <f t="shared" ref="B2814:E2814" si="4058">B2813</f>
        <v>0</v>
      </c>
      <c r="C2814" s="4">
        <f t="shared" si="4058"/>
        <v>0</v>
      </c>
      <c r="D2814" s="4">
        <f t="shared" si="4058"/>
        <v>0</v>
      </c>
      <c r="E2814" s="4">
        <f t="shared" si="4058"/>
        <v>0</v>
      </c>
      <c r="F2814" s="4">
        <f>INT(VLOOKUP($X2814,映射表!$B:$C,2,FALSE)*VLOOKUP($Z2814,怪物属性偏向!$G:$L,怪物属性偏向!L$1,FALSE)/100)</f>
        <v>3456727</v>
      </c>
      <c r="G2814" s="4">
        <f>INT(VLOOKUP($X2814,映射表!$B:$C,2,FALSE)*VLOOKUP($Z2814,怪物属性偏向!$G:$L,怪物属性偏向!J$1,FALSE)/100)</f>
        <v>3763900</v>
      </c>
      <c r="H2814" s="4">
        <f t="shared" si="3946"/>
        <v>0</v>
      </c>
      <c r="I2814" s="4">
        <f>INT(VLOOKUP($X2814,映射表!$B:$C,2,FALSE)*VLOOKUP($Z2814,怪物属性偏向!$G:$L,怪物属性偏向!K$1,FALSE)/100)</f>
        <v>3260070</v>
      </c>
      <c r="J2814" s="4">
        <f>INT(VLOOKUP($X2814,映射表!$B:$E,4,FALSE))</f>
        <v>2370960</v>
      </c>
      <c r="K2814" s="4">
        <f t="shared" ref="K2814:V2814" si="4059">K2813</f>
        <v>100</v>
      </c>
      <c r="L2814" s="4">
        <f t="shared" si="4059"/>
        <v>0</v>
      </c>
      <c r="M2814" s="4">
        <f t="shared" si="4059"/>
        <v>0</v>
      </c>
      <c r="N2814" s="4">
        <f t="shared" si="4059"/>
        <v>100</v>
      </c>
      <c r="O2814" s="4">
        <f t="shared" si="4059"/>
        <v>0</v>
      </c>
      <c r="P2814" s="4">
        <f t="shared" si="4059"/>
        <v>0</v>
      </c>
      <c r="Q2814" s="4">
        <f t="shared" si="4059"/>
        <v>0</v>
      </c>
      <c r="R2814" s="4">
        <f t="shared" si="4059"/>
        <v>0</v>
      </c>
      <c r="S2814" s="4">
        <f t="shared" si="4059"/>
        <v>0</v>
      </c>
      <c r="T2814" s="4">
        <f t="shared" si="4059"/>
        <v>0</v>
      </c>
      <c r="U2814" s="4">
        <f t="shared" si="4059"/>
        <v>0</v>
      </c>
      <c r="V2814" s="4">
        <f t="shared" si="4059"/>
        <v>0</v>
      </c>
      <c r="W2814" s="4">
        <f>VLOOKUP(Z2814,怪物属性偏向!D:F,3,FALSE)</f>
        <v>5000019</v>
      </c>
      <c r="X2814" s="4">
        <f t="shared" si="4016"/>
        <v>110</v>
      </c>
      <c r="Y2814" t="str">
        <f>VLOOKUP(Z2814,怪物属性偏向!G:H,2,FALSE)</f>
        <v>爱茉莉</v>
      </c>
      <c r="Z2814">
        <f t="shared" si="4017"/>
        <v>19</v>
      </c>
    </row>
    <row r="2815" spans="1:26" ht="18" customHeight="1" x14ac:dyDescent="0.15">
      <c r="A2815" s="4">
        <v>5002811</v>
      </c>
      <c r="B2815" s="4">
        <f t="shared" ref="B2815:E2815" si="4060">B2814</f>
        <v>0</v>
      </c>
      <c r="C2815" s="4">
        <f t="shared" si="4060"/>
        <v>0</v>
      </c>
      <c r="D2815" s="4">
        <f t="shared" si="4060"/>
        <v>0</v>
      </c>
      <c r="E2815" s="4">
        <f t="shared" si="4060"/>
        <v>0</v>
      </c>
      <c r="F2815" s="4">
        <f>INT(VLOOKUP($X2815,映射表!$B:$C,2,FALSE)*VLOOKUP($Z2815,怪物属性偏向!$G:$L,怪物属性偏向!L$1,FALSE)/100)</f>
        <v>3705714</v>
      </c>
      <c r="G2815" s="4">
        <f>INT(VLOOKUP($X2815,映射表!$B:$C,2,FALSE)*VLOOKUP($Z2815,怪物属性偏向!$G:$L,怪物属性偏向!J$1,FALSE)/100)</f>
        <v>4035011</v>
      </c>
      <c r="H2815" s="4">
        <f t="shared" si="3946"/>
        <v>0</v>
      </c>
      <c r="I2815" s="4">
        <f>INT(VLOOKUP($X2815,映射表!$B:$C,2,FALSE)*VLOOKUP($Z2815,怪物属性偏向!$G:$L,怪物属性偏向!K$1,FALSE)/100)</f>
        <v>3494892</v>
      </c>
      <c r="J2815" s="4">
        <f>INT(VLOOKUP($X2815,映射表!$B:$E,4,FALSE))</f>
        <v>2541739</v>
      </c>
      <c r="K2815" s="4">
        <f t="shared" ref="K2815:V2815" si="4061">K2814</f>
        <v>100</v>
      </c>
      <c r="L2815" s="4">
        <f t="shared" si="4061"/>
        <v>0</v>
      </c>
      <c r="M2815" s="4">
        <f t="shared" si="4061"/>
        <v>0</v>
      </c>
      <c r="N2815" s="4">
        <f t="shared" si="4061"/>
        <v>100</v>
      </c>
      <c r="O2815" s="4">
        <f t="shared" si="4061"/>
        <v>0</v>
      </c>
      <c r="P2815" s="4">
        <f t="shared" si="4061"/>
        <v>0</v>
      </c>
      <c r="Q2815" s="4">
        <f t="shared" si="4061"/>
        <v>0</v>
      </c>
      <c r="R2815" s="4">
        <f t="shared" si="4061"/>
        <v>0</v>
      </c>
      <c r="S2815" s="4">
        <f t="shared" si="4061"/>
        <v>0</v>
      </c>
      <c r="T2815" s="4">
        <f t="shared" si="4061"/>
        <v>0</v>
      </c>
      <c r="U2815" s="4">
        <f t="shared" si="4061"/>
        <v>0</v>
      </c>
      <c r="V2815" s="4">
        <f t="shared" si="4061"/>
        <v>0</v>
      </c>
      <c r="W2815" s="4">
        <f>VLOOKUP(Z2815,怪物属性偏向!D:F,3,FALSE)</f>
        <v>5000019</v>
      </c>
      <c r="X2815" s="4">
        <f t="shared" si="4016"/>
        <v>111</v>
      </c>
      <c r="Y2815" t="str">
        <f>VLOOKUP(Z2815,怪物属性偏向!G:H,2,FALSE)</f>
        <v>爱茉莉</v>
      </c>
      <c r="Z2815">
        <f t="shared" si="4017"/>
        <v>19</v>
      </c>
    </row>
    <row r="2816" spans="1:26" ht="18" customHeight="1" x14ac:dyDescent="0.15">
      <c r="A2816" s="4">
        <v>5002812</v>
      </c>
      <c r="B2816" s="4">
        <f t="shared" ref="B2816:E2816" si="4062">B2815</f>
        <v>0</v>
      </c>
      <c r="C2816" s="4">
        <f t="shared" si="4062"/>
        <v>0</v>
      </c>
      <c r="D2816" s="4">
        <f t="shared" si="4062"/>
        <v>0</v>
      </c>
      <c r="E2816" s="4">
        <f t="shared" si="4062"/>
        <v>0</v>
      </c>
      <c r="F2816" s="4">
        <f>INT(VLOOKUP($X2816,映射表!$B:$C,2,FALSE)*VLOOKUP($Z2816,怪物属性偏向!$G:$L,怪物属性偏向!L$1,FALSE)/100)</f>
        <v>3972627</v>
      </c>
      <c r="G2816" s="4">
        <f>INT(VLOOKUP($X2816,映射表!$B:$C,2,FALSE)*VLOOKUP($Z2816,怪物属性偏向!$G:$L,怪物属性偏向!J$1,FALSE)/100)</f>
        <v>4325643</v>
      </c>
      <c r="H2816" s="4">
        <f t="shared" si="3946"/>
        <v>0</v>
      </c>
      <c r="I2816" s="4">
        <f>INT(VLOOKUP($X2816,映射表!$B:$C,2,FALSE)*VLOOKUP($Z2816,怪物属性偏向!$G:$L,怪物属性偏向!K$1,FALSE)/100)</f>
        <v>3746620</v>
      </c>
      <c r="J2816" s="4">
        <f>INT(VLOOKUP($X2816,映射表!$B:$E,4,FALSE))</f>
        <v>2724814</v>
      </c>
      <c r="K2816" s="4">
        <f t="shared" ref="K2816:V2816" si="4063">K2815</f>
        <v>100</v>
      </c>
      <c r="L2816" s="4">
        <f t="shared" si="4063"/>
        <v>0</v>
      </c>
      <c r="M2816" s="4">
        <f t="shared" si="4063"/>
        <v>0</v>
      </c>
      <c r="N2816" s="4">
        <f t="shared" si="4063"/>
        <v>100</v>
      </c>
      <c r="O2816" s="4">
        <f t="shared" si="4063"/>
        <v>0</v>
      </c>
      <c r="P2816" s="4">
        <f t="shared" si="4063"/>
        <v>0</v>
      </c>
      <c r="Q2816" s="4">
        <f t="shared" si="4063"/>
        <v>0</v>
      </c>
      <c r="R2816" s="4">
        <f t="shared" si="4063"/>
        <v>0</v>
      </c>
      <c r="S2816" s="4">
        <f t="shared" si="4063"/>
        <v>0</v>
      </c>
      <c r="T2816" s="4">
        <f t="shared" si="4063"/>
        <v>0</v>
      </c>
      <c r="U2816" s="4">
        <f t="shared" si="4063"/>
        <v>0</v>
      </c>
      <c r="V2816" s="4">
        <f t="shared" si="4063"/>
        <v>0</v>
      </c>
      <c r="W2816" s="4">
        <f>VLOOKUP(Z2816,怪物属性偏向!D:F,3,FALSE)</f>
        <v>5000019</v>
      </c>
      <c r="X2816" s="4">
        <f t="shared" si="4016"/>
        <v>112</v>
      </c>
      <c r="Y2816" t="str">
        <f>VLOOKUP(Z2816,怪物属性偏向!G:H,2,FALSE)</f>
        <v>爱茉莉</v>
      </c>
      <c r="Z2816">
        <f t="shared" si="4017"/>
        <v>19</v>
      </c>
    </row>
    <row r="2817" spans="1:26" ht="18" customHeight="1" x14ac:dyDescent="0.15">
      <c r="A2817" s="4">
        <v>5002813</v>
      </c>
      <c r="B2817" s="4">
        <f t="shared" ref="B2817:E2817" si="4064">B2816</f>
        <v>0</v>
      </c>
      <c r="C2817" s="4">
        <f t="shared" si="4064"/>
        <v>0</v>
      </c>
      <c r="D2817" s="4">
        <f t="shared" si="4064"/>
        <v>0</v>
      </c>
      <c r="E2817" s="4">
        <f t="shared" si="4064"/>
        <v>0</v>
      </c>
      <c r="F2817" s="4">
        <f>INT(VLOOKUP($X2817,映射表!$B:$C,2,FALSE)*VLOOKUP($Z2817,怪物属性偏向!$G:$L,怪物属性偏向!L$1,FALSE)/100)</f>
        <v>4258758</v>
      </c>
      <c r="G2817" s="4">
        <f>INT(VLOOKUP($X2817,映射表!$B:$C,2,FALSE)*VLOOKUP($Z2817,怪物属性偏向!$G:$L,怪物属性偏向!J$1,FALSE)/100)</f>
        <v>4637201</v>
      </c>
      <c r="H2817" s="4">
        <f t="shared" si="3946"/>
        <v>0</v>
      </c>
      <c r="I2817" s="4">
        <f>INT(VLOOKUP($X2817,映射表!$B:$C,2,FALSE)*VLOOKUP($Z2817,怪物属性偏向!$G:$L,怪物属性偏向!K$1,FALSE)/100)</f>
        <v>4016473</v>
      </c>
      <c r="J2817" s="4">
        <f>INT(VLOOKUP($X2817,映射表!$B:$E,4,FALSE))</f>
        <v>2921071</v>
      </c>
      <c r="K2817" s="4">
        <f t="shared" ref="K2817:V2817" si="4065">K2816</f>
        <v>100</v>
      </c>
      <c r="L2817" s="4">
        <f t="shared" si="4065"/>
        <v>0</v>
      </c>
      <c r="M2817" s="4">
        <f t="shared" si="4065"/>
        <v>0</v>
      </c>
      <c r="N2817" s="4">
        <f t="shared" si="4065"/>
        <v>100</v>
      </c>
      <c r="O2817" s="4">
        <f t="shared" si="4065"/>
        <v>0</v>
      </c>
      <c r="P2817" s="4">
        <f t="shared" si="4065"/>
        <v>0</v>
      </c>
      <c r="Q2817" s="4">
        <f t="shared" si="4065"/>
        <v>0</v>
      </c>
      <c r="R2817" s="4">
        <f t="shared" si="4065"/>
        <v>0</v>
      </c>
      <c r="S2817" s="4">
        <f t="shared" si="4065"/>
        <v>0</v>
      </c>
      <c r="T2817" s="4">
        <f t="shared" si="4065"/>
        <v>0</v>
      </c>
      <c r="U2817" s="4">
        <f t="shared" si="4065"/>
        <v>0</v>
      </c>
      <c r="V2817" s="4">
        <f t="shared" si="4065"/>
        <v>0</v>
      </c>
      <c r="W2817" s="4">
        <f>VLOOKUP(Z2817,怪物属性偏向!D:F,3,FALSE)</f>
        <v>5000019</v>
      </c>
      <c r="X2817" s="4">
        <f t="shared" si="4016"/>
        <v>113</v>
      </c>
      <c r="Y2817" t="str">
        <f>VLOOKUP(Z2817,怪物属性偏向!G:H,2,FALSE)</f>
        <v>爱茉莉</v>
      </c>
      <c r="Z2817">
        <f t="shared" si="4017"/>
        <v>19</v>
      </c>
    </row>
    <row r="2818" spans="1:26" ht="18" customHeight="1" x14ac:dyDescent="0.15">
      <c r="A2818" s="4">
        <v>5002814</v>
      </c>
      <c r="B2818" s="4">
        <f t="shared" ref="B2818:E2818" si="4066">B2817</f>
        <v>0</v>
      </c>
      <c r="C2818" s="4">
        <f t="shared" si="4066"/>
        <v>0</v>
      </c>
      <c r="D2818" s="4">
        <f t="shared" si="4066"/>
        <v>0</v>
      </c>
      <c r="E2818" s="4">
        <f t="shared" si="4066"/>
        <v>0</v>
      </c>
      <c r="F2818" s="4">
        <f>INT(VLOOKUP($X2818,映射表!$B:$C,2,FALSE)*VLOOKUP($Z2818,怪物属性偏向!$G:$L,怪物属性偏向!L$1,FALSE)/100)</f>
        <v>4565491</v>
      </c>
      <c r="G2818" s="4">
        <f>INT(VLOOKUP($X2818,映射表!$B:$C,2,FALSE)*VLOOKUP($Z2818,怪物属性偏向!$G:$L,怪物属性偏向!J$1,FALSE)/100)</f>
        <v>4971190</v>
      </c>
      <c r="H2818" s="4">
        <f t="shared" si="3946"/>
        <v>0</v>
      </c>
      <c r="I2818" s="4">
        <f>INT(VLOOKUP($X2818,映射表!$B:$C,2,FALSE)*VLOOKUP($Z2818,怪物属性偏向!$G:$L,怪物属性偏向!K$1,FALSE)/100)</f>
        <v>4305755</v>
      </c>
      <c r="J2818" s="4">
        <f>INT(VLOOKUP($X2818,映射表!$B:$E,4,FALSE))</f>
        <v>3131458</v>
      </c>
      <c r="K2818" s="4">
        <f t="shared" ref="K2818:V2818" si="4067">K2817</f>
        <v>100</v>
      </c>
      <c r="L2818" s="4">
        <f t="shared" si="4067"/>
        <v>0</v>
      </c>
      <c r="M2818" s="4">
        <f t="shared" si="4067"/>
        <v>0</v>
      </c>
      <c r="N2818" s="4">
        <f t="shared" si="4067"/>
        <v>100</v>
      </c>
      <c r="O2818" s="4">
        <f t="shared" si="4067"/>
        <v>0</v>
      </c>
      <c r="P2818" s="4">
        <f t="shared" si="4067"/>
        <v>0</v>
      </c>
      <c r="Q2818" s="4">
        <f t="shared" si="4067"/>
        <v>0</v>
      </c>
      <c r="R2818" s="4">
        <f t="shared" si="4067"/>
        <v>0</v>
      </c>
      <c r="S2818" s="4">
        <f t="shared" si="4067"/>
        <v>0</v>
      </c>
      <c r="T2818" s="4">
        <f t="shared" si="4067"/>
        <v>0</v>
      </c>
      <c r="U2818" s="4">
        <f t="shared" si="4067"/>
        <v>0</v>
      </c>
      <c r="V2818" s="4">
        <f t="shared" si="4067"/>
        <v>0</v>
      </c>
      <c r="W2818" s="4">
        <f>VLOOKUP(Z2818,怪物属性偏向!D:F,3,FALSE)</f>
        <v>5000019</v>
      </c>
      <c r="X2818" s="4">
        <f t="shared" si="4016"/>
        <v>114</v>
      </c>
      <c r="Y2818" t="str">
        <f>VLOOKUP(Z2818,怪物属性偏向!G:H,2,FALSE)</f>
        <v>爱茉莉</v>
      </c>
      <c r="Z2818">
        <f t="shared" si="4017"/>
        <v>19</v>
      </c>
    </row>
    <row r="2819" spans="1:26" ht="18" customHeight="1" x14ac:dyDescent="0.15">
      <c r="A2819" s="4">
        <v>5002815</v>
      </c>
      <c r="B2819" s="4">
        <f t="shared" ref="B2819:E2819" si="4068">B2818</f>
        <v>0</v>
      </c>
      <c r="C2819" s="4">
        <f t="shared" si="4068"/>
        <v>0</v>
      </c>
      <c r="D2819" s="4">
        <f t="shared" si="4068"/>
        <v>0</v>
      </c>
      <c r="E2819" s="4">
        <f t="shared" si="4068"/>
        <v>0</v>
      </c>
      <c r="F2819" s="4">
        <f>INT(VLOOKUP($X2819,映射表!$B:$C,2,FALSE)*VLOOKUP($Z2819,怪物属性偏向!$G:$L,怪物属性偏向!L$1,FALSE)/100)</f>
        <v>4894308</v>
      </c>
      <c r="G2819" s="4">
        <f>INT(VLOOKUP($X2819,映射表!$B:$C,2,FALSE)*VLOOKUP($Z2819,怪物属性偏向!$G:$L,怪物属性偏向!J$1,FALSE)/100)</f>
        <v>5329227</v>
      </c>
      <c r="H2819" s="4">
        <f t="shared" si="3946"/>
        <v>0</v>
      </c>
      <c r="I2819" s="4">
        <f>INT(VLOOKUP($X2819,映射表!$B:$C,2,FALSE)*VLOOKUP($Z2819,怪物属性偏向!$G:$L,怪物属性偏向!K$1,FALSE)/100)</f>
        <v>4615866</v>
      </c>
      <c r="J2819" s="4">
        <f>INT(VLOOKUP($X2819,映射表!$B:$E,4,FALSE))</f>
        <v>3356993</v>
      </c>
      <c r="K2819" s="4">
        <f t="shared" ref="K2819:V2819" si="4069">K2818</f>
        <v>100</v>
      </c>
      <c r="L2819" s="4">
        <f t="shared" si="4069"/>
        <v>0</v>
      </c>
      <c r="M2819" s="4">
        <f t="shared" si="4069"/>
        <v>0</v>
      </c>
      <c r="N2819" s="4">
        <f t="shared" si="4069"/>
        <v>100</v>
      </c>
      <c r="O2819" s="4">
        <f t="shared" si="4069"/>
        <v>0</v>
      </c>
      <c r="P2819" s="4">
        <f t="shared" si="4069"/>
        <v>0</v>
      </c>
      <c r="Q2819" s="4">
        <f t="shared" si="4069"/>
        <v>0</v>
      </c>
      <c r="R2819" s="4">
        <f t="shared" si="4069"/>
        <v>0</v>
      </c>
      <c r="S2819" s="4">
        <f t="shared" si="4069"/>
        <v>0</v>
      </c>
      <c r="T2819" s="4">
        <f t="shared" si="4069"/>
        <v>0</v>
      </c>
      <c r="U2819" s="4">
        <f t="shared" si="4069"/>
        <v>0</v>
      </c>
      <c r="V2819" s="4">
        <f t="shared" si="4069"/>
        <v>0</v>
      </c>
      <c r="W2819" s="4">
        <f>VLOOKUP(Z2819,怪物属性偏向!D:F,3,FALSE)</f>
        <v>5000019</v>
      </c>
      <c r="X2819" s="4">
        <f t="shared" si="4016"/>
        <v>115</v>
      </c>
      <c r="Y2819" t="str">
        <f>VLOOKUP(Z2819,怪物属性偏向!G:H,2,FALSE)</f>
        <v>爱茉莉</v>
      </c>
      <c r="Z2819">
        <f t="shared" si="4017"/>
        <v>19</v>
      </c>
    </row>
    <row r="2820" spans="1:26" ht="18" customHeight="1" x14ac:dyDescent="0.15">
      <c r="A2820" s="4">
        <v>5002816</v>
      </c>
      <c r="B2820" s="4">
        <f t="shared" ref="B2820:E2820" si="4070">B2819</f>
        <v>0</v>
      </c>
      <c r="C2820" s="4">
        <f t="shared" si="4070"/>
        <v>0</v>
      </c>
      <c r="D2820" s="4">
        <f t="shared" si="4070"/>
        <v>0</v>
      </c>
      <c r="E2820" s="4">
        <f t="shared" si="4070"/>
        <v>0</v>
      </c>
      <c r="F2820" s="4">
        <f>INT(VLOOKUP($X2820,映射表!$B:$C,2,FALSE)*VLOOKUP($Z2820,怪物属性偏向!$G:$L,怪物属性偏向!L$1,FALSE)/100)</f>
        <v>5246800</v>
      </c>
      <c r="G2820" s="4">
        <f>INT(VLOOKUP($X2820,映射表!$B:$C,2,FALSE)*VLOOKUP($Z2820,怪物属性偏向!$G:$L,怪物属性偏向!J$1,FALSE)/100)</f>
        <v>5713042</v>
      </c>
      <c r="H2820" s="4">
        <f t="shared" si="3946"/>
        <v>0</v>
      </c>
      <c r="I2820" s="4">
        <f>INT(VLOOKUP($X2820,映射表!$B:$C,2,FALSE)*VLOOKUP($Z2820,怪物属性偏向!$G:$L,怪物属性偏向!K$1,FALSE)/100)</f>
        <v>4948304</v>
      </c>
      <c r="J2820" s="4">
        <f>INT(VLOOKUP($X2820,映射表!$B:$E,4,FALSE))</f>
        <v>3598767</v>
      </c>
      <c r="K2820" s="4">
        <f t="shared" ref="K2820:V2820" si="4071">K2819</f>
        <v>100</v>
      </c>
      <c r="L2820" s="4">
        <f t="shared" si="4071"/>
        <v>0</v>
      </c>
      <c r="M2820" s="4">
        <f t="shared" si="4071"/>
        <v>0</v>
      </c>
      <c r="N2820" s="4">
        <f t="shared" si="4071"/>
        <v>100</v>
      </c>
      <c r="O2820" s="4">
        <f t="shared" si="4071"/>
        <v>0</v>
      </c>
      <c r="P2820" s="4">
        <f t="shared" si="4071"/>
        <v>0</v>
      </c>
      <c r="Q2820" s="4">
        <f t="shared" si="4071"/>
        <v>0</v>
      </c>
      <c r="R2820" s="4">
        <f t="shared" si="4071"/>
        <v>0</v>
      </c>
      <c r="S2820" s="4">
        <f t="shared" si="4071"/>
        <v>0</v>
      </c>
      <c r="T2820" s="4">
        <f t="shared" si="4071"/>
        <v>0</v>
      </c>
      <c r="U2820" s="4">
        <f t="shared" si="4071"/>
        <v>0</v>
      </c>
      <c r="V2820" s="4">
        <f t="shared" si="4071"/>
        <v>0</v>
      </c>
      <c r="W2820" s="4">
        <f>VLOOKUP(Z2820,怪物属性偏向!D:F,3,FALSE)</f>
        <v>5000019</v>
      </c>
      <c r="X2820" s="4">
        <f t="shared" si="4016"/>
        <v>116</v>
      </c>
      <c r="Y2820" t="str">
        <f>VLOOKUP(Z2820,怪物属性偏向!G:H,2,FALSE)</f>
        <v>爱茉莉</v>
      </c>
      <c r="Z2820">
        <f t="shared" si="4017"/>
        <v>19</v>
      </c>
    </row>
    <row r="2821" spans="1:26" ht="18" customHeight="1" x14ac:dyDescent="0.15">
      <c r="A2821" s="4">
        <v>5002817</v>
      </c>
      <c r="B2821" s="4">
        <f t="shared" ref="B2821:E2821" si="4072">B2820</f>
        <v>0</v>
      </c>
      <c r="C2821" s="4">
        <f t="shared" si="4072"/>
        <v>0</v>
      </c>
      <c r="D2821" s="4">
        <f t="shared" si="4072"/>
        <v>0</v>
      </c>
      <c r="E2821" s="4">
        <f t="shared" si="4072"/>
        <v>0</v>
      </c>
      <c r="F2821" s="4">
        <f>INT(VLOOKUP($X2821,映射表!$B:$C,2,FALSE)*VLOOKUP($Z2821,怪物属性偏向!$G:$L,怪物属性偏向!L$1,FALSE)/100)</f>
        <v>5624672</v>
      </c>
      <c r="G2821" s="4">
        <f>INT(VLOOKUP($X2821,映射表!$B:$C,2,FALSE)*VLOOKUP($Z2821,怪物属性偏向!$G:$L,怪物属性偏向!J$1,FALSE)/100)</f>
        <v>6124493</v>
      </c>
      <c r="H2821" s="4">
        <f t="shared" si="3946"/>
        <v>0</v>
      </c>
      <c r="I2821" s="4">
        <f>INT(VLOOKUP($X2821,映射表!$B:$C,2,FALSE)*VLOOKUP($Z2821,怪物属性偏向!$G:$L,怪物属性偏向!K$1,FALSE)/100)</f>
        <v>5304679</v>
      </c>
      <c r="J2821" s="4">
        <f>INT(VLOOKUP($X2821,映射表!$B:$E,4,FALSE))</f>
        <v>3857948</v>
      </c>
      <c r="K2821" s="4">
        <f t="shared" ref="K2821:V2821" si="4073">K2820</f>
        <v>100</v>
      </c>
      <c r="L2821" s="4">
        <f t="shared" si="4073"/>
        <v>0</v>
      </c>
      <c r="M2821" s="4">
        <f t="shared" si="4073"/>
        <v>0</v>
      </c>
      <c r="N2821" s="4">
        <f t="shared" si="4073"/>
        <v>100</v>
      </c>
      <c r="O2821" s="4">
        <f t="shared" si="4073"/>
        <v>0</v>
      </c>
      <c r="P2821" s="4">
        <f t="shared" si="4073"/>
        <v>0</v>
      </c>
      <c r="Q2821" s="4">
        <f t="shared" si="4073"/>
        <v>0</v>
      </c>
      <c r="R2821" s="4">
        <f t="shared" si="4073"/>
        <v>0</v>
      </c>
      <c r="S2821" s="4">
        <f t="shared" si="4073"/>
        <v>0</v>
      </c>
      <c r="T2821" s="4">
        <f t="shared" si="4073"/>
        <v>0</v>
      </c>
      <c r="U2821" s="4">
        <f t="shared" si="4073"/>
        <v>0</v>
      </c>
      <c r="V2821" s="4">
        <f t="shared" si="4073"/>
        <v>0</v>
      </c>
      <c r="W2821" s="4">
        <f>VLOOKUP(Z2821,怪物属性偏向!D:F,3,FALSE)</f>
        <v>5000019</v>
      </c>
      <c r="X2821" s="4">
        <f t="shared" si="4016"/>
        <v>117</v>
      </c>
      <c r="Y2821" t="str">
        <f>VLOOKUP(Z2821,怪物属性偏向!G:H,2,FALSE)</f>
        <v>爱茉莉</v>
      </c>
      <c r="Z2821">
        <f t="shared" si="4017"/>
        <v>19</v>
      </c>
    </row>
    <row r="2822" spans="1:26" ht="18" customHeight="1" x14ac:dyDescent="0.15">
      <c r="A2822" s="4">
        <v>5002818</v>
      </c>
      <c r="B2822" s="4">
        <f t="shared" ref="B2822:E2822" si="4074">B2821</f>
        <v>0</v>
      </c>
      <c r="C2822" s="4">
        <f t="shared" si="4074"/>
        <v>0</v>
      </c>
      <c r="D2822" s="4">
        <f t="shared" si="4074"/>
        <v>0</v>
      </c>
      <c r="E2822" s="4">
        <f t="shared" si="4074"/>
        <v>0</v>
      </c>
      <c r="F2822" s="4">
        <f>INT(VLOOKUP($X2822,映射表!$B:$C,2,FALSE)*VLOOKUP($Z2822,怪物属性偏向!$G:$L,怪物属性偏向!L$1,FALSE)/100)</f>
        <v>6029750</v>
      </c>
      <c r="G2822" s="4">
        <f>INT(VLOOKUP($X2822,映射表!$B:$C,2,FALSE)*VLOOKUP($Z2822,怪物属性偏向!$G:$L,怪物属性偏向!J$1,FALSE)/100)</f>
        <v>6565567</v>
      </c>
      <c r="H2822" s="4">
        <f t="shared" si="3946"/>
        <v>0</v>
      </c>
      <c r="I2822" s="4">
        <f>INT(VLOOKUP($X2822,映射表!$B:$C,2,FALSE)*VLOOKUP($Z2822,怪物属性偏向!$G:$L,怪物属性偏向!K$1,FALSE)/100)</f>
        <v>5686712</v>
      </c>
      <c r="J2822" s="4">
        <f>INT(VLOOKUP($X2822,映射表!$B:$E,4,FALSE))</f>
        <v>4135790</v>
      </c>
      <c r="K2822" s="4">
        <f t="shared" ref="K2822:V2822" si="4075">K2821</f>
        <v>100</v>
      </c>
      <c r="L2822" s="4">
        <f t="shared" si="4075"/>
        <v>0</v>
      </c>
      <c r="M2822" s="4">
        <f t="shared" si="4075"/>
        <v>0</v>
      </c>
      <c r="N2822" s="4">
        <f t="shared" si="4075"/>
        <v>100</v>
      </c>
      <c r="O2822" s="4">
        <f t="shared" si="4075"/>
        <v>0</v>
      </c>
      <c r="P2822" s="4">
        <f t="shared" si="4075"/>
        <v>0</v>
      </c>
      <c r="Q2822" s="4">
        <f t="shared" si="4075"/>
        <v>0</v>
      </c>
      <c r="R2822" s="4">
        <f t="shared" si="4075"/>
        <v>0</v>
      </c>
      <c r="S2822" s="4">
        <f t="shared" si="4075"/>
        <v>0</v>
      </c>
      <c r="T2822" s="4">
        <f t="shared" si="4075"/>
        <v>0</v>
      </c>
      <c r="U2822" s="4">
        <f t="shared" si="4075"/>
        <v>0</v>
      </c>
      <c r="V2822" s="4">
        <f t="shared" si="4075"/>
        <v>0</v>
      </c>
      <c r="W2822" s="4">
        <f>VLOOKUP(Z2822,怪物属性偏向!D:F,3,FALSE)</f>
        <v>5000019</v>
      </c>
      <c r="X2822" s="4">
        <f t="shared" si="4016"/>
        <v>118</v>
      </c>
      <c r="Y2822" t="str">
        <f>VLOOKUP(Z2822,怪物属性偏向!G:H,2,FALSE)</f>
        <v>爱茉莉</v>
      </c>
      <c r="Z2822">
        <f t="shared" si="4017"/>
        <v>19</v>
      </c>
    </row>
    <row r="2823" spans="1:26" ht="18" customHeight="1" x14ac:dyDescent="0.15">
      <c r="A2823" s="4">
        <v>5002819</v>
      </c>
      <c r="B2823" s="4">
        <f t="shared" ref="B2823:E2823" si="4076">B2822</f>
        <v>0</v>
      </c>
      <c r="C2823" s="4">
        <f t="shared" si="4076"/>
        <v>0</v>
      </c>
      <c r="D2823" s="4">
        <f t="shared" si="4076"/>
        <v>0</v>
      </c>
      <c r="E2823" s="4">
        <f t="shared" si="4076"/>
        <v>0</v>
      </c>
      <c r="F2823" s="4">
        <f>INT(VLOOKUP($X2823,映射表!$B:$C,2,FALSE)*VLOOKUP($Z2823,怪物属性偏向!$G:$L,怪物属性偏向!L$1,FALSE)/100)</f>
        <v>6463994</v>
      </c>
      <c r="G2823" s="4">
        <f>INT(VLOOKUP($X2823,映射表!$B:$C,2,FALSE)*VLOOKUP($Z2823,怪物属性偏向!$G:$L,怪物属性偏向!J$1,FALSE)/100)</f>
        <v>7038399</v>
      </c>
      <c r="H2823" s="4">
        <f t="shared" ref="H2823:H2854" si="4077">H2822</f>
        <v>0</v>
      </c>
      <c r="I2823" s="4">
        <f>INT(VLOOKUP($X2823,映射表!$B:$C,2,FALSE)*VLOOKUP($Z2823,怪物属性偏向!$G:$L,怪物属性偏向!K$1,FALSE)/100)</f>
        <v>6096251</v>
      </c>
      <c r="J2823" s="4">
        <f>INT(VLOOKUP($X2823,映射表!$B:$E,4,FALSE))</f>
        <v>4433637</v>
      </c>
      <c r="K2823" s="4">
        <f t="shared" ref="K2823:V2823" si="4078">K2822</f>
        <v>100</v>
      </c>
      <c r="L2823" s="4">
        <f t="shared" si="4078"/>
        <v>0</v>
      </c>
      <c r="M2823" s="4">
        <f t="shared" si="4078"/>
        <v>0</v>
      </c>
      <c r="N2823" s="4">
        <f t="shared" si="4078"/>
        <v>100</v>
      </c>
      <c r="O2823" s="4">
        <f t="shared" si="4078"/>
        <v>0</v>
      </c>
      <c r="P2823" s="4">
        <f t="shared" si="4078"/>
        <v>0</v>
      </c>
      <c r="Q2823" s="4">
        <f t="shared" si="4078"/>
        <v>0</v>
      </c>
      <c r="R2823" s="4">
        <f t="shared" si="4078"/>
        <v>0</v>
      </c>
      <c r="S2823" s="4">
        <f t="shared" si="4078"/>
        <v>0</v>
      </c>
      <c r="T2823" s="4">
        <f t="shared" si="4078"/>
        <v>0</v>
      </c>
      <c r="U2823" s="4">
        <f t="shared" si="4078"/>
        <v>0</v>
      </c>
      <c r="V2823" s="4">
        <f t="shared" si="4078"/>
        <v>0</v>
      </c>
      <c r="W2823" s="4">
        <f>VLOOKUP(Z2823,怪物属性偏向!D:F,3,FALSE)</f>
        <v>5000019</v>
      </c>
      <c r="X2823" s="4">
        <f t="shared" si="4016"/>
        <v>119</v>
      </c>
      <c r="Y2823" t="str">
        <f>VLOOKUP(Z2823,怪物属性偏向!G:H,2,FALSE)</f>
        <v>爱茉莉</v>
      </c>
      <c r="Z2823">
        <f t="shared" si="4017"/>
        <v>19</v>
      </c>
    </row>
    <row r="2824" spans="1:26" ht="18" customHeight="1" x14ac:dyDescent="0.15">
      <c r="A2824" s="4">
        <v>5002820</v>
      </c>
      <c r="B2824" s="4">
        <f t="shared" ref="B2824:E2824" si="4079">B2823</f>
        <v>0</v>
      </c>
      <c r="C2824" s="4">
        <f t="shared" si="4079"/>
        <v>0</v>
      </c>
      <c r="D2824" s="4">
        <f t="shared" si="4079"/>
        <v>0</v>
      </c>
      <c r="E2824" s="4">
        <f t="shared" si="4079"/>
        <v>0</v>
      </c>
      <c r="F2824" s="4">
        <f>INT(VLOOKUP($X2824,映射表!$B:$C,2,FALSE)*VLOOKUP($Z2824,怪物属性偏向!$G:$L,怪物属性偏向!L$1,FALSE)/100)</f>
        <v>6929504</v>
      </c>
      <c r="G2824" s="4">
        <f>INT(VLOOKUP($X2824,映射表!$B:$C,2,FALSE)*VLOOKUP($Z2824,怪物属性偏向!$G:$L,怪物属性偏向!J$1,FALSE)/100)</f>
        <v>7545275</v>
      </c>
      <c r="H2824" s="4">
        <f t="shared" si="4077"/>
        <v>0</v>
      </c>
      <c r="I2824" s="4">
        <f>INT(VLOOKUP($X2824,映射表!$B:$C,2,FALSE)*VLOOKUP($Z2824,怪物属性偏向!$G:$L,怪物属性偏向!K$1,FALSE)/100)</f>
        <v>6535277</v>
      </c>
      <c r="J2824" s="4">
        <f>INT(VLOOKUP($X2824,映射表!$B:$E,4,FALSE))</f>
        <v>4752929</v>
      </c>
      <c r="K2824" s="4">
        <f t="shared" ref="K2824:V2824" si="4080">K2823</f>
        <v>100</v>
      </c>
      <c r="L2824" s="4">
        <f t="shared" si="4080"/>
        <v>0</v>
      </c>
      <c r="M2824" s="4">
        <f t="shared" si="4080"/>
        <v>0</v>
      </c>
      <c r="N2824" s="4">
        <f t="shared" si="4080"/>
        <v>100</v>
      </c>
      <c r="O2824" s="4">
        <f t="shared" si="4080"/>
        <v>0</v>
      </c>
      <c r="P2824" s="4">
        <f t="shared" si="4080"/>
        <v>0</v>
      </c>
      <c r="Q2824" s="4">
        <f t="shared" si="4080"/>
        <v>0</v>
      </c>
      <c r="R2824" s="4">
        <f t="shared" si="4080"/>
        <v>0</v>
      </c>
      <c r="S2824" s="4">
        <f t="shared" si="4080"/>
        <v>0</v>
      </c>
      <c r="T2824" s="4">
        <f t="shared" si="4080"/>
        <v>0</v>
      </c>
      <c r="U2824" s="4">
        <f t="shared" si="4080"/>
        <v>0</v>
      </c>
      <c r="V2824" s="4">
        <f t="shared" si="4080"/>
        <v>0</v>
      </c>
      <c r="W2824" s="4">
        <f>VLOOKUP(Z2824,怪物属性偏向!D:F,3,FALSE)</f>
        <v>5000019</v>
      </c>
      <c r="X2824" s="4">
        <f t="shared" si="4016"/>
        <v>120</v>
      </c>
      <c r="Y2824" t="str">
        <f>VLOOKUP(Z2824,怪物属性偏向!G:H,2,FALSE)</f>
        <v>爱茉莉</v>
      </c>
      <c r="Z2824">
        <f t="shared" si="4017"/>
        <v>19</v>
      </c>
    </row>
    <row r="2825" spans="1:26" ht="18" customHeight="1" x14ac:dyDescent="0.15">
      <c r="A2825" s="4">
        <v>5002821</v>
      </c>
      <c r="B2825" s="4">
        <f t="shared" ref="B2825:E2825" si="4081">B2824</f>
        <v>0</v>
      </c>
      <c r="C2825" s="4">
        <f t="shared" si="4081"/>
        <v>0</v>
      </c>
      <c r="D2825" s="4">
        <f t="shared" si="4081"/>
        <v>0</v>
      </c>
      <c r="E2825" s="4">
        <f t="shared" si="4081"/>
        <v>0</v>
      </c>
      <c r="F2825" s="4">
        <f>INT(VLOOKUP($X2825,映射表!$B:$C,2,FALSE)*VLOOKUP($Z2825,怪物属性偏向!$G:$L,怪物属性偏向!L$1,FALSE)/100)</f>
        <v>7428530</v>
      </c>
      <c r="G2825" s="4">
        <f>INT(VLOOKUP($X2825,映射表!$B:$C,2,FALSE)*VLOOKUP($Z2825,怪物属性偏向!$G:$L,怪物属性偏向!J$1,FALSE)/100)</f>
        <v>8088646</v>
      </c>
      <c r="H2825" s="4">
        <f t="shared" si="4077"/>
        <v>0</v>
      </c>
      <c r="I2825" s="4">
        <f>INT(VLOOKUP($X2825,映射表!$B:$C,2,FALSE)*VLOOKUP($Z2825,怪物属性偏向!$G:$L,怪物属性偏向!K$1,FALSE)/100)</f>
        <v>7005914</v>
      </c>
      <c r="J2825" s="4">
        <f>INT(VLOOKUP($X2825,映射表!$B:$E,4,FALSE))</f>
        <v>5095210</v>
      </c>
      <c r="K2825" s="4">
        <f t="shared" ref="K2825:V2825" si="4082">K2824</f>
        <v>100</v>
      </c>
      <c r="L2825" s="4">
        <f t="shared" si="4082"/>
        <v>0</v>
      </c>
      <c r="M2825" s="4">
        <f t="shared" si="4082"/>
        <v>0</v>
      </c>
      <c r="N2825" s="4">
        <f t="shared" si="4082"/>
        <v>100</v>
      </c>
      <c r="O2825" s="4">
        <f t="shared" si="4082"/>
        <v>0</v>
      </c>
      <c r="P2825" s="4">
        <f t="shared" si="4082"/>
        <v>0</v>
      </c>
      <c r="Q2825" s="4">
        <f t="shared" si="4082"/>
        <v>0</v>
      </c>
      <c r="R2825" s="4">
        <f t="shared" si="4082"/>
        <v>0</v>
      </c>
      <c r="S2825" s="4">
        <f t="shared" si="4082"/>
        <v>0</v>
      </c>
      <c r="T2825" s="4">
        <f t="shared" si="4082"/>
        <v>0</v>
      </c>
      <c r="U2825" s="4">
        <f t="shared" si="4082"/>
        <v>0</v>
      </c>
      <c r="V2825" s="4">
        <f t="shared" si="4082"/>
        <v>0</v>
      </c>
      <c r="W2825" s="4">
        <f>VLOOKUP(Z2825,怪物属性偏向!D:F,3,FALSE)</f>
        <v>5000019</v>
      </c>
      <c r="X2825" s="4">
        <f t="shared" si="4016"/>
        <v>121</v>
      </c>
      <c r="Y2825" t="str">
        <f>VLOOKUP(Z2825,怪物属性偏向!G:H,2,FALSE)</f>
        <v>爱茉莉</v>
      </c>
      <c r="Z2825">
        <f t="shared" si="4017"/>
        <v>19</v>
      </c>
    </row>
    <row r="2826" spans="1:26" ht="18" customHeight="1" x14ac:dyDescent="0.15">
      <c r="A2826" s="4">
        <v>5002822</v>
      </c>
      <c r="B2826" s="4">
        <f t="shared" ref="B2826:E2826" si="4083">B2825</f>
        <v>0</v>
      </c>
      <c r="C2826" s="4">
        <f t="shared" si="4083"/>
        <v>0</v>
      </c>
      <c r="D2826" s="4">
        <f t="shared" si="4083"/>
        <v>0</v>
      </c>
      <c r="E2826" s="4">
        <f t="shared" si="4083"/>
        <v>0</v>
      </c>
      <c r="F2826" s="4">
        <f>INT(VLOOKUP($X2826,映射表!$B:$C,2,FALSE)*VLOOKUP($Z2826,怪物属性偏向!$G:$L,怪物属性偏向!L$1,FALSE)/100)</f>
        <v>7963486</v>
      </c>
      <c r="G2826" s="4">
        <f>INT(VLOOKUP($X2826,映射表!$B:$C,2,FALSE)*VLOOKUP($Z2826,怪物属性偏向!$G:$L,怪物属性偏向!J$1,FALSE)/100)</f>
        <v>8671139</v>
      </c>
      <c r="H2826" s="4">
        <f t="shared" si="4077"/>
        <v>0</v>
      </c>
      <c r="I2826" s="4">
        <f>INT(VLOOKUP($X2826,映射表!$B:$C,2,FALSE)*VLOOKUP($Z2826,怪物属性偏向!$G:$L,怪物属性偏向!K$1,FALSE)/100)</f>
        <v>7510436</v>
      </c>
      <c r="J2826" s="4">
        <f>INT(VLOOKUP($X2826,映射表!$B:$E,4,FALSE))</f>
        <v>5462135</v>
      </c>
      <c r="K2826" s="4">
        <f t="shared" ref="K2826:V2826" si="4084">K2825</f>
        <v>100</v>
      </c>
      <c r="L2826" s="4">
        <f t="shared" si="4084"/>
        <v>0</v>
      </c>
      <c r="M2826" s="4">
        <f t="shared" si="4084"/>
        <v>0</v>
      </c>
      <c r="N2826" s="4">
        <f t="shared" si="4084"/>
        <v>100</v>
      </c>
      <c r="O2826" s="4">
        <f t="shared" si="4084"/>
        <v>0</v>
      </c>
      <c r="P2826" s="4">
        <f t="shared" si="4084"/>
        <v>0</v>
      </c>
      <c r="Q2826" s="4">
        <f t="shared" si="4084"/>
        <v>0</v>
      </c>
      <c r="R2826" s="4">
        <f t="shared" si="4084"/>
        <v>0</v>
      </c>
      <c r="S2826" s="4">
        <f t="shared" si="4084"/>
        <v>0</v>
      </c>
      <c r="T2826" s="4">
        <f t="shared" si="4084"/>
        <v>0</v>
      </c>
      <c r="U2826" s="4">
        <f t="shared" si="4084"/>
        <v>0</v>
      </c>
      <c r="V2826" s="4">
        <f t="shared" si="4084"/>
        <v>0</v>
      </c>
      <c r="W2826" s="4">
        <f>VLOOKUP(Z2826,怪物属性偏向!D:F,3,FALSE)</f>
        <v>5000019</v>
      </c>
      <c r="X2826" s="4">
        <f t="shared" si="4016"/>
        <v>122</v>
      </c>
      <c r="Y2826" t="str">
        <f>VLOOKUP(Z2826,怪物属性偏向!G:H,2,FALSE)</f>
        <v>爱茉莉</v>
      </c>
      <c r="Z2826">
        <f t="shared" si="4017"/>
        <v>19</v>
      </c>
    </row>
    <row r="2827" spans="1:26" ht="18" customHeight="1" x14ac:dyDescent="0.15">
      <c r="A2827" s="4">
        <v>5002823</v>
      </c>
      <c r="B2827" s="4">
        <f t="shared" ref="B2827:E2827" si="4085">B2826</f>
        <v>0</v>
      </c>
      <c r="C2827" s="4">
        <f t="shared" si="4085"/>
        <v>0</v>
      </c>
      <c r="D2827" s="4">
        <f t="shared" si="4085"/>
        <v>0</v>
      </c>
      <c r="E2827" s="4">
        <f t="shared" si="4085"/>
        <v>0</v>
      </c>
      <c r="F2827" s="4">
        <f>INT(VLOOKUP($X2827,映射表!$B:$C,2,FALSE)*VLOOKUP($Z2827,怪物属性偏向!$G:$L,怪物属性偏向!L$1,FALSE)/100)</f>
        <v>8536960</v>
      </c>
      <c r="G2827" s="4">
        <f>INT(VLOOKUP($X2827,映射表!$B:$C,2,FALSE)*VLOOKUP($Z2827,怪物属性偏向!$G:$L,怪物属性偏向!J$1,FALSE)/100)</f>
        <v>9295572</v>
      </c>
      <c r="H2827" s="4">
        <f t="shared" si="4077"/>
        <v>0</v>
      </c>
      <c r="I2827" s="4">
        <f>INT(VLOOKUP($X2827,映射表!$B:$C,2,FALSE)*VLOOKUP($Z2827,怪物属性偏向!$G:$L,怪物属性偏向!K$1,FALSE)/100)</f>
        <v>8051283</v>
      </c>
      <c r="J2827" s="4">
        <f>INT(VLOOKUP($X2827,映射表!$B:$E,4,FALSE))</f>
        <v>5855478</v>
      </c>
      <c r="K2827" s="4">
        <f t="shared" ref="K2827:V2827" si="4086">K2826</f>
        <v>100</v>
      </c>
      <c r="L2827" s="4">
        <f t="shared" si="4086"/>
        <v>0</v>
      </c>
      <c r="M2827" s="4">
        <f t="shared" si="4086"/>
        <v>0</v>
      </c>
      <c r="N2827" s="4">
        <f t="shared" si="4086"/>
        <v>100</v>
      </c>
      <c r="O2827" s="4">
        <f t="shared" si="4086"/>
        <v>0</v>
      </c>
      <c r="P2827" s="4">
        <f t="shared" si="4086"/>
        <v>0</v>
      </c>
      <c r="Q2827" s="4">
        <f t="shared" si="4086"/>
        <v>0</v>
      </c>
      <c r="R2827" s="4">
        <f t="shared" si="4086"/>
        <v>0</v>
      </c>
      <c r="S2827" s="4">
        <f t="shared" si="4086"/>
        <v>0</v>
      </c>
      <c r="T2827" s="4">
        <f t="shared" si="4086"/>
        <v>0</v>
      </c>
      <c r="U2827" s="4">
        <f t="shared" si="4086"/>
        <v>0</v>
      </c>
      <c r="V2827" s="4">
        <f t="shared" si="4086"/>
        <v>0</v>
      </c>
      <c r="W2827" s="4">
        <f>VLOOKUP(Z2827,怪物属性偏向!D:F,3,FALSE)</f>
        <v>5000019</v>
      </c>
      <c r="X2827" s="4">
        <f t="shared" si="4016"/>
        <v>123</v>
      </c>
      <c r="Y2827" t="str">
        <f>VLOOKUP(Z2827,怪物属性偏向!G:H,2,FALSE)</f>
        <v>爱茉莉</v>
      </c>
      <c r="Z2827">
        <f t="shared" si="4017"/>
        <v>19</v>
      </c>
    </row>
    <row r="2828" spans="1:26" ht="18" customHeight="1" x14ac:dyDescent="0.15">
      <c r="A2828" s="4">
        <v>5002824</v>
      </c>
      <c r="B2828" s="4">
        <f t="shared" ref="B2828:E2828" si="4087">B2827</f>
        <v>0</v>
      </c>
      <c r="C2828" s="4">
        <f t="shared" si="4087"/>
        <v>0</v>
      </c>
      <c r="D2828" s="4">
        <f t="shared" si="4087"/>
        <v>0</v>
      </c>
      <c r="E2828" s="4">
        <f t="shared" si="4087"/>
        <v>0</v>
      </c>
      <c r="F2828" s="4">
        <f>INT(VLOOKUP($X2828,映射表!$B:$C,2,FALSE)*VLOOKUP($Z2828,怪物属性偏向!$G:$L,怪物属性偏向!L$1,FALSE)/100)</f>
        <v>9151723</v>
      </c>
      <c r="G2828" s="4">
        <f>INT(VLOOKUP($X2828,映射表!$B:$C,2,FALSE)*VLOOKUP($Z2828,怪物属性偏向!$G:$L,怪物属性偏向!J$1,FALSE)/100)</f>
        <v>9964965</v>
      </c>
      <c r="H2828" s="4">
        <f t="shared" si="4077"/>
        <v>0</v>
      </c>
      <c r="I2828" s="4">
        <f>INT(VLOOKUP($X2828,映射表!$B:$C,2,FALSE)*VLOOKUP($Z2828,怪物属性偏向!$G:$L,怪物属性偏向!K$1,FALSE)/100)</f>
        <v>8631072</v>
      </c>
      <c r="J2828" s="4">
        <f>INT(VLOOKUP($X2828,映射表!$B:$E,4,FALSE))</f>
        <v>6277143</v>
      </c>
      <c r="K2828" s="4">
        <f t="shared" ref="K2828:V2828" si="4088">K2827</f>
        <v>100</v>
      </c>
      <c r="L2828" s="4">
        <f t="shared" si="4088"/>
        <v>0</v>
      </c>
      <c r="M2828" s="4">
        <f t="shared" si="4088"/>
        <v>0</v>
      </c>
      <c r="N2828" s="4">
        <f t="shared" si="4088"/>
        <v>100</v>
      </c>
      <c r="O2828" s="4">
        <f t="shared" si="4088"/>
        <v>0</v>
      </c>
      <c r="P2828" s="4">
        <f t="shared" si="4088"/>
        <v>0</v>
      </c>
      <c r="Q2828" s="4">
        <f t="shared" si="4088"/>
        <v>0</v>
      </c>
      <c r="R2828" s="4">
        <f t="shared" si="4088"/>
        <v>0</v>
      </c>
      <c r="S2828" s="4">
        <f t="shared" si="4088"/>
        <v>0</v>
      </c>
      <c r="T2828" s="4">
        <f t="shared" si="4088"/>
        <v>0</v>
      </c>
      <c r="U2828" s="4">
        <f t="shared" si="4088"/>
        <v>0</v>
      </c>
      <c r="V2828" s="4">
        <f t="shared" si="4088"/>
        <v>0</v>
      </c>
      <c r="W2828" s="4">
        <f>VLOOKUP(Z2828,怪物属性偏向!D:F,3,FALSE)</f>
        <v>5000019</v>
      </c>
      <c r="X2828" s="4">
        <f t="shared" si="4016"/>
        <v>124</v>
      </c>
      <c r="Y2828" t="str">
        <f>VLOOKUP(Z2828,怪物属性偏向!G:H,2,FALSE)</f>
        <v>爱茉莉</v>
      </c>
      <c r="Z2828">
        <f t="shared" si="4017"/>
        <v>19</v>
      </c>
    </row>
    <row r="2829" spans="1:26" ht="18" customHeight="1" x14ac:dyDescent="0.15">
      <c r="A2829" s="4">
        <v>5002825</v>
      </c>
      <c r="B2829" s="4">
        <f t="shared" ref="B2829:E2829" si="4089">B2828</f>
        <v>0</v>
      </c>
      <c r="C2829" s="4">
        <f t="shared" si="4089"/>
        <v>0</v>
      </c>
      <c r="D2829" s="4">
        <f t="shared" si="4089"/>
        <v>0</v>
      </c>
      <c r="E2829" s="4">
        <f t="shared" si="4089"/>
        <v>0</v>
      </c>
      <c r="F2829" s="4">
        <f>INT(VLOOKUP($X2829,映射表!$B:$C,2,FALSE)*VLOOKUP($Z2829,怪物属性偏向!$G:$L,怪物属性偏向!L$1,FALSE)/100)</f>
        <v>9810749</v>
      </c>
      <c r="G2829" s="4">
        <f>INT(VLOOKUP($X2829,映射表!$B:$C,2,FALSE)*VLOOKUP($Z2829,怪物属性偏向!$G:$L,怪物属性偏向!J$1,FALSE)/100)</f>
        <v>10682553</v>
      </c>
      <c r="H2829" s="4">
        <f t="shared" si="4077"/>
        <v>0</v>
      </c>
      <c r="I2829" s="4">
        <f>INT(VLOOKUP($X2829,映射表!$B:$C,2,FALSE)*VLOOKUP($Z2829,怪物属性偏向!$G:$L,怪物属性偏向!K$1,FALSE)/100)</f>
        <v>9252605</v>
      </c>
      <c r="J2829" s="4">
        <f>INT(VLOOKUP($X2829,映射表!$B:$E,4,FALSE))</f>
        <v>6729167</v>
      </c>
      <c r="K2829" s="4">
        <f t="shared" ref="K2829:V2829" si="4090">K2828</f>
        <v>100</v>
      </c>
      <c r="L2829" s="4">
        <f t="shared" si="4090"/>
        <v>0</v>
      </c>
      <c r="M2829" s="4">
        <f t="shared" si="4090"/>
        <v>0</v>
      </c>
      <c r="N2829" s="4">
        <f t="shared" si="4090"/>
        <v>100</v>
      </c>
      <c r="O2829" s="4">
        <f t="shared" si="4090"/>
        <v>0</v>
      </c>
      <c r="P2829" s="4">
        <f t="shared" si="4090"/>
        <v>0</v>
      </c>
      <c r="Q2829" s="4">
        <f t="shared" si="4090"/>
        <v>0</v>
      </c>
      <c r="R2829" s="4">
        <f t="shared" si="4090"/>
        <v>0</v>
      </c>
      <c r="S2829" s="4">
        <f t="shared" si="4090"/>
        <v>0</v>
      </c>
      <c r="T2829" s="4">
        <f t="shared" si="4090"/>
        <v>0</v>
      </c>
      <c r="U2829" s="4">
        <f t="shared" si="4090"/>
        <v>0</v>
      </c>
      <c r="V2829" s="4">
        <f t="shared" si="4090"/>
        <v>0</v>
      </c>
      <c r="W2829" s="4">
        <f>VLOOKUP(Z2829,怪物属性偏向!D:F,3,FALSE)</f>
        <v>5000019</v>
      </c>
      <c r="X2829" s="4">
        <f t="shared" si="4016"/>
        <v>125</v>
      </c>
      <c r="Y2829" t="str">
        <f>VLOOKUP(Z2829,怪物属性偏向!G:H,2,FALSE)</f>
        <v>爱茉莉</v>
      </c>
      <c r="Z2829">
        <f t="shared" si="4017"/>
        <v>19</v>
      </c>
    </row>
    <row r="2830" spans="1:26" ht="18" customHeight="1" x14ac:dyDescent="0.15">
      <c r="A2830" s="4">
        <v>5002826</v>
      </c>
      <c r="B2830" s="4">
        <f t="shared" ref="B2830:E2830" si="4091">B2829</f>
        <v>0</v>
      </c>
      <c r="C2830" s="4">
        <f t="shared" si="4091"/>
        <v>0</v>
      </c>
      <c r="D2830" s="4">
        <f t="shared" si="4091"/>
        <v>0</v>
      </c>
      <c r="E2830" s="4">
        <f t="shared" si="4091"/>
        <v>0</v>
      </c>
      <c r="F2830" s="4">
        <f>INT(VLOOKUP($X2830,映射表!$B:$C,2,FALSE)*VLOOKUP($Z2830,怪物属性偏向!$G:$L,怪物属性偏向!L$1,FALSE)/100)</f>
        <v>10517225</v>
      </c>
      <c r="G2830" s="4">
        <f>INT(VLOOKUP($X2830,映射表!$B:$C,2,FALSE)*VLOOKUP($Z2830,怪物属性偏向!$G:$L,怪物属性偏向!J$1,FALSE)/100)</f>
        <v>11451808</v>
      </c>
      <c r="H2830" s="4">
        <f t="shared" si="4077"/>
        <v>0</v>
      </c>
      <c r="I2830" s="4">
        <f>INT(VLOOKUP($X2830,映射表!$B:$C,2,FALSE)*VLOOKUP($Z2830,怪物属性偏向!$G:$L,怪物属性偏向!K$1,FALSE)/100)</f>
        <v>9918889</v>
      </c>
      <c r="J2830" s="4">
        <f>INT(VLOOKUP($X2830,映射表!$B:$E,4,FALSE))</f>
        <v>7213737</v>
      </c>
      <c r="K2830" s="4">
        <f t="shared" ref="K2830:V2830" si="4092">K2829</f>
        <v>100</v>
      </c>
      <c r="L2830" s="4">
        <f t="shared" si="4092"/>
        <v>0</v>
      </c>
      <c r="M2830" s="4">
        <f t="shared" si="4092"/>
        <v>0</v>
      </c>
      <c r="N2830" s="4">
        <f t="shared" si="4092"/>
        <v>100</v>
      </c>
      <c r="O2830" s="4">
        <f t="shared" si="4092"/>
        <v>0</v>
      </c>
      <c r="P2830" s="4">
        <f t="shared" si="4092"/>
        <v>0</v>
      </c>
      <c r="Q2830" s="4">
        <f t="shared" si="4092"/>
        <v>0</v>
      </c>
      <c r="R2830" s="4">
        <f t="shared" si="4092"/>
        <v>0</v>
      </c>
      <c r="S2830" s="4">
        <f t="shared" si="4092"/>
        <v>0</v>
      </c>
      <c r="T2830" s="4">
        <f t="shared" si="4092"/>
        <v>0</v>
      </c>
      <c r="U2830" s="4">
        <f t="shared" si="4092"/>
        <v>0</v>
      </c>
      <c r="V2830" s="4">
        <f t="shared" si="4092"/>
        <v>0</v>
      </c>
      <c r="W2830" s="4">
        <f>VLOOKUP(Z2830,怪物属性偏向!D:F,3,FALSE)</f>
        <v>5000019</v>
      </c>
      <c r="X2830" s="4">
        <f t="shared" si="4016"/>
        <v>126</v>
      </c>
      <c r="Y2830" t="str">
        <f>VLOOKUP(Z2830,怪物属性偏向!G:H,2,FALSE)</f>
        <v>爱茉莉</v>
      </c>
      <c r="Z2830">
        <f t="shared" si="4017"/>
        <v>19</v>
      </c>
    </row>
    <row r="2831" spans="1:26" ht="18" customHeight="1" x14ac:dyDescent="0.15">
      <c r="A2831" s="4">
        <v>5002827</v>
      </c>
      <c r="B2831" s="4">
        <f t="shared" ref="B2831:E2831" si="4093">B2830</f>
        <v>0</v>
      </c>
      <c r="C2831" s="4">
        <f t="shared" si="4093"/>
        <v>0</v>
      </c>
      <c r="D2831" s="4">
        <f t="shared" si="4093"/>
        <v>0</v>
      </c>
      <c r="E2831" s="4">
        <f t="shared" si="4093"/>
        <v>0</v>
      </c>
      <c r="F2831" s="4">
        <f>INT(VLOOKUP($X2831,映射表!$B:$C,2,FALSE)*VLOOKUP($Z2831,怪物属性偏向!$G:$L,怪物属性偏向!L$1,FALSE)/100)</f>
        <v>11274567</v>
      </c>
      <c r="G2831" s="4">
        <f>INT(VLOOKUP($X2831,映射表!$B:$C,2,FALSE)*VLOOKUP($Z2831,怪物属性偏向!$G:$L,怪物属性偏向!J$1,FALSE)/100)</f>
        <v>12276449</v>
      </c>
      <c r="H2831" s="4">
        <f t="shared" si="4077"/>
        <v>0</v>
      </c>
      <c r="I2831" s="4">
        <f>INT(VLOOKUP($X2831,映射表!$B:$C,2,FALSE)*VLOOKUP($Z2831,怪物属性偏向!$G:$L,怪物属性偏向!K$1,FALSE)/100)</f>
        <v>10633145</v>
      </c>
      <c r="J2831" s="4">
        <f>INT(VLOOKUP($X2831,映射表!$B:$E,4,FALSE))</f>
        <v>7733196</v>
      </c>
      <c r="K2831" s="4">
        <f t="shared" ref="K2831:V2831" si="4094">K2830</f>
        <v>100</v>
      </c>
      <c r="L2831" s="4">
        <f t="shared" si="4094"/>
        <v>0</v>
      </c>
      <c r="M2831" s="4">
        <f t="shared" si="4094"/>
        <v>0</v>
      </c>
      <c r="N2831" s="4">
        <f t="shared" si="4094"/>
        <v>100</v>
      </c>
      <c r="O2831" s="4">
        <f t="shared" si="4094"/>
        <v>0</v>
      </c>
      <c r="P2831" s="4">
        <f t="shared" si="4094"/>
        <v>0</v>
      </c>
      <c r="Q2831" s="4">
        <f t="shared" si="4094"/>
        <v>0</v>
      </c>
      <c r="R2831" s="4">
        <f t="shared" si="4094"/>
        <v>0</v>
      </c>
      <c r="S2831" s="4">
        <f t="shared" si="4094"/>
        <v>0</v>
      </c>
      <c r="T2831" s="4">
        <f t="shared" si="4094"/>
        <v>0</v>
      </c>
      <c r="U2831" s="4">
        <f t="shared" si="4094"/>
        <v>0</v>
      </c>
      <c r="V2831" s="4">
        <f t="shared" si="4094"/>
        <v>0</v>
      </c>
      <c r="W2831" s="4">
        <f>VLOOKUP(Z2831,怪物属性偏向!D:F,3,FALSE)</f>
        <v>5000019</v>
      </c>
      <c r="X2831" s="4">
        <f t="shared" si="4016"/>
        <v>127</v>
      </c>
      <c r="Y2831" t="str">
        <f>VLOOKUP(Z2831,怪物属性偏向!G:H,2,FALSE)</f>
        <v>爱茉莉</v>
      </c>
      <c r="Z2831">
        <f t="shared" si="4017"/>
        <v>19</v>
      </c>
    </row>
    <row r="2832" spans="1:26" ht="18" customHeight="1" x14ac:dyDescent="0.15">
      <c r="A2832" s="4">
        <v>5002828</v>
      </c>
      <c r="B2832" s="4">
        <f t="shared" ref="B2832:E2832" si="4095">B2831</f>
        <v>0</v>
      </c>
      <c r="C2832" s="4">
        <f t="shared" si="4095"/>
        <v>0</v>
      </c>
      <c r="D2832" s="4">
        <f t="shared" si="4095"/>
        <v>0</v>
      </c>
      <c r="E2832" s="4">
        <f t="shared" si="4095"/>
        <v>0</v>
      </c>
      <c r="F2832" s="4">
        <f>INT(VLOOKUP($X2832,映射表!$B:$C,2,FALSE)*VLOOKUP($Z2832,怪物属性偏向!$G:$L,怪物属性偏向!L$1,FALSE)/100)</f>
        <v>12086438</v>
      </c>
      <c r="G2832" s="4">
        <f>INT(VLOOKUP($X2832,映射表!$B:$C,2,FALSE)*VLOOKUP($Z2832,怪物属性偏向!$G:$L,怪物属性偏向!J$1,FALSE)/100)</f>
        <v>13160465</v>
      </c>
      <c r="H2832" s="4">
        <f t="shared" si="4077"/>
        <v>0</v>
      </c>
      <c r="I2832" s="4">
        <f>INT(VLOOKUP($X2832,映射表!$B:$C,2,FALSE)*VLOOKUP($Z2832,怪物属性偏向!$G:$L,怪物属性偏向!K$1,FALSE)/100)</f>
        <v>11398828</v>
      </c>
      <c r="J2832" s="4">
        <f>INT(VLOOKUP($X2832,映射表!$B:$E,4,FALSE))</f>
        <v>8290056</v>
      </c>
      <c r="K2832" s="4">
        <f t="shared" ref="K2832:V2832" si="4096">K2831</f>
        <v>100</v>
      </c>
      <c r="L2832" s="4">
        <f t="shared" si="4096"/>
        <v>0</v>
      </c>
      <c r="M2832" s="4">
        <f t="shared" si="4096"/>
        <v>0</v>
      </c>
      <c r="N2832" s="4">
        <f t="shared" si="4096"/>
        <v>100</v>
      </c>
      <c r="O2832" s="4">
        <f t="shared" si="4096"/>
        <v>0</v>
      </c>
      <c r="P2832" s="4">
        <f t="shared" si="4096"/>
        <v>0</v>
      </c>
      <c r="Q2832" s="4">
        <f t="shared" si="4096"/>
        <v>0</v>
      </c>
      <c r="R2832" s="4">
        <f t="shared" si="4096"/>
        <v>0</v>
      </c>
      <c r="S2832" s="4">
        <f t="shared" si="4096"/>
        <v>0</v>
      </c>
      <c r="T2832" s="4">
        <f t="shared" si="4096"/>
        <v>0</v>
      </c>
      <c r="U2832" s="4">
        <f t="shared" si="4096"/>
        <v>0</v>
      </c>
      <c r="V2832" s="4">
        <f t="shared" si="4096"/>
        <v>0</v>
      </c>
      <c r="W2832" s="4">
        <f>VLOOKUP(Z2832,怪物属性偏向!D:F,3,FALSE)</f>
        <v>5000019</v>
      </c>
      <c r="X2832" s="4">
        <f t="shared" si="4016"/>
        <v>128</v>
      </c>
      <c r="Y2832" t="str">
        <f>VLOOKUP(Z2832,怪物属性偏向!G:H,2,FALSE)</f>
        <v>爱茉莉</v>
      </c>
      <c r="Z2832">
        <f t="shared" si="4017"/>
        <v>19</v>
      </c>
    </row>
    <row r="2833" spans="1:26" ht="18" customHeight="1" x14ac:dyDescent="0.15">
      <c r="A2833" s="4">
        <v>5002829</v>
      </c>
      <c r="B2833" s="4">
        <f t="shared" ref="B2833:E2833" si="4097">B2832</f>
        <v>0</v>
      </c>
      <c r="C2833" s="4">
        <f t="shared" si="4097"/>
        <v>0</v>
      </c>
      <c r="D2833" s="4">
        <f t="shared" si="4097"/>
        <v>0</v>
      </c>
      <c r="E2833" s="4">
        <f t="shared" si="4097"/>
        <v>0</v>
      </c>
      <c r="F2833" s="4">
        <f>INT(VLOOKUP($X2833,映射表!$B:$C,2,FALSE)*VLOOKUP($Z2833,怪物属性偏向!$G:$L,怪物属性偏向!L$1,FALSE)/100)</f>
        <v>12956763</v>
      </c>
      <c r="G2833" s="4">
        <f>INT(VLOOKUP($X2833,映射表!$B:$C,2,FALSE)*VLOOKUP($Z2833,怪物属性偏向!$G:$L,怪物属性偏向!J$1,FALSE)/100)</f>
        <v>14108129</v>
      </c>
      <c r="H2833" s="4">
        <f t="shared" si="4077"/>
        <v>0</v>
      </c>
      <c r="I2833" s="4">
        <f>INT(VLOOKUP($X2833,映射表!$B:$C,2,FALSE)*VLOOKUP($Z2833,怪物属性偏向!$G:$L,怪物属性偏向!K$1,FALSE)/100)</f>
        <v>12219640</v>
      </c>
      <c r="J2833" s="4">
        <f>INT(VLOOKUP($X2833,映射表!$B:$E,4,FALSE))</f>
        <v>8887010</v>
      </c>
      <c r="K2833" s="4">
        <f t="shared" ref="K2833:V2833" si="4098">K2832</f>
        <v>100</v>
      </c>
      <c r="L2833" s="4">
        <f t="shared" si="4098"/>
        <v>0</v>
      </c>
      <c r="M2833" s="4">
        <f t="shared" si="4098"/>
        <v>0</v>
      </c>
      <c r="N2833" s="4">
        <f t="shared" si="4098"/>
        <v>100</v>
      </c>
      <c r="O2833" s="4">
        <f t="shared" si="4098"/>
        <v>0</v>
      </c>
      <c r="P2833" s="4">
        <f t="shared" si="4098"/>
        <v>0</v>
      </c>
      <c r="Q2833" s="4">
        <f t="shared" si="4098"/>
        <v>0</v>
      </c>
      <c r="R2833" s="4">
        <f t="shared" si="4098"/>
        <v>0</v>
      </c>
      <c r="S2833" s="4">
        <f t="shared" si="4098"/>
        <v>0</v>
      </c>
      <c r="T2833" s="4">
        <f t="shared" si="4098"/>
        <v>0</v>
      </c>
      <c r="U2833" s="4">
        <f t="shared" si="4098"/>
        <v>0</v>
      </c>
      <c r="V2833" s="4">
        <f t="shared" si="4098"/>
        <v>0</v>
      </c>
      <c r="W2833" s="4">
        <f>VLOOKUP(Z2833,怪物属性偏向!D:F,3,FALSE)</f>
        <v>5000019</v>
      </c>
      <c r="X2833" s="4">
        <f t="shared" si="4016"/>
        <v>129</v>
      </c>
      <c r="Y2833" t="str">
        <f>VLOOKUP(Z2833,怪物属性偏向!G:H,2,FALSE)</f>
        <v>爱茉莉</v>
      </c>
      <c r="Z2833">
        <f t="shared" si="4017"/>
        <v>19</v>
      </c>
    </row>
    <row r="2834" spans="1:26" ht="18" customHeight="1" x14ac:dyDescent="0.15">
      <c r="A2834" s="4">
        <v>5002830</v>
      </c>
      <c r="B2834" s="4">
        <f t="shared" ref="B2834:E2834" si="4099">B2833</f>
        <v>0</v>
      </c>
      <c r="C2834" s="4">
        <f t="shared" si="4099"/>
        <v>0</v>
      </c>
      <c r="D2834" s="4">
        <f t="shared" si="4099"/>
        <v>0</v>
      </c>
      <c r="E2834" s="4">
        <f t="shared" si="4099"/>
        <v>0</v>
      </c>
      <c r="F2834" s="4">
        <f>INT(VLOOKUP($X2834,映射表!$B:$C,2,FALSE)*VLOOKUP($Z2834,怪物属性偏向!$G:$L,怪物属性偏向!L$1,FALSE)/100)</f>
        <v>13889752</v>
      </c>
      <c r="G2834" s="4">
        <f>INT(VLOOKUP($X2834,映射表!$B:$C,2,FALSE)*VLOOKUP($Z2834,怪物属性偏向!$G:$L,怪物属性偏向!J$1,FALSE)/100)</f>
        <v>15124026</v>
      </c>
      <c r="H2834" s="4">
        <f t="shared" si="4077"/>
        <v>0</v>
      </c>
      <c r="I2834" s="4">
        <f>INT(VLOOKUP($X2834,映射表!$B:$C,2,FALSE)*VLOOKUP($Z2834,怪物属性偏向!$G:$L,怪物属性偏向!K$1,FALSE)/100)</f>
        <v>13099550</v>
      </c>
      <c r="J2834" s="4">
        <f>INT(VLOOKUP($X2834,映射表!$B:$E,4,FALSE))</f>
        <v>9526945</v>
      </c>
      <c r="K2834" s="4">
        <f t="shared" ref="K2834:V2834" si="4100">K2833</f>
        <v>100</v>
      </c>
      <c r="L2834" s="4">
        <f t="shared" si="4100"/>
        <v>0</v>
      </c>
      <c r="M2834" s="4">
        <f t="shared" si="4100"/>
        <v>0</v>
      </c>
      <c r="N2834" s="4">
        <f t="shared" si="4100"/>
        <v>100</v>
      </c>
      <c r="O2834" s="4">
        <f t="shared" si="4100"/>
        <v>0</v>
      </c>
      <c r="P2834" s="4">
        <f t="shared" si="4100"/>
        <v>0</v>
      </c>
      <c r="Q2834" s="4">
        <f t="shared" si="4100"/>
        <v>0</v>
      </c>
      <c r="R2834" s="4">
        <f t="shared" si="4100"/>
        <v>0</v>
      </c>
      <c r="S2834" s="4">
        <f t="shared" si="4100"/>
        <v>0</v>
      </c>
      <c r="T2834" s="4">
        <f t="shared" si="4100"/>
        <v>0</v>
      </c>
      <c r="U2834" s="4">
        <f t="shared" si="4100"/>
        <v>0</v>
      </c>
      <c r="V2834" s="4">
        <f t="shared" si="4100"/>
        <v>0</v>
      </c>
      <c r="W2834" s="4">
        <f>VLOOKUP(Z2834,怪物属性偏向!D:F,3,FALSE)</f>
        <v>5000019</v>
      </c>
      <c r="X2834" s="4">
        <f t="shared" si="4016"/>
        <v>130</v>
      </c>
      <c r="Y2834" t="str">
        <f>VLOOKUP(Z2834,怪物属性偏向!G:H,2,FALSE)</f>
        <v>爱茉莉</v>
      </c>
      <c r="Z2834">
        <f t="shared" si="4017"/>
        <v>19</v>
      </c>
    </row>
    <row r="2835" spans="1:26" ht="18" customHeight="1" x14ac:dyDescent="0.15">
      <c r="A2835" s="4">
        <v>5002831</v>
      </c>
      <c r="B2835" s="4">
        <f t="shared" ref="B2835:E2835" si="4101">B2834</f>
        <v>0</v>
      </c>
      <c r="C2835" s="4">
        <f t="shared" si="4101"/>
        <v>0</v>
      </c>
      <c r="D2835" s="4">
        <f t="shared" si="4101"/>
        <v>0</v>
      </c>
      <c r="E2835" s="4">
        <f t="shared" si="4101"/>
        <v>0</v>
      </c>
      <c r="F2835" s="4">
        <f>INT(VLOOKUP($X2835,映射表!$B:$C,2,FALSE)*VLOOKUP($Z2835,怪物属性偏向!$G:$L,怪物属性偏向!L$1,FALSE)/100)</f>
        <v>14889916</v>
      </c>
      <c r="G2835" s="4">
        <f>INT(VLOOKUP($X2835,映射表!$B:$C,2,FALSE)*VLOOKUP($Z2835,怪物属性偏向!$G:$L,怪物属性偏向!J$1,FALSE)/100)</f>
        <v>16213067</v>
      </c>
      <c r="H2835" s="4">
        <f t="shared" si="4077"/>
        <v>0</v>
      </c>
      <c r="I2835" s="4">
        <f>INT(VLOOKUP($X2835,映射表!$B:$C,2,FALSE)*VLOOKUP($Z2835,怪物属性偏向!$G:$L,怪物属性偏向!K$1,FALSE)/100)</f>
        <v>14042814</v>
      </c>
      <c r="J2835" s="4">
        <f>INT(VLOOKUP($X2835,映射表!$B:$E,4,FALSE))</f>
        <v>10212955</v>
      </c>
      <c r="K2835" s="4">
        <f t="shared" ref="K2835:V2835" si="4102">K2834</f>
        <v>100</v>
      </c>
      <c r="L2835" s="4">
        <f t="shared" si="4102"/>
        <v>0</v>
      </c>
      <c r="M2835" s="4">
        <f t="shared" si="4102"/>
        <v>0</v>
      </c>
      <c r="N2835" s="4">
        <f t="shared" si="4102"/>
        <v>100</v>
      </c>
      <c r="O2835" s="4">
        <f t="shared" si="4102"/>
        <v>0</v>
      </c>
      <c r="P2835" s="4">
        <f t="shared" si="4102"/>
        <v>0</v>
      </c>
      <c r="Q2835" s="4">
        <f t="shared" si="4102"/>
        <v>0</v>
      </c>
      <c r="R2835" s="4">
        <f t="shared" si="4102"/>
        <v>0</v>
      </c>
      <c r="S2835" s="4">
        <f t="shared" si="4102"/>
        <v>0</v>
      </c>
      <c r="T2835" s="4">
        <f t="shared" si="4102"/>
        <v>0</v>
      </c>
      <c r="U2835" s="4">
        <f t="shared" si="4102"/>
        <v>0</v>
      </c>
      <c r="V2835" s="4">
        <f t="shared" si="4102"/>
        <v>0</v>
      </c>
      <c r="W2835" s="4">
        <f>VLOOKUP(Z2835,怪物属性偏向!D:F,3,FALSE)</f>
        <v>5000019</v>
      </c>
      <c r="X2835" s="4">
        <f t="shared" si="4016"/>
        <v>131</v>
      </c>
      <c r="Y2835" t="str">
        <f>VLOOKUP(Z2835,怪物属性偏向!G:H,2,FALSE)</f>
        <v>爱茉莉</v>
      </c>
      <c r="Z2835">
        <f t="shared" si="4017"/>
        <v>19</v>
      </c>
    </row>
    <row r="2836" spans="1:26" ht="18" customHeight="1" x14ac:dyDescent="0.15">
      <c r="A2836" s="4">
        <v>5002832</v>
      </c>
      <c r="B2836" s="4">
        <f t="shared" ref="B2836:E2836" si="4103">B2835</f>
        <v>0</v>
      </c>
      <c r="C2836" s="4">
        <f t="shared" si="4103"/>
        <v>0</v>
      </c>
      <c r="D2836" s="4">
        <f t="shared" si="4103"/>
        <v>0</v>
      </c>
      <c r="E2836" s="4">
        <f t="shared" si="4103"/>
        <v>0</v>
      </c>
      <c r="F2836" s="4">
        <f>INT(VLOOKUP($X2836,映射表!$B:$C,2,FALSE)*VLOOKUP($Z2836,怪物属性偏向!$G:$L,怪物属性偏向!L$1,FALSE)/100)</f>
        <v>15962092</v>
      </c>
      <c r="G2836" s="4">
        <f>INT(VLOOKUP($X2836,映射表!$B:$C,2,FALSE)*VLOOKUP($Z2836,怪物属性偏向!$G:$L,怪物属性偏向!J$1,FALSE)/100)</f>
        <v>17380519</v>
      </c>
      <c r="H2836" s="4">
        <f t="shared" si="4077"/>
        <v>0</v>
      </c>
      <c r="I2836" s="4">
        <f>INT(VLOOKUP($X2836,映射表!$B:$C,2,FALSE)*VLOOKUP($Z2836,怪物属性偏向!$G:$L,怪物属性偏向!K$1,FALSE)/100)</f>
        <v>15053992</v>
      </c>
      <c r="J2836" s="4">
        <f>INT(VLOOKUP($X2836,映射表!$B:$E,4,FALSE))</f>
        <v>10948358</v>
      </c>
      <c r="K2836" s="4">
        <f t="shared" ref="K2836:V2836" si="4104">K2835</f>
        <v>100</v>
      </c>
      <c r="L2836" s="4">
        <f t="shared" si="4104"/>
        <v>0</v>
      </c>
      <c r="M2836" s="4">
        <f t="shared" si="4104"/>
        <v>0</v>
      </c>
      <c r="N2836" s="4">
        <f t="shared" si="4104"/>
        <v>100</v>
      </c>
      <c r="O2836" s="4">
        <f t="shared" si="4104"/>
        <v>0</v>
      </c>
      <c r="P2836" s="4">
        <f t="shared" si="4104"/>
        <v>0</v>
      </c>
      <c r="Q2836" s="4">
        <f t="shared" si="4104"/>
        <v>0</v>
      </c>
      <c r="R2836" s="4">
        <f t="shared" si="4104"/>
        <v>0</v>
      </c>
      <c r="S2836" s="4">
        <f t="shared" si="4104"/>
        <v>0</v>
      </c>
      <c r="T2836" s="4">
        <f t="shared" si="4104"/>
        <v>0</v>
      </c>
      <c r="U2836" s="4">
        <f t="shared" si="4104"/>
        <v>0</v>
      </c>
      <c r="V2836" s="4">
        <f t="shared" si="4104"/>
        <v>0</v>
      </c>
      <c r="W2836" s="4">
        <f>VLOOKUP(Z2836,怪物属性偏向!D:F,3,FALSE)</f>
        <v>5000019</v>
      </c>
      <c r="X2836" s="4">
        <f t="shared" si="4016"/>
        <v>132</v>
      </c>
      <c r="Y2836" t="str">
        <f>VLOOKUP(Z2836,怪物属性偏向!G:H,2,FALSE)</f>
        <v>爱茉莉</v>
      </c>
      <c r="Z2836">
        <f t="shared" si="4017"/>
        <v>19</v>
      </c>
    </row>
    <row r="2837" spans="1:26" ht="18" customHeight="1" x14ac:dyDescent="0.15">
      <c r="A2837" s="4">
        <v>5002833</v>
      </c>
      <c r="B2837" s="4">
        <f t="shared" ref="B2837:E2837" si="4105">B2836</f>
        <v>0</v>
      </c>
      <c r="C2837" s="4">
        <f t="shared" si="4105"/>
        <v>0</v>
      </c>
      <c r="D2837" s="4">
        <f t="shared" si="4105"/>
        <v>0</v>
      </c>
      <c r="E2837" s="4">
        <f t="shared" si="4105"/>
        <v>0</v>
      </c>
      <c r="F2837" s="4">
        <f>INT(VLOOKUP($X2837,映射表!$B:$C,2,FALSE)*VLOOKUP($Z2837,怪物属性偏向!$G:$L,怪物属性偏向!L$1,FALSE)/100)</f>
        <v>17111465</v>
      </c>
      <c r="G2837" s="4">
        <f>INT(VLOOKUP($X2837,映射表!$B:$C,2,FALSE)*VLOOKUP($Z2837,怪物属性偏向!$G:$L,怪物属性偏向!J$1,FALSE)/100)</f>
        <v>18632027</v>
      </c>
      <c r="H2837" s="4">
        <f t="shared" si="4077"/>
        <v>0</v>
      </c>
      <c r="I2837" s="4">
        <f>INT(VLOOKUP($X2837,映射表!$B:$C,2,FALSE)*VLOOKUP($Z2837,怪物属性偏向!$G:$L,怪物属性偏向!K$1,FALSE)/100)</f>
        <v>16137976</v>
      </c>
      <c r="J2837" s="4">
        <f>INT(VLOOKUP($X2837,映射表!$B:$E,4,FALSE))</f>
        <v>11736710</v>
      </c>
      <c r="K2837" s="4">
        <f t="shared" ref="K2837:V2837" si="4106">K2836</f>
        <v>100</v>
      </c>
      <c r="L2837" s="4">
        <f t="shared" si="4106"/>
        <v>0</v>
      </c>
      <c r="M2837" s="4">
        <f t="shared" si="4106"/>
        <v>0</v>
      </c>
      <c r="N2837" s="4">
        <f t="shared" si="4106"/>
        <v>100</v>
      </c>
      <c r="O2837" s="4">
        <f t="shared" si="4106"/>
        <v>0</v>
      </c>
      <c r="P2837" s="4">
        <f t="shared" si="4106"/>
        <v>0</v>
      </c>
      <c r="Q2837" s="4">
        <f t="shared" si="4106"/>
        <v>0</v>
      </c>
      <c r="R2837" s="4">
        <f t="shared" si="4106"/>
        <v>0</v>
      </c>
      <c r="S2837" s="4">
        <f t="shared" si="4106"/>
        <v>0</v>
      </c>
      <c r="T2837" s="4">
        <f t="shared" si="4106"/>
        <v>0</v>
      </c>
      <c r="U2837" s="4">
        <f t="shared" si="4106"/>
        <v>0</v>
      </c>
      <c r="V2837" s="4">
        <f t="shared" si="4106"/>
        <v>0</v>
      </c>
      <c r="W2837" s="4">
        <f>VLOOKUP(Z2837,怪物属性偏向!D:F,3,FALSE)</f>
        <v>5000019</v>
      </c>
      <c r="X2837" s="4">
        <f t="shared" si="4016"/>
        <v>133</v>
      </c>
      <c r="Y2837" t="str">
        <f>VLOOKUP(Z2837,怪物属性偏向!G:H,2,FALSE)</f>
        <v>爱茉莉</v>
      </c>
      <c r="Z2837">
        <f t="shared" si="4017"/>
        <v>19</v>
      </c>
    </row>
    <row r="2838" spans="1:26" ht="18" customHeight="1" x14ac:dyDescent="0.15">
      <c r="A2838" s="4">
        <v>5002834</v>
      </c>
      <c r="B2838" s="4">
        <f t="shared" ref="B2838:E2838" si="4107">B2837</f>
        <v>0</v>
      </c>
      <c r="C2838" s="4">
        <f t="shared" si="4107"/>
        <v>0</v>
      </c>
      <c r="D2838" s="4">
        <f t="shared" si="4107"/>
        <v>0</v>
      </c>
      <c r="E2838" s="4">
        <f t="shared" si="4107"/>
        <v>0</v>
      </c>
      <c r="F2838" s="4">
        <f>INT(VLOOKUP($X2838,映射表!$B:$C,2,FALSE)*VLOOKUP($Z2838,怪物属性偏向!$G:$L,怪物属性偏向!L$1,FALSE)/100)</f>
        <v>18343592</v>
      </c>
      <c r="G2838" s="4">
        <f>INT(VLOOKUP($X2838,映射表!$B:$C,2,FALSE)*VLOOKUP($Z2838,怪物属性偏向!$G:$L,怪物属性偏向!J$1,FALSE)/100)</f>
        <v>19973644</v>
      </c>
      <c r="H2838" s="4">
        <f t="shared" si="4077"/>
        <v>0</v>
      </c>
      <c r="I2838" s="4">
        <f>INT(VLOOKUP($X2838,映射表!$B:$C,2,FALSE)*VLOOKUP($Z2838,怪物属性偏向!$G:$L,怪物属性偏向!K$1,FALSE)/100)</f>
        <v>17300007</v>
      </c>
      <c r="J2838" s="4">
        <f>INT(VLOOKUP($X2838,映射表!$B:$E,4,FALSE))</f>
        <v>12581823</v>
      </c>
      <c r="K2838" s="4">
        <f t="shared" ref="K2838:V2838" si="4108">K2837</f>
        <v>100</v>
      </c>
      <c r="L2838" s="4">
        <f t="shared" si="4108"/>
        <v>0</v>
      </c>
      <c r="M2838" s="4">
        <f t="shared" si="4108"/>
        <v>0</v>
      </c>
      <c r="N2838" s="4">
        <f t="shared" si="4108"/>
        <v>100</v>
      </c>
      <c r="O2838" s="4">
        <f t="shared" si="4108"/>
        <v>0</v>
      </c>
      <c r="P2838" s="4">
        <f t="shared" si="4108"/>
        <v>0</v>
      </c>
      <c r="Q2838" s="4">
        <f t="shared" si="4108"/>
        <v>0</v>
      </c>
      <c r="R2838" s="4">
        <f t="shared" si="4108"/>
        <v>0</v>
      </c>
      <c r="S2838" s="4">
        <f t="shared" si="4108"/>
        <v>0</v>
      </c>
      <c r="T2838" s="4">
        <f t="shared" si="4108"/>
        <v>0</v>
      </c>
      <c r="U2838" s="4">
        <f t="shared" si="4108"/>
        <v>0</v>
      </c>
      <c r="V2838" s="4">
        <f t="shared" si="4108"/>
        <v>0</v>
      </c>
      <c r="W2838" s="4">
        <f>VLOOKUP(Z2838,怪物属性偏向!D:F,3,FALSE)</f>
        <v>5000019</v>
      </c>
      <c r="X2838" s="4">
        <f t="shared" si="4016"/>
        <v>134</v>
      </c>
      <c r="Y2838" t="str">
        <f>VLOOKUP(Z2838,怪物属性偏向!G:H,2,FALSE)</f>
        <v>爱茉莉</v>
      </c>
      <c r="Z2838">
        <f t="shared" si="4017"/>
        <v>19</v>
      </c>
    </row>
    <row r="2839" spans="1:26" ht="18" customHeight="1" x14ac:dyDescent="0.15">
      <c r="A2839" s="4">
        <v>5002835</v>
      </c>
      <c r="B2839" s="4">
        <f t="shared" ref="B2839:E2839" si="4109">B2838</f>
        <v>0</v>
      </c>
      <c r="C2839" s="4">
        <f t="shared" si="4109"/>
        <v>0</v>
      </c>
      <c r="D2839" s="4">
        <f t="shared" si="4109"/>
        <v>0</v>
      </c>
      <c r="E2839" s="4">
        <f t="shared" si="4109"/>
        <v>0</v>
      </c>
      <c r="F2839" s="4">
        <f>INT(VLOOKUP($X2839,映射表!$B:$C,2,FALSE)*VLOOKUP($Z2839,怪物属性偏向!$G:$L,怪物属性偏向!L$1,FALSE)/100)</f>
        <v>19664433</v>
      </c>
      <c r="G2839" s="4">
        <f>INT(VLOOKUP($X2839,映射表!$B:$C,2,FALSE)*VLOOKUP($Z2839,怪物属性偏向!$G:$L,怪物属性偏向!J$1,FALSE)/100)</f>
        <v>21411858</v>
      </c>
      <c r="H2839" s="4">
        <f t="shared" si="4077"/>
        <v>0</v>
      </c>
      <c r="I2839" s="4">
        <f>INT(VLOOKUP($X2839,映射表!$B:$C,2,FALSE)*VLOOKUP($Z2839,怪物属性偏向!$G:$L,怪物属性偏向!K$1,FALSE)/100)</f>
        <v>18545703</v>
      </c>
      <c r="J2839" s="4">
        <f>INT(VLOOKUP($X2839,映射表!$B:$E,4,FALSE))</f>
        <v>13487784</v>
      </c>
      <c r="K2839" s="4">
        <f t="shared" ref="K2839:V2839" si="4110">K2838</f>
        <v>100</v>
      </c>
      <c r="L2839" s="4">
        <f t="shared" si="4110"/>
        <v>0</v>
      </c>
      <c r="M2839" s="4">
        <f t="shared" si="4110"/>
        <v>0</v>
      </c>
      <c r="N2839" s="4">
        <f t="shared" si="4110"/>
        <v>100</v>
      </c>
      <c r="O2839" s="4">
        <f t="shared" si="4110"/>
        <v>0</v>
      </c>
      <c r="P2839" s="4">
        <f t="shared" si="4110"/>
        <v>0</v>
      </c>
      <c r="Q2839" s="4">
        <f t="shared" si="4110"/>
        <v>0</v>
      </c>
      <c r="R2839" s="4">
        <f t="shared" si="4110"/>
        <v>0</v>
      </c>
      <c r="S2839" s="4">
        <f t="shared" si="4110"/>
        <v>0</v>
      </c>
      <c r="T2839" s="4">
        <f t="shared" si="4110"/>
        <v>0</v>
      </c>
      <c r="U2839" s="4">
        <f t="shared" si="4110"/>
        <v>0</v>
      </c>
      <c r="V2839" s="4">
        <f t="shared" si="4110"/>
        <v>0</v>
      </c>
      <c r="W2839" s="4">
        <f>VLOOKUP(Z2839,怪物属性偏向!D:F,3,FALSE)</f>
        <v>5000019</v>
      </c>
      <c r="X2839" s="4">
        <f t="shared" si="4016"/>
        <v>135</v>
      </c>
      <c r="Y2839" t="str">
        <f>VLOOKUP(Z2839,怪物属性偏向!G:H,2,FALSE)</f>
        <v>爱茉莉</v>
      </c>
      <c r="Z2839">
        <f t="shared" si="4017"/>
        <v>19</v>
      </c>
    </row>
    <row r="2840" spans="1:26" ht="18" customHeight="1" x14ac:dyDescent="0.15">
      <c r="A2840" s="4">
        <v>5002836</v>
      </c>
      <c r="B2840" s="4">
        <f t="shared" ref="B2840:E2840" si="4111">B2839</f>
        <v>0</v>
      </c>
      <c r="C2840" s="4">
        <f t="shared" si="4111"/>
        <v>0</v>
      </c>
      <c r="D2840" s="4">
        <f t="shared" si="4111"/>
        <v>0</v>
      </c>
      <c r="E2840" s="4">
        <f t="shared" si="4111"/>
        <v>0</v>
      </c>
      <c r="F2840" s="4">
        <f>INT(VLOOKUP($X2840,映射表!$B:$C,2,FALSE)*VLOOKUP($Z2840,怪物属性偏向!$G:$L,怪物属性偏向!L$1,FALSE)/100)</f>
        <v>21080374</v>
      </c>
      <c r="G2840" s="4">
        <f>INT(VLOOKUP($X2840,映射表!$B:$C,2,FALSE)*VLOOKUP($Z2840,怪物属性偏向!$G:$L,怪物属性偏向!J$1,FALSE)/100)</f>
        <v>22953622</v>
      </c>
      <c r="H2840" s="4">
        <f t="shared" si="4077"/>
        <v>0</v>
      </c>
      <c r="I2840" s="4">
        <f>INT(VLOOKUP($X2840,映射表!$B:$C,2,FALSE)*VLOOKUP($Z2840,怪物属性偏向!$G:$L,怪物属性偏向!K$1,FALSE)/100)</f>
        <v>19881090</v>
      </c>
      <c r="J2840" s="4">
        <f>INT(VLOOKUP($X2840,映射表!$B:$E,4,FALSE))</f>
        <v>14458975</v>
      </c>
      <c r="K2840" s="4">
        <f t="shared" ref="K2840:V2840" si="4112">K2839</f>
        <v>100</v>
      </c>
      <c r="L2840" s="4">
        <f t="shared" si="4112"/>
        <v>0</v>
      </c>
      <c r="M2840" s="4">
        <f t="shared" si="4112"/>
        <v>0</v>
      </c>
      <c r="N2840" s="4">
        <f t="shared" si="4112"/>
        <v>100</v>
      </c>
      <c r="O2840" s="4">
        <f t="shared" si="4112"/>
        <v>0</v>
      </c>
      <c r="P2840" s="4">
        <f t="shared" si="4112"/>
        <v>0</v>
      </c>
      <c r="Q2840" s="4">
        <f t="shared" si="4112"/>
        <v>0</v>
      </c>
      <c r="R2840" s="4">
        <f t="shared" si="4112"/>
        <v>0</v>
      </c>
      <c r="S2840" s="4">
        <f t="shared" si="4112"/>
        <v>0</v>
      </c>
      <c r="T2840" s="4">
        <f t="shared" si="4112"/>
        <v>0</v>
      </c>
      <c r="U2840" s="4">
        <f t="shared" si="4112"/>
        <v>0</v>
      </c>
      <c r="V2840" s="4">
        <f t="shared" si="4112"/>
        <v>0</v>
      </c>
      <c r="W2840" s="4">
        <f>VLOOKUP(Z2840,怪物属性偏向!D:F,3,FALSE)</f>
        <v>5000019</v>
      </c>
      <c r="X2840" s="4">
        <f t="shared" si="4016"/>
        <v>136</v>
      </c>
      <c r="Y2840" t="str">
        <f>VLOOKUP(Z2840,怪物属性偏向!G:H,2,FALSE)</f>
        <v>爱茉莉</v>
      </c>
      <c r="Z2840">
        <f t="shared" si="4017"/>
        <v>19</v>
      </c>
    </row>
    <row r="2841" spans="1:26" ht="18" customHeight="1" x14ac:dyDescent="0.15">
      <c r="A2841" s="4">
        <v>5002837</v>
      </c>
      <c r="B2841" s="4">
        <f t="shared" ref="B2841:E2841" si="4113">B2840</f>
        <v>0</v>
      </c>
      <c r="C2841" s="4">
        <f t="shared" si="4113"/>
        <v>0</v>
      </c>
      <c r="D2841" s="4">
        <f t="shared" si="4113"/>
        <v>0</v>
      </c>
      <c r="E2841" s="4">
        <f t="shared" si="4113"/>
        <v>0</v>
      </c>
      <c r="F2841" s="4">
        <f>INT(VLOOKUP($X2841,映射表!$B:$C,2,FALSE)*VLOOKUP($Z2841,怪物属性偏向!$G:$L,怪物属性偏向!L$1,FALSE)/100)</f>
        <v>22598263</v>
      </c>
      <c r="G2841" s="4">
        <f>INT(VLOOKUP($X2841,映射表!$B:$C,2,FALSE)*VLOOKUP($Z2841,怪物属性偏向!$G:$L,怪物属性偏向!J$1,FALSE)/100)</f>
        <v>24606394</v>
      </c>
      <c r="H2841" s="4">
        <f t="shared" si="4077"/>
        <v>0</v>
      </c>
      <c r="I2841" s="4">
        <f>INT(VLOOKUP($X2841,映射表!$B:$C,2,FALSE)*VLOOKUP($Z2841,怪物属性偏向!$G:$L,怪物属性偏向!K$1,FALSE)/100)</f>
        <v>21312625</v>
      </c>
      <c r="J2841" s="4">
        <f>INT(VLOOKUP($X2841,映射表!$B:$E,4,FALSE))</f>
        <v>15500091</v>
      </c>
      <c r="K2841" s="4">
        <f t="shared" ref="K2841:V2841" si="4114">K2840</f>
        <v>100</v>
      </c>
      <c r="L2841" s="4">
        <f t="shared" si="4114"/>
        <v>0</v>
      </c>
      <c r="M2841" s="4">
        <f t="shared" si="4114"/>
        <v>0</v>
      </c>
      <c r="N2841" s="4">
        <f t="shared" si="4114"/>
        <v>100</v>
      </c>
      <c r="O2841" s="4">
        <f t="shared" si="4114"/>
        <v>0</v>
      </c>
      <c r="P2841" s="4">
        <f t="shared" si="4114"/>
        <v>0</v>
      </c>
      <c r="Q2841" s="4">
        <f t="shared" si="4114"/>
        <v>0</v>
      </c>
      <c r="R2841" s="4">
        <f t="shared" si="4114"/>
        <v>0</v>
      </c>
      <c r="S2841" s="4">
        <f t="shared" si="4114"/>
        <v>0</v>
      </c>
      <c r="T2841" s="4">
        <f t="shared" si="4114"/>
        <v>0</v>
      </c>
      <c r="U2841" s="4">
        <f t="shared" si="4114"/>
        <v>0</v>
      </c>
      <c r="V2841" s="4">
        <f t="shared" si="4114"/>
        <v>0</v>
      </c>
      <c r="W2841" s="4">
        <f>VLOOKUP(Z2841,怪物属性偏向!D:F,3,FALSE)</f>
        <v>5000019</v>
      </c>
      <c r="X2841" s="4">
        <f t="shared" si="4016"/>
        <v>137</v>
      </c>
      <c r="Y2841" t="str">
        <f>VLOOKUP(Z2841,怪物属性偏向!G:H,2,FALSE)</f>
        <v>爱茉莉</v>
      </c>
      <c r="Z2841">
        <f t="shared" si="4017"/>
        <v>19</v>
      </c>
    </row>
    <row r="2842" spans="1:26" ht="18" customHeight="1" x14ac:dyDescent="0.15">
      <c r="A2842" s="4">
        <v>5002838</v>
      </c>
      <c r="B2842" s="4">
        <f t="shared" ref="B2842:E2842" si="4115">B2841</f>
        <v>0</v>
      </c>
      <c r="C2842" s="4">
        <f t="shared" si="4115"/>
        <v>0</v>
      </c>
      <c r="D2842" s="4">
        <f t="shared" si="4115"/>
        <v>0</v>
      </c>
      <c r="E2842" s="4">
        <f t="shared" si="4115"/>
        <v>0</v>
      </c>
      <c r="F2842" s="4">
        <f>INT(VLOOKUP($X2842,映射表!$B:$C,2,FALSE)*VLOOKUP($Z2842,怪物属性偏向!$G:$L,怪物属性偏向!L$1,FALSE)/100)</f>
        <v>24225440</v>
      </c>
      <c r="G2842" s="4">
        <f>INT(VLOOKUP($X2842,映射表!$B:$C,2,FALSE)*VLOOKUP($Z2842,怪物属性偏向!$G:$L,怪物属性偏向!J$1,FALSE)/100)</f>
        <v>26378166</v>
      </c>
      <c r="H2842" s="4">
        <f t="shared" si="4077"/>
        <v>0</v>
      </c>
      <c r="I2842" s="4">
        <f>INT(VLOOKUP($X2842,映射表!$B:$C,2,FALSE)*VLOOKUP($Z2842,怪物属性偏向!$G:$L,怪物属性偏向!K$1,FALSE)/100)</f>
        <v>22847230</v>
      </c>
      <c r="J2842" s="4">
        <f>INT(VLOOKUP($X2842,映射表!$B:$E,4,FALSE))</f>
        <v>16616167</v>
      </c>
      <c r="K2842" s="4">
        <f t="shared" ref="K2842:V2842" si="4116">K2841</f>
        <v>100</v>
      </c>
      <c r="L2842" s="4">
        <f t="shared" si="4116"/>
        <v>0</v>
      </c>
      <c r="M2842" s="4">
        <f t="shared" si="4116"/>
        <v>0</v>
      </c>
      <c r="N2842" s="4">
        <f t="shared" si="4116"/>
        <v>100</v>
      </c>
      <c r="O2842" s="4">
        <f t="shared" si="4116"/>
        <v>0</v>
      </c>
      <c r="P2842" s="4">
        <f t="shared" si="4116"/>
        <v>0</v>
      </c>
      <c r="Q2842" s="4">
        <f t="shared" si="4116"/>
        <v>0</v>
      </c>
      <c r="R2842" s="4">
        <f t="shared" si="4116"/>
        <v>0</v>
      </c>
      <c r="S2842" s="4">
        <f t="shared" si="4116"/>
        <v>0</v>
      </c>
      <c r="T2842" s="4">
        <f t="shared" si="4116"/>
        <v>0</v>
      </c>
      <c r="U2842" s="4">
        <f t="shared" si="4116"/>
        <v>0</v>
      </c>
      <c r="V2842" s="4">
        <f t="shared" si="4116"/>
        <v>0</v>
      </c>
      <c r="W2842" s="4">
        <f>VLOOKUP(Z2842,怪物属性偏向!D:F,3,FALSE)</f>
        <v>5000019</v>
      </c>
      <c r="X2842" s="4">
        <f t="shared" si="4016"/>
        <v>138</v>
      </c>
      <c r="Y2842" t="str">
        <f>VLOOKUP(Z2842,怪物属性偏向!G:H,2,FALSE)</f>
        <v>爱茉莉</v>
      </c>
      <c r="Z2842">
        <f t="shared" si="4017"/>
        <v>19</v>
      </c>
    </row>
    <row r="2843" spans="1:26" ht="18" customHeight="1" x14ac:dyDescent="0.15">
      <c r="A2843" s="4">
        <v>5002839</v>
      </c>
      <c r="B2843" s="4">
        <f t="shared" ref="B2843:E2843" si="4117">B2842</f>
        <v>0</v>
      </c>
      <c r="C2843" s="4">
        <f t="shared" si="4117"/>
        <v>0</v>
      </c>
      <c r="D2843" s="4">
        <f t="shared" si="4117"/>
        <v>0</v>
      </c>
      <c r="E2843" s="4">
        <f t="shared" si="4117"/>
        <v>0</v>
      </c>
      <c r="F2843" s="4">
        <f>INT(VLOOKUP($X2843,映射表!$B:$C,2,FALSE)*VLOOKUP($Z2843,怪物属性偏向!$G:$L,怪物属性偏向!L$1,FALSE)/100)</f>
        <v>25969774</v>
      </c>
      <c r="G2843" s="4">
        <f>INT(VLOOKUP($X2843,映射表!$B:$C,2,FALSE)*VLOOKUP($Z2843,怪物属性偏向!$G:$L,怪物属性偏向!J$1,FALSE)/100)</f>
        <v>28277505</v>
      </c>
      <c r="H2843" s="4">
        <f t="shared" si="4077"/>
        <v>0</v>
      </c>
      <c r="I2843" s="4">
        <f>INT(VLOOKUP($X2843,映射表!$B:$C,2,FALSE)*VLOOKUP($Z2843,怪物属性偏向!$G:$L,怪物属性偏向!K$1,FALSE)/100)</f>
        <v>24492327</v>
      </c>
      <c r="J2843" s="4">
        <f>INT(VLOOKUP($X2843,映射表!$B:$E,4,FALSE))</f>
        <v>17812601</v>
      </c>
      <c r="K2843" s="4">
        <f t="shared" ref="K2843:V2843" si="4118">K2842</f>
        <v>100</v>
      </c>
      <c r="L2843" s="4">
        <f t="shared" si="4118"/>
        <v>0</v>
      </c>
      <c r="M2843" s="4">
        <f t="shared" si="4118"/>
        <v>0</v>
      </c>
      <c r="N2843" s="4">
        <f t="shared" si="4118"/>
        <v>100</v>
      </c>
      <c r="O2843" s="4">
        <f t="shared" si="4118"/>
        <v>0</v>
      </c>
      <c r="P2843" s="4">
        <f t="shared" si="4118"/>
        <v>0</v>
      </c>
      <c r="Q2843" s="4">
        <f t="shared" si="4118"/>
        <v>0</v>
      </c>
      <c r="R2843" s="4">
        <f t="shared" si="4118"/>
        <v>0</v>
      </c>
      <c r="S2843" s="4">
        <f t="shared" si="4118"/>
        <v>0</v>
      </c>
      <c r="T2843" s="4">
        <f t="shared" si="4118"/>
        <v>0</v>
      </c>
      <c r="U2843" s="4">
        <f t="shared" si="4118"/>
        <v>0</v>
      </c>
      <c r="V2843" s="4">
        <f t="shared" si="4118"/>
        <v>0</v>
      </c>
      <c r="W2843" s="4">
        <f>VLOOKUP(Z2843,怪物属性偏向!D:F,3,FALSE)</f>
        <v>5000019</v>
      </c>
      <c r="X2843" s="4">
        <f t="shared" si="4016"/>
        <v>139</v>
      </c>
      <c r="Y2843" t="str">
        <f>VLOOKUP(Z2843,怪物属性偏向!G:H,2,FALSE)</f>
        <v>爱茉莉</v>
      </c>
      <c r="Z2843">
        <f t="shared" si="4017"/>
        <v>19</v>
      </c>
    </row>
    <row r="2844" spans="1:26" ht="18" customHeight="1" x14ac:dyDescent="0.15">
      <c r="A2844" s="4">
        <v>5002840</v>
      </c>
      <c r="B2844" s="4">
        <f t="shared" ref="B2844:E2844" si="4119">B2843</f>
        <v>0</v>
      </c>
      <c r="C2844" s="4">
        <f t="shared" si="4119"/>
        <v>0</v>
      </c>
      <c r="D2844" s="4">
        <f t="shared" si="4119"/>
        <v>0</v>
      </c>
      <c r="E2844" s="4">
        <f t="shared" si="4119"/>
        <v>0</v>
      </c>
      <c r="F2844" s="4">
        <f>INT(VLOOKUP($X2844,映射表!$B:$C,2,FALSE)*VLOOKUP($Z2844,怪物属性偏向!$G:$L,怪物属性偏向!L$1,FALSE)/100)</f>
        <v>27839700</v>
      </c>
      <c r="G2844" s="4">
        <f>INT(VLOOKUP($X2844,映射表!$B:$C,2,FALSE)*VLOOKUP($Z2844,怪物属性偏向!$G:$L,怪物属性偏向!J$1,FALSE)/100)</f>
        <v>30313596</v>
      </c>
      <c r="H2844" s="4">
        <f t="shared" si="4077"/>
        <v>0</v>
      </c>
      <c r="I2844" s="4">
        <f>INT(VLOOKUP($X2844,映射表!$B:$C,2,FALSE)*VLOOKUP($Z2844,怪物属性偏向!$G:$L,怪物属性偏向!K$1,FALSE)/100)</f>
        <v>26255871</v>
      </c>
      <c r="J2844" s="4">
        <f>INT(VLOOKUP($X2844,映射表!$B:$E,4,FALSE))</f>
        <v>19095179</v>
      </c>
      <c r="K2844" s="4">
        <f t="shared" ref="K2844:V2844" si="4120">K2843</f>
        <v>100</v>
      </c>
      <c r="L2844" s="4">
        <f t="shared" si="4120"/>
        <v>0</v>
      </c>
      <c r="M2844" s="4">
        <f t="shared" si="4120"/>
        <v>0</v>
      </c>
      <c r="N2844" s="4">
        <f t="shared" si="4120"/>
        <v>100</v>
      </c>
      <c r="O2844" s="4">
        <f t="shared" si="4120"/>
        <v>0</v>
      </c>
      <c r="P2844" s="4">
        <f t="shared" si="4120"/>
        <v>0</v>
      </c>
      <c r="Q2844" s="4">
        <f t="shared" si="4120"/>
        <v>0</v>
      </c>
      <c r="R2844" s="4">
        <f t="shared" si="4120"/>
        <v>0</v>
      </c>
      <c r="S2844" s="4">
        <f t="shared" si="4120"/>
        <v>0</v>
      </c>
      <c r="T2844" s="4">
        <f t="shared" si="4120"/>
        <v>0</v>
      </c>
      <c r="U2844" s="4">
        <f t="shared" si="4120"/>
        <v>0</v>
      </c>
      <c r="V2844" s="4">
        <f t="shared" si="4120"/>
        <v>0</v>
      </c>
      <c r="W2844" s="4">
        <f>VLOOKUP(Z2844,怪物属性偏向!D:F,3,FALSE)</f>
        <v>5000019</v>
      </c>
      <c r="X2844" s="4">
        <f t="shared" si="4016"/>
        <v>140</v>
      </c>
      <c r="Y2844" t="str">
        <f>VLOOKUP(Z2844,怪物属性偏向!G:H,2,FALSE)</f>
        <v>爱茉莉</v>
      </c>
      <c r="Z2844">
        <f t="shared" si="4017"/>
        <v>19</v>
      </c>
    </row>
    <row r="2845" spans="1:26" ht="18" customHeight="1" x14ac:dyDescent="0.15">
      <c r="A2845" s="4">
        <v>5002841</v>
      </c>
      <c r="B2845" s="4">
        <f t="shared" ref="B2845:E2845" si="4121">B2844</f>
        <v>0</v>
      </c>
      <c r="C2845" s="4">
        <f t="shared" si="4121"/>
        <v>0</v>
      </c>
      <c r="D2845" s="4">
        <f t="shared" si="4121"/>
        <v>0</v>
      </c>
      <c r="E2845" s="4">
        <f t="shared" si="4121"/>
        <v>0</v>
      </c>
      <c r="F2845" s="4">
        <f>INT(VLOOKUP($X2845,映射表!$B:$C,2,FALSE)*VLOOKUP($Z2845,怪物属性偏向!$G:$L,怪物属性偏向!L$1,FALSE)/100)</f>
        <v>29844260</v>
      </c>
      <c r="G2845" s="4">
        <f>INT(VLOOKUP($X2845,映射表!$B:$C,2,FALSE)*VLOOKUP($Z2845,怪物属性偏向!$G:$L,怪物属性偏向!J$1,FALSE)/100)</f>
        <v>32496286</v>
      </c>
      <c r="H2845" s="4">
        <f t="shared" si="4077"/>
        <v>0</v>
      </c>
      <c r="I2845" s="4">
        <f>INT(VLOOKUP($X2845,映射表!$B:$C,2,FALSE)*VLOOKUP($Z2845,怪物属性偏向!$G:$L,怪物属性偏向!K$1,FALSE)/100)</f>
        <v>28146390</v>
      </c>
      <c r="J2845" s="4">
        <f>INT(VLOOKUP($X2845,映射表!$B:$E,4,FALSE))</f>
        <v>20470101</v>
      </c>
      <c r="K2845" s="4">
        <f t="shared" ref="K2845:V2845" si="4122">K2844</f>
        <v>100</v>
      </c>
      <c r="L2845" s="4">
        <f t="shared" si="4122"/>
        <v>0</v>
      </c>
      <c r="M2845" s="4">
        <f t="shared" si="4122"/>
        <v>0</v>
      </c>
      <c r="N2845" s="4">
        <f t="shared" si="4122"/>
        <v>100</v>
      </c>
      <c r="O2845" s="4">
        <f t="shared" si="4122"/>
        <v>0</v>
      </c>
      <c r="P2845" s="4">
        <f t="shared" si="4122"/>
        <v>0</v>
      </c>
      <c r="Q2845" s="4">
        <f t="shared" si="4122"/>
        <v>0</v>
      </c>
      <c r="R2845" s="4">
        <f t="shared" si="4122"/>
        <v>0</v>
      </c>
      <c r="S2845" s="4">
        <f t="shared" si="4122"/>
        <v>0</v>
      </c>
      <c r="T2845" s="4">
        <f t="shared" si="4122"/>
        <v>0</v>
      </c>
      <c r="U2845" s="4">
        <f t="shared" si="4122"/>
        <v>0</v>
      </c>
      <c r="V2845" s="4">
        <f t="shared" si="4122"/>
        <v>0</v>
      </c>
      <c r="W2845" s="4">
        <f>VLOOKUP(Z2845,怪物属性偏向!D:F,3,FALSE)</f>
        <v>5000019</v>
      </c>
      <c r="X2845" s="4">
        <f t="shared" si="4016"/>
        <v>141</v>
      </c>
      <c r="Y2845" t="str">
        <f>VLOOKUP(Z2845,怪物属性偏向!G:H,2,FALSE)</f>
        <v>爱茉莉</v>
      </c>
      <c r="Z2845">
        <f t="shared" si="4017"/>
        <v>19</v>
      </c>
    </row>
    <row r="2846" spans="1:26" ht="18" customHeight="1" x14ac:dyDescent="0.15">
      <c r="A2846" s="4">
        <v>5002842</v>
      </c>
      <c r="B2846" s="4">
        <f t="shared" ref="B2846:E2846" si="4123">B2845</f>
        <v>0</v>
      </c>
      <c r="C2846" s="4">
        <f t="shared" si="4123"/>
        <v>0</v>
      </c>
      <c r="D2846" s="4">
        <f t="shared" si="4123"/>
        <v>0</v>
      </c>
      <c r="E2846" s="4">
        <f t="shared" si="4123"/>
        <v>0</v>
      </c>
      <c r="F2846" s="4">
        <f>INT(VLOOKUP($X2846,映射表!$B:$C,2,FALSE)*VLOOKUP($Z2846,怪物属性偏向!$G:$L,怪物属性偏向!L$1,FALSE)/100)</f>
        <v>31993149</v>
      </c>
      <c r="G2846" s="4">
        <f>INT(VLOOKUP($X2846,映射表!$B:$C,2,FALSE)*VLOOKUP($Z2846,怪物属性偏向!$G:$L,怪物属性偏向!J$1,FALSE)/100)</f>
        <v>34836130</v>
      </c>
      <c r="H2846" s="4">
        <f t="shared" si="4077"/>
        <v>0</v>
      </c>
      <c r="I2846" s="4">
        <f>INT(VLOOKUP($X2846,映射表!$B:$C,2,FALSE)*VLOOKUP($Z2846,怪物属性偏向!$G:$L,怪物属性偏向!K$1,FALSE)/100)</f>
        <v>30173026</v>
      </c>
      <c r="J2846" s="4">
        <f>INT(VLOOKUP($X2846,映射表!$B:$E,4,FALSE))</f>
        <v>21944019</v>
      </c>
      <c r="K2846" s="4">
        <f t="shared" ref="K2846:V2846" si="4124">K2845</f>
        <v>100</v>
      </c>
      <c r="L2846" s="4">
        <f t="shared" si="4124"/>
        <v>0</v>
      </c>
      <c r="M2846" s="4">
        <f t="shared" si="4124"/>
        <v>0</v>
      </c>
      <c r="N2846" s="4">
        <f t="shared" si="4124"/>
        <v>100</v>
      </c>
      <c r="O2846" s="4">
        <f t="shared" si="4124"/>
        <v>0</v>
      </c>
      <c r="P2846" s="4">
        <f t="shared" si="4124"/>
        <v>0</v>
      </c>
      <c r="Q2846" s="4">
        <f t="shared" si="4124"/>
        <v>0</v>
      </c>
      <c r="R2846" s="4">
        <f t="shared" si="4124"/>
        <v>0</v>
      </c>
      <c r="S2846" s="4">
        <f t="shared" si="4124"/>
        <v>0</v>
      </c>
      <c r="T2846" s="4">
        <f t="shared" si="4124"/>
        <v>0</v>
      </c>
      <c r="U2846" s="4">
        <f t="shared" si="4124"/>
        <v>0</v>
      </c>
      <c r="V2846" s="4">
        <f t="shared" si="4124"/>
        <v>0</v>
      </c>
      <c r="W2846" s="4">
        <f>VLOOKUP(Z2846,怪物属性偏向!D:F,3,FALSE)</f>
        <v>5000019</v>
      </c>
      <c r="X2846" s="4">
        <f t="shared" si="4016"/>
        <v>142</v>
      </c>
      <c r="Y2846" t="str">
        <f>VLOOKUP(Z2846,怪物属性偏向!G:H,2,FALSE)</f>
        <v>爱茉莉</v>
      </c>
      <c r="Z2846">
        <f t="shared" si="4017"/>
        <v>19</v>
      </c>
    </row>
    <row r="2847" spans="1:26" ht="18" customHeight="1" x14ac:dyDescent="0.15">
      <c r="A2847" s="4">
        <v>5002843</v>
      </c>
      <c r="B2847" s="4">
        <f t="shared" ref="B2847:E2847" si="4125">B2846</f>
        <v>0</v>
      </c>
      <c r="C2847" s="4">
        <f t="shared" si="4125"/>
        <v>0</v>
      </c>
      <c r="D2847" s="4">
        <f t="shared" si="4125"/>
        <v>0</v>
      </c>
      <c r="E2847" s="4">
        <f t="shared" si="4125"/>
        <v>0</v>
      </c>
      <c r="F2847" s="4">
        <f>INT(VLOOKUP($X2847,映射表!$B:$C,2,FALSE)*VLOOKUP($Z2847,怪物属性偏向!$G:$L,怪物属性偏向!L$1,FALSE)/100)</f>
        <v>34296758</v>
      </c>
      <c r="G2847" s="4">
        <f>INT(VLOOKUP($X2847,映射表!$B:$C,2,FALSE)*VLOOKUP($Z2847,怪物属性偏向!$G:$L,怪物属性偏向!J$1,FALSE)/100)</f>
        <v>37344442</v>
      </c>
      <c r="H2847" s="4">
        <f t="shared" si="4077"/>
        <v>0</v>
      </c>
      <c r="I2847" s="4">
        <f>INT(VLOOKUP($X2847,映射表!$B:$C,2,FALSE)*VLOOKUP($Z2847,怪物属性偏向!$G:$L,怪物属性偏向!K$1,FALSE)/100)</f>
        <v>32345580</v>
      </c>
      <c r="J2847" s="4">
        <f>INT(VLOOKUP($X2847,映射表!$B:$E,4,FALSE))</f>
        <v>23524058</v>
      </c>
      <c r="K2847" s="4">
        <f t="shared" ref="K2847:V2847" si="4126">K2846</f>
        <v>100</v>
      </c>
      <c r="L2847" s="4">
        <f t="shared" si="4126"/>
        <v>0</v>
      </c>
      <c r="M2847" s="4">
        <f t="shared" si="4126"/>
        <v>0</v>
      </c>
      <c r="N2847" s="4">
        <f t="shared" si="4126"/>
        <v>100</v>
      </c>
      <c r="O2847" s="4">
        <f t="shared" si="4126"/>
        <v>0</v>
      </c>
      <c r="P2847" s="4">
        <f t="shared" si="4126"/>
        <v>0</v>
      </c>
      <c r="Q2847" s="4">
        <f t="shared" si="4126"/>
        <v>0</v>
      </c>
      <c r="R2847" s="4">
        <f t="shared" si="4126"/>
        <v>0</v>
      </c>
      <c r="S2847" s="4">
        <f t="shared" si="4126"/>
        <v>0</v>
      </c>
      <c r="T2847" s="4">
        <f t="shared" si="4126"/>
        <v>0</v>
      </c>
      <c r="U2847" s="4">
        <f t="shared" si="4126"/>
        <v>0</v>
      </c>
      <c r="V2847" s="4">
        <f t="shared" si="4126"/>
        <v>0</v>
      </c>
      <c r="W2847" s="4">
        <f>VLOOKUP(Z2847,怪物属性偏向!D:F,3,FALSE)</f>
        <v>5000019</v>
      </c>
      <c r="X2847" s="4">
        <f t="shared" si="4016"/>
        <v>143</v>
      </c>
      <c r="Y2847" t="str">
        <f>VLOOKUP(Z2847,怪物属性偏向!G:H,2,FALSE)</f>
        <v>爱茉莉</v>
      </c>
      <c r="Z2847">
        <f t="shared" si="4017"/>
        <v>19</v>
      </c>
    </row>
    <row r="2848" spans="1:26" ht="18" customHeight="1" x14ac:dyDescent="0.15">
      <c r="A2848" s="4">
        <v>5002844</v>
      </c>
      <c r="B2848" s="4">
        <f t="shared" ref="B2848:E2848" si="4127">B2847</f>
        <v>0</v>
      </c>
      <c r="C2848" s="4">
        <f t="shared" si="4127"/>
        <v>0</v>
      </c>
      <c r="D2848" s="4">
        <f t="shared" si="4127"/>
        <v>0</v>
      </c>
      <c r="E2848" s="4">
        <f t="shared" si="4127"/>
        <v>0</v>
      </c>
      <c r="F2848" s="4">
        <f>INT(VLOOKUP($X2848,映射表!$B:$C,2,FALSE)*VLOOKUP($Z2848,怪物属性偏向!$G:$L,怪物属性偏向!L$1,FALSE)/100)</f>
        <v>36766226</v>
      </c>
      <c r="G2848" s="4">
        <f>INT(VLOOKUP($X2848,映射表!$B:$C,2,FALSE)*VLOOKUP($Z2848,怪物属性偏向!$G:$L,怪物属性偏向!J$1,FALSE)/100)</f>
        <v>40033353</v>
      </c>
      <c r="H2848" s="4">
        <f t="shared" si="4077"/>
        <v>0</v>
      </c>
      <c r="I2848" s="4">
        <f>INT(VLOOKUP($X2848,映射表!$B:$C,2,FALSE)*VLOOKUP($Z2848,怪物属性偏向!$G:$L,怪物属性偏向!K$1,FALSE)/100)</f>
        <v>34674558</v>
      </c>
      <c r="J2848" s="4">
        <f>INT(VLOOKUP($X2848,映射表!$B:$E,4,FALSE))</f>
        <v>25217860</v>
      </c>
      <c r="K2848" s="4">
        <f t="shared" ref="K2848:V2848" si="4128">K2847</f>
        <v>100</v>
      </c>
      <c r="L2848" s="4">
        <f t="shared" si="4128"/>
        <v>0</v>
      </c>
      <c r="M2848" s="4">
        <f t="shared" si="4128"/>
        <v>0</v>
      </c>
      <c r="N2848" s="4">
        <f t="shared" si="4128"/>
        <v>100</v>
      </c>
      <c r="O2848" s="4">
        <f t="shared" si="4128"/>
        <v>0</v>
      </c>
      <c r="P2848" s="4">
        <f t="shared" si="4128"/>
        <v>0</v>
      </c>
      <c r="Q2848" s="4">
        <f t="shared" si="4128"/>
        <v>0</v>
      </c>
      <c r="R2848" s="4">
        <f t="shared" si="4128"/>
        <v>0</v>
      </c>
      <c r="S2848" s="4">
        <f t="shared" si="4128"/>
        <v>0</v>
      </c>
      <c r="T2848" s="4">
        <f t="shared" si="4128"/>
        <v>0</v>
      </c>
      <c r="U2848" s="4">
        <f t="shared" si="4128"/>
        <v>0</v>
      </c>
      <c r="V2848" s="4">
        <f t="shared" si="4128"/>
        <v>0</v>
      </c>
      <c r="W2848" s="4">
        <f>VLOOKUP(Z2848,怪物属性偏向!D:F,3,FALSE)</f>
        <v>5000019</v>
      </c>
      <c r="X2848" s="4">
        <f t="shared" si="4016"/>
        <v>144</v>
      </c>
      <c r="Y2848" t="str">
        <f>VLOOKUP(Z2848,怪物属性偏向!G:H,2,FALSE)</f>
        <v>爱茉莉</v>
      </c>
      <c r="Z2848">
        <f t="shared" si="4017"/>
        <v>19</v>
      </c>
    </row>
    <row r="2849" spans="1:26" ht="18" customHeight="1" x14ac:dyDescent="0.15">
      <c r="A2849" s="4">
        <v>5002845</v>
      </c>
      <c r="B2849" s="4">
        <f t="shared" ref="B2849:E2849" si="4129">B2848</f>
        <v>0</v>
      </c>
      <c r="C2849" s="4">
        <f t="shared" si="4129"/>
        <v>0</v>
      </c>
      <c r="D2849" s="4">
        <f t="shared" si="4129"/>
        <v>0</v>
      </c>
      <c r="E2849" s="4">
        <f t="shared" si="4129"/>
        <v>0</v>
      </c>
      <c r="F2849" s="4">
        <f>INT(VLOOKUP($X2849,映射表!$B:$C,2,FALSE)*VLOOKUP($Z2849,怪物属性偏向!$G:$L,怪物属性偏向!L$1,FALSE)/100)</f>
        <v>39413497</v>
      </c>
      <c r="G2849" s="4">
        <f>INT(VLOOKUP($X2849,映射表!$B:$C,2,FALSE)*VLOOKUP($Z2849,怪物属性偏向!$G:$L,怪物属性偏向!J$1,FALSE)/100)</f>
        <v>42915866</v>
      </c>
      <c r="H2849" s="4">
        <f t="shared" si="4077"/>
        <v>0</v>
      </c>
      <c r="I2849" s="4">
        <f>INT(VLOOKUP($X2849,映射表!$B:$C,2,FALSE)*VLOOKUP($Z2849,怪物属性偏向!$G:$L,怪物属性偏向!K$1,FALSE)/100)</f>
        <v>37171222</v>
      </c>
      <c r="J2849" s="4">
        <f>INT(VLOOKUP($X2849,映射表!$B:$E,4,FALSE))</f>
        <v>27033616</v>
      </c>
      <c r="K2849" s="4">
        <f t="shared" ref="K2849:V2849" si="4130">K2848</f>
        <v>100</v>
      </c>
      <c r="L2849" s="4">
        <f t="shared" si="4130"/>
        <v>0</v>
      </c>
      <c r="M2849" s="4">
        <f t="shared" si="4130"/>
        <v>0</v>
      </c>
      <c r="N2849" s="4">
        <f t="shared" si="4130"/>
        <v>100</v>
      </c>
      <c r="O2849" s="4">
        <f t="shared" si="4130"/>
        <v>0</v>
      </c>
      <c r="P2849" s="4">
        <f t="shared" si="4130"/>
        <v>0</v>
      </c>
      <c r="Q2849" s="4">
        <f t="shared" si="4130"/>
        <v>0</v>
      </c>
      <c r="R2849" s="4">
        <f t="shared" si="4130"/>
        <v>0</v>
      </c>
      <c r="S2849" s="4">
        <f t="shared" si="4130"/>
        <v>0</v>
      </c>
      <c r="T2849" s="4">
        <f t="shared" si="4130"/>
        <v>0</v>
      </c>
      <c r="U2849" s="4">
        <f t="shared" si="4130"/>
        <v>0</v>
      </c>
      <c r="V2849" s="4">
        <f t="shared" si="4130"/>
        <v>0</v>
      </c>
      <c r="W2849" s="4">
        <f>VLOOKUP(Z2849,怪物属性偏向!D:F,3,FALSE)</f>
        <v>5000019</v>
      </c>
      <c r="X2849" s="4">
        <f t="shared" si="4016"/>
        <v>145</v>
      </c>
      <c r="Y2849" t="str">
        <f>VLOOKUP(Z2849,怪物属性偏向!G:H,2,FALSE)</f>
        <v>爱茉莉</v>
      </c>
      <c r="Z2849">
        <f t="shared" si="4017"/>
        <v>19</v>
      </c>
    </row>
    <row r="2850" spans="1:26" ht="18" customHeight="1" x14ac:dyDescent="0.15">
      <c r="A2850" s="4">
        <v>5002846</v>
      </c>
      <c r="B2850" s="4">
        <f t="shared" ref="B2850:E2850" si="4131">B2849</f>
        <v>0</v>
      </c>
      <c r="C2850" s="4">
        <f t="shared" si="4131"/>
        <v>0</v>
      </c>
      <c r="D2850" s="4">
        <f t="shared" si="4131"/>
        <v>0</v>
      </c>
      <c r="E2850" s="4">
        <f t="shared" si="4131"/>
        <v>0</v>
      </c>
      <c r="F2850" s="4">
        <f>INT(VLOOKUP($X2850,映射表!$B:$C,2,FALSE)*VLOOKUP($Z2850,怪物属性偏向!$G:$L,怪物属性偏向!L$1,FALSE)/100)</f>
        <v>42251370</v>
      </c>
      <c r="G2850" s="4">
        <f>INT(VLOOKUP($X2850,映射表!$B:$C,2,FALSE)*VLOOKUP($Z2850,怪物属性偏向!$G:$L,怪物属性偏向!J$1,FALSE)/100)</f>
        <v>46005919</v>
      </c>
      <c r="H2850" s="4">
        <f t="shared" si="4077"/>
        <v>0</v>
      </c>
      <c r="I2850" s="4">
        <f>INT(VLOOKUP($X2850,映射表!$B:$C,2,FALSE)*VLOOKUP($Z2850,怪物属性偏向!$G:$L,怪物属性偏向!K$1,FALSE)/100)</f>
        <v>39847647</v>
      </c>
      <c r="J2850" s="4">
        <f>INT(VLOOKUP($X2850,映射表!$B:$E,4,FALSE))</f>
        <v>28980106</v>
      </c>
      <c r="K2850" s="4">
        <f t="shared" ref="K2850:V2850" si="4132">K2849</f>
        <v>100</v>
      </c>
      <c r="L2850" s="4">
        <f t="shared" si="4132"/>
        <v>0</v>
      </c>
      <c r="M2850" s="4">
        <f t="shared" si="4132"/>
        <v>0</v>
      </c>
      <c r="N2850" s="4">
        <f t="shared" si="4132"/>
        <v>100</v>
      </c>
      <c r="O2850" s="4">
        <f t="shared" si="4132"/>
        <v>0</v>
      </c>
      <c r="P2850" s="4">
        <f t="shared" si="4132"/>
        <v>0</v>
      </c>
      <c r="Q2850" s="4">
        <f t="shared" si="4132"/>
        <v>0</v>
      </c>
      <c r="R2850" s="4">
        <f t="shared" si="4132"/>
        <v>0</v>
      </c>
      <c r="S2850" s="4">
        <f t="shared" si="4132"/>
        <v>0</v>
      </c>
      <c r="T2850" s="4">
        <f t="shared" si="4132"/>
        <v>0</v>
      </c>
      <c r="U2850" s="4">
        <f t="shared" si="4132"/>
        <v>0</v>
      </c>
      <c r="V2850" s="4">
        <f t="shared" si="4132"/>
        <v>0</v>
      </c>
      <c r="W2850" s="4">
        <f>VLOOKUP(Z2850,怪物属性偏向!D:F,3,FALSE)</f>
        <v>5000019</v>
      </c>
      <c r="X2850" s="4">
        <f t="shared" si="4016"/>
        <v>146</v>
      </c>
      <c r="Y2850" t="str">
        <f>VLOOKUP(Z2850,怪物属性偏向!G:H,2,FALSE)</f>
        <v>爱茉莉</v>
      </c>
      <c r="Z2850">
        <f t="shared" si="4017"/>
        <v>19</v>
      </c>
    </row>
    <row r="2851" spans="1:26" ht="18" customHeight="1" x14ac:dyDescent="0.15">
      <c r="A2851" s="4">
        <v>5002847</v>
      </c>
      <c r="B2851" s="4">
        <f t="shared" ref="B2851:E2851" si="4133">B2850</f>
        <v>0</v>
      </c>
      <c r="C2851" s="4">
        <f t="shared" si="4133"/>
        <v>0</v>
      </c>
      <c r="D2851" s="4">
        <f t="shared" si="4133"/>
        <v>0</v>
      </c>
      <c r="E2851" s="4">
        <f t="shared" si="4133"/>
        <v>0</v>
      </c>
      <c r="F2851" s="4">
        <f>INT(VLOOKUP($X2851,映射表!$B:$C,2,FALSE)*VLOOKUP($Z2851,怪物属性偏向!$G:$L,怪物属性偏向!L$1,FALSE)/100)</f>
        <v>45293571</v>
      </c>
      <c r="G2851" s="4">
        <f>INT(VLOOKUP($X2851,映射表!$B:$C,2,FALSE)*VLOOKUP($Z2851,怪物属性偏向!$G:$L,怪物属性偏向!J$1,FALSE)/100)</f>
        <v>49318457</v>
      </c>
      <c r="H2851" s="4">
        <f t="shared" si="4077"/>
        <v>0</v>
      </c>
      <c r="I2851" s="4">
        <f>INT(VLOOKUP($X2851,映射表!$B:$C,2,FALSE)*VLOOKUP($Z2851,怪物属性偏向!$G:$L,怪物属性偏向!K$1,FALSE)/100)</f>
        <v>42716773</v>
      </c>
      <c r="J2851" s="4">
        <f>INT(VLOOKUP($X2851,映射表!$B:$E,4,FALSE))</f>
        <v>31066744</v>
      </c>
      <c r="K2851" s="4">
        <f t="shared" ref="K2851:V2851" si="4134">K2850</f>
        <v>100</v>
      </c>
      <c r="L2851" s="4">
        <f t="shared" si="4134"/>
        <v>0</v>
      </c>
      <c r="M2851" s="4">
        <f t="shared" si="4134"/>
        <v>0</v>
      </c>
      <c r="N2851" s="4">
        <f t="shared" si="4134"/>
        <v>100</v>
      </c>
      <c r="O2851" s="4">
        <f t="shared" si="4134"/>
        <v>0</v>
      </c>
      <c r="P2851" s="4">
        <f t="shared" si="4134"/>
        <v>0</v>
      </c>
      <c r="Q2851" s="4">
        <f t="shared" si="4134"/>
        <v>0</v>
      </c>
      <c r="R2851" s="4">
        <f t="shared" si="4134"/>
        <v>0</v>
      </c>
      <c r="S2851" s="4">
        <f t="shared" si="4134"/>
        <v>0</v>
      </c>
      <c r="T2851" s="4">
        <f t="shared" si="4134"/>
        <v>0</v>
      </c>
      <c r="U2851" s="4">
        <f t="shared" si="4134"/>
        <v>0</v>
      </c>
      <c r="V2851" s="4">
        <f t="shared" si="4134"/>
        <v>0</v>
      </c>
      <c r="W2851" s="4">
        <f>VLOOKUP(Z2851,怪物属性偏向!D:F,3,FALSE)</f>
        <v>5000019</v>
      </c>
      <c r="X2851" s="4">
        <f t="shared" si="4016"/>
        <v>147</v>
      </c>
      <c r="Y2851" t="str">
        <f>VLOOKUP(Z2851,怪物属性偏向!G:H,2,FALSE)</f>
        <v>爱茉莉</v>
      </c>
      <c r="Z2851">
        <f t="shared" si="4017"/>
        <v>19</v>
      </c>
    </row>
    <row r="2852" spans="1:26" ht="18" customHeight="1" x14ac:dyDescent="0.15">
      <c r="A2852" s="4">
        <v>5002848</v>
      </c>
      <c r="B2852" s="4">
        <f t="shared" ref="B2852:E2852" si="4135">B2851</f>
        <v>0</v>
      </c>
      <c r="C2852" s="4">
        <f t="shared" si="4135"/>
        <v>0</v>
      </c>
      <c r="D2852" s="4">
        <f t="shared" si="4135"/>
        <v>0</v>
      </c>
      <c r="E2852" s="4">
        <f t="shared" si="4135"/>
        <v>0</v>
      </c>
      <c r="F2852" s="4">
        <f>INT(VLOOKUP($X2852,映射表!$B:$C,2,FALSE)*VLOOKUP($Z2852,怪物属性偏向!$G:$L,怪物属性偏向!L$1,FALSE)/100)</f>
        <v>48554810</v>
      </c>
      <c r="G2852" s="4">
        <f>INT(VLOOKUP($X2852,映射表!$B:$C,2,FALSE)*VLOOKUP($Z2852,怪物属性偏向!$G:$L,怪物属性偏向!J$1,FALSE)/100)</f>
        <v>52869497</v>
      </c>
      <c r="H2852" s="4">
        <f t="shared" si="4077"/>
        <v>0</v>
      </c>
      <c r="I2852" s="4">
        <f>INT(VLOOKUP($X2852,映射表!$B:$C,2,FALSE)*VLOOKUP($Z2852,怪物属性偏向!$G:$L,怪物属性偏向!K$1,FALSE)/100)</f>
        <v>45792477</v>
      </c>
      <c r="J2852" s="4">
        <f>INT(VLOOKUP($X2852,映射表!$B:$E,4,FALSE))</f>
        <v>33303620</v>
      </c>
      <c r="K2852" s="4">
        <f t="shared" ref="K2852:V2852" si="4136">K2851</f>
        <v>100</v>
      </c>
      <c r="L2852" s="4">
        <f t="shared" si="4136"/>
        <v>0</v>
      </c>
      <c r="M2852" s="4">
        <f t="shared" si="4136"/>
        <v>0</v>
      </c>
      <c r="N2852" s="4">
        <f t="shared" si="4136"/>
        <v>100</v>
      </c>
      <c r="O2852" s="4">
        <f t="shared" si="4136"/>
        <v>0</v>
      </c>
      <c r="P2852" s="4">
        <f t="shared" si="4136"/>
        <v>0</v>
      </c>
      <c r="Q2852" s="4">
        <f t="shared" si="4136"/>
        <v>0</v>
      </c>
      <c r="R2852" s="4">
        <f t="shared" si="4136"/>
        <v>0</v>
      </c>
      <c r="S2852" s="4">
        <f t="shared" si="4136"/>
        <v>0</v>
      </c>
      <c r="T2852" s="4">
        <f t="shared" si="4136"/>
        <v>0</v>
      </c>
      <c r="U2852" s="4">
        <f t="shared" si="4136"/>
        <v>0</v>
      </c>
      <c r="V2852" s="4">
        <f t="shared" si="4136"/>
        <v>0</v>
      </c>
      <c r="W2852" s="4">
        <f>VLOOKUP(Z2852,怪物属性偏向!D:F,3,FALSE)</f>
        <v>5000019</v>
      </c>
      <c r="X2852" s="4">
        <f t="shared" si="4016"/>
        <v>148</v>
      </c>
      <c r="Y2852" t="str">
        <f>VLOOKUP(Z2852,怪物属性偏向!G:H,2,FALSE)</f>
        <v>爱茉莉</v>
      </c>
      <c r="Z2852">
        <f t="shared" si="4017"/>
        <v>19</v>
      </c>
    </row>
    <row r="2853" spans="1:26" ht="18" customHeight="1" x14ac:dyDescent="0.15">
      <c r="A2853" s="4">
        <v>5002849</v>
      </c>
      <c r="B2853" s="4">
        <f t="shared" ref="B2853:E2853" si="4137">B2852</f>
        <v>0</v>
      </c>
      <c r="C2853" s="4">
        <f t="shared" si="4137"/>
        <v>0</v>
      </c>
      <c r="D2853" s="4">
        <f t="shared" si="4137"/>
        <v>0</v>
      </c>
      <c r="E2853" s="4">
        <f t="shared" si="4137"/>
        <v>0</v>
      </c>
      <c r="F2853" s="4">
        <f>INT(VLOOKUP($X2853,映射表!$B:$C,2,FALSE)*VLOOKUP($Z2853,怪物属性偏向!$G:$L,怪物属性偏向!L$1,FALSE)/100)</f>
        <v>52050859</v>
      </c>
      <c r="G2853" s="4">
        <f>INT(VLOOKUP($X2853,映射表!$B:$C,2,FALSE)*VLOOKUP($Z2853,怪物属性偏向!$G:$L,怪物属性偏向!J$1,FALSE)/100)</f>
        <v>56676211</v>
      </c>
      <c r="H2853" s="4">
        <f t="shared" si="4077"/>
        <v>0</v>
      </c>
      <c r="I2853" s="4">
        <f>INT(VLOOKUP($X2853,映射表!$B:$C,2,FALSE)*VLOOKUP($Z2853,怪物属性偏向!$G:$L,怪物属性偏向!K$1,FALSE)/100)</f>
        <v>49089632</v>
      </c>
      <c r="J2853" s="4">
        <f>INT(VLOOKUP($X2853,映射表!$B:$E,4,FALSE))</f>
        <v>35701550</v>
      </c>
      <c r="K2853" s="4">
        <f t="shared" ref="K2853:V2853" si="4138">K2852</f>
        <v>100</v>
      </c>
      <c r="L2853" s="4">
        <f t="shared" si="4138"/>
        <v>0</v>
      </c>
      <c r="M2853" s="4">
        <f t="shared" si="4138"/>
        <v>0</v>
      </c>
      <c r="N2853" s="4">
        <f t="shared" si="4138"/>
        <v>100</v>
      </c>
      <c r="O2853" s="4">
        <f t="shared" si="4138"/>
        <v>0</v>
      </c>
      <c r="P2853" s="4">
        <f t="shared" si="4138"/>
        <v>0</v>
      </c>
      <c r="Q2853" s="4">
        <f t="shared" si="4138"/>
        <v>0</v>
      </c>
      <c r="R2853" s="4">
        <f t="shared" si="4138"/>
        <v>0</v>
      </c>
      <c r="S2853" s="4">
        <f t="shared" si="4138"/>
        <v>0</v>
      </c>
      <c r="T2853" s="4">
        <f t="shared" si="4138"/>
        <v>0</v>
      </c>
      <c r="U2853" s="4">
        <f t="shared" si="4138"/>
        <v>0</v>
      </c>
      <c r="V2853" s="4">
        <f t="shared" si="4138"/>
        <v>0</v>
      </c>
      <c r="W2853" s="4">
        <f>VLOOKUP(Z2853,怪物属性偏向!D:F,3,FALSE)</f>
        <v>5000019</v>
      </c>
      <c r="X2853" s="4">
        <f t="shared" si="4016"/>
        <v>149</v>
      </c>
      <c r="Y2853" t="str">
        <f>VLOOKUP(Z2853,怪物属性偏向!G:H,2,FALSE)</f>
        <v>爱茉莉</v>
      </c>
      <c r="Z2853">
        <f t="shared" si="4017"/>
        <v>19</v>
      </c>
    </row>
    <row r="2854" spans="1:26" ht="18" customHeight="1" x14ac:dyDescent="0.15">
      <c r="A2854" s="4">
        <v>5002850</v>
      </c>
      <c r="B2854" s="4">
        <f t="shared" ref="B2854:E2854" si="4139">B2853</f>
        <v>0</v>
      </c>
      <c r="C2854" s="4">
        <f t="shared" si="4139"/>
        <v>0</v>
      </c>
      <c r="D2854" s="4">
        <f t="shared" si="4139"/>
        <v>0</v>
      </c>
      <c r="E2854" s="4">
        <f t="shared" si="4139"/>
        <v>0</v>
      </c>
      <c r="F2854" s="4">
        <f>INT(VLOOKUP($X2854,映射表!$B:$C,2,FALSE)*VLOOKUP($Z2854,怪物属性偏向!$G:$L,怪物属性偏向!L$1,FALSE)/100)</f>
        <v>55798622</v>
      </c>
      <c r="G2854" s="4">
        <f>INT(VLOOKUP($X2854,映射表!$B:$C,2,FALSE)*VLOOKUP($Z2854,怪物属性偏向!$G:$L,怪物属性偏向!J$1,FALSE)/100)</f>
        <v>60757010</v>
      </c>
      <c r="H2854" s="4">
        <f t="shared" si="4077"/>
        <v>0</v>
      </c>
      <c r="I2854" s="4">
        <f>INT(VLOOKUP($X2854,映射表!$B:$C,2,FALSE)*VLOOKUP($Z2854,怪物属性偏向!$G:$L,怪物属性偏向!K$1,FALSE)/100)</f>
        <v>52624182</v>
      </c>
      <c r="J2854" s="4">
        <f>INT(VLOOKUP($X2854,映射表!$B:$E,4,FALSE))</f>
        <v>38272132</v>
      </c>
      <c r="K2854" s="4">
        <f t="shared" ref="K2854:V2854" si="4140">K2853</f>
        <v>100</v>
      </c>
      <c r="L2854" s="4">
        <f t="shared" si="4140"/>
        <v>0</v>
      </c>
      <c r="M2854" s="4">
        <f t="shared" si="4140"/>
        <v>0</v>
      </c>
      <c r="N2854" s="4">
        <f t="shared" si="4140"/>
        <v>100</v>
      </c>
      <c r="O2854" s="4">
        <f t="shared" si="4140"/>
        <v>0</v>
      </c>
      <c r="P2854" s="4">
        <f t="shared" si="4140"/>
        <v>0</v>
      </c>
      <c r="Q2854" s="4">
        <f t="shared" si="4140"/>
        <v>0</v>
      </c>
      <c r="R2854" s="4">
        <f t="shared" si="4140"/>
        <v>0</v>
      </c>
      <c r="S2854" s="4">
        <f t="shared" si="4140"/>
        <v>0</v>
      </c>
      <c r="T2854" s="4">
        <f t="shared" si="4140"/>
        <v>0</v>
      </c>
      <c r="U2854" s="4">
        <f t="shared" si="4140"/>
        <v>0</v>
      </c>
      <c r="V2854" s="4">
        <f t="shared" si="4140"/>
        <v>0</v>
      </c>
      <c r="W2854" s="4">
        <f>VLOOKUP(Z2854,怪物属性偏向!D:F,3,FALSE)</f>
        <v>5000019</v>
      </c>
      <c r="X2854" s="4">
        <f t="shared" si="4016"/>
        <v>150</v>
      </c>
      <c r="Y2854" t="str">
        <f>VLOOKUP(Z2854,怪物属性偏向!G:H,2,FALSE)</f>
        <v>爱茉莉</v>
      </c>
      <c r="Z2854">
        <f t="shared" si="4017"/>
        <v>19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56"/>
  <sheetViews>
    <sheetView workbookViewId="0">
      <selection activeCell="C156" sqref="C156"/>
    </sheetView>
  </sheetViews>
  <sheetFormatPr baseColWidth="10" defaultRowHeight="15" x14ac:dyDescent="0.15"/>
  <cols>
    <col min="3" max="3" width="13.5" bestFit="1" customWidth="1"/>
    <col min="4" max="4" width="17.5" bestFit="1" customWidth="1"/>
    <col min="5" max="5" width="17.5" style="10" bestFit="1" customWidth="1"/>
    <col min="6" max="8" width="17.5" style="10" customWidth="1"/>
    <col min="10" max="10" width="13.5" bestFit="1" customWidth="1"/>
    <col min="23" max="23" width="13.5" style="16" customWidth="1"/>
    <col min="24" max="24" width="15.5" customWidth="1"/>
  </cols>
  <sheetData>
    <row r="1" spans="2:30" x14ac:dyDescent="0.15">
      <c r="E1" s="10">
        <v>0.8</v>
      </c>
    </row>
    <row r="2" spans="2:30" x14ac:dyDescent="0.15">
      <c r="B2" t="s">
        <v>48</v>
      </c>
      <c r="C2" t="s">
        <v>72</v>
      </c>
      <c r="D2" t="s">
        <v>134</v>
      </c>
      <c r="E2" s="10" t="s">
        <v>134</v>
      </c>
      <c r="J2" t="s">
        <v>84</v>
      </c>
      <c r="K2" t="s">
        <v>104</v>
      </c>
      <c r="O2" t="s">
        <v>106</v>
      </c>
      <c r="AC2" t="s">
        <v>140</v>
      </c>
      <c r="AD2" t="s">
        <v>380</v>
      </c>
    </row>
    <row r="3" spans="2:30" x14ac:dyDescent="0.15">
      <c r="B3">
        <v>0</v>
      </c>
      <c r="C3">
        <f>VLOOKUP(B3,[1]怪物属性!$B:$C,2,FALSE)</f>
        <v>0</v>
      </c>
      <c r="D3">
        <f>C3</f>
        <v>0</v>
      </c>
      <c r="E3" s="10">
        <f>E$1*D3</f>
        <v>0</v>
      </c>
      <c r="I3" t="s">
        <v>85</v>
      </c>
      <c r="J3" t="s">
        <v>86</v>
      </c>
      <c r="K3">
        <v>1</v>
      </c>
      <c r="O3" t="s">
        <v>107</v>
      </c>
      <c r="P3">
        <v>1</v>
      </c>
      <c r="W3" s="17"/>
      <c r="AC3">
        <v>1</v>
      </c>
      <c r="AD3">
        <v>-30</v>
      </c>
    </row>
    <row r="4" spans="2:30" x14ac:dyDescent="0.15">
      <c r="B4">
        <v>1</v>
      </c>
      <c r="C4">
        <f>VLOOKUP(B4,[1]怪物属性!$B:$C,2,FALSE)</f>
        <v>182.16000000000003</v>
      </c>
      <c r="D4">
        <f t="shared" ref="D4:D67" si="0">C4</f>
        <v>182.16000000000003</v>
      </c>
      <c r="E4" s="10">
        <f t="shared" ref="E4:E67" si="1">E$1*D4</f>
        <v>145.72800000000004</v>
      </c>
      <c r="J4" t="s">
        <v>87</v>
      </c>
      <c r="K4">
        <v>2</v>
      </c>
      <c r="O4" t="s">
        <v>108</v>
      </c>
      <c r="P4">
        <v>2</v>
      </c>
      <c r="W4" s="16" t="s">
        <v>235</v>
      </c>
      <c r="X4" t="s">
        <v>229</v>
      </c>
      <c r="AC4">
        <v>2</v>
      </c>
      <c r="AD4">
        <v>-29</v>
      </c>
    </row>
    <row r="5" spans="2:30" x14ac:dyDescent="0.15">
      <c r="B5">
        <v>2</v>
      </c>
      <c r="C5">
        <f>VLOOKUP(B5,[1]怪物属性!$B:$C,2,FALSE)</f>
        <v>216.63551999999999</v>
      </c>
      <c r="D5">
        <f t="shared" si="0"/>
        <v>216.63551999999999</v>
      </c>
      <c r="E5" s="10">
        <f t="shared" si="1"/>
        <v>173.30841599999999</v>
      </c>
      <c r="J5" t="s">
        <v>88</v>
      </c>
      <c r="K5">
        <v>3</v>
      </c>
      <c r="O5" t="s">
        <v>112</v>
      </c>
      <c r="P5">
        <v>3</v>
      </c>
      <c r="W5" s="16" t="s">
        <v>236</v>
      </c>
      <c r="X5" t="s">
        <v>228</v>
      </c>
      <c r="AC5">
        <v>3</v>
      </c>
      <c r="AD5">
        <v>-28</v>
      </c>
    </row>
    <row r="6" spans="2:30" x14ac:dyDescent="0.15">
      <c r="B6">
        <v>3</v>
      </c>
      <c r="C6">
        <f>VLOOKUP(B6,[1]怪物属性!$B:$C,2,FALSE)</f>
        <v>253.59327743999995</v>
      </c>
      <c r="D6">
        <f t="shared" si="0"/>
        <v>253.59327743999995</v>
      </c>
      <c r="E6" s="10">
        <f t="shared" si="1"/>
        <v>202.87462195199998</v>
      </c>
      <c r="J6" t="s">
        <v>89</v>
      </c>
      <c r="K6">
        <v>4</v>
      </c>
      <c r="O6" t="s">
        <v>109</v>
      </c>
      <c r="P6">
        <v>4</v>
      </c>
      <c r="W6" s="16" t="s">
        <v>237</v>
      </c>
      <c r="X6" t="s">
        <v>226</v>
      </c>
      <c r="AC6">
        <v>4</v>
      </c>
      <c r="AD6">
        <v>-27</v>
      </c>
    </row>
    <row r="7" spans="2:30" x14ac:dyDescent="0.15">
      <c r="B7">
        <v>4</v>
      </c>
      <c r="C7">
        <f>VLOOKUP(B7,[1]怪物属性!$B:$C,2,FALSE)</f>
        <v>293.21199341568001</v>
      </c>
      <c r="D7">
        <f t="shared" si="0"/>
        <v>293.21199341568001</v>
      </c>
      <c r="E7" s="10">
        <f t="shared" si="1"/>
        <v>234.56959473254403</v>
      </c>
      <c r="J7" t="s">
        <v>90</v>
      </c>
      <c r="K7">
        <v>5</v>
      </c>
      <c r="O7" t="s">
        <v>110</v>
      </c>
      <c r="P7">
        <v>5</v>
      </c>
      <c r="W7" s="16" t="s">
        <v>238</v>
      </c>
      <c r="X7" t="s">
        <v>227</v>
      </c>
      <c r="AC7">
        <v>5</v>
      </c>
      <c r="AD7">
        <v>-26</v>
      </c>
    </row>
    <row r="8" spans="2:30" x14ac:dyDescent="0.15">
      <c r="B8">
        <v>5</v>
      </c>
      <c r="C8">
        <f>VLOOKUP(B8,[1]怪物属性!$B:$C,2,FALSE)</f>
        <v>335.68325694160899</v>
      </c>
      <c r="D8">
        <f t="shared" si="0"/>
        <v>335.68325694160899</v>
      </c>
      <c r="E8" s="10">
        <f t="shared" si="1"/>
        <v>268.54660555328718</v>
      </c>
      <c r="J8" t="s">
        <v>91</v>
      </c>
      <c r="K8">
        <v>6</v>
      </c>
      <c r="O8" t="s">
        <v>111</v>
      </c>
      <c r="P8">
        <v>6</v>
      </c>
      <c r="W8" s="16" t="s">
        <v>239</v>
      </c>
      <c r="X8" t="s">
        <v>231</v>
      </c>
      <c r="AC8">
        <v>6</v>
      </c>
      <c r="AD8">
        <v>-25</v>
      </c>
    </row>
    <row r="9" spans="2:30" x14ac:dyDescent="0.15">
      <c r="B9">
        <v>6</v>
      </c>
      <c r="C9">
        <f>VLOOKUP(B9,[1]怪物属性!$B:$C,2,FALSE)</f>
        <v>381.21245144140482</v>
      </c>
      <c r="D9">
        <f t="shared" si="0"/>
        <v>381.21245144140482</v>
      </c>
      <c r="E9" s="10">
        <f t="shared" si="1"/>
        <v>304.96996115312385</v>
      </c>
      <c r="J9" t="s">
        <v>92</v>
      </c>
      <c r="K9">
        <v>7</v>
      </c>
      <c r="W9" s="16" t="s">
        <v>240</v>
      </c>
      <c r="X9" t="s">
        <v>232</v>
      </c>
      <c r="AC9">
        <v>7</v>
      </c>
      <c r="AD9">
        <v>-24</v>
      </c>
    </row>
    <row r="10" spans="2:30" x14ac:dyDescent="0.15">
      <c r="B10">
        <v>7</v>
      </c>
      <c r="C10">
        <f>VLOOKUP(B10,[1]怪物属性!$B:$C,2,FALSE)</f>
        <v>430.01974794518611</v>
      </c>
      <c r="D10">
        <f t="shared" si="0"/>
        <v>430.01974794518611</v>
      </c>
      <c r="E10" s="10">
        <f t="shared" si="1"/>
        <v>344.01579835614893</v>
      </c>
      <c r="J10" t="s">
        <v>93</v>
      </c>
      <c r="K10">
        <v>8</v>
      </c>
      <c r="W10" s="16" t="s">
        <v>241</v>
      </c>
      <c r="X10" t="s">
        <v>233</v>
      </c>
      <c r="AC10">
        <v>8</v>
      </c>
      <c r="AD10">
        <v>-23</v>
      </c>
    </row>
    <row r="11" spans="2:30" x14ac:dyDescent="0.15">
      <c r="B11">
        <v>8</v>
      </c>
      <c r="C11">
        <f>VLOOKUP(B11,[1]怪物属性!$B:$C,2,FALSE)</f>
        <v>482.34116979723956</v>
      </c>
      <c r="D11">
        <f t="shared" si="0"/>
        <v>482.34116979723956</v>
      </c>
      <c r="E11" s="10">
        <f t="shared" si="1"/>
        <v>385.87293583779166</v>
      </c>
      <c r="J11" t="s">
        <v>94</v>
      </c>
      <c r="K11">
        <v>9</v>
      </c>
      <c r="W11" s="16" t="s">
        <v>242</v>
      </c>
      <c r="X11" t="s">
        <v>234</v>
      </c>
      <c r="AC11">
        <v>9</v>
      </c>
      <c r="AD11">
        <v>-22</v>
      </c>
    </row>
    <row r="12" spans="2:30" x14ac:dyDescent="0.15">
      <c r="B12">
        <v>9</v>
      </c>
      <c r="C12">
        <f>VLOOKUP(B12,[1]怪物属性!$B:$C,2,FALSE)</f>
        <v>538.42973402264079</v>
      </c>
      <c r="D12">
        <f t="shared" si="0"/>
        <v>538.42973402264079</v>
      </c>
      <c r="E12" s="10">
        <f t="shared" si="1"/>
        <v>430.74378721811263</v>
      </c>
      <c r="J12" t="s">
        <v>95</v>
      </c>
      <c r="K12">
        <v>10</v>
      </c>
      <c r="W12" s="16" t="s">
        <v>243</v>
      </c>
      <c r="X12" t="s">
        <v>230</v>
      </c>
      <c r="AC12">
        <v>10</v>
      </c>
      <c r="AD12">
        <v>-20</v>
      </c>
    </row>
    <row r="13" spans="2:30" x14ac:dyDescent="0.15">
      <c r="B13">
        <v>10</v>
      </c>
      <c r="C13">
        <f>VLOOKUP(B13,[1]怪物属性!$B:$C,2,FALSE)</f>
        <v>598.55667487227106</v>
      </c>
      <c r="D13">
        <f t="shared" si="0"/>
        <v>598.55667487227106</v>
      </c>
      <c r="E13" s="10">
        <f t="shared" si="1"/>
        <v>478.84533989781687</v>
      </c>
      <c r="J13" t="s">
        <v>96</v>
      </c>
      <c r="K13">
        <v>11</v>
      </c>
      <c r="W13" s="16" t="s">
        <v>244</v>
      </c>
      <c r="AC13">
        <v>11</v>
      </c>
      <c r="AD13">
        <v>-18</v>
      </c>
    </row>
    <row r="14" spans="2:30" x14ac:dyDescent="0.15">
      <c r="B14">
        <v>11</v>
      </c>
      <c r="C14">
        <f>VLOOKUP(B14,[1]怪物属性!$B:$C,2,FALSE)</f>
        <v>663.01275546307454</v>
      </c>
      <c r="D14">
        <f t="shared" si="0"/>
        <v>663.01275546307454</v>
      </c>
      <c r="E14" s="10">
        <f t="shared" si="1"/>
        <v>530.41020437045961</v>
      </c>
      <c r="J14" t="s">
        <v>97</v>
      </c>
      <c r="K14">
        <v>12</v>
      </c>
      <c r="W14" s="16" t="s">
        <v>244</v>
      </c>
      <c r="AC14">
        <v>12</v>
      </c>
      <c r="AD14">
        <v>-16</v>
      </c>
    </row>
    <row r="15" spans="2:30" x14ac:dyDescent="0.15">
      <c r="B15">
        <v>12</v>
      </c>
      <c r="C15">
        <f>VLOOKUP(B15,[1]怪物属性!$B:$C,2,FALSE)</f>
        <v>732.10967385641607</v>
      </c>
      <c r="D15">
        <f t="shared" si="0"/>
        <v>732.10967385641607</v>
      </c>
      <c r="E15" s="10">
        <f t="shared" si="1"/>
        <v>585.68773908513288</v>
      </c>
      <c r="J15" t="s">
        <v>103</v>
      </c>
      <c r="K15">
        <v>13</v>
      </c>
      <c r="W15" s="16" t="s">
        <v>244</v>
      </c>
      <c r="AC15">
        <v>13</v>
      </c>
      <c r="AD15">
        <v>-14</v>
      </c>
    </row>
    <row r="16" spans="2:30" x14ac:dyDescent="0.15">
      <c r="B16">
        <v>13</v>
      </c>
      <c r="C16">
        <f>VLOOKUP(B16,[1]怪物属性!$B:$C,2,FALSE)</f>
        <v>806.18157037407798</v>
      </c>
      <c r="D16">
        <f t="shared" si="0"/>
        <v>806.18157037407798</v>
      </c>
      <c r="E16" s="10">
        <f t="shared" si="1"/>
        <v>644.94525629926238</v>
      </c>
      <c r="J16" t="s">
        <v>102</v>
      </c>
      <c r="K16">
        <v>14</v>
      </c>
      <c r="W16" s="16" t="s">
        <v>245</v>
      </c>
      <c r="AC16">
        <v>14</v>
      </c>
      <c r="AD16">
        <v>-12</v>
      </c>
    </row>
    <row r="17" spans="2:30" x14ac:dyDescent="0.15">
      <c r="B17">
        <v>14</v>
      </c>
      <c r="C17">
        <f>VLOOKUP(B17,[1]怪物属性!$B:$C,2,FALSE)</f>
        <v>885.58664344101169</v>
      </c>
      <c r="D17">
        <f t="shared" si="0"/>
        <v>885.58664344101169</v>
      </c>
      <c r="E17" s="10">
        <f t="shared" si="1"/>
        <v>708.4693147528094</v>
      </c>
      <c r="J17" t="s">
        <v>101</v>
      </c>
      <c r="K17">
        <v>15</v>
      </c>
      <c r="W17" s="16" t="s">
        <v>246</v>
      </c>
      <c r="AC17">
        <v>15</v>
      </c>
      <c r="AD17">
        <v>-10</v>
      </c>
    </row>
    <row r="18" spans="2:30" x14ac:dyDescent="0.15">
      <c r="B18">
        <v>15</v>
      </c>
      <c r="C18">
        <f>VLOOKUP(B18,[1]怪物属性!$B:$C,2,FALSE)</f>
        <v>970.70888176876474</v>
      </c>
      <c r="D18">
        <f t="shared" si="0"/>
        <v>970.70888176876474</v>
      </c>
      <c r="E18" s="10">
        <f t="shared" si="1"/>
        <v>776.56710541501184</v>
      </c>
      <c r="J18" t="s">
        <v>100</v>
      </c>
      <c r="K18">
        <v>16</v>
      </c>
      <c r="W18" s="16" t="s">
        <v>247</v>
      </c>
      <c r="AC18">
        <v>16</v>
      </c>
      <c r="AD18">
        <v>-8</v>
      </c>
    </row>
    <row r="19" spans="2:30" x14ac:dyDescent="0.15">
      <c r="B19">
        <v>16</v>
      </c>
      <c r="C19">
        <f>VLOOKUP(B19,[1]怪物属性!$B:$C,2,FALSE)</f>
        <v>1061.9599212561159</v>
      </c>
      <c r="D19">
        <f t="shared" si="0"/>
        <v>1061.9599212561159</v>
      </c>
      <c r="E19" s="10">
        <f t="shared" si="1"/>
        <v>849.56793700489277</v>
      </c>
      <c r="J19" t="s">
        <v>99</v>
      </c>
      <c r="K19">
        <v>17</v>
      </c>
      <c r="W19" s="16" t="s">
        <v>248</v>
      </c>
      <c r="AC19">
        <v>17</v>
      </c>
      <c r="AD19">
        <v>-5</v>
      </c>
    </row>
    <row r="20" spans="2:30" x14ac:dyDescent="0.15">
      <c r="B20">
        <v>17</v>
      </c>
      <c r="C20">
        <f>VLOOKUP(B20,[1]怪物属性!$B:$C,2,FALSE)</f>
        <v>1159.7810355865563</v>
      </c>
      <c r="D20">
        <f t="shared" si="0"/>
        <v>1159.7810355865563</v>
      </c>
      <c r="E20" s="10">
        <f t="shared" si="1"/>
        <v>927.82482846924506</v>
      </c>
      <c r="J20" t="s">
        <v>98</v>
      </c>
      <c r="K20">
        <v>18</v>
      </c>
      <c r="W20" s="16" t="s">
        <v>249</v>
      </c>
      <c r="AC20">
        <v>18</v>
      </c>
      <c r="AD20">
        <v>-3</v>
      </c>
    </row>
    <row r="21" spans="2:30" x14ac:dyDescent="0.15">
      <c r="B21">
        <v>18</v>
      </c>
      <c r="C21">
        <f>VLOOKUP(B21,[1]怪物属性!$B:$C,2,FALSE)</f>
        <v>1264.6452701487883</v>
      </c>
      <c r="D21">
        <f t="shared" si="0"/>
        <v>1264.6452701487883</v>
      </c>
      <c r="E21" s="10">
        <f t="shared" si="1"/>
        <v>1011.7162161190307</v>
      </c>
      <c r="W21" s="16" t="s">
        <v>250</v>
      </c>
      <c r="AC21">
        <v>19</v>
      </c>
      <c r="AD21">
        <v>-1</v>
      </c>
    </row>
    <row r="22" spans="2:30" x14ac:dyDescent="0.15">
      <c r="B22">
        <v>19</v>
      </c>
      <c r="C22">
        <f>VLOOKUP(B22,[1]怪物属性!$B:$C,2,FALSE)</f>
        <v>1377.0597295995017</v>
      </c>
      <c r="D22">
        <f t="shared" si="0"/>
        <v>1377.0597295995017</v>
      </c>
      <c r="E22" s="10">
        <f t="shared" si="1"/>
        <v>1101.6477836796014</v>
      </c>
      <c r="W22" s="16" t="s">
        <v>251</v>
      </c>
      <c r="AC22">
        <v>20</v>
      </c>
      <c r="AD22">
        <v>0</v>
      </c>
    </row>
    <row r="23" spans="2:30" x14ac:dyDescent="0.15">
      <c r="B23">
        <v>20</v>
      </c>
      <c r="C23">
        <f>VLOOKUP(B23,[1]怪物属性!$B:$C,2,FALSE)</f>
        <v>1497.5680301306659</v>
      </c>
      <c r="D23">
        <f t="shared" si="0"/>
        <v>1497.5680301306659</v>
      </c>
      <c r="E23" s="10">
        <f t="shared" si="1"/>
        <v>1198.0544241045327</v>
      </c>
      <c r="W23" s="16" t="s">
        <v>252</v>
      </c>
    </row>
    <row r="24" spans="2:30" x14ac:dyDescent="0.15">
      <c r="B24">
        <v>21</v>
      </c>
      <c r="C24">
        <f>VLOOKUP(B24,[1]怪物属性!$B:$C,2,FALSE)</f>
        <v>1626.752928300074</v>
      </c>
      <c r="D24">
        <f t="shared" si="0"/>
        <v>1626.752928300074</v>
      </c>
      <c r="E24" s="10">
        <f t="shared" si="1"/>
        <v>1301.4023426400593</v>
      </c>
      <c r="W24" s="16" t="s">
        <v>253</v>
      </c>
    </row>
    <row r="25" spans="2:30" x14ac:dyDescent="0.15">
      <c r="B25">
        <v>22</v>
      </c>
      <c r="C25">
        <f>VLOOKUP(B25,[1]怪物属性!$B:$C,2,FALSE)</f>
        <v>1765.2391391376791</v>
      </c>
      <c r="D25">
        <f t="shared" si="0"/>
        <v>1765.2391391376791</v>
      </c>
      <c r="E25" s="10">
        <f t="shared" si="1"/>
        <v>1412.1913113101434</v>
      </c>
      <c r="W25" s="16" t="s">
        <v>254</v>
      </c>
    </row>
    <row r="26" spans="2:30" x14ac:dyDescent="0.15">
      <c r="B26">
        <v>23</v>
      </c>
      <c r="C26">
        <f>VLOOKUP(B26,[1]怪物属性!$B:$C,2,FALSE)</f>
        <v>1913.6963571555923</v>
      </c>
      <c r="D26">
        <f t="shared" si="0"/>
        <v>1913.6963571555923</v>
      </c>
      <c r="E26" s="10">
        <f t="shared" si="1"/>
        <v>1530.9570857244739</v>
      </c>
      <c r="W26" s="16" t="s">
        <v>255</v>
      </c>
    </row>
    <row r="27" spans="2:30" x14ac:dyDescent="0.15">
      <c r="B27">
        <v>24</v>
      </c>
      <c r="C27">
        <f>VLOOKUP(B27,[1]怪物属性!$B:$C,2,FALSE)</f>
        <v>2072.8424948707952</v>
      </c>
      <c r="D27">
        <f t="shared" si="0"/>
        <v>2072.8424948707952</v>
      </c>
      <c r="E27" s="10">
        <f t="shared" si="1"/>
        <v>1658.2739958966363</v>
      </c>
      <c r="W27" s="16" t="s">
        <v>256</v>
      </c>
    </row>
    <row r="28" spans="2:30" x14ac:dyDescent="0.15">
      <c r="B28">
        <v>25</v>
      </c>
      <c r="C28">
        <f>VLOOKUP(B28,[1]怪物属性!$B:$C,2,FALSE)</f>
        <v>2243.4471545014931</v>
      </c>
      <c r="D28">
        <f t="shared" si="0"/>
        <v>2243.4471545014931</v>
      </c>
      <c r="E28" s="10">
        <f t="shared" si="1"/>
        <v>1794.7577236011946</v>
      </c>
      <c r="W28" s="16" t="s">
        <v>257</v>
      </c>
    </row>
    <row r="29" spans="2:30" x14ac:dyDescent="0.15">
      <c r="B29">
        <v>26</v>
      </c>
      <c r="C29">
        <f>VLOOKUP(B29,[1]怪物属性!$B:$C,2,FALSE)</f>
        <v>2426.3353496256004</v>
      </c>
      <c r="D29">
        <f t="shared" si="0"/>
        <v>2426.3353496256004</v>
      </c>
      <c r="E29" s="10">
        <f t="shared" si="1"/>
        <v>1941.0682797004804</v>
      </c>
      <c r="W29" s="16" t="s">
        <v>258</v>
      </c>
    </row>
    <row r="30" spans="2:30" x14ac:dyDescent="0.15">
      <c r="B30">
        <v>27</v>
      </c>
      <c r="C30">
        <f>VLOOKUP(B30,[1]怪物属性!$B:$C,2,FALSE)</f>
        <v>2622.3914947986441</v>
      </c>
      <c r="D30">
        <f t="shared" si="0"/>
        <v>2622.3914947986441</v>
      </c>
      <c r="E30" s="10">
        <f t="shared" si="1"/>
        <v>2097.9131958389153</v>
      </c>
      <c r="W30" s="16" t="s">
        <v>259</v>
      </c>
    </row>
    <row r="31" spans="2:30" x14ac:dyDescent="0.15">
      <c r="B31">
        <v>28</v>
      </c>
      <c r="C31">
        <f>VLOOKUP(B31,[1]怪物属性!$B:$C,2,FALSE)</f>
        <v>2832.5636824241469</v>
      </c>
      <c r="D31">
        <f t="shared" si="0"/>
        <v>2832.5636824241469</v>
      </c>
      <c r="E31" s="10">
        <f t="shared" si="1"/>
        <v>2266.0509459393174</v>
      </c>
      <c r="W31" s="16" t="s">
        <v>260</v>
      </c>
    </row>
    <row r="32" spans="2:30" x14ac:dyDescent="0.15">
      <c r="B32">
        <v>29</v>
      </c>
      <c r="C32">
        <f>VLOOKUP(B32,[1]怪物属性!$B:$C,2,FALSE)</f>
        <v>3057.8682675586851</v>
      </c>
      <c r="D32">
        <f t="shared" si="0"/>
        <v>3057.8682675586851</v>
      </c>
      <c r="E32" s="10">
        <f t="shared" si="1"/>
        <v>2446.294614046948</v>
      </c>
    </row>
    <row r="33" spans="2:24" x14ac:dyDescent="0.15">
      <c r="B33">
        <v>30</v>
      </c>
      <c r="C33">
        <f>VLOOKUP(B33,[1]怪物属性!$B:$C,2,FALSE)</f>
        <v>3299.3947828229111</v>
      </c>
      <c r="D33">
        <f t="shared" si="0"/>
        <v>3299.3947828229111</v>
      </c>
      <c r="E33" s="10">
        <f t="shared" si="1"/>
        <v>2639.5158262583291</v>
      </c>
    </row>
    <row r="34" spans="2:24" x14ac:dyDescent="0.15">
      <c r="B34">
        <v>31</v>
      </c>
      <c r="C34">
        <f>VLOOKUP(B34,[1]怪物属性!$B:$C,2,FALSE)</f>
        <v>3558.3112071861615</v>
      </c>
      <c r="D34">
        <f t="shared" si="0"/>
        <v>3558.3112071861615</v>
      </c>
      <c r="E34" s="10">
        <f t="shared" si="1"/>
        <v>2846.6489657489292</v>
      </c>
    </row>
    <row r="35" spans="2:24" x14ac:dyDescent="0.15">
      <c r="B35">
        <v>32</v>
      </c>
      <c r="C35">
        <f>VLOOKUP(B35,[1]怪物属性!$B:$C,2,FALSE)</f>
        <v>3835.8696141035662</v>
      </c>
      <c r="D35">
        <f t="shared" si="0"/>
        <v>3835.8696141035662</v>
      </c>
      <c r="E35" s="10">
        <f t="shared" si="1"/>
        <v>3068.6956912828532</v>
      </c>
    </row>
    <row r="36" spans="2:24" x14ac:dyDescent="0.15">
      <c r="B36">
        <v>33</v>
      </c>
      <c r="C36">
        <f>VLOOKUP(B36,[1]怪物属性!$B:$C,2,FALSE)</f>
        <v>4133.4122263190229</v>
      </c>
      <c r="D36">
        <f t="shared" si="0"/>
        <v>4133.4122263190229</v>
      </c>
      <c r="E36" s="10">
        <f t="shared" si="1"/>
        <v>3306.7297810552186</v>
      </c>
    </row>
    <row r="37" spans="2:24" x14ac:dyDescent="0.15">
      <c r="B37">
        <v>34</v>
      </c>
      <c r="C37">
        <f>VLOOKUP(B37,[1]怪物属性!$B:$C,2,FALSE)</f>
        <v>4699.7322347592153</v>
      </c>
      <c r="D37">
        <f t="shared" si="0"/>
        <v>4699.7322347592153</v>
      </c>
      <c r="E37" s="10">
        <f t="shared" si="1"/>
        <v>3759.7857878073723</v>
      </c>
      <c r="W37" s="18" t="s">
        <v>307</v>
      </c>
      <c r="X37" s="1" t="s">
        <v>319</v>
      </c>
    </row>
    <row r="38" spans="2:24" x14ac:dyDescent="0.15">
      <c r="B38">
        <v>35</v>
      </c>
      <c r="C38">
        <f>VLOOKUP(B38,[1]怪物属性!$B:$C,2,FALSE)</f>
        <v>5585.0273018719008</v>
      </c>
      <c r="D38">
        <f t="shared" si="0"/>
        <v>5585.0273018719008</v>
      </c>
      <c r="E38" s="10">
        <f t="shared" si="1"/>
        <v>4468.0218414975207</v>
      </c>
      <c r="W38" s="18" t="s">
        <v>308</v>
      </c>
      <c r="X38" s="1"/>
    </row>
    <row r="39" spans="2:24" x14ac:dyDescent="0.15">
      <c r="B39">
        <v>36</v>
      </c>
      <c r="C39">
        <f>VLOOKUP(B39,[1]怪物属性!$B:$C,2,FALSE)</f>
        <v>6716.9552915281083</v>
      </c>
      <c r="D39">
        <f t="shared" si="0"/>
        <v>6716.9552915281083</v>
      </c>
      <c r="E39" s="10">
        <f t="shared" si="1"/>
        <v>5373.564233222487</v>
      </c>
      <c r="W39" s="18" t="s">
        <v>309</v>
      </c>
      <c r="X39" s="1" t="s">
        <v>320</v>
      </c>
    </row>
    <row r="40" spans="2:24" x14ac:dyDescent="0.15">
      <c r="B40">
        <v>37</v>
      </c>
      <c r="C40">
        <f>VLOOKUP(B40,[1]怪物属性!$B:$C,2,FALSE)</f>
        <v>7988.82402349524</v>
      </c>
      <c r="D40">
        <f t="shared" si="0"/>
        <v>7988.82402349524</v>
      </c>
      <c r="E40" s="10">
        <f t="shared" si="1"/>
        <v>6391.059218796192</v>
      </c>
      <c r="W40" s="18" t="s">
        <v>310</v>
      </c>
      <c r="X40" s="1"/>
    </row>
    <row r="41" spans="2:24" x14ac:dyDescent="0.15">
      <c r="B41">
        <v>38</v>
      </c>
      <c r="C41">
        <f>VLOOKUP(B41,[1]怪物属性!$B:$C,2,FALSE)</f>
        <v>9414.6386499676901</v>
      </c>
      <c r="D41">
        <f t="shared" si="0"/>
        <v>9414.6386499676901</v>
      </c>
      <c r="E41" s="10">
        <f t="shared" si="1"/>
        <v>7531.7109199741526</v>
      </c>
      <c r="W41" s="18" t="s">
        <v>311</v>
      </c>
      <c r="X41" s="1"/>
    </row>
    <row r="42" spans="2:24" x14ac:dyDescent="0.15">
      <c r="B42">
        <v>39</v>
      </c>
      <c r="C42">
        <f>VLOOKUP(B42,[1]怪物属性!$B:$C,2,FALSE)</f>
        <v>11358.395470707308</v>
      </c>
      <c r="D42">
        <f t="shared" si="0"/>
        <v>11358.395470707308</v>
      </c>
      <c r="E42" s="10">
        <f t="shared" si="1"/>
        <v>9086.7163765658461</v>
      </c>
      <c r="W42" s="18" t="s">
        <v>312</v>
      </c>
      <c r="X42" s="1" t="s">
        <v>321</v>
      </c>
    </row>
    <row r="43" spans="2:24" x14ac:dyDescent="0.15">
      <c r="B43">
        <v>40</v>
      </c>
      <c r="C43">
        <f>VLOOKUP(B43,[1]怪物属性!$B:$C,2,FALSE)</f>
        <v>13533.548480205334</v>
      </c>
      <c r="D43">
        <f t="shared" si="0"/>
        <v>13533.548480205334</v>
      </c>
      <c r="E43" s="10">
        <f t="shared" si="1"/>
        <v>10826.838784164269</v>
      </c>
      <c r="W43" s="18" t="s">
        <v>261</v>
      </c>
      <c r="X43" s="1" t="s">
        <v>262</v>
      </c>
    </row>
    <row r="44" spans="2:24" x14ac:dyDescent="0.15">
      <c r="B44">
        <v>41</v>
      </c>
      <c r="C44">
        <f>VLOOKUP(B44,[1]怪物属性!$B:$C,2,FALSE)</f>
        <v>15568.046316140222</v>
      </c>
      <c r="D44">
        <f t="shared" si="0"/>
        <v>15568.046316140222</v>
      </c>
      <c r="E44" s="10">
        <f t="shared" si="1"/>
        <v>12454.437052912179</v>
      </c>
      <c r="W44" s="19" t="s">
        <v>281</v>
      </c>
      <c r="X44" s="1" t="s">
        <v>263</v>
      </c>
    </row>
    <row r="45" spans="2:24" x14ac:dyDescent="0.15">
      <c r="B45">
        <v>42</v>
      </c>
      <c r="C45">
        <f>VLOOKUP(B45,[1]怪物属性!$B:$C,2,FALSE)</f>
        <v>17613.093667616475</v>
      </c>
      <c r="D45">
        <f t="shared" si="0"/>
        <v>17613.093667616475</v>
      </c>
      <c r="E45" s="10">
        <f t="shared" si="1"/>
        <v>14090.474934093181</v>
      </c>
      <c r="W45" s="19" t="s">
        <v>313</v>
      </c>
      <c r="X45" s="1" t="s">
        <v>264</v>
      </c>
    </row>
    <row r="46" spans="2:24" x14ac:dyDescent="0.15">
      <c r="B46">
        <v>43</v>
      </c>
      <c r="C46">
        <f>VLOOKUP(B46,[1]怪物属性!$B:$C,2,FALSE)</f>
        <v>19875.218232269108</v>
      </c>
      <c r="D46">
        <f t="shared" si="0"/>
        <v>19875.218232269108</v>
      </c>
      <c r="E46" s="10">
        <f t="shared" si="1"/>
        <v>15900.174585815286</v>
      </c>
      <c r="W46" s="19" t="s">
        <v>282</v>
      </c>
      <c r="X46" s="1" t="s">
        <v>265</v>
      </c>
    </row>
    <row r="47" spans="2:24" x14ac:dyDescent="0.15">
      <c r="B47">
        <v>44</v>
      </c>
      <c r="C47">
        <f>VLOOKUP(B47,[1]怪物属性!$B:$C,2,FALSE)</f>
        <v>23382.766701658438</v>
      </c>
      <c r="D47">
        <f t="shared" si="0"/>
        <v>23382.766701658438</v>
      </c>
      <c r="E47" s="10">
        <f t="shared" si="1"/>
        <v>18706.213361326751</v>
      </c>
      <c r="W47" s="19" t="s">
        <v>314</v>
      </c>
      <c r="X47" s="1" t="s">
        <v>266</v>
      </c>
    </row>
    <row r="48" spans="2:24" x14ac:dyDescent="0.15">
      <c r="B48">
        <v>45</v>
      </c>
      <c r="C48">
        <f>VLOOKUP(B48,[1]怪物属性!$B:$C,2,FALSE)</f>
        <v>26760.250347203939</v>
      </c>
      <c r="D48">
        <f t="shared" si="0"/>
        <v>26760.250347203939</v>
      </c>
      <c r="E48" s="10">
        <f t="shared" si="1"/>
        <v>21408.200277763153</v>
      </c>
      <c r="W48" s="19" t="s">
        <v>284</v>
      </c>
      <c r="X48" s="1" t="s">
        <v>267</v>
      </c>
    </row>
    <row r="49" spans="2:24" x14ac:dyDescent="0.15">
      <c r="B49">
        <v>46</v>
      </c>
      <c r="C49">
        <f>VLOOKUP(B49,[1]怪物属性!$B:$C,2,FALSE)</f>
        <v>29925.854836374165</v>
      </c>
      <c r="D49">
        <f t="shared" si="0"/>
        <v>29925.854836374165</v>
      </c>
      <c r="E49" s="10">
        <f t="shared" si="1"/>
        <v>23940.683869099332</v>
      </c>
      <c r="W49" s="18" t="s">
        <v>285</v>
      </c>
      <c r="X49" s="1" t="s">
        <v>268</v>
      </c>
    </row>
    <row r="50" spans="2:24" x14ac:dyDescent="0.15">
      <c r="B50">
        <v>47</v>
      </c>
      <c r="C50">
        <f>VLOOKUP(B50,[1]怪物属性!$B:$C,2,FALSE)</f>
        <v>33410.46134085166</v>
      </c>
      <c r="D50">
        <f t="shared" si="0"/>
        <v>33410.46134085166</v>
      </c>
      <c r="E50" s="10">
        <f t="shared" si="1"/>
        <v>26728.369072681329</v>
      </c>
      <c r="W50" s="19" t="s">
        <v>315</v>
      </c>
      <c r="X50" s="1" t="s">
        <v>269</v>
      </c>
    </row>
    <row r="51" spans="2:24" x14ac:dyDescent="0.15">
      <c r="B51">
        <v>48</v>
      </c>
      <c r="C51">
        <f>VLOOKUP(B51,[1]怪物属性!$B:$C,2,FALSE)</f>
        <v>37243.338377168817</v>
      </c>
      <c r="D51">
        <f t="shared" si="0"/>
        <v>37243.338377168817</v>
      </c>
      <c r="E51" s="10">
        <f t="shared" si="1"/>
        <v>29794.670701735056</v>
      </c>
      <c r="W51" s="19" t="s">
        <v>287</v>
      </c>
      <c r="X51" s="1" t="s">
        <v>270</v>
      </c>
    </row>
    <row r="52" spans="2:24" x14ac:dyDescent="0.15">
      <c r="B52">
        <v>49</v>
      </c>
      <c r="C52">
        <f>VLOOKUP(B52,[1]怪物属性!$B:$C,2,FALSE)</f>
        <v>41456.315421791347</v>
      </c>
      <c r="D52">
        <f t="shared" si="0"/>
        <v>41456.315421791347</v>
      </c>
      <c r="E52" s="10">
        <f t="shared" si="1"/>
        <v>33165.052337433081</v>
      </c>
      <c r="W52" s="18" t="s">
        <v>288</v>
      </c>
      <c r="X52" s="1" t="s">
        <v>270</v>
      </c>
    </row>
    <row r="53" spans="2:24" x14ac:dyDescent="0.15">
      <c r="B53">
        <v>50</v>
      </c>
      <c r="C53">
        <f>VLOOKUP(B53,[1]怪物属性!$B:$C,2,FALSE)</f>
        <v>44528.61013216032</v>
      </c>
      <c r="D53">
        <f t="shared" si="0"/>
        <v>44528.61013216032</v>
      </c>
      <c r="E53" s="10">
        <f t="shared" si="1"/>
        <v>35622.888105728256</v>
      </c>
      <c r="W53" s="18" t="s">
        <v>289</v>
      </c>
      <c r="X53" s="1" t="s">
        <v>271</v>
      </c>
    </row>
    <row r="54" spans="2:24" x14ac:dyDescent="0.15">
      <c r="B54">
        <v>51</v>
      </c>
      <c r="C54">
        <f>VLOOKUP(B54,[1]怪物属性!$B:$C,2,FALSE)</f>
        <v>47822.110061675878</v>
      </c>
      <c r="D54">
        <f t="shared" si="0"/>
        <v>47822.110061675878</v>
      </c>
      <c r="E54" s="10">
        <f t="shared" si="1"/>
        <v>38257.688049340701</v>
      </c>
      <c r="W54" s="19" t="s">
        <v>316</v>
      </c>
      <c r="X54" s="1" t="s">
        <v>272</v>
      </c>
    </row>
    <row r="55" spans="2:24" x14ac:dyDescent="0.15">
      <c r="B55">
        <v>52</v>
      </c>
      <c r="C55">
        <f>VLOOKUP(B55,[1]怪物属性!$B:$C,2,FALSE)</f>
        <v>51352.74198611654</v>
      </c>
      <c r="D55">
        <f t="shared" si="0"/>
        <v>51352.74198611654</v>
      </c>
      <c r="E55" s="10">
        <f t="shared" si="1"/>
        <v>41082.193588893235</v>
      </c>
      <c r="W55" s="18" t="s">
        <v>291</v>
      </c>
      <c r="X55" s="1" t="s">
        <v>270</v>
      </c>
    </row>
    <row r="56" spans="2:24" x14ac:dyDescent="0.15">
      <c r="B56">
        <v>53</v>
      </c>
      <c r="C56">
        <f>VLOOKUP(B56,[1]怪物属性!$B:$C,2,FALSE)</f>
        <v>55137.579409116945</v>
      </c>
      <c r="D56">
        <f t="shared" si="0"/>
        <v>55137.579409116945</v>
      </c>
      <c r="E56" s="10">
        <f t="shared" si="1"/>
        <v>44110.063527293561</v>
      </c>
      <c r="W56" s="18" t="s">
        <v>292</v>
      </c>
      <c r="X56" s="1" t="s">
        <v>272</v>
      </c>
    </row>
    <row r="57" spans="2:24" x14ac:dyDescent="0.15">
      <c r="B57">
        <v>54</v>
      </c>
      <c r="C57">
        <f>VLOOKUP(B57,[1]怪物属性!$B:$C,2,FALSE)</f>
        <v>59194.925126573362</v>
      </c>
      <c r="D57">
        <f t="shared" si="0"/>
        <v>59194.925126573362</v>
      </c>
      <c r="E57" s="10">
        <f t="shared" si="1"/>
        <v>47355.94010125869</v>
      </c>
      <c r="W57" s="18" t="s">
        <v>293</v>
      </c>
      <c r="X57" s="1" t="s">
        <v>267</v>
      </c>
    </row>
    <row r="58" spans="2:24" x14ac:dyDescent="0.15">
      <c r="B58">
        <v>55</v>
      </c>
      <c r="C58">
        <f>VLOOKUP(B58,[1]怪物属性!$B:$C,2,FALSE)</f>
        <v>63544.399735686646</v>
      </c>
      <c r="D58">
        <f t="shared" si="0"/>
        <v>63544.399735686646</v>
      </c>
      <c r="E58" s="10">
        <f t="shared" si="1"/>
        <v>50835.519788549318</v>
      </c>
      <c r="W58" s="18" t="s">
        <v>294</v>
      </c>
      <c r="X58" s="1" t="s">
        <v>273</v>
      </c>
    </row>
    <row r="59" spans="2:24" x14ac:dyDescent="0.15">
      <c r="B59">
        <v>56</v>
      </c>
      <c r="C59">
        <f>VLOOKUP(B59,[1]怪物属性!$B:$C,2,FALSE)</f>
        <v>68207.036516656095</v>
      </c>
      <c r="D59">
        <f t="shared" si="0"/>
        <v>68207.036516656095</v>
      </c>
      <c r="E59" s="10">
        <f t="shared" si="1"/>
        <v>54565.629213324879</v>
      </c>
      <c r="W59" s="20" t="s">
        <v>317</v>
      </c>
      <c r="X59" s="1" t="s">
        <v>274</v>
      </c>
    </row>
    <row r="60" spans="2:24" x14ac:dyDescent="0.15">
      <c r="B60">
        <v>57</v>
      </c>
      <c r="C60">
        <f>VLOOKUP(B60,[1]怪物属性!$B:$C,2,FALSE)</f>
        <v>73205.383145855332</v>
      </c>
      <c r="D60">
        <f t="shared" si="0"/>
        <v>73205.383145855332</v>
      </c>
      <c r="E60" s="10">
        <f t="shared" si="1"/>
        <v>58564.306516684272</v>
      </c>
      <c r="W60" s="20" t="s">
        <v>318</v>
      </c>
      <c r="X60" s="1" t="s">
        <v>275</v>
      </c>
    </row>
    <row r="61" spans="2:24" x14ac:dyDescent="0.15">
      <c r="B61">
        <v>58</v>
      </c>
      <c r="C61">
        <f>VLOOKUP(B61,[1]怪物属性!$B:$C,2,FALSE)</f>
        <v>78563.610732356916</v>
      </c>
      <c r="D61">
        <f t="shared" si="0"/>
        <v>78563.610732356916</v>
      </c>
      <c r="E61" s="10">
        <f t="shared" si="1"/>
        <v>62850.888585885536</v>
      </c>
      <c r="W61" s="18" t="s">
        <v>295</v>
      </c>
      <c r="X61" s="1" t="s">
        <v>276</v>
      </c>
    </row>
    <row r="62" spans="2:24" x14ac:dyDescent="0.15">
      <c r="B62">
        <v>59</v>
      </c>
      <c r="C62">
        <f>VLOOKUP(B62,[1]怪物属性!$B:$C,2,FALSE)</f>
        <v>84307.630705086645</v>
      </c>
      <c r="D62">
        <f t="shared" si="0"/>
        <v>84307.630705086645</v>
      </c>
      <c r="E62" s="10">
        <f t="shared" si="1"/>
        <v>67446.104564069319</v>
      </c>
      <c r="W62" s="18" t="s">
        <v>296</v>
      </c>
      <c r="X62" s="1" t="s">
        <v>277</v>
      </c>
    </row>
    <row r="63" spans="2:24" x14ac:dyDescent="0.15">
      <c r="B63">
        <v>60</v>
      </c>
      <c r="C63">
        <f>VLOOKUP(B63,[1]怪物属性!$B:$C,2,FALSE)</f>
        <v>90465.220115852906</v>
      </c>
      <c r="D63">
        <f t="shared" si="0"/>
        <v>90465.220115852906</v>
      </c>
      <c r="E63" s="10">
        <f t="shared" si="1"/>
        <v>72372.176092682334</v>
      </c>
      <c r="W63" s="18" t="s">
        <v>297</v>
      </c>
      <c r="X63" s="1" t="s">
        <v>278</v>
      </c>
    </row>
    <row r="64" spans="2:24" x14ac:dyDescent="0.15">
      <c r="B64">
        <v>61</v>
      </c>
      <c r="C64">
        <f>VLOOKUP(B64,[1]怪物属性!$B:$C,2,FALSE)</f>
        <v>97066.155964194331</v>
      </c>
      <c r="D64">
        <f t="shared" si="0"/>
        <v>97066.155964194331</v>
      </c>
      <c r="E64" s="10">
        <f t="shared" si="1"/>
        <v>77652.924771355465</v>
      </c>
      <c r="W64" s="18" t="s">
        <v>298</v>
      </c>
      <c r="X64" s="1" t="s">
        <v>279</v>
      </c>
    </row>
    <row r="65" spans="2:24" x14ac:dyDescent="0.15">
      <c r="B65">
        <v>62</v>
      </c>
      <c r="C65">
        <f>VLOOKUP(B65,[1]怪物属性!$B:$C,2,FALSE)</f>
        <v>104142.35919361634</v>
      </c>
      <c r="D65">
        <f t="shared" si="0"/>
        <v>104142.35919361634</v>
      </c>
      <c r="E65" s="10">
        <f t="shared" si="1"/>
        <v>83313.887354893086</v>
      </c>
      <c r="W65" s="18" t="s">
        <v>299</v>
      </c>
      <c r="X65" s="1" t="s">
        <v>280</v>
      </c>
    </row>
    <row r="66" spans="2:24" x14ac:dyDescent="0.15">
      <c r="B66">
        <v>63</v>
      </c>
      <c r="C66">
        <f>VLOOKUP(B66,[1]怪物属性!$B:$C,2,FALSE)</f>
        <v>111728.04905555672</v>
      </c>
      <c r="D66">
        <f t="shared" si="0"/>
        <v>111728.04905555672</v>
      </c>
      <c r="E66" s="10">
        <f t="shared" si="1"/>
        <v>89382.439244445384</v>
      </c>
      <c r="W66" s="18" t="s">
        <v>303</v>
      </c>
      <c r="X66" s="1" t="s">
        <v>270</v>
      </c>
    </row>
    <row r="67" spans="2:24" x14ac:dyDescent="0.15">
      <c r="B67">
        <v>64</v>
      </c>
      <c r="C67">
        <f>VLOOKUP(B67,[1]怪物属性!$B:$C,2,FALSE)</f>
        <v>119859.90858755683</v>
      </c>
      <c r="D67">
        <f t="shared" si="0"/>
        <v>119859.90858755683</v>
      </c>
      <c r="E67" s="10">
        <f t="shared" si="1"/>
        <v>95887.92687004547</v>
      </c>
      <c r="W67" s="18" t="s">
        <v>304</v>
      </c>
      <c r="X67" s="1" t="s">
        <v>272</v>
      </c>
    </row>
    <row r="68" spans="2:24" x14ac:dyDescent="0.15">
      <c r="B68">
        <v>65</v>
      </c>
      <c r="C68">
        <f>VLOOKUP(B68,[1]怪物属性!$B:$C,2,FALSE)</f>
        <v>128577.26200586092</v>
      </c>
      <c r="D68">
        <f t="shared" ref="D68:D104" si="2">C68</f>
        <v>128577.26200586092</v>
      </c>
      <c r="E68" s="10">
        <f t="shared" ref="E68:E104" si="3">E$1*D68</f>
        <v>102861.80960468874</v>
      </c>
      <c r="W68" s="18" t="s">
        <v>305</v>
      </c>
      <c r="X68" s="1" t="s">
        <v>267</v>
      </c>
    </row>
    <row r="69" spans="2:24" x14ac:dyDescent="0.15">
      <c r="B69">
        <v>66</v>
      </c>
      <c r="C69">
        <f>VLOOKUP(B69,[1]怪物属性!$B:$C,2,FALSE)</f>
        <v>137922.26487028293</v>
      </c>
      <c r="D69">
        <f t="shared" si="2"/>
        <v>137922.26487028293</v>
      </c>
      <c r="E69" s="10">
        <f t="shared" si="3"/>
        <v>110337.81189622635</v>
      </c>
      <c r="W69" s="18" t="s">
        <v>306</v>
      </c>
      <c r="X69" s="1" t="s">
        <v>269</v>
      </c>
    </row>
    <row r="70" spans="2:24" x14ac:dyDescent="0.15">
      <c r="B70">
        <v>67</v>
      </c>
      <c r="C70">
        <f>VLOOKUP(B70,[1]怪物属性!$B:$C,2,FALSE)</f>
        <v>147940.10794094333</v>
      </c>
      <c r="D70">
        <f t="shared" si="2"/>
        <v>147940.10794094333</v>
      </c>
      <c r="E70" s="10">
        <f t="shared" si="3"/>
        <v>118352.08635275468</v>
      </c>
    </row>
    <row r="71" spans="2:24" x14ac:dyDescent="0.15">
      <c r="B71">
        <v>68</v>
      </c>
      <c r="C71">
        <f>VLOOKUP(B71,[1]怪物属性!$B:$C,2,FALSE)</f>
        <v>158679.23571269124</v>
      </c>
      <c r="D71">
        <f t="shared" si="2"/>
        <v>158679.23571269124</v>
      </c>
      <c r="E71" s="10">
        <f t="shared" si="3"/>
        <v>126943.38857015299</v>
      </c>
    </row>
    <row r="72" spans="2:24" x14ac:dyDescent="0.15">
      <c r="B72">
        <v>69</v>
      </c>
      <c r="C72">
        <f>VLOOKUP(B72,[1]怪物属性!$B:$C,2,FALSE)</f>
        <v>170191.58068400505</v>
      </c>
      <c r="D72">
        <f t="shared" si="2"/>
        <v>170191.58068400505</v>
      </c>
      <c r="E72" s="10">
        <f t="shared" si="3"/>
        <v>136153.26454720405</v>
      </c>
    </row>
    <row r="73" spans="2:24" x14ac:dyDescent="0.15">
      <c r="B73">
        <v>70</v>
      </c>
      <c r="C73">
        <f>VLOOKUP(B73,[1]怪物属性!$B:$C,2,FALSE)</f>
        <v>182532.81449325339</v>
      </c>
      <c r="D73">
        <f t="shared" si="2"/>
        <v>182532.81449325339</v>
      </c>
      <c r="E73" s="10">
        <f t="shared" si="3"/>
        <v>146026.25159460271</v>
      </c>
    </row>
    <row r="74" spans="2:24" x14ac:dyDescent="0.15">
      <c r="B74">
        <v>71</v>
      </c>
      <c r="C74">
        <f>VLOOKUP(B74,[1]怪物属性!$B:$C,2,FALSE)</f>
        <v>195762.61713676772</v>
      </c>
      <c r="D74">
        <f t="shared" si="2"/>
        <v>195762.61713676772</v>
      </c>
      <c r="E74" s="10">
        <f t="shared" si="3"/>
        <v>156610.09370941418</v>
      </c>
    </row>
    <row r="75" spans="2:24" x14ac:dyDescent="0.15">
      <c r="B75">
        <v>72</v>
      </c>
      <c r="C75">
        <f>VLOOKUP(B75,[1]怪物属性!$B:$C,2,FALSE)</f>
        <v>209944.96557061496</v>
      </c>
      <c r="D75">
        <f t="shared" si="2"/>
        <v>209944.96557061496</v>
      </c>
      <c r="E75" s="10">
        <f t="shared" si="3"/>
        <v>167955.97245649199</v>
      </c>
    </row>
    <row r="76" spans="2:24" x14ac:dyDescent="0.15">
      <c r="B76">
        <v>73</v>
      </c>
      <c r="C76">
        <f>VLOOKUP(B76,[1]怪物属性!$B:$C,2,FALSE)</f>
        <v>225148.44309169927</v>
      </c>
      <c r="D76">
        <f t="shared" si="2"/>
        <v>225148.44309169927</v>
      </c>
      <c r="E76" s="10">
        <f t="shared" si="3"/>
        <v>180118.75447335944</v>
      </c>
    </row>
    <row r="77" spans="2:24" x14ac:dyDescent="0.15">
      <c r="B77">
        <v>74</v>
      </c>
      <c r="C77">
        <f>VLOOKUP(B77,[1]怪物属性!$B:$C,2,FALSE)</f>
        <v>241446.57099430167</v>
      </c>
      <c r="D77">
        <f t="shared" si="2"/>
        <v>241446.57099430167</v>
      </c>
      <c r="E77" s="10">
        <f t="shared" si="3"/>
        <v>193157.25679544135</v>
      </c>
    </row>
    <row r="78" spans="2:24" x14ac:dyDescent="0.15">
      <c r="B78">
        <v>75</v>
      </c>
      <c r="C78">
        <f>VLOOKUP(B78,[1]怪物属性!$B:$C,2,FALSE)</f>
        <v>258918.16410589142</v>
      </c>
      <c r="D78">
        <f t="shared" si="2"/>
        <v>258918.16410589142</v>
      </c>
      <c r="E78" s="10">
        <f t="shared" si="3"/>
        <v>207134.53128471316</v>
      </c>
    </row>
    <row r="79" spans="2:24" x14ac:dyDescent="0.15">
      <c r="B79">
        <v>76</v>
      </c>
      <c r="C79">
        <f>VLOOKUP(B79,[1]怪物属性!$B:$C,2,FALSE)</f>
        <v>277647.71192151564</v>
      </c>
      <c r="D79">
        <f t="shared" si="2"/>
        <v>277647.71192151564</v>
      </c>
      <c r="E79" s="10">
        <f t="shared" si="3"/>
        <v>222118.16953721253</v>
      </c>
    </row>
    <row r="80" spans="2:24" x14ac:dyDescent="0.15">
      <c r="B80">
        <v>77</v>
      </c>
      <c r="C80">
        <f>VLOOKUP(B80,[1]怪物属性!$B:$C,2,FALSE)</f>
        <v>297725.78717986477</v>
      </c>
      <c r="D80">
        <f t="shared" si="2"/>
        <v>297725.78717986477</v>
      </c>
      <c r="E80" s="10">
        <f t="shared" si="3"/>
        <v>238180.62974389183</v>
      </c>
    </row>
    <row r="81" spans="2:5" x14ac:dyDescent="0.15">
      <c r="B81">
        <v>78</v>
      </c>
      <c r="C81">
        <f>VLOOKUP(B81,[1]怪物属性!$B:$C,2,FALSE)</f>
        <v>319249.48385681509</v>
      </c>
      <c r="D81">
        <f t="shared" si="2"/>
        <v>319249.48385681509</v>
      </c>
      <c r="E81" s="10">
        <f t="shared" si="3"/>
        <v>255399.58708545208</v>
      </c>
    </row>
    <row r="82" spans="2:5" x14ac:dyDescent="0.15">
      <c r="B82">
        <v>79</v>
      </c>
      <c r="C82">
        <f>VLOOKUP(B82,[1]怪物属性!$B:$C,2,FALSE)</f>
        <v>342322.88669450581</v>
      </c>
      <c r="D82">
        <f t="shared" si="2"/>
        <v>342322.88669450581</v>
      </c>
      <c r="E82" s="10">
        <f t="shared" si="3"/>
        <v>273858.30935560464</v>
      </c>
    </row>
    <row r="83" spans="2:5" x14ac:dyDescent="0.15">
      <c r="B83">
        <v>80</v>
      </c>
      <c r="C83">
        <f>VLOOKUP(B83,[1]怪物属性!$B:$C,2,FALSE)</f>
        <v>367057.57453651028</v>
      </c>
      <c r="D83">
        <f t="shared" si="2"/>
        <v>367057.57453651028</v>
      </c>
      <c r="E83" s="10">
        <f t="shared" si="3"/>
        <v>293646.05962920823</v>
      </c>
    </row>
    <row r="84" spans="2:5" x14ac:dyDescent="0.15">
      <c r="B84">
        <v>81</v>
      </c>
      <c r="C84">
        <f>VLOOKUP(B84,[1]怪物属性!$B:$C,2,FALSE)</f>
        <v>393573.15990313911</v>
      </c>
      <c r="D84">
        <f t="shared" si="2"/>
        <v>393573.15990313911</v>
      </c>
      <c r="E84" s="10">
        <f t="shared" si="3"/>
        <v>314858.52792251133</v>
      </c>
    </row>
    <row r="85" spans="2:5" x14ac:dyDescent="0.15">
      <c r="B85">
        <v>82</v>
      </c>
      <c r="C85">
        <f>VLOOKUP(B85,[1]怪物属性!$B:$C,2,FALSE)</f>
        <v>421997.86741616507</v>
      </c>
      <c r="D85">
        <f t="shared" si="2"/>
        <v>421997.86741616507</v>
      </c>
      <c r="E85" s="10">
        <f t="shared" si="3"/>
        <v>337598.29393293208</v>
      </c>
    </row>
    <row r="86" spans="2:5" x14ac:dyDescent="0.15">
      <c r="B86">
        <v>83</v>
      </c>
      <c r="C86">
        <f>VLOOKUP(B86,[1]怪物属性!$B:$C,2,FALSE)</f>
        <v>452469.15387012903</v>
      </c>
      <c r="D86">
        <f t="shared" si="2"/>
        <v>452469.15387012903</v>
      </c>
      <c r="E86" s="10">
        <f t="shared" si="3"/>
        <v>361975.32309610327</v>
      </c>
    </row>
    <row r="87" spans="2:5" x14ac:dyDescent="0.15">
      <c r="B87">
        <v>84</v>
      </c>
      <c r="C87">
        <f>VLOOKUP(B87,[1]怪物属性!$B:$C,2,FALSE)</f>
        <v>485134.37294877833</v>
      </c>
      <c r="D87">
        <f t="shared" si="2"/>
        <v>485134.37294877833</v>
      </c>
      <c r="E87" s="10">
        <f t="shared" si="3"/>
        <v>388107.49835902266</v>
      </c>
    </row>
    <row r="88" spans="2:5" x14ac:dyDescent="0.15">
      <c r="B88">
        <v>85</v>
      </c>
      <c r="C88">
        <f>VLOOKUP(B88,[1]怪物属性!$B:$C,2,FALSE)</f>
        <v>520151.48780109046</v>
      </c>
      <c r="D88">
        <f t="shared" si="2"/>
        <v>520151.48780109046</v>
      </c>
      <c r="E88" s="10">
        <f t="shared" si="3"/>
        <v>416121.19024087238</v>
      </c>
    </row>
    <row r="89" spans="2:5" x14ac:dyDescent="0.15">
      <c r="B89">
        <v>86</v>
      </c>
      <c r="C89">
        <f>VLOOKUP(B89,[1]怪物属性!$B:$C,2,FALSE)</f>
        <v>557689.83492276899</v>
      </c>
      <c r="D89">
        <f t="shared" si="2"/>
        <v>557689.83492276899</v>
      </c>
      <c r="E89" s="10">
        <f t="shared" si="3"/>
        <v>446151.8679382152</v>
      </c>
    </row>
    <row r="90" spans="2:5" x14ac:dyDescent="0.15">
      <c r="B90">
        <v>87</v>
      </c>
      <c r="C90">
        <f>VLOOKUP(B90,[1]怪物属性!$B:$C,2,FALSE)</f>
        <v>597930.94303720852</v>
      </c>
      <c r="D90">
        <f t="shared" si="2"/>
        <v>597930.94303720852</v>
      </c>
      <c r="E90" s="10">
        <f t="shared" si="3"/>
        <v>478344.75442976685</v>
      </c>
    </row>
    <row r="91" spans="2:5" x14ac:dyDescent="0.15">
      <c r="B91">
        <v>88</v>
      </c>
      <c r="C91">
        <f>VLOOKUP(B91,[1]怪物属性!$B:$C,2,FALSE)</f>
        <v>641069.4109358876</v>
      </c>
      <c r="D91">
        <f t="shared" si="2"/>
        <v>641069.4109358876</v>
      </c>
      <c r="E91" s="10">
        <f t="shared" si="3"/>
        <v>512855.52874871012</v>
      </c>
    </row>
    <row r="92" spans="2:5" x14ac:dyDescent="0.15">
      <c r="B92">
        <v>89</v>
      </c>
      <c r="C92">
        <f>VLOOKUP(B92,[1]怪物属性!$B:$C,2,FALSE)</f>
        <v>687313.84852327162</v>
      </c>
      <c r="D92">
        <f t="shared" si="2"/>
        <v>687313.84852327162</v>
      </c>
      <c r="E92" s="10">
        <f t="shared" si="3"/>
        <v>549851.07881861727</v>
      </c>
    </row>
    <row r="93" spans="2:5" x14ac:dyDescent="0.15">
      <c r="B93">
        <v>90</v>
      </c>
      <c r="C93">
        <f>VLOOKUP(B93,[1]怪物属性!$B:$C,2,FALSE)</f>
        <v>736887.8856169472</v>
      </c>
      <c r="D93">
        <f t="shared" si="2"/>
        <v>736887.8856169472</v>
      </c>
      <c r="E93" s="10">
        <f t="shared" si="3"/>
        <v>589510.30849355774</v>
      </c>
    </row>
    <row r="94" spans="2:5" x14ac:dyDescent="0.15">
      <c r="B94">
        <v>91</v>
      </c>
      <c r="C94">
        <f>VLOOKUP(B94,[1]怪物属性!$B:$C,2,FALSE)</f>
        <v>790031.25338136754</v>
      </c>
      <c r="D94">
        <f t="shared" si="2"/>
        <v>790031.25338136754</v>
      </c>
      <c r="E94" s="10">
        <f t="shared" si="3"/>
        <v>632025.00270509406</v>
      </c>
    </row>
    <row r="95" spans="2:5" x14ac:dyDescent="0.15">
      <c r="B95">
        <v>92</v>
      </c>
      <c r="C95">
        <f>VLOOKUP(B95,[1]怪物属性!$B:$C,2,FALSE)</f>
        <v>847000.94362482626</v>
      </c>
      <c r="D95">
        <f t="shared" si="2"/>
        <v>847000.94362482626</v>
      </c>
      <c r="E95" s="10">
        <f t="shared" si="3"/>
        <v>677600.75489986106</v>
      </c>
    </row>
    <row r="96" spans="2:5" x14ac:dyDescent="0.15">
      <c r="B96">
        <v>93</v>
      </c>
      <c r="C96">
        <f>VLOOKUP(B96,[1]怪物属性!$B:$C,2,FALSE)</f>
        <v>908072.45156581386</v>
      </c>
      <c r="D96">
        <f t="shared" si="2"/>
        <v>908072.45156581386</v>
      </c>
      <c r="E96" s="10">
        <f t="shared" si="3"/>
        <v>726457.96125265118</v>
      </c>
    </row>
    <row r="97" spans="2:5" x14ac:dyDescent="0.15">
      <c r="B97">
        <v>94</v>
      </c>
      <c r="C97">
        <f>VLOOKUP(B97,[1]怪物属性!$B:$C,2,FALSE)</f>
        <v>973541.10807855253</v>
      </c>
      <c r="D97">
        <f t="shared" si="2"/>
        <v>973541.10807855253</v>
      </c>
      <c r="E97" s="10">
        <f t="shared" si="3"/>
        <v>778832.88646284211</v>
      </c>
    </row>
    <row r="98" spans="2:5" x14ac:dyDescent="0.15">
      <c r="B98">
        <v>95</v>
      </c>
      <c r="C98">
        <f>VLOOKUP(B98,[1]怪物属性!$B:$C,2,FALSE)</f>
        <v>1043723.5078602084</v>
      </c>
      <c r="D98">
        <f t="shared" si="2"/>
        <v>1043723.5078602084</v>
      </c>
      <c r="E98" s="10">
        <f t="shared" si="3"/>
        <v>834978.80628816679</v>
      </c>
    </row>
    <row r="99" spans="2:5" x14ac:dyDescent="0.15">
      <c r="B99">
        <v>96</v>
      </c>
      <c r="C99">
        <f>VLOOKUP(B99,[1]怪物属性!$B:$C,2,FALSE)</f>
        <v>1118959.0404261437</v>
      </c>
      <c r="D99">
        <f t="shared" si="2"/>
        <v>1118959.0404261437</v>
      </c>
      <c r="E99" s="10">
        <f t="shared" si="3"/>
        <v>895167.23234091501</v>
      </c>
    </row>
    <row r="100" spans="2:5" x14ac:dyDescent="0.15">
      <c r="B100">
        <v>97</v>
      </c>
      <c r="C100">
        <f>VLOOKUP(B100,[1]怪物属性!$B:$C,2,FALSE)</f>
        <v>1199611.5313368263</v>
      </c>
      <c r="D100">
        <f t="shared" si="2"/>
        <v>1199611.5313368263</v>
      </c>
      <c r="E100" s="10">
        <f t="shared" si="3"/>
        <v>959689.22506946104</v>
      </c>
    </row>
    <row r="101" spans="2:5" x14ac:dyDescent="0.15">
      <c r="B101">
        <v>98</v>
      </c>
      <c r="C101">
        <f>VLOOKUP(B101,[1]怪物属性!$B:$C,2,FALSE)</f>
        <v>1286071.0015930776</v>
      </c>
      <c r="D101">
        <f t="shared" si="2"/>
        <v>1286071.0015930776</v>
      </c>
      <c r="E101" s="10">
        <f t="shared" si="3"/>
        <v>1028856.8012744621</v>
      </c>
    </row>
    <row r="102" spans="2:5" x14ac:dyDescent="0.15">
      <c r="B102">
        <v>99</v>
      </c>
      <c r="C102">
        <f>VLOOKUP(B102,[1]怪物属性!$B:$C,2,FALSE)</f>
        <v>1378755.5537077796</v>
      </c>
      <c r="D102">
        <f t="shared" si="2"/>
        <v>1378755.5537077796</v>
      </c>
      <c r="E102" s="10">
        <f t="shared" si="3"/>
        <v>1103004.4429662237</v>
      </c>
    </row>
    <row r="103" spans="2:5" x14ac:dyDescent="0.15">
      <c r="B103">
        <v>100</v>
      </c>
      <c r="C103">
        <f>VLOOKUP(B103,[1]怪物属性!$B:$C,2,FALSE)</f>
        <v>1478113.3935747398</v>
      </c>
      <c r="D103">
        <f t="shared" si="2"/>
        <v>1478113.3935747398</v>
      </c>
      <c r="E103" s="10">
        <f t="shared" si="3"/>
        <v>1182490.7148597918</v>
      </c>
    </row>
    <row r="104" spans="2:5" x14ac:dyDescent="0.15">
      <c r="B104">
        <v>101</v>
      </c>
      <c r="C104">
        <f>VLOOKUP(B104,[1]怪物属性!$B:$C,2,FALSE)</f>
        <v>1584624.9979121212</v>
      </c>
      <c r="D104">
        <f t="shared" si="2"/>
        <v>1584624.9979121212</v>
      </c>
      <c r="E104" s="10">
        <f t="shared" si="3"/>
        <v>1267699.9983296972</v>
      </c>
    </row>
    <row r="105" spans="2:5" x14ac:dyDescent="0.15">
      <c r="B105">
        <v>102</v>
      </c>
      <c r="C105">
        <f>VLOOKUP(B105,[1]怪物属性!$B:$C,2,FALSE)</f>
        <v>1698805.4377617938</v>
      </c>
      <c r="D105">
        <f t="shared" ref="D105:D148" si="4">C105</f>
        <v>1698805.4377617938</v>
      </c>
      <c r="E105" s="10">
        <f t="shared" ref="E105:E148" si="5">E$1*D105</f>
        <v>1359044.3502094352</v>
      </c>
    </row>
    <row r="106" spans="2:5" x14ac:dyDescent="0.15">
      <c r="B106">
        <v>103</v>
      </c>
      <c r="C106">
        <f>VLOOKUP(B106,[1]怪物属性!$B:$C,2,FALSE)</f>
        <v>1821206.8692806435</v>
      </c>
      <c r="D106">
        <f t="shared" si="4"/>
        <v>1821206.8692806435</v>
      </c>
      <c r="E106" s="10">
        <f t="shared" si="5"/>
        <v>1456965.4954245149</v>
      </c>
    </row>
    <row r="107" spans="2:5" x14ac:dyDescent="0.15">
      <c r="B107">
        <v>104</v>
      </c>
      <c r="C107">
        <f>VLOOKUP(B107,[1]怪物属性!$B:$C,2,FALSE)</f>
        <v>1952421.2038688501</v>
      </c>
      <c r="D107">
        <f t="shared" si="4"/>
        <v>1952421.2038688501</v>
      </c>
      <c r="E107" s="10">
        <f t="shared" si="5"/>
        <v>1561936.9630950801</v>
      </c>
    </row>
    <row r="108" spans="2:5" x14ac:dyDescent="0.15">
      <c r="B108">
        <v>105</v>
      </c>
      <c r="C108">
        <f>VLOOKUP(B108,[1]怪物属性!$B:$C,2,FALSE)</f>
        <v>2093082.9705474074</v>
      </c>
      <c r="D108">
        <f t="shared" si="4"/>
        <v>2093082.9705474074</v>
      </c>
      <c r="E108" s="10">
        <f t="shared" si="5"/>
        <v>1674466.376437926</v>
      </c>
    </row>
    <row r="109" spans="2:5" x14ac:dyDescent="0.15">
      <c r="B109">
        <v>106</v>
      </c>
      <c r="C109">
        <f>VLOOKUP(B109,[1]怪物属性!$B:$C,2,FALSE)</f>
        <v>2243872.3844268206</v>
      </c>
      <c r="D109">
        <f t="shared" si="4"/>
        <v>2243872.3844268206</v>
      </c>
      <c r="E109" s="10">
        <f t="shared" si="5"/>
        <v>1795097.9075414566</v>
      </c>
    </row>
    <row r="110" spans="2:5" x14ac:dyDescent="0.15">
      <c r="B110">
        <v>107</v>
      </c>
      <c r="C110">
        <f>VLOOKUP(B110,[1]怪物属性!$B:$C,2,FALSE)</f>
        <v>2405518.6361055523</v>
      </c>
      <c r="D110">
        <f t="shared" si="4"/>
        <v>2405518.6361055523</v>
      </c>
      <c r="E110" s="10">
        <f t="shared" si="5"/>
        <v>1924414.9088844419</v>
      </c>
    </row>
    <row r="111" spans="2:5" x14ac:dyDescent="0.15">
      <c r="B111">
        <v>108</v>
      </c>
      <c r="C111">
        <f>VLOOKUP(B111,[1]怪物属性!$B:$C,2,FALSE)</f>
        <v>2578803.4179051523</v>
      </c>
      <c r="D111">
        <f t="shared" si="4"/>
        <v>2578803.4179051523</v>
      </c>
      <c r="E111" s="10">
        <f t="shared" si="5"/>
        <v>2063042.7343241218</v>
      </c>
    </row>
    <row r="112" spans="2:5" x14ac:dyDescent="0.15">
      <c r="B112">
        <v>109</v>
      </c>
      <c r="C112">
        <f>VLOOKUP(B112,[1]怪物属性!$B:$C,2,FALSE)</f>
        <v>2764564.7039943235</v>
      </c>
      <c r="D112">
        <f t="shared" si="4"/>
        <v>2764564.7039943235</v>
      </c>
      <c r="E112" s="10">
        <f t="shared" si="5"/>
        <v>2211651.7631954588</v>
      </c>
    </row>
    <row r="113" spans="2:5" x14ac:dyDescent="0.15">
      <c r="B113">
        <v>110</v>
      </c>
      <c r="C113">
        <f>VLOOKUP(B113,[1]怪物属性!$B:$C,2,FALSE)</f>
        <v>2963700.8026819155</v>
      </c>
      <c r="D113">
        <f t="shared" si="4"/>
        <v>2963700.8026819155</v>
      </c>
      <c r="E113" s="10">
        <f t="shared" si="5"/>
        <v>2370960.6421455326</v>
      </c>
    </row>
    <row r="114" spans="2:5" x14ac:dyDescent="0.15">
      <c r="B114">
        <v>111</v>
      </c>
      <c r="C114">
        <f>VLOOKUP(B114,[1]怪物属性!$B:$C,2,FALSE)</f>
        <v>3177174.7004750133</v>
      </c>
      <c r="D114">
        <f t="shared" si="4"/>
        <v>3177174.7004750133</v>
      </c>
      <c r="E114" s="10">
        <f t="shared" si="5"/>
        <v>2541739.7603800111</v>
      </c>
    </row>
    <row r="115" spans="2:5" x14ac:dyDescent="0.15">
      <c r="B115">
        <v>112</v>
      </c>
      <c r="C115">
        <f>VLOOKUP(B115,[1]怪物属性!$B:$C,2,FALSE)</f>
        <v>3406018.7189092147</v>
      </c>
      <c r="D115">
        <f t="shared" si="4"/>
        <v>3406018.7189092147</v>
      </c>
      <c r="E115" s="10">
        <f t="shared" si="5"/>
        <v>2724814.975127372</v>
      </c>
    </row>
    <row r="116" spans="2:5" x14ac:dyDescent="0.15">
      <c r="B116">
        <v>113</v>
      </c>
      <c r="C116">
        <f>VLOOKUP(B116,[1]怪物属性!$B:$C,2,FALSE)</f>
        <v>3651339.5066706785</v>
      </c>
      <c r="D116">
        <f t="shared" si="4"/>
        <v>3651339.5066706785</v>
      </c>
      <c r="E116" s="10">
        <f t="shared" si="5"/>
        <v>2921071.6053365432</v>
      </c>
    </row>
    <row r="117" spans="2:5" x14ac:dyDescent="0.15">
      <c r="B117">
        <v>114</v>
      </c>
      <c r="C117">
        <f>VLOOKUP(B117,[1]怪物属性!$B:$C,2,FALSE)</f>
        <v>3914323.3911509677</v>
      </c>
      <c r="D117">
        <f t="shared" si="4"/>
        <v>3914323.3911509677</v>
      </c>
      <c r="E117" s="10">
        <f t="shared" si="5"/>
        <v>3131458.7129207742</v>
      </c>
    </row>
    <row r="118" spans="2:5" x14ac:dyDescent="0.15">
      <c r="B118">
        <v>115</v>
      </c>
      <c r="C118">
        <f>VLOOKUP(B118,[1]怪物属性!$B:$C,2,FALSE)</f>
        <v>4196242.1153138382</v>
      </c>
      <c r="D118">
        <f t="shared" si="4"/>
        <v>4196242.1153138382</v>
      </c>
      <c r="E118" s="10">
        <f t="shared" si="5"/>
        <v>3356993.6922510709</v>
      </c>
    </row>
    <row r="119" spans="2:5" x14ac:dyDescent="0.15">
      <c r="B119">
        <v>116</v>
      </c>
      <c r="C119">
        <f>VLOOKUP(B119,[1]怪物属性!$B:$C,2,FALSE)</f>
        <v>4498458.9876164356</v>
      </c>
      <c r="D119">
        <f t="shared" si="4"/>
        <v>4498458.9876164356</v>
      </c>
      <c r="E119" s="10">
        <f t="shared" si="5"/>
        <v>3598767.1900931485</v>
      </c>
    </row>
    <row r="120" spans="2:5" x14ac:dyDescent="0.15">
      <c r="B120">
        <v>117</v>
      </c>
      <c r="C120">
        <f>VLOOKUP(B120,[1]怪物属性!$B:$C,2,FALSE)</f>
        <v>4822435.474724819</v>
      </c>
      <c r="D120">
        <f t="shared" si="4"/>
        <v>4822435.474724819</v>
      </c>
      <c r="E120" s="10">
        <f t="shared" si="5"/>
        <v>3857948.3797798553</v>
      </c>
    </row>
    <row r="121" spans="2:5" x14ac:dyDescent="0.15">
      <c r="B121">
        <v>118</v>
      </c>
      <c r="C121">
        <f>VLOOKUP(B121,[1]怪物属性!$B:$C,2,FALSE)</f>
        <v>5169738.2689050073</v>
      </c>
      <c r="D121">
        <f t="shared" si="4"/>
        <v>5169738.2689050073</v>
      </c>
      <c r="E121" s="10">
        <f t="shared" si="5"/>
        <v>4135790.6151240058</v>
      </c>
    </row>
    <row r="122" spans="2:5" x14ac:dyDescent="0.15">
      <c r="B122">
        <v>119</v>
      </c>
      <c r="C122">
        <f>VLOOKUP(B122,[1]怪物属性!$B:$C,2,FALSE)</f>
        <v>5542046.8642661674</v>
      </c>
      <c r="D122">
        <f t="shared" si="4"/>
        <v>5542046.8642661674</v>
      </c>
      <c r="E122" s="10">
        <f t="shared" si="5"/>
        <v>4433637.4914129339</v>
      </c>
    </row>
    <row r="123" spans="2:5" x14ac:dyDescent="0.15">
      <c r="B123">
        <v>120</v>
      </c>
      <c r="C123">
        <f>VLOOKUP(B123,[1]怪物属性!$B:$C,2,FALSE)</f>
        <v>5941161.6784933321</v>
      </c>
      <c r="D123">
        <f t="shared" si="4"/>
        <v>5941161.6784933321</v>
      </c>
      <c r="E123" s="10">
        <f t="shared" si="5"/>
        <v>4752929.3427946661</v>
      </c>
    </row>
    <row r="124" spans="2:5" x14ac:dyDescent="0.15">
      <c r="B124">
        <v>121</v>
      </c>
      <c r="C124">
        <f>VLOOKUP(B124,[1]怪物属性!$B:$C,2,FALSE)</f>
        <v>6369012.7593448535</v>
      </c>
      <c r="D124">
        <f t="shared" si="4"/>
        <v>6369012.7593448535</v>
      </c>
      <c r="E124" s="10">
        <f t="shared" si="5"/>
        <v>5095210.207475883</v>
      </c>
    </row>
    <row r="125" spans="2:5" x14ac:dyDescent="0.15">
      <c r="B125">
        <v>122</v>
      </c>
      <c r="C125">
        <f>VLOOKUP(B125,[1]怪物属性!$B:$C,2,FALSE)</f>
        <v>6827669.1180176837</v>
      </c>
      <c r="D125">
        <f t="shared" si="4"/>
        <v>6827669.1180176837</v>
      </c>
      <c r="E125" s="10">
        <f t="shared" si="5"/>
        <v>5462135.2944141477</v>
      </c>
    </row>
    <row r="126" spans="2:5" x14ac:dyDescent="0.15">
      <c r="B126">
        <v>123</v>
      </c>
      <c r="C126">
        <f>VLOOKUP(B126,[1]怪物属性!$B:$C,2,FALSE)</f>
        <v>7319348.7345149564</v>
      </c>
      <c r="D126">
        <f t="shared" si="4"/>
        <v>7319348.7345149564</v>
      </c>
      <c r="E126" s="10">
        <f t="shared" si="5"/>
        <v>5855478.9876119653</v>
      </c>
    </row>
    <row r="127" spans="2:5" x14ac:dyDescent="0.15">
      <c r="B127">
        <v>124</v>
      </c>
      <c r="C127">
        <f>VLOOKUP(B127,[1]怪物属性!$B:$C,2,FALSE)</f>
        <v>7846429.2834000345</v>
      </c>
      <c r="D127">
        <f t="shared" si="4"/>
        <v>7846429.2834000345</v>
      </c>
      <c r="E127" s="10">
        <f t="shared" si="5"/>
        <v>6277143.4267200278</v>
      </c>
    </row>
    <row r="128" spans="2:5" x14ac:dyDescent="0.15">
      <c r="B128">
        <v>125</v>
      </c>
      <c r="C128">
        <f>VLOOKUP(B128,[1]怪物属性!$B:$C,2,FALSE)</f>
        <v>8411459.6318048369</v>
      </c>
      <c r="D128">
        <f t="shared" si="4"/>
        <v>8411459.6318048369</v>
      </c>
      <c r="E128" s="10">
        <f t="shared" si="5"/>
        <v>6729167.7054438703</v>
      </c>
    </row>
    <row r="129" spans="2:5" x14ac:dyDescent="0.15">
      <c r="B129">
        <v>126</v>
      </c>
      <c r="C129">
        <f>VLOOKUP(B129,[1]怪物属性!$B:$C,2,FALSE)</f>
        <v>9017172.1652947888</v>
      </c>
      <c r="D129">
        <f t="shared" si="4"/>
        <v>9017172.1652947888</v>
      </c>
      <c r="E129" s="10">
        <f t="shared" si="5"/>
        <v>7213737.7322358312</v>
      </c>
    </row>
    <row r="130" spans="2:5" x14ac:dyDescent="0.15">
      <c r="B130">
        <v>127</v>
      </c>
      <c r="C130">
        <f>VLOOKUP(B130,[1]怪物属性!$B:$C,2,FALSE)</f>
        <v>9666496.0011960119</v>
      </c>
      <c r="D130">
        <f t="shared" si="4"/>
        <v>9666496.0011960119</v>
      </c>
      <c r="E130" s="10">
        <f t="shared" si="5"/>
        <v>7733196.8009568099</v>
      </c>
    </row>
    <row r="131" spans="2:5" x14ac:dyDescent="0.15">
      <c r="B131">
        <v>128</v>
      </c>
      <c r="C131">
        <f>VLOOKUP(B131,[1]怪物属性!$B:$C,2,FALSE)</f>
        <v>10362571.153282128</v>
      </c>
      <c r="D131">
        <f t="shared" si="4"/>
        <v>10362571.153282128</v>
      </c>
      <c r="E131" s="10">
        <f t="shared" si="5"/>
        <v>8290056.9226257028</v>
      </c>
    </row>
    <row r="132" spans="2:5" x14ac:dyDescent="0.15">
      <c r="B132">
        <v>129</v>
      </c>
      <c r="C132">
        <f>VLOOKUP(B132,[1]怪物属性!$B:$C,2,FALSE)</f>
        <v>11108763.716318442</v>
      </c>
      <c r="D132">
        <f t="shared" si="4"/>
        <v>11108763.716318442</v>
      </c>
      <c r="E132" s="10">
        <f t="shared" si="5"/>
        <v>8887010.9730547536</v>
      </c>
    </row>
    <row r="133" spans="2:5" x14ac:dyDescent="0.15">
      <c r="B133">
        <v>130</v>
      </c>
      <c r="C133">
        <f>VLOOKUP(B133,[1]怪物属性!$B:$C,2,FALSE)</f>
        <v>11908682.14389337</v>
      </c>
      <c r="D133">
        <f t="shared" si="4"/>
        <v>11908682.14389337</v>
      </c>
      <c r="E133" s="10">
        <f t="shared" si="5"/>
        <v>9526945.715114696</v>
      </c>
    </row>
    <row r="134" spans="2:5" x14ac:dyDescent="0.15">
      <c r="B134">
        <v>131</v>
      </c>
      <c r="C134">
        <f>VLOOKUP(B134,[1]怪物属性!$B:$C,2,FALSE)</f>
        <v>12766194.698253693</v>
      </c>
      <c r="D134">
        <f t="shared" si="4"/>
        <v>12766194.698253693</v>
      </c>
      <c r="E134" s="10">
        <f t="shared" si="5"/>
        <v>10212955.758602954</v>
      </c>
    </row>
    <row r="135" spans="2:5" x14ac:dyDescent="0.15">
      <c r="B135">
        <v>132</v>
      </c>
      <c r="C135">
        <f>VLOOKUP(B135,[1]怪物属性!$B:$C,2,FALSE)</f>
        <v>13685448.156527961</v>
      </c>
      <c r="D135">
        <f t="shared" si="4"/>
        <v>13685448.156527961</v>
      </c>
      <c r="E135" s="10">
        <f t="shared" si="5"/>
        <v>10948358.525222369</v>
      </c>
    </row>
    <row r="136" spans="2:5" x14ac:dyDescent="0.15">
      <c r="B136">
        <v>133</v>
      </c>
      <c r="C136">
        <f>VLOOKUP(B136,[1]怪物属性!$B:$C,2,FALSE)</f>
        <v>14670887.863797976</v>
      </c>
      <c r="D136">
        <f t="shared" si="4"/>
        <v>14670887.863797976</v>
      </c>
      <c r="E136" s="10">
        <f t="shared" si="5"/>
        <v>11736710.291038381</v>
      </c>
    </row>
    <row r="137" spans="2:5" x14ac:dyDescent="0.15">
      <c r="B137">
        <v>134</v>
      </c>
      <c r="C137">
        <f>VLOOKUP(B137,[1]怪物属性!$B:$C,2,FALSE)</f>
        <v>15727279.229991432</v>
      </c>
      <c r="D137">
        <f t="shared" si="4"/>
        <v>15727279.229991432</v>
      </c>
      <c r="E137" s="10">
        <f t="shared" si="5"/>
        <v>12581823.383993147</v>
      </c>
    </row>
    <row r="138" spans="2:5" x14ac:dyDescent="0.15">
      <c r="B138">
        <v>135</v>
      </c>
      <c r="C138">
        <f>VLOOKUP(B138,[1]怪物属性!$B:$C,2,FALSE)</f>
        <v>16859730.774550818</v>
      </c>
      <c r="D138">
        <f t="shared" si="4"/>
        <v>16859730.774550818</v>
      </c>
      <c r="E138" s="10">
        <f t="shared" si="5"/>
        <v>13487784.619640656</v>
      </c>
    </row>
    <row r="139" spans="2:5" x14ac:dyDescent="0.15">
      <c r="B139">
        <v>136</v>
      </c>
      <c r="C139">
        <f>VLOOKUP(B139,[1]怪物属性!$B:$C,2,FALSE)</f>
        <v>18073718.830318481</v>
      </c>
      <c r="D139">
        <f t="shared" si="4"/>
        <v>18073718.830318481</v>
      </c>
      <c r="E139" s="10">
        <f t="shared" si="5"/>
        <v>14458975.064254785</v>
      </c>
    </row>
    <row r="140" spans="2:5" x14ac:dyDescent="0.15">
      <c r="B140">
        <v>137</v>
      </c>
      <c r="C140">
        <f>VLOOKUP(B140,[1]怪物属性!$B:$C,2,FALSE)</f>
        <v>19375114.026101414</v>
      </c>
      <c r="D140">
        <f t="shared" si="4"/>
        <v>19375114.026101414</v>
      </c>
      <c r="E140" s="10">
        <f t="shared" si="5"/>
        <v>15500091.220881132</v>
      </c>
    </row>
    <row r="141" spans="2:5" x14ac:dyDescent="0.15">
      <c r="B141">
        <v>138</v>
      </c>
      <c r="C141">
        <f>VLOOKUP(B141,[1]怪物属性!$B:$C,2,FALSE)</f>
        <v>20770209.675980721</v>
      </c>
      <c r="D141">
        <f t="shared" si="4"/>
        <v>20770209.675980721</v>
      </c>
      <c r="E141" s="10">
        <f t="shared" si="5"/>
        <v>16616167.740784578</v>
      </c>
    </row>
    <row r="142" spans="2:5" x14ac:dyDescent="0.15">
      <c r="B142">
        <v>139</v>
      </c>
      <c r="C142">
        <f>VLOOKUP(B142,[1]怪物属性!$B:$C,2,FALSE)</f>
        <v>22265752.212651331</v>
      </c>
      <c r="D142">
        <f t="shared" si="4"/>
        <v>22265752.212651331</v>
      </c>
      <c r="E142" s="10">
        <f t="shared" si="5"/>
        <v>17812601.770121064</v>
      </c>
    </row>
    <row r="143" spans="2:5" x14ac:dyDescent="0.15">
      <c r="B143">
        <v>140</v>
      </c>
      <c r="C143">
        <f>VLOOKUP(B143,[1]怪物属性!$B:$C,2,FALSE)</f>
        <v>23868973.811962225</v>
      </c>
      <c r="D143">
        <f t="shared" si="4"/>
        <v>23868973.811962225</v>
      </c>
      <c r="E143" s="10">
        <f t="shared" si="5"/>
        <v>19095179.049569782</v>
      </c>
    </row>
    <row r="144" spans="2:5" x14ac:dyDescent="0.15">
      <c r="B144">
        <v>141</v>
      </c>
      <c r="C144">
        <f>VLOOKUP(B144,[1]怪物属性!$B:$C,2,FALSE)</f>
        <v>25587627.366423506</v>
      </c>
      <c r="D144">
        <f t="shared" si="4"/>
        <v>25587627.366423506</v>
      </c>
      <c r="E144" s="10">
        <f t="shared" si="5"/>
        <v>20470101.893138807</v>
      </c>
    </row>
    <row r="145" spans="2:6" x14ac:dyDescent="0.15">
      <c r="B145">
        <v>142</v>
      </c>
      <c r="C145">
        <f>VLOOKUP(B145,[1]怪物属性!$B:$C,2,FALSE)</f>
        <v>27430023.976806004</v>
      </c>
      <c r="D145">
        <f t="shared" si="4"/>
        <v>27430023.976806004</v>
      </c>
      <c r="E145" s="10">
        <f t="shared" si="5"/>
        <v>21944019.181444805</v>
      </c>
    </row>
    <row r="146" spans="2:6" x14ac:dyDescent="0.15">
      <c r="B146">
        <v>143</v>
      </c>
      <c r="C146">
        <f>VLOOKUP(B146,[1]怪物属性!$B:$C,2,FALSE)</f>
        <v>29405073.143136039</v>
      </c>
      <c r="D146">
        <f t="shared" si="4"/>
        <v>29405073.143136039</v>
      </c>
      <c r="E146" s="10">
        <f t="shared" si="5"/>
        <v>23524058.514508832</v>
      </c>
    </row>
    <row r="147" spans="2:6" x14ac:dyDescent="0.15">
      <c r="B147">
        <v>144</v>
      </c>
      <c r="C147">
        <f>VLOOKUP(B147,[1]怪物属性!$B:$C,2,FALSE)</f>
        <v>31522325.849441841</v>
      </c>
      <c r="D147">
        <f t="shared" si="4"/>
        <v>31522325.849441841</v>
      </c>
      <c r="E147" s="10">
        <f t="shared" si="5"/>
        <v>25217860.679553475</v>
      </c>
    </row>
    <row r="148" spans="2:6" x14ac:dyDescent="0.15">
      <c r="B148">
        <v>145</v>
      </c>
      <c r="C148">
        <f>VLOOKUP(B148,[1]怪物属性!$B:$C,2,FALSE)</f>
        <v>33792020.750601657</v>
      </c>
      <c r="D148">
        <f t="shared" si="4"/>
        <v>33792020.750601657</v>
      </c>
      <c r="E148" s="10">
        <f t="shared" si="5"/>
        <v>27033616.600481328</v>
      </c>
    </row>
    <row r="149" spans="2:6" x14ac:dyDescent="0.15">
      <c r="B149">
        <v>146</v>
      </c>
      <c r="C149">
        <f>VLOOKUP(B149,[1]怪物属性!$B:$C,2,FALSE)</f>
        <v>36225133.684644982</v>
      </c>
      <c r="D149">
        <f t="shared" ref="D149:D153" si="6">C149</f>
        <v>36225133.684644982</v>
      </c>
      <c r="E149" s="10">
        <f t="shared" ref="E149:E153" si="7">E$1*D149</f>
        <v>28980106.947715987</v>
      </c>
    </row>
    <row r="150" spans="2:6" x14ac:dyDescent="0.15">
      <c r="B150">
        <v>147</v>
      </c>
      <c r="C150">
        <f>VLOOKUP(B150,[1]怪物属性!$B:$C,2,FALSE)</f>
        <v>38833430.749939427</v>
      </c>
      <c r="D150">
        <f t="shared" si="6"/>
        <v>38833430.749939427</v>
      </c>
      <c r="E150" s="10">
        <f t="shared" si="7"/>
        <v>31066744.599951543</v>
      </c>
    </row>
    <row r="151" spans="2:6" x14ac:dyDescent="0.15">
      <c r="B151">
        <v>148</v>
      </c>
      <c r="C151">
        <f>VLOOKUP(B151,[1]怪物属性!$B:$C,2,FALSE)</f>
        <v>41629525.203935072</v>
      </c>
      <c r="D151">
        <f t="shared" si="6"/>
        <v>41629525.203935072</v>
      </c>
      <c r="E151" s="10">
        <f t="shared" si="7"/>
        <v>33303620.16314806</v>
      </c>
    </row>
    <row r="152" spans="2:6" x14ac:dyDescent="0.15">
      <c r="B152">
        <v>149</v>
      </c>
      <c r="C152">
        <f>VLOOKUP(B152,[1]怪物属性!$B:$C,2,FALSE)</f>
        <v>44626938.458618395</v>
      </c>
      <c r="D152">
        <f t="shared" si="6"/>
        <v>44626938.458618395</v>
      </c>
      <c r="E152" s="10">
        <f t="shared" si="7"/>
        <v>35701550.76689472</v>
      </c>
    </row>
    <row r="153" spans="2:6" x14ac:dyDescent="0.15">
      <c r="B153">
        <v>150</v>
      </c>
      <c r="C153">
        <f>VLOOKUP(B153,[1]怪物属性!$B:$C,2,FALSE)</f>
        <v>47840165.467638925</v>
      </c>
      <c r="D153">
        <f t="shared" si="6"/>
        <v>47840165.467638925</v>
      </c>
      <c r="E153" s="10">
        <f t="shared" si="7"/>
        <v>38272132.374111138</v>
      </c>
    </row>
    <row r="156" spans="2:6" x14ac:dyDescent="0.15">
      <c r="B156">
        <v>500</v>
      </c>
      <c r="C156">
        <f>C152</f>
        <v>44626938.458618395</v>
      </c>
      <c r="E156">
        <f>E152</f>
        <v>35701550.76689472</v>
      </c>
      <c r="F156"/>
    </row>
  </sheetData>
  <phoneticPr fontId="3" type="noConversion"/>
  <conditionalFormatting sqref="W37:W6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怪物属性偏向</vt:lpstr>
      <vt:lpstr>阵型随机表</vt:lpstr>
      <vt:lpstr>关卡设计</vt:lpstr>
      <vt:lpstr>战斗场景配置</vt:lpstr>
      <vt:lpstr>炎界配置</vt:lpstr>
      <vt:lpstr>fight</vt:lpstr>
      <vt:lpstr>monster</vt:lpstr>
      <vt:lpstr>monster_level</vt:lpstr>
      <vt:lpstr>映射表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13288686527</dc:creator>
  <cp:lastModifiedBy>13288686527</cp:lastModifiedBy>
  <dcterms:created xsi:type="dcterms:W3CDTF">2016-12-22T08:53:29Z</dcterms:created>
  <dcterms:modified xsi:type="dcterms:W3CDTF">2017-09-22T07:24:14Z</dcterms:modified>
</cp:coreProperties>
</file>