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0" yWindow="460" windowWidth="28800" windowHeight="16540" tabRatio="500" activeTab="3"/>
  </bookViews>
  <sheets>
    <sheet name="基础" sheetId="1" r:id="rId1"/>
    <sheet name="工作表1" sheetId="5" r:id="rId2"/>
    <sheet name="角色划分" sheetId="2" r:id="rId3"/>
    <sheet name="数值总概" sheetId="3" r:id="rId4"/>
    <sheet name="角色技能参考" sheetId="4" r:id="rId5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N5" i="2"/>
  <c r="O5" i="2"/>
  <c r="M6" i="2"/>
  <c r="N6" i="2"/>
  <c r="O6" i="2"/>
  <c r="M7" i="2"/>
  <c r="N7" i="2"/>
  <c r="O7" i="2"/>
  <c r="M8" i="2"/>
  <c r="N8" i="2"/>
  <c r="O8" i="2"/>
  <c r="L6" i="2"/>
  <c r="L7" i="2"/>
  <c r="L8" i="2"/>
  <c r="L5" i="2"/>
  <c r="O4" i="2"/>
  <c r="N4" i="2"/>
  <c r="M4" i="2"/>
  <c r="L4" i="2"/>
  <c r="K6" i="2"/>
  <c r="K7" i="2"/>
  <c r="K8" i="2"/>
  <c r="K5" i="2"/>
  <c r="D7" i="2"/>
  <c r="D8" i="2"/>
  <c r="D6" i="2"/>
  <c r="C2" i="2"/>
</calcChain>
</file>

<file path=xl/sharedStrings.xml><?xml version="1.0" encoding="utf-8"?>
<sst xmlns="http://schemas.openxmlformats.org/spreadsheetml/2006/main" count="133" uniqueCount="115">
  <si>
    <t>攻击</t>
    <rPh sb="0" eb="1">
      <t>gong'j</t>
    </rPh>
    <phoneticPr fontId="1" type="noConversion"/>
  </si>
  <si>
    <t>装备位置划分</t>
    <rPh sb="0" eb="1">
      <t>zhuang'b</t>
    </rPh>
    <rPh sb="2" eb="3">
      <t>wei'z</t>
    </rPh>
    <rPh sb="4" eb="5">
      <t>hua'f</t>
    </rPh>
    <phoneticPr fontId="1" type="noConversion"/>
  </si>
  <si>
    <t>头</t>
    <rPh sb="0" eb="1">
      <t>tou</t>
    </rPh>
    <phoneticPr fontId="1" type="noConversion"/>
  </si>
  <si>
    <t>胸</t>
    <rPh sb="0" eb="1">
      <t>xiong</t>
    </rPh>
    <phoneticPr fontId="1" type="noConversion"/>
  </si>
  <si>
    <t>脚</t>
    <rPh sb="0" eb="1">
      <t>jiao</t>
    </rPh>
    <phoneticPr fontId="1" type="noConversion"/>
  </si>
  <si>
    <t>项链</t>
    <rPh sb="0" eb="1">
      <t>xiang'l</t>
    </rPh>
    <phoneticPr fontId="1" type="noConversion"/>
  </si>
  <si>
    <t>腿</t>
    <rPh sb="0" eb="1">
      <t>tui</t>
    </rPh>
    <phoneticPr fontId="1" type="noConversion"/>
  </si>
  <si>
    <t>戒指</t>
    <rPh sb="0" eb="1">
      <t>jie'zhi</t>
    </rPh>
    <phoneticPr fontId="1" type="noConversion"/>
  </si>
  <si>
    <t>减伤</t>
    <rPh sb="0" eb="1">
      <t>jian'shang</t>
    </rPh>
    <phoneticPr fontId="1" type="noConversion"/>
  </si>
  <si>
    <t>智力</t>
    <rPh sb="0" eb="1">
      <t>zhi'l</t>
    </rPh>
    <phoneticPr fontId="1" type="noConversion"/>
  </si>
  <si>
    <t>速度</t>
    <rPh sb="0" eb="1">
      <t>su'd</t>
    </rPh>
    <phoneticPr fontId="1" type="noConversion"/>
  </si>
  <si>
    <t>闪避</t>
    <rPh sb="0" eb="1">
      <t>shan'bi</t>
    </rPh>
    <phoneticPr fontId="1" type="noConversion"/>
  </si>
  <si>
    <t>命中</t>
    <rPh sb="0" eb="1">
      <t>ming'zhong</t>
    </rPh>
    <phoneticPr fontId="1" type="noConversion"/>
  </si>
  <si>
    <t>暴击</t>
    <rPh sb="0" eb="1">
      <t>bao'j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</si>
  <si>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</si>
  <si>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</si>
  <si>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转换为攻击</t>
    <rPh sb="0" eb="1">
      <t>zhuan'h</t>
    </rPh>
    <rPh sb="2" eb="3">
      <t>wei</t>
    </rPh>
    <rPh sb="3" eb="4">
      <t>gong'j</t>
    </rPh>
    <phoneticPr fontId="1" type="noConversion"/>
  </si>
  <si>
    <t>转换为生命</t>
    <rPh sb="0" eb="1">
      <t>zhuan'h</t>
    </rPh>
    <rPh sb="2" eb="3">
      <t>wei</t>
    </rPh>
    <rPh sb="3" eb="4">
      <t>sheng'm</t>
    </rPh>
    <phoneticPr fontId="1" type="noConversion"/>
  </si>
  <si>
    <t>每个角色的力量与体力成长不同</t>
    <rPh sb="0" eb="1">
      <t>mei'ge</t>
    </rPh>
    <rPh sb="2" eb="3">
      <t>jiao's</t>
    </rPh>
    <rPh sb="4" eb="5">
      <t>d</t>
    </rPh>
    <rPh sb="5" eb="6">
      <t>li'l</t>
    </rPh>
    <rPh sb="7" eb="8">
      <t>yu</t>
    </rPh>
    <rPh sb="8" eb="9">
      <t>ti'l</t>
    </rPh>
    <rPh sb="10" eb="11">
      <t>cheng'z</t>
    </rPh>
    <rPh sb="12" eb="13">
      <t>bu'tong</t>
    </rPh>
    <phoneticPr fontId="1" type="noConversion"/>
  </si>
  <si>
    <t>成长长的是力量与体力</t>
    <rPh sb="0" eb="1">
      <t>cheng'z</t>
    </rPh>
    <rPh sb="2" eb="3">
      <t>zhang</t>
    </rPh>
    <rPh sb="3" eb="4">
      <t>d</t>
    </rPh>
    <rPh sb="4" eb="5">
      <t>s</t>
    </rPh>
    <rPh sb="5" eb="6">
      <t>li'l</t>
    </rPh>
    <rPh sb="7" eb="8">
      <t>yu</t>
    </rPh>
    <rPh sb="8" eb="9">
      <t>ti'l</t>
    </rPh>
    <phoneticPr fontId="1" type="noConversion"/>
  </si>
  <si>
    <t>基础战士</t>
    <rPh sb="0" eb="1">
      <t>ji'chu</t>
    </rPh>
    <rPh sb="2" eb="3">
      <t>zhan's</t>
    </rPh>
    <phoneticPr fontId="1" type="noConversion"/>
  </si>
  <si>
    <t>基础法师</t>
    <rPh sb="0" eb="1">
      <t>ji'chu</t>
    </rPh>
    <rPh sb="2" eb="3">
      <t>fa's</t>
    </rPh>
    <phoneticPr fontId="1" type="noConversion"/>
  </si>
  <si>
    <t>基础刺客</t>
    <rPh sb="0" eb="1">
      <t>ji'chu</t>
    </rPh>
    <rPh sb="2" eb="3">
      <t>ci'k</t>
    </rPh>
    <phoneticPr fontId="1" type="noConversion"/>
  </si>
  <si>
    <t>生命</t>
    <rPh sb="0" eb="1">
      <t>sheng'm</t>
    </rPh>
    <phoneticPr fontId="1" type="noConversion"/>
  </si>
  <si>
    <t>实力值</t>
    <rPh sb="0" eb="1">
      <t>shi'l</t>
    </rPh>
    <rPh sb="2" eb="3">
      <t>zhi</t>
    </rPh>
    <phoneticPr fontId="1" type="noConversion"/>
  </si>
  <si>
    <t>平均角色</t>
    <rPh sb="0" eb="1">
      <t>ping'j</t>
    </rPh>
    <rPh sb="2" eb="3">
      <t>jiao's</t>
    </rPh>
    <phoneticPr fontId="1" type="noConversion"/>
  </si>
  <si>
    <t>防守</t>
    <rPh sb="0" eb="1">
      <t>fang's</t>
    </rPh>
    <phoneticPr fontId="1" type="noConversion"/>
  </si>
  <si>
    <t>等级属性</t>
    <rPh sb="0" eb="1">
      <t>deng'j</t>
    </rPh>
    <rPh sb="2" eb="3">
      <t>shu'x</t>
    </rPh>
    <phoneticPr fontId="1" type="noConversion"/>
  </si>
  <si>
    <t>进阶</t>
    <rPh sb="0" eb="1">
      <t>jin'j</t>
    </rPh>
    <phoneticPr fontId="1" type="noConversion"/>
  </si>
  <si>
    <t>培养</t>
    <rPh sb="0" eb="1">
      <t>pei'y</t>
    </rPh>
    <phoneticPr fontId="1" type="noConversion"/>
  </si>
  <si>
    <t>升星</t>
    <rPh sb="0" eb="1">
      <t>sheng'xing</t>
    </rPh>
    <phoneticPr fontId="1" type="noConversion"/>
  </si>
  <si>
    <t>角色</t>
    <rPh sb="0" eb="1">
      <t>jaio's</t>
    </rPh>
    <phoneticPr fontId="1" type="noConversion"/>
  </si>
  <si>
    <t>装备</t>
    <rPh sb="0" eb="1">
      <t>zhuang'b</t>
    </rPh>
    <phoneticPr fontId="1" type="noConversion"/>
  </si>
  <si>
    <t>强化</t>
    <rPh sb="0" eb="1">
      <t>qiang'h</t>
    </rPh>
    <phoneticPr fontId="1" type="noConversion"/>
  </si>
  <si>
    <t>锻造</t>
    <rPh sb="0" eb="1">
      <t>duan'z</t>
    </rPh>
    <phoneticPr fontId="1" type="noConversion"/>
  </si>
  <si>
    <t>珠宝</t>
    <rPh sb="0" eb="1">
      <t>zhu'bao</t>
    </rPh>
    <phoneticPr fontId="1" type="noConversion"/>
  </si>
  <si>
    <t>神器</t>
    <rPh sb="0" eb="1">
      <t>shen'q</t>
    </rPh>
    <phoneticPr fontId="1" type="noConversion"/>
  </si>
  <si>
    <t>神器强化</t>
    <rPh sb="0" eb="1">
      <t>shen'q</t>
    </rPh>
    <rPh sb="2" eb="3">
      <t>qiang'h</t>
    </rPh>
    <phoneticPr fontId="1" type="noConversion"/>
  </si>
  <si>
    <t>吞卡</t>
    <rPh sb="0" eb="1">
      <t>tun'k</t>
    </rPh>
    <phoneticPr fontId="1" type="noConversion"/>
  </si>
  <si>
    <t>钻石买</t>
    <rPh sb="0" eb="1">
      <t>zuan's</t>
    </rPh>
    <rPh sb="2" eb="3">
      <t>mai</t>
    </rPh>
    <phoneticPr fontId="1" type="noConversion"/>
  </si>
  <si>
    <t>增加基础属性</t>
    <rPh sb="0" eb="1">
      <t>zeng'j</t>
    </rPh>
    <rPh sb="2" eb="3">
      <t>ji'chu</t>
    </rPh>
    <rPh sb="4" eb="5">
      <t>shu'x</t>
    </rPh>
    <phoneticPr fontId="1" type="noConversion"/>
  </si>
  <si>
    <t>被动技能相当于天赋</t>
    <rPh sb="0" eb="1">
      <t>bei'd</t>
    </rPh>
    <rPh sb="2" eb="3">
      <t>ji'nneg</t>
    </rPh>
    <rPh sb="4" eb="5">
      <t>xiang'dang</t>
    </rPh>
    <rPh sb="6" eb="7">
      <t>yu</t>
    </rPh>
    <rPh sb="7" eb="8">
      <t>tian'f</t>
    </rPh>
    <phoneticPr fontId="1" type="noConversion"/>
  </si>
  <si>
    <t>消耗固定材料</t>
    <rPh sb="0" eb="1">
      <t>xiao'h</t>
    </rPh>
    <rPh sb="2" eb="3">
      <t>gu'd</t>
    </rPh>
    <rPh sb="4" eb="5">
      <t>cai'l</t>
    </rPh>
    <phoneticPr fontId="1" type="noConversion"/>
  </si>
  <si>
    <t>增加固定属性值</t>
    <rPh sb="0" eb="1">
      <t>zeng'j</t>
    </rPh>
    <rPh sb="2" eb="3">
      <t>gu'd</t>
    </rPh>
    <rPh sb="4" eb="5">
      <t>shu'x</t>
    </rPh>
    <rPh sb="6" eb="7">
      <t>zhi</t>
    </rPh>
    <phoneticPr fontId="1" type="noConversion"/>
  </si>
  <si>
    <t>消耗历练</t>
    <rPh sb="0" eb="1">
      <t>xiao'h</t>
    </rPh>
    <rPh sb="2" eb="3">
      <t>li'lian</t>
    </rPh>
    <phoneticPr fontId="1" type="noConversion"/>
  </si>
  <si>
    <t>金币</t>
    <rPh sb="0" eb="1">
      <t>jin'b</t>
    </rPh>
    <phoneticPr fontId="1" type="noConversion"/>
  </si>
  <si>
    <t>洗练</t>
    <rPh sb="0" eb="1">
      <t>xi'lian</t>
    </rPh>
    <phoneticPr fontId="1" type="noConversion"/>
  </si>
  <si>
    <t>成长性属性</t>
    <rPh sb="0" eb="1">
      <t>cheng'z</t>
    </rPh>
    <rPh sb="2" eb="3">
      <t>xing</t>
    </rPh>
    <rPh sb="3" eb="4">
      <t>shu'x</t>
    </rPh>
    <phoneticPr fontId="1" type="noConversion"/>
  </si>
  <si>
    <t>将10级内的属性一次性给予</t>
    <rPh sb="0" eb="1">
      <t>jiang</t>
    </rPh>
    <rPh sb="3" eb="4">
      <t>ji</t>
    </rPh>
    <rPh sb="4" eb="5">
      <t>nei</t>
    </rPh>
    <rPh sb="5" eb="6">
      <t>d</t>
    </rPh>
    <rPh sb="6" eb="7">
      <t>shu'x</t>
    </rPh>
    <rPh sb="8" eb="9">
      <t>yi'ci</t>
    </rPh>
    <rPh sb="10" eb="11">
      <t>xing</t>
    </rPh>
    <rPh sb="11" eb="12">
      <t>ji'yu</t>
    </rPh>
    <phoneticPr fontId="1" type="noConversion"/>
  </si>
  <si>
    <t>相当于一个固定等级属性。进行档次划分</t>
    <rPh sb="0" eb="1">
      <t>xiang'dang</t>
    </rPh>
    <rPh sb="2" eb="3">
      <t>yu</t>
    </rPh>
    <rPh sb="3" eb="4">
      <t>yi'g</t>
    </rPh>
    <rPh sb="5" eb="6">
      <t>gu'd</t>
    </rPh>
    <rPh sb="7" eb="8">
      <t>deng'j</t>
    </rPh>
    <rPh sb="9" eb="10">
      <t>shu'x</t>
    </rPh>
    <rPh sb="12" eb="13">
      <t>jin'x</t>
    </rPh>
    <rPh sb="14" eb="15">
      <t>dang'ci</t>
    </rPh>
    <rPh sb="16" eb="17">
      <t>hua'f</t>
    </rPh>
    <phoneticPr fontId="1" type="noConversion"/>
  </si>
  <si>
    <t>强化属性</t>
    <rPh sb="0" eb="1">
      <t>qiang'h</t>
    </rPh>
    <rPh sb="2" eb="3">
      <t>shu'x</t>
    </rPh>
    <phoneticPr fontId="1" type="noConversion"/>
  </si>
  <si>
    <t>进阶属性也固定</t>
    <rPh sb="0" eb="1">
      <t>jin'j</t>
    </rPh>
    <rPh sb="2" eb="3">
      <t>shu'x</t>
    </rPh>
    <rPh sb="4" eb="5">
      <t>ye</t>
    </rPh>
    <rPh sb="5" eb="6">
      <t>gu'd</t>
    </rPh>
    <phoneticPr fontId="1" type="noConversion"/>
  </si>
  <si>
    <t>理解为突破</t>
    <rPh sb="0" eb="1">
      <t>li'jie</t>
    </rPh>
    <rPh sb="2" eb="3">
      <t>wei</t>
    </rPh>
    <rPh sb="3" eb="4">
      <t>tu'p</t>
    </rPh>
    <phoneticPr fontId="1" type="noConversion"/>
  </si>
  <si>
    <t>突破后可继续强化</t>
    <rPh sb="0" eb="1">
      <t>tu'p</t>
    </rPh>
    <rPh sb="2" eb="3">
      <t>hou</t>
    </rPh>
    <rPh sb="3" eb="4">
      <t>ke</t>
    </rPh>
    <rPh sb="4" eb="5">
      <t>ji'x</t>
    </rPh>
    <rPh sb="6" eb="7">
      <t>qiang'h</t>
    </rPh>
    <phoneticPr fontId="1" type="noConversion"/>
  </si>
  <si>
    <t>洗练是什么？</t>
    <rPh sb="0" eb="1">
      <t>xi'l</t>
    </rPh>
    <rPh sb="2" eb="3">
      <t>s</t>
    </rPh>
    <rPh sb="3" eb="4">
      <t>s'm</t>
    </rPh>
    <phoneticPr fontId="1" type="noConversion"/>
  </si>
  <si>
    <t>一些百分比的东西</t>
    <rPh sb="0" eb="1">
      <t>yi'xie</t>
    </rPh>
    <rPh sb="2" eb="3">
      <t>bai'fen'bi</t>
    </rPh>
    <rPh sb="5" eb="6">
      <t>d</t>
    </rPh>
    <rPh sb="6" eb="7">
      <t>dong'x</t>
    </rPh>
    <phoneticPr fontId="1" type="noConversion"/>
  </si>
  <si>
    <t>而洗练最好与一个系统相配合</t>
    <rPh sb="0" eb="1">
      <t>er</t>
    </rPh>
    <rPh sb="1" eb="2">
      <t>xi'l</t>
    </rPh>
    <rPh sb="3" eb="4">
      <t>zui'hao</t>
    </rPh>
    <rPh sb="5" eb="6">
      <t>yu</t>
    </rPh>
    <rPh sb="6" eb="7">
      <t>yi'g</t>
    </rPh>
    <rPh sb="8" eb="9">
      <t>xi'tong</t>
    </rPh>
    <rPh sb="10" eb="11">
      <t>xiang</t>
    </rPh>
    <rPh sb="11" eb="12">
      <t>pei'h</t>
    </rPh>
    <phoneticPr fontId="1" type="noConversion"/>
  </si>
  <si>
    <t>或者是加次数的</t>
    <rPh sb="0" eb="1">
      <t>huo'z</t>
    </rPh>
    <rPh sb="2" eb="3">
      <t>s</t>
    </rPh>
    <rPh sb="3" eb="4">
      <t>jia</t>
    </rPh>
    <rPh sb="4" eb="5">
      <t>ci'shu</t>
    </rPh>
    <rPh sb="6" eb="7">
      <t>d</t>
    </rPh>
    <phoneticPr fontId="1" type="noConversion"/>
  </si>
  <si>
    <t>主属性加成怎么加？</t>
    <rPh sb="0" eb="1">
      <t>zhu</t>
    </rPh>
    <rPh sb="1" eb="2">
      <t>shu'x</t>
    </rPh>
    <rPh sb="3" eb="4">
      <t>jia'cheng</t>
    </rPh>
    <rPh sb="5" eb="6">
      <t>z'm</t>
    </rPh>
    <rPh sb="7" eb="8">
      <t>jia</t>
    </rPh>
    <phoneticPr fontId="1" type="noConversion"/>
  </si>
  <si>
    <t>防御</t>
    <rPh sb="0" eb="1">
      <t>fang'y</t>
    </rPh>
    <phoneticPr fontId="1" type="noConversion"/>
  </si>
  <si>
    <t>血量</t>
    <rPh sb="0" eb="1">
      <t>xue'l</t>
    </rPh>
    <phoneticPr fontId="1" type="noConversion"/>
  </si>
  <si>
    <t>魔攻</t>
    <rPh sb="0" eb="1">
      <t>mo'gong</t>
    </rPh>
    <phoneticPr fontId="1" type="noConversion"/>
  </si>
  <si>
    <t>魔防</t>
    <rPh sb="0" eb="1">
      <t>mo'fang</t>
    </rPh>
    <phoneticPr fontId="1" type="noConversion"/>
  </si>
  <si>
    <t>攻击应当有</t>
    <rPh sb="0" eb="1">
      <t>gong'j</t>
    </rPh>
    <rPh sb="2" eb="3">
      <t>ying'd</t>
    </rPh>
    <rPh sb="4" eb="5">
      <t>you</t>
    </rPh>
    <phoneticPr fontId="1" type="noConversion"/>
  </si>
  <si>
    <t>智力去掉</t>
    <rPh sb="0" eb="1">
      <t>zhi'l</t>
    </rPh>
    <rPh sb="2" eb="3">
      <t>qu'diao</t>
    </rPh>
    <phoneticPr fontId="1" type="noConversion"/>
  </si>
  <si>
    <t>更改战斗公式会怎么样？</t>
    <rPh sb="0" eb="1">
      <t>geng'g</t>
    </rPh>
    <rPh sb="2" eb="3">
      <t>zhan'd</t>
    </rPh>
    <rPh sb="4" eb="5">
      <t>gong's</t>
    </rPh>
    <rPh sb="6" eb="7">
      <t>hui</t>
    </rPh>
    <rPh sb="7" eb="8">
      <t>z'm</t>
    </rPh>
    <rPh sb="9" eb="10">
      <t>yang</t>
    </rPh>
    <phoneticPr fontId="1" type="noConversion"/>
  </si>
  <si>
    <t> 天妒【法术】对敌方横排造成60%~80%攻击伤害</t>
  </si>
  <si>
    <t> 遗计惊虹【法术】对敌方横排造成131%~151%攻击伤害,60%概率附加眩晕1回合（眩晕状态下无法行动）</t>
  </si>
  <si>
    <t>夜思奉孝： 曹操、郭嘉同时上场，生命+29%</t>
  </si>
  <si>
    <t>鬼惊神惧： 甄姬、郭嘉同时上场，生命+27%</t>
  </si>
  <si>
    <t>鬼神莫测： 郭嘉、夏侯惇、徐晃同时上场，攻击+33%</t>
  </si>
  <si>
    <t>绝影无影： 装备战马绝影，生命+25%</t>
  </si>
  <si>
    <t>孟德之志： 装备兵书孟德新书，攻击+25%</t>
  </si>
  <si>
    <t>力战2 进阶+2 攻击+100</t>
  </si>
  <si>
    <t>暴击2 进阶+3 暴击率+10%</t>
  </si>
  <si>
    <t>闪避4 进阶+4 闪避率+12%</t>
  </si>
  <si>
    <t>气势3 进阶+5 初始怒气+3（第一回合就可施放怒气技能）</t>
  </si>
  <si>
    <t>天妒 进阶+6 死亡时对敌方全体造成150%的攻击伤害，30%概率眩晕1回合</t>
  </si>
  <si>
    <t>金汤8 进阶+7 被攻击时，如果自身生命高于攻击者，受到的伤害减少40%</t>
  </si>
  <si>
    <t> 武圣【物理】对敌方横排造成60%~80%攻击伤害</t>
  </si>
  <si>
    <t> 青龙偃月斩【物理】对敌方单体造成340%~360%攻击伤害，增加自身格挡几率30%，持续2回合</t>
  </si>
  <si>
    <t>刮骨疗伤： 关羽,华佗同时上场,生命+29%</t>
  </si>
  <si>
    <t>武神附体： 关羽,魏延同时上场,攻击+24%</t>
  </si>
  <si>
    <t>五虎上将： 关羽,张飞,赵云,马超,黄忠同时上场,攻击+32%，生命+32%</t>
  </si>
  <si>
    <t>马中赤兔： 装备战马赤兔攻击+25%</t>
  </si>
  <si>
    <t>毫色如常： 装备兵书青囊书生命+25%</t>
  </si>
  <si>
    <t>横扫4 进阶+4 格挡率+10%，格挡反击时反击目标所处的横排敌人</t>
  </si>
  <si>
    <t>武圣 进阶+6 免疫【封怒】【封技】效果，受到物理伤害减少15%</t>
  </si>
  <si>
    <t>诛杀8 进阶+7 击杀目标时回复自身40%生命</t>
  </si>
  <si>
    <t> 急救【法术】对血量最少的武将回复生命</t>
  </si>
  <si>
    <t> 青囊神术【法术】为己方全体回复生命</t>
  </si>
  <si>
    <t>刮骨疗伤： 华佗、关羽同时上场，生命+29%</t>
  </si>
  <si>
    <t>神农百草： 华佗、贾诩同时上场，生命+29%</t>
  </si>
  <si>
    <t>钻研医术： 华佗、甄姬、姜维同时上场，防御+42%</t>
  </si>
  <si>
    <t>霹雳弦惊： 装备战马的卢，生命+25%</t>
  </si>
  <si>
    <t>悬壶济世： 装备兵书青囊书，攻击+25%</t>
  </si>
  <si>
    <t>强袭2 进阶+2 最终受到的伤害减少200</t>
  </si>
  <si>
    <t>闪避2 进阶+3 闪避率+6%</t>
  </si>
  <si>
    <t>虚无4 进阶+4 受到法术攻击时减少12%伤害</t>
  </si>
  <si>
    <t>抗魏6 进阶+6 受到魏国武将的伤害减少30%</t>
  </si>
  <si>
    <t>铁壁8 进阶+7 受到物理攻击时减少24%伤害</t>
  </si>
  <si>
    <t> 仁德【法术】对敌方直线造成70%~90%攻击伤害</t>
  </si>
  <si>
    <t> 仁者为王【法术】对敌方单体造成310%~330%攻击伤害，为己方血最少的武将回复血量且增加2点怒气</t>
  </si>
  <si>
    <t>娶我可好： 刘备、孙尚香同时上场，攻击+23%</t>
  </si>
  <si>
    <t>雄才大略： 刘备、法正同时上场，生命+26%</t>
  </si>
  <si>
    <t>桃园结义： 刘备、关羽、张飞同时上场，攻击+33%</t>
  </si>
  <si>
    <t>马跃檀溪： 装备战马的卢，生命+22%</t>
  </si>
  <si>
    <t>因果循环： 装备兵书易经，防御+22%</t>
  </si>
  <si>
    <t>霸者2 进阶+2 最终造成伤害增加200</t>
  </si>
  <si>
    <t>警戒2 进阶+3 上场第1、2次受到的伤害减少20%，且永久不受【暗杀】效果影响</t>
  </si>
  <si>
    <t>仁德 进阶+6 【光环效果】在场上时，增加己方蜀国武将15%伤害</t>
  </si>
  <si>
    <t>妙手8 进阶+7 普通攻击时造成的伤害有120%可转化为己方血最少的武将的生命</t>
  </si>
  <si>
    <t>敏捷</t>
    <rPh sb="0" eb="1">
      <t>min'jie</t>
    </rPh>
    <phoneticPr fontId="1" type="noConversion"/>
  </si>
  <si>
    <t>护甲</t>
    <rPh sb="0" eb="1">
      <t>hu'jia</t>
    </rPh>
    <phoneticPr fontId="1" type="noConversion"/>
  </si>
  <si>
    <t>意志</t>
    <rPh sb="0" eb="1">
      <t>yi'zhi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</si>
</sst>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微软雅黑"/>
      <charset val="136"/>
    </font>
    <font>
      <sz val="12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"/>
  <sheetViews>
    <sheetView workbookViewId="0">
      <selection activeCell="H5" sqref="H5"/>
    </sheetView>
  </sheetViews>
  <sheetFormatPr baseColWidth="10" defaultColWidth="11.83203125" defaultRowHeight="15" x14ac:dyDescent="0.15"/>
  <cols>
    <col min="2" max="3" width="11.5" bestFit="1" customWidth="1"/>
    <col min="5" max="6" width="10.83203125" customWidth="1"/>
    <col min="9" max="9" width="13.5" bestFit="1" customWidth="1"/>
  </cols>
  <sheetData>
    <row r="2" spans="2:17" x14ac:dyDescent="0.15">
      <c r="B2" t="s">
        <v>18</v>
      </c>
    </row>
    <row r="4" spans="2:17" x14ac:dyDescent="0.15">
      <c r="B4" t="s">
        <v>14</v>
      </c>
      <c r="C4" t="s">
        <v>15</v>
      </c>
      <c r="D4" t="s">
        <v>113</v>
      </c>
      <c r="E4" t="s">
        <v>114</v>
      </c>
      <c r="I4" t="s">
        <v>1</v>
      </c>
    </row>
    <row r="5" spans="2:17" x14ac:dyDescent="0.15">
      <c r="J5" t="s">
        <v>58</v>
      </c>
    </row>
    <row r="6" spans="2:17" x14ac:dyDescent="0.15">
      <c r="I6" t="s">
        <v>2</v>
      </c>
      <c r="J6" t="s">
        <v>14</v>
      </c>
      <c r="M6" t="s">
        <v>0</v>
      </c>
      <c r="N6" t="s">
        <v>14</v>
      </c>
      <c r="Q6" t="s">
        <v>12</v>
      </c>
    </row>
    <row r="7" spans="2:17" x14ac:dyDescent="0.15">
      <c r="B7" t="s">
        <v>16</v>
      </c>
      <c r="C7" t="s">
        <v>17</v>
      </c>
      <c r="I7" t="s">
        <v>3</v>
      </c>
      <c r="J7" t="s">
        <v>15</v>
      </c>
      <c r="M7" t="s">
        <v>59</v>
      </c>
      <c r="N7" t="s">
        <v>14</v>
      </c>
      <c r="Q7" t="s">
        <v>8</v>
      </c>
    </row>
    <row r="8" spans="2:17" x14ac:dyDescent="0.15">
      <c r="I8" t="s">
        <v>4</v>
      </c>
      <c r="J8" t="s">
        <v>0</v>
      </c>
      <c r="M8" t="s">
        <v>60</v>
      </c>
      <c r="Q8" t="s">
        <v>10</v>
      </c>
    </row>
    <row r="9" spans="2:17" x14ac:dyDescent="0.15">
      <c r="I9" t="s">
        <v>5</v>
      </c>
      <c r="J9" t="s">
        <v>60</v>
      </c>
      <c r="M9" t="s">
        <v>61</v>
      </c>
      <c r="Q9" t="s">
        <v>9</v>
      </c>
    </row>
    <row r="10" spans="2:17" x14ac:dyDescent="0.15">
      <c r="I10" t="s">
        <v>6</v>
      </c>
      <c r="J10" t="s">
        <v>112</v>
      </c>
      <c r="M10" t="s">
        <v>62</v>
      </c>
      <c r="Q10" t="s">
        <v>11</v>
      </c>
    </row>
    <row r="11" spans="2:17" x14ac:dyDescent="0.15">
      <c r="B11" t="s">
        <v>19</v>
      </c>
      <c r="I11" t="s">
        <v>7</v>
      </c>
      <c r="J11" t="s">
        <v>10</v>
      </c>
      <c r="M11" t="s">
        <v>10</v>
      </c>
      <c r="Q11" t="s">
        <v>13</v>
      </c>
    </row>
    <row r="22" spans="14:14" x14ac:dyDescent="0.15">
      <c r="N22" t="s">
        <v>63</v>
      </c>
    </row>
    <row r="25" spans="14:14" x14ac:dyDescent="0.15">
      <c r="N25" t="s"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workbookViewId="0">
      <selection activeCell="N10" sqref="N10"/>
    </sheetView>
  </sheetViews>
  <sheetFormatPr baseColWidth="10" defaultRowHeight="15" x14ac:dyDescent="0.15"/>
  <sheetData>
    <row r="1" spans="2:15" x14ac:dyDescent="0.15">
      <c r="C1" t="s">
        <v>24</v>
      </c>
    </row>
    <row r="2" spans="2:15" x14ac:dyDescent="0.15">
      <c r="C2" s="2">
        <f>C5*D5</f>
        <v>2000</v>
      </c>
    </row>
    <row r="3" spans="2:15" x14ac:dyDescent="0.15">
      <c r="L3" t="s">
        <v>0</v>
      </c>
    </row>
    <row r="4" spans="2:15" x14ac:dyDescent="0.15">
      <c r="C4" t="s">
        <v>0</v>
      </c>
      <c r="D4" t="s">
        <v>23</v>
      </c>
      <c r="L4" t="str">
        <f>K5</f>
        <v>平均角色</v>
      </c>
      <c r="M4" t="str">
        <f>K6</f>
        <v>基础战士</v>
      </c>
      <c r="N4" t="str">
        <f>K7</f>
        <v>基础法师</v>
      </c>
      <c r="O4" t="str">
        <f>K8</f>
        <v>基础刺客</v>
      </c>
    </row>
    <row r="5" spans="2:15" x14ac:dyDescent="0.15">
      <c r="B5" t="s">
        <v>25</v>
      </c>
      <c r="C5" s="1">
        <v>20</v>
      </c>
      <c r="D5" s="1">
        <v>100</v>
      </c>
      <c r="J5" t="s">
        <v>26</v>
      </c>
      <c r="K5" t="str">
        <f>B5</f>
        <v>平均角色</v>
      </c>
      <c r="L5">
        <f>VLOOKUP($K5,$B:$D,3,FALSE)/VLOOKUP(L$4,$B:$D,2,FALSE)</f>
        <v>5</v>
      </c>
      <c r="M5">
        <f t="shared" ref="M5:O5" si="0">VLOOKUP($K5,$B:$D,3,FALSE)/VLOOKUP(M$4,$B:$D,2,FALSE)</f>
        <v>6.666666666666667</v>
      </c>
      <c r="N5">
        <f t="shared" si="0"/>
        <v>4</v>
      </c>
      <c r="O5">
        <f t="shared" si="0"/>
        <v>3.3333333333333335</v>
      </c>
    </row>
    <row r="6" spans="2:15" x14ac:dyDescent="0.15">
      <c r="B6" t="s">
        <v>20</v>
      </c>
      <c r="C6" s="1">
        <v>15</v>
      </c>
      <c r="D6">
        <f>C$2/C6</f>
        <v>133.33333333333334</v>
      </c>
      <c r="K6" t="str">
        <f t="shared" ref="K6:K8" si="1">B6</f>
        <v>基础战士</v>
      </c>
      <c r="L6">
        <f t="shared" ref="L6:O8" si="2">VLOOKUP($K6,$B:$D,3,FALSE)/VLOOKUP(L$4,$B:$D,2,FALSE)</f>
        <v>6.666666666666667</v>
      </c>
      <c r="M6">
        <f t="shared" si="2"/>
        <v>8.8888888888888893</v>
      </c>
      <c r="N6">
        <f t="shared" si="2"/>
        <v>5.3333333333333339</v>
      </c>
      <c r="O6">
        <f t="shared" si="2"/>
        <v>4.4444444444444446</v>
      </c>
    </row>
    <row r="7" spans="2:15" x14ac:dyDescent="0.15">
      <c r="B7" t="s">
        <v>21</v>
      </c>
      <c r="C7" s="1">
        <v>25</v>
      </c>
      <c r="D7">
        <f t="shared" ref="D7:D8" si="3">C$2/C7</f>
        <v>80</v>
      </c>
      <c r="K7" t="str">
        <f t="shared" si="1"/>
        <v>基础法师</v>
      </c>
      <c r="L7">
        <f t="shared" si="2"/>
        <v>4</v>
      </c>
      <c r="M7">
        <f t="shared" si="2"/>
        <v>5.333333333333333</v>
      </c>
      <c r="N7">
        <f t="shared" si="2"/>
        <v>3.2</v>
      </c>
      <c r="O7">
        <f t="shared" si="2"/>
        <v>2.6666666666666665</v>
      </c>
    </row>
    <row r="8" spans="2:15" x14ac:dyDescent="0.15">
      <c r="B8" t="s">
        <v>22</v>
      </c>
      <c r="C8" s="1">
        <v>30</v>
      </c>
      <c r="D8">
        <f t="shared" si="3"/>
        <v>66.666666666666671</v>
      </c>
      <c r="K8" t="str">
        <f t="shared" si="1"/>
        <v>基础刺客</v>
      </c>
      <c r="L8">
        <f t="shared" si="2"/>
        <v>3.3333333333333335</v>
      </c>
      <c r="M8">
        <f t="shared" si="2"/>
        <v>4.4444444444444446</v>
      </c>
      <c r="N8">
        <f t="shared" si="2"/>
        <v>2.666666666666667</v>
      </c>
      <c r="O8">
        <f t="shared" si="2"/>
        <v>2.2222222222222223</v>
      </c>
    </row>
    <row r="18" spans="3:3" x14ac:dyDescent="0.15">
      <c r="C18" t="s">
        <v>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tabSelected="1" workbookViewId="0">
      <selection activeCell="M6" sqref="M6"/>
    </sheetView>
  </sheetViews>
  <sheetFormatPr baseColWidth="10" defaultRowHeight="15" x14ac:dyDescent="0.15"/>
  <cols>
    <col min="3" max="3" width="11.5" bestFit="1" customWidth="1"/>
    <col min="4" max="4" width="25.5" bestFit="1" customWidth="1"/>
    <col min="5" max="5" width="37.5" bestFit="1" customWidth="1"/>
    <col min="6" max="6" width="19.5" bestFit="1" customWidth="1"/>
    <col min="8" max="8" width="12.5" bestFit="1" customWidth="1"/>
    <col min="9" max="9" width="17.5" bestFit="1" customWidth="1"/>
    <col min="10" max="10" width="27.5" bestFit="1" customWidth="1"/>
    <col min="11" max="11" width="15.5" bestFit="1" customWidth="1"/>
  </cols>
  <sheetData>
    <row r="2" spans="3:13" x14ac:dyDescent="0.15">
      <c r="C2" t="s">
        <v>31</v>
      </c>
      <c r="H2" t="s">
        <v>32</v>
      </c>
      <c r="M2" t="s">
        <v>36</v>
      </c>
    </row>
    <row r="3" spans="3:13" x14ac:dyDescent="0.15">
      <c r="E3" t="s">
        <v>40</v>
      </c>
      <c r="F3" t="s">
        <v>41</v>
      </c>
    </row>
    <row r="4" spans="3:13" x14ac:dyDescent="0.15">
      <c r="D4" s="2" t="s">
        <v>42</v>
      </c>
      <c r="E4" t="s">
        <v>39</v>
      </c>
      <c r="F4" t="s">
        <v>38</v>
      </c>
      <c r="H4" t="s">
        <v>45</v>
      </c>
      <c r="I4" s="2" t="s">
        <v>42</v>
      </c>
      <c r="J4" t="s">
        <v>46</v>
      </c>
      <c r="K4" t="s">
        <v>43</v>
      </c>
      <c r="M4" t="s">
        <v>44</v>
      </c>
    </row>
    <row r="5" spans="3:13" x14ac:dyDescent="0.15">
      <c r="C5" t="s">
        <v>27</v>
      </c>
      <c r="D5" t="s">
        <v>28</v>
      </c>
      <c r="E5" t="s">
        <v>29</v>
      </c>
      <c r="F5" t="s">
        <v>30</v>
      </c>
      <c r="H5" t="s">
        <v>33</v>
      </c>
      <c r="I5" t="s">
        <v>28</v>
      </c>
      <c r="J5" t="s">
        <v>34</v>
      </c>
      <c r="K5" t="s">
        <v>35</v>
      </c>
      <c r="M5" t="s">
        <v>37</v>
      </c>
    </row>
    <row r="7" spans="3:13" x14ac:dyDescent="0.15">
      <c r="I7" t="s">
        <v>52</v>
      </c>
    </row>
    <row r="8" spans="3:13" x14ac:dyDescent="0.15">
      <c r="I8" t="s">
        <v>53</v>
      </c>
    </row>
    <row r="10" spans="3:13" x14ac:dyDescent="0.15">
      <c r="C10" t="s">
        <v>47</v>
      </c>
      <c r="D10" t="s">
        <v>48</v>
      </c>
      <c r="E10" t="s">
        <v>49</v>
      </c>
      <c r="H10" t="s">
        <v>50</v>
      </c>
      <c r="I10" t="s">
        <v>51</v>
      </c>
      <c r="J10" t="s">
        <v>54</v>
      </c>
    </row>
    <row r="11" spans="3:13" x14ac:dyDescent="0.15">
      <c r="J11" t="s">
        <v>55</v>
      </c>
    </row>
    <row r="12" spans="3:13" x14ac:dyDescent="0.15">
      <c r="J12" t="s">
        <v>56</v>
      </c>
    </row>
    <row r="14" spans="3:13" x14ac:dyDescent="0.15">
      <c r="J14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5"/>
  <sheetViews>
    <sheetView workbookViewId="0">
      <selection activeCell="B33" sqref="B28:B33"/>
    </sheetView>
  </sheetViews>
  <sheetFormatPr baseColWidth="10" defaultRowHeight="15" x14ac:dyDescent="0.15"/>
  <cols>
    <col min="2" max="2" width="96" style="4" bestFit="1" customWidth="1"/>
    <col min="4" max="4" width="63.6640625" bestFit="1" customWidth="1"/>
    <col min="6" max="6" width="73" bestFit="1" customWidth="1"/>
  </cols>
  <sheetData>
    <row r="3" spans="2:6" ht="18" x14ac:dyDescent="0.25">
      <c r="B3" s="3" t="s">
        <v>66</v>
      </c>
      <c r="D3" s="3" t="s">
        <v>68</v>
      </c>
      <c r="F3" s="3" t="s">
        <v>73</v>
      </c>
    </row>
    <row r="4" spans="2:6" ht="18" x14ac:dyDescent="0.25">
      <c r="B4" s="3" t="s">
        <v>67</v>
      </c>
      <c r="D4" s="3" t="s">
        <v>69</v>
      </c>
      <c r="F4" s="3" t="s">
        <v>74</v>
      </c>
    </row>
    <row r="5" spans="2:6" ht="18" x14ac:dyDescent="0.25">
      <c r="D5" s="3" t="s">
        <v>70</v>
      </c>
      <c r="F5" s="3" t="s">
        <v>75</v>
      </c>
    </row>
    <row r="6" spans="2:6" ht="18" x14ac:dyDescent="0.25">
      <c r="D6" s="3" t="s">
        <v>71</v>
      </c>
      <c r="F6" s="3" t="s">
        <v>76</v>
      </c>
    </row>
    <row r="7" spans="2:6" ht="18" x14ac:dyDescent="0.25">
      <c r="D7" s="3" t="s">
        <v>72</v>
      </c>
      <c r="F7" s="3" t="s">
        <v>77</v>
      </c>
    </row>
    <row r="8" spans="2:6" ht="18" x14ac:dyDescent="0.25">
      <c r="F8" s="3" t="s">
        <v>78</v>
      </c>
    </row>
    <row r="17" spans="2:6" ht="18" x14ac:dyDescent="0.25">
      <c r="B17" s="3" t="s">
        <v>79</v>
      </c>
      <c r="D17" s="3" t="s">
        <v>81</v>
      </c>
      <c r="F17" s="3" t="s">
        <v>73</v>
      </c>
    </row>
    <row r="18" spans="2:6" ht="18" x14ac:dyDescent="0.25">
      <c r="B18" s="3" t="s">
        <v>80</v>
      </c>
      <c r="D18" s="3" t="s">
        <v>82</v>
      </c>
      <c r="F18" s="3" t="s">
        <v>74</v>
      </c>
    </row>
    <row r="19" spans="2:6" ht="18" x14ac:dyDescent="0.25">
      <c r="D19" s="3" t="s">
        <v>83</v>
      </c>
      <c r="F19" s="3" t="s">
        <v>86</v>
      </c>
    </row>
    <row r="20" spans="2:6" ht="18" x14ac:dyDescent="0.25">
      <c r="D20" s="3" t="s">
        <v>84</v>
      </c>
      <c r="F20" s="3" t="s">
        <v>76</v>
      </c>
    </row>
    <row r="21" spans="2:6" ht="18" x14ac:dyDescent="0.25">
      <c r="D21" s="3" t="s">
        <v>85</v>
      </c>
      <c r="F21" s="3" t="s">
        <v>87</v>
      </c>
    </row>
    <row r="22" spans="2:6" ht="18" x14ac:dyDescent="0.25">
      <c r="F22" s="3" t="s">
        <v>88</v>
      </c>
    </row>
    <row r="30" spans="2:6" ht="18" x14ac:dyDescent="0.25">
      <c r="B30" s="3" t="s">
        <v>89</v>
      </c>
      <c r="D30" s="3" t="s">
        <v>91</v>
      </c>
      <c r="F30" s="3" t="s">
        <v>96</v>
      </c>
    </row>
    <row r="31" spans="2:6" ht="18" x14ac:dyDescent="0.25">
      <c r="B31" s="3" t="s">
        <v>90</v>
      </c>
      <c r="D31" s="3" t="s">
        <v>92</v>
      </c>
      <c r="F31" s="3" t="s">
        <v>97</v>
      </c>
    </row>
    <row r="32" spans="2:6" ht="18" x14ac:dyDescent="0.25">
      <c r="D32" s="3" t="s">
        <v>93</v>
      </c>
      <c r="F32" s="3" t="s">
        <v>98</v>
      </c>
    </row>
    <row r="33" spans="2:6" ht="18" x14ac:dyDescent="0.25">
      <c r="D33" s="3" t="s">
        <v>94</v>
      </c>
      <c r="F33" s="3" t="s">
        <v>76</v>
      </c>
    </row>
    <row r="34" spans="2:6" ht="18" x14ac:dyDescent="0.25">
      <c r="D34" s="3" t="s">
        <v>95</v>
      </c>
      <c r="F34" s="3" t="s">
        <v>99</v>
      </c>
    </row>
    <row r="35" spans="2:6" ht="18" x14ac:dyDescent="0.25">
      <c r="F35" s="3" t="s">
        <v>100</v>
      </c>
    </row>
    <row r="40" spans="2:6" ht="18" x14ac:dyDescent="0.25">
      <c r="B40" s="3" t="s">
        <v>101</v>
      </c>
      <c r="D40" s="3" t="s">
        <v>103</v>
      </c>
      <c r="F40" s="3" t="s">
        <v>108</v>
      </c>
    </row>
    <row r="41" spans="2:6" ht="18" x14ac:dyDescent="0.25">
      <c r="B41" s="3" t="s">
        <v>102</v>
      </c>
      <c r="D41" s="3" t="s">
        <v>104</v>
      </c>
      <c r="F41" s="3" t="s">
        <v>109</v>
      </c>
    </row>
    <row r="42" spans="2:6" ht="18" x14ac:dyDescent="0.25">
      <c r="D42" s="3" t="s">
        <v>105</v>
      </c>
      <c r="F42" s="3" t="s">
        <v>75</v>
      </c>
    </row>
    <row r="43" spans="2:6" ht="18" x14ac:dyDescent="0.25">
      <c r="D43" s="3" t="s">
        <v>106</v>
      </c>
      <c r="F43" s="3" t="s">
        <v>76</v>
      </c>
    </row>
    <row r="44" spans="2:6" ht="18" x14ac:dyDescent="0.25">
      <c r="D44" s="3" t="s">
        <v>107</v>
      </c>
      <c r="F44" s="3" t="s">
        <v>110</v>
      </c>
    </row>
    <row r="45" spans="2:6" ht="18" x14ac:dyDescent="0.25">
      <c r="F45" s="3" t="s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</vt:lpstr>
      <vt:lpstr>工作表1</vt:lpstr>
      <vt:lpstr>角色划分</vt:lpstr>
      <vt:lpstr>数值总概</vt:lpstr>
      <vt:lpstr>角色技能参考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2017-01-16T03:14:34Z</dcterms:created>
  <dcterms:modified xsi:type="dcterms:W3CDTF">2017-01-17T12:42:23Z</dcterms:modified>
</cp:coreProperties>
</file>